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15" windowWidth="14940" windowHeight="8895" activeTab="0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<sst xmlns="http://schemas.openxmlformats.org/spreadsheetml/2006/main" count="30" uniqueCount="15">
  <si>
    <t>Reparaturberechnung</t>
  </si>
  <si>
    <t>Leistung</t>
  </si>
  <si>
    <t>Datum</t>
  </si>
  <si>
    <t>Meldung</t>
  </si>
  <si>
    <t>Fertigstellung bis:</t>
  </si>
  <si>
    <t>Rechnngsbetrag</t>
  </si>
  <si>
    <t>Aufschlag/
Abschlag</t>
  </si>
  <si>
    <t>Endbetrag</t>
  </si>
  <si>
    <t>Computer-Instandsetzung</t>
  </si>
  <si>
    <t>e</t>
  </si>
  <si>
    <t>Teilelieferung</t>
  </si>
  <si>
    <t>Prozessortausch</t>
  </si>
  <si>
    <t>Termin
e, d, n</t>
  </si>
  <si>
    <t>d</t>
  </si>
  <si>
    <t>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</si>
</sst>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-\&gt;@\&lt;\-"/>
    <numFmt numFmtId="173" formatCode="dd/mm/yy"/>
  </numFmts>
  <fonts count="6">
    <font>
      <sz val="10"/>
      <name val="Arial"/>
      <family val="0"/>
    </font>
    <font>
      <b/>
      <sz val="10"/>
      <color indexed="41"/>
      <name val="Arial"/>
      <family val="2"/>
    </font>
    <font>
      <b/>
      <sz val="9"/>
      <color indexed="9"/>
      <name val="Arial"/>
      <family val="2"/>
    </font>
    <font>
      <sz val="9"/>
      <name val="Tahoma"/>
      <family val="2"/>
    </font>
    <font>
      <i/>
      <sz val="9"/>
      <name val="Tahom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" fillId="2" borderId="1">
      <alignment vertical="center"/>
      <protection/>
    </xf>
    <xf numFmtId="0" fontId="2" fillId="2" borderId="0">
      <alignment/>
      <protection/>
    </xf>
    <xf numFmtId="172" fontId="3" fillId="0" borderId="2">
      <alignment/>
      <protection/>
    </xf>
    <xf numFmtId="4" fontId="0" fillId="0" borderId="3">
      <alignment vertical="center"/>
      <protection locked="0"/>
    </xf>
    <xf numFmtId="49" fontId="4" fillId="0" borderId="2">
      <alignment/>
      <protection/>
    </xf>
    <xf numFmtId="0" fontId="5" fillId="3" borderId="1">
      <alignment horizontal="right" vertical="center"/>
      <protection/>
    </xf>
    <xf numFmtId="9" fontId="0" fillId="0" borderId="0" applyFont="0" applyFill="0" applyBorder="0" applyAlignment="0" applyProtection="0"/>
    <xf numFmtId="49" fontId="3" fillId="0" borderId="2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2" fillId="2" borderId="0" xfId="18" applyAlignment="1">
      <alignment vertical="top" wrapText="1"/>
      <protection/>
    </xf>
    <xf numFmtId="49" fontId="3" fillId="0" borderId="2" xfId="24">
      <alignment/>
      <protection/>
    </xf>
    <xf numFmtId="173" fontId="3" fillId="0" borderId="2" xfId="24" applyNumberFormat="1">
      <alignment/>
      <protection/>
    </xf>
    <xf numFmtId="173" fontId="0" fillId="0" borderId="0" xfId="0" applyNumberFormat="1" applyAlignment="1">
      <alignment/>
    </xf>
    <xf numFmtId="173" fontId="0" fillId="0" borderId="0" xfId="0" applyNumberFormat="1" applyFill="1" applyAlignment="1">
      <alignment/>
    </xf>
    <xf numFmtId="49" fontId="3" fillId="0" borderId="2" xfId="24" applyFont="1">
      <alignment/>
      <protection/>
    </xf>
    <xf numFmtId="4" fontId="3" fillId="0" borderId="2" xfId="24" applyNumberFormat="1">
      <alignment/>
      <protection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2" fillId="2" borderId="0" xfId="18" applyAlignment="1">
      <alignment horizontal="right" vertical="top" wrapText="1"/>
      <protection/>
    </xf>
  </cellXfs>
  <cellStyles count="13">
    <cellStyle name="Normal" xfId="0"/>
    <cellStyle name="Comma" xfId="15"/>
    <cellStyle name="Comma [0]" xfId="16"/>
    <cellStyle name="Formel" xfId="17"/>
    <cellStyle name="Header" xfId="18"/>
    <cellStyle name="Index" xfId="19"/>
    <cellStyle name="Negativ" xfId="20"/>
    <cellStyle name="Nummern" xfId="21"/>
    <cellStyle name="Positiv" xfId="22"/>
    <cellStyle name="Percent" xfId="23"/>
    <cellStyle name="Tabelle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1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1.28125" style="1" customWidth="1"/>
    <col min="2" max="2" width="8.140625" style="7" bestFit="1" customWidth="1"/>
    <col min="3" max="3" width="6.7109375" style="1" bestFit="1" customWidth="1"/>
    <col min="4" max="4" width="17.57421875" style="1" bestFit="1" customWidth="1"/>
    <col min="5" max="5" width="12.8515625" style="7" customWidth="1"/>
    <col min="6" max="6" width="14.421875" style="11" bestFit="1" customWidth="1"/>
    <col min="7" max="7" width="9.57421875" style="11" bestFit="1" customWidth="1"/>
    <col min="8" max="8" width="9.28125" style="11" bestFit="1" customWidth="1"/>
    <col min="9" max="16384" width="0" style="1" hidden="1" customWidth="1"/>
  </cols>
  <sheetData>
    <row r="1" spans="1:10" ht="12.75">
      <c r="A1" s="2" t="s">
        <v>0</v>
      </c>
      <c r="B1"/>
      <c r="C1"/>
      <c r="D1"/>
      <c r="E1"/>
      <c r="F1"/>
      <c r="G1"/>
      <c r="H1"/>
      <c r="I1"/>
      <c r="J1"/>
    </row>
    <row r="2" spans="1:10" ht="24">
      <c r="A2" s="3" t="s">
        <v>1</v>
      </c>
      <c r="B2" s="12" t="s">
        <v>2</v>
      </c>
      <c r="C2" s="3" t="s">
        <v>12</v>
      </c>
      <c r="D2" s="3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/>
      <c r="J2"/>
    </row>
    <row r="3" spans="1:10" ht="12.75">
      <c r="A3" s="4" t="s">
        <v>8</v>
      </c>
      <c r="B3" s="5">
        <v>38423</v>
      </c>
      <c r="C3" s="4" t="s">
        <v>9</v>
      </c>
      <c r="D3" s="4" t="str">
        <f>IF(C3="d","sofort erledigen",IF(C3="e","innerhalb 1 Woche",IF(C3="n","Auftrag in 2 Wochen")))</f>
        <v>innerhalb 1 Woche</v>
      </c>
      <c r="E3" s="5">
        <f>IF(C3="d",B3+1,IF(C3="e",B3+7,IF(C3="n",B3+14,"Termin fehlt")))</f>
        <v>38430</v>
      </c>
      <c r="F3" s="9">
        <v>450</v>
      </c>
      <c r="G3" s="9"/>
      <c r="H3" s="9"/>
      <c r="I3"/>
      <c r="J3"/>
    </row>
    <row r="4" spans="1:10" ht="12.75">
      <c r="A4" s="4" t="s">
        <v>10</v>
      </c>
      <c r="B4" s="5">
        <v>38424</v>
      </c>
      <c r="C4" s="8" t="s">
        <v>13</v>
      </c>
      <c r="D4" s="4" t="str">
        <f>IF(C4="d","sofort erledigen",IF(C4="e","innerhalb 1 Woche",IF(C4="n","Auftrag in 2 Wochen")))</f>
        <v>sofort erledigen</v>
      </c>
      <c r="E4" s="5">
        <f>IF(C4="d",B4+1,IF(C4="e",B4+7,IF(C4="n",B4+14,"Termin fehlt")))</f>
        <v>38425</v>
      </c>
      <c r="F4" s="9">
        <v>321</v>
      </c>
      <c r="G4" s="9"/>
      <c r="H4" s="9"/>
      <c r="I4"/>
      <c r="J4"/>
    </row>
    <row r="5" spans="1:10" ht="12.75">
      <c r="A5" s="4" t="s">
        <v>11</v>
      </c>
      <c r="B5" s="5">
        <v>38425</v>
      </c>
      <c r="C5" s="8" t="s">
        <v>14</v>
      </c>
      <c r="D5" s="4" t="str">
        <f>IF(C5="d","sofort erledigen",IF(C5="e","innerhalb 1 Woche",IF(C5="n","Auftrag in 2 Wochen")))</f>
        <v>Auftrag in 2 Wochen</v>
      </c>
      <c r="E5" s="5">
        <f>IF(C5="d",B5+1,IF(C5="e",B5+7,IF(C5="n",B5+14,"Termin fehlt")))</f>
        <v>38439</v>
      </c>
      <c r="F5" s="9">
        <v>200</v>
      </c>
      <c r="G5" s="9"/>
      <c r="H5" s="9"/>
      <c r="I5"/>
      <c r="J5"/>
    </row>
    <row r="6" spans="1:10" ht="12.75">
      <c r="A6"/>
      <c r="B6" s="6"/>
      <c r="C6"/>
      <c r="D6"/>
      <c r="E6" s="6"/>
      <c r="F6" s="10"/>
      <c r="G6" s="10"/>
      <c r="H6" s="10"/>
      <c r="I6"/>
      <c r="J6"/>
    </row>
    <row r="7" spans="1:10" ht="12.75">
      <c r="A7"/>
      <c r="B7" s="6"/>
      <c r="C7"/>
      <c r="D7"/>
      <c r="E7" s="6"/>
      <c r="F7" s="10"/>
      <c r="G7" s="10"/>
      <c r="H7" s="10"/>
      <c r="I7"/>
      <c r="J7"/>
    </row>
    <row r="8" spans="1:10" ht="12.75">
      <c r="A8"/>
      <c r="B8" s="6"/>
      <c r="C8"/>
      <c r="D8"/>
      <c r="E8" s="6"/>
      <c r="F8" s="10"/>
      <c r="G8" s="10"/>
      <c r="H8" s="10"/>
      <c r="I8"/>
      <c r="J8"/>
    </row>
    <row r="9" spans="1:10" ht="12.75">
      <c r="A9"/>
      <c r="B9" s="6"/>
      <c r="C9"/>
      <c r="D9"/>
      <c r="E9" s="6"/>
      <c r="F9" s="10"/>
      <c r="G9" s="10"/>
      <c r="H9" s="10"/>
      <c r="I9"/>
      <c r="J9"/>
    </row>
    <row r="10" spans="1:10" ht="12.75">
      <c r="A10"/>
      <c r="B10" s="6"/>
      <c r="C10"/>
      <c r="D10"/>
      <c r="E10" s="6"/>
      <c r="F10" s="10"/>
      <c r="G10" s="10"/>
      <c r="H10" s="10"/>
      <c r="I10"/>
      <c r="J10"/>
    </row>
    <row r="11" spans="1:10" ht="12.75">
      <c r="A11"/>
      <c r="B11" s="6"/>
      <c r="C11"/>
      <c r="D11"/>
      <c r="E11" s="6"/>
      <c r="F11" s="10"/>
      <c r="G11" s="10"/>
      <c r="H11" s="10"/>
      <c r="I11"/>
      <c r="J11"/>
    </row>
  </sheetData>
  <printOptions/>
  <pageMargins left="0.7874015748031497" right="0" top="0.7874015748031497" bottom="0.3937007874015748" header="0.5118110236220472" footer="0.5118110236220472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J1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1" customWidth="1"/>
    <col min="2" max="2" width="8.140625" style="7" bestFit="1" customWidth="1"/>
    <col min="3" max="3" width="6.7109375" style="1" bestFit="1" customWidth="1"/>
    <col min="4" max="4" width="17.57421875" style="1" bestFit="1" customWidth="1"/>
    <col min="5" max="5" width="12.8515625" style="7" customWidth="1"/>
    <col min="6" max="6" width="14.421875" style="11" bestFit="1" customWidth="1"/>
    <col min="7" max="7" width="9.57421875" style="11" bestFit="1" customWidth="1"/>
    <col min="8" max="8" width="9.28125" style="11" bestFit="1" customWidth="1"/>
    <col min="9" max="16384" width="0" style="1" hidden="1" customWidth="1"/>
  </cols>
  <sheetData>
    <row r="1" spans="1:10" ht="12.75">
      <c r="A1" s="2" t="s">
        <v>0</v>
      </c>
      <c r="B1"/>
      <c r="C1"/>
      <c r="D1"/>
      <c r="E1"/>
      <c r="F1"/>
      <c r="G1"/>
      <c r="H1"/>
      <c r="I1"/>
      <c r="J1"/>
    </row>
    <row r="2" spans="1:10" ht="24">
      <c r="A2" s="3" t="s">
        <v>1</v>
      </c>
      <c r="B2" s="12" t="s">
        <v>2</v>
      </c>
      <c r="C2" s="3" t="s">
        <v>12</v>
      </c>
      <c r="D2" s="3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/>
      <c r="J2"/>
    </row>
    <row r="3" spans="1:10" ht="12.75">
      <c r="A3" s="4" t="s">
        <v>8</v>
      </c>
      <c r="B3" s="5">
        <v>38423</v>
      </c>
      <c r="C3" s="4" t="s">
        <v>9</v>
      </c>
      <c r="D3" s="4" t="str">
        <f>IF(C3="d","sofort erledigen",IF(C3="e","innerhalb 1 Woche",IF(C3="n","Auftrag in 2 Wochen")))</f>
        <v>innerhalb 1 Woche</v>
      </c>
      <c r="E3" s="5">
        <f>IF(C3="d",B3+1,IF(C3="e",B3+7,IF(C3="n",B3+14,"Termin fehlt")))</f>
        <v>38430</v>
      </c>
      <c r="F3" s="9">
        <v>450</v>
      </c>
      <c r="G3" s="9">
        <f>IF(C3="d",F3*0.05,IF(C3="e",F3*0.02,IF(F3="n",F3*-0.02)))</f>
        <v>9</v>
      </c>
      <c r="H3" s="9">
        <f>F3+G3</f>
        <v>459</v>
      </c>
      <c r="I3"/>
      <c r="J3"/>
    </row>
    <row r="4" spans="1:10" ht="12.75">
      <c r="A4" s="4" t="s">
        <v>10</v>
      </c>
      <c r="B4" s="5">
        <v>38424</v>
      </c>
      <c r="C4" s="8" t="s">
        <v>13</v>
      </c>
      <c r="D4" s="4" t="str">
        <f>IF(C4="d","sofort erledigen",IF(C4="e","innerhalb 1 Woche",IF(C4="n","Auftrag in 2 Wochen")))</f>
        <v>sofort erledigen</v>
      </c>
      <c r="E4" s="5">
        <f>IF(C4="d",B4+1,IF(C4="e",B4+7,IF(C4="n",B4+14,"Termin fehlt")))</f>
        <v>38425</v>
      </c>
      <c r="F4" s="9">
        <v>321</v>
      </c>
      <c r="G4" s="9">
        <f>IF(C4="d",F4*0.05,IF(C4="e",F4*0.02,IF(F4="n",F4*-0.02)))</f>
        <v>16.05</v>
      </c>
      <c r="H4" s="9">
        <f>F4+G4</f>
        <v>337.05</v>
      </c>
      <c r="I4"/>
      <c r="J4"/>
    </row>
    <row r="5" spans="1:10" ht="12.75">
      <c r="A5" s="4" t="s">
        <v>11</v>
      </c>
      <c r="B5" s="5">
        <v>38425</v>
      </c>
      <c r="C5" s="8" t="s">
        <v>14</v>
      </c>
      <c r="D5" s="4" t="str">
        <f>IF(C5="d","sofort erledigen",IF(C5="e","innerhalb 1 Woche",IF(C5="n","Auftrag in 2 Wochen")))</f>
        <v>Auftrag in 2 Wochen</v>
      </c>
      <c r="E5" s="5">
        <f>IF(C5="d",B5+1,IF(C5="e",B5+7,IF(C5="n",B5+14,"Termin fehlt")))</f>
        <v>38439</v>
      </c>
      <c r="F5" s="9">
        <v>200</v>
      </c>
      <c r="G5" s="9">
        <f>IF(C5="d",F5*0.05,IF(C5="e",F5*0.02,IF(C5="n",F5*-0.02)))</f>
        <v>-4</v>
      </c>
      <c r="H5" s="9">
        <f>F5+G5</f>
        <v>196</v>
      </c>
      <c r="I5"/>
      <c r="J5"/>
    </row>
    <row r="6" spans="1:10" ht="12.75">
      <c r="A6"/>
      <c r="B6" s="6"/>
      <c r="C6"/>
      <c r="D6"/>
      <c r="E6" s="6"/>
      <c r="F6" s="10"/>
      <c r="G6" s="10"/>
      <c r="H6" s="10"/>
      <c r="I6"/>
      <c r="J6"/>
    </row>
    <row r="7" spans="1:10" ht="12.75">
      <c r="A7"/>
      <c r="B7" s="6"/>
      <c r="C7"/>
      <c r="D7"/>
      <c r="E7" s="6"/>
      <c r="F7" s="10"/>
      <c r="G7" s="10"/>
      <c r="H7" s="10"/>
      <c r="I7"/>
      <c r="J7"/>
    </row>
    <row r="8" spans="1:10" ht="12.75">
      <c r="A8"/>
      <c r="B8" s="6"/>
      <c r="C8"/>
      <c r="D8"/>
      <c r="E8" s="6"/>
      <c r="F8" s="10"/>
      <c r="G8" s="10"/>
      <c r="H8" s="10"/>
      <c r="I8"/>
      <c r="J8"/>
    </row>
    <row r="9" spans="1:10" ht="12.75">
      <c r="A9"/>
      <c r="B9" s="6"/>
      <c r="C9"/>
      <c r="D9"/>
      <c r="E9" s="6"/>
      <c r="F9" s="10"/>
      <c r="G9" s="10"/>
      <c r="H9" s="10"/>
      <c r="I9"/>
      <c r="J9"/>
    </row>
    <row r="10" spans="1:10" ht="12.75">
      <c r="A10"/>
      <c r="B10" s="6"/>
      <c r="C10"/>
      <c r="D10"/>
      <c r="E10" s="6"/>
      <c r="F10" s="10"/>
      <c r="G10" s="10"/>
      <c r="H10" s="10"/>
      <c r="I10"/>
      <c r="J10"/>
    </row>
    <row r="11" spans="1:10" ht="12.75">
      <c r="A11"/>
      <c r="B11" s="6"/>
      <c r="C11"/>
      <c r="D11"/>
      <c r="E11" s="6"/>
      <c r="F11" s="10"/>
      <c r="G11" s="10"/>
      <c r="H11" s="10"/>
      <c r="I11"/>
      <c r="J11"/>
    </row>
  </sheetData>
  <printOptions/>
  <pageMargins left="0.7874015748031497" right="0" top="0.7874015748031497" bottom="0.3937007874015748" header="0.5118110236220472" footer="0.5118110236220472"/>
  <pageSetup horizontalDpi="203" verticalDpi="20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W. Herber</dc:creator>
  <cp:keywords/>
  <dc:description/>
  <cp:lastModifiedBy>Hans W. Herber</cp:lastModifiedBy>
  <dcterms:created xsi:type="dcterms:W3CDTF">2001-01-22T03:39:18Z</dcterms:created>
  <dcterms:modified xsi:type="dcterms:W3CDTF">2005-02-14T15:40:33Z</dcterms:modified>
  <cp:category/>
  <cp:version/>
  <cp:contentType/>
  <cp:contentStatus/>
</cp:coreProperties>
</file>