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Daten Rene\Rene Arbeitszeiten\"/>
    </mc:Choice>
  </mc:AlternateContent>
  <xr:revisionPtr revIDLastSave="0" documentId="8_{5576BA77-41F6-497D-BEDC-353550476A6F}" xr6:coauthVersionLast="47" xr6:coauthVersionMax="47" xr10:uidLastSave="{00000000-0000-0000-0000-000000000000}"/>
  <bookViews>
    <workbookView xWindow="-120" yWindow="-120" windowWidth="29040" windowHeight="15720" xr2:uid="{D47D7F83-92ED-45B9-9E47-5A56A4B71BE8}"/>
  </bookViews>
  <sheets>
    <sheet name="Tabelle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3" i="1" l="1"/>
  <c r="F42" i="1"/>
  <c r="F41" i="1"/>
  <c r="F40" i="1"/>
  <c r="F39" i="1"/>
  <c r="F38" i="1"/>
  <c r="F37" i="1"/>
  <c r="F35" i="1"/>
  <c r="F34" i="1"/>
  <c r="F33" i="1"/>
  <c r="F32" i="1"/>
  <c r="F31" i="1"/>
  <c r="F30" i="1"/>
  <c r="F29" i="1"/>
  <c r="F27" i="1"/>
  <c r="F26" i="1"/>
  <c r="F25" i="1"/>
  <c r="F24" i="1"/>
  <c r="F23" i="1"/>
  <c r="F22" i="1"/>
  <c r="F21" i="1"/>
  <c r="F20" i="1"/>
  <c r="F18" i="1"/>
  <c r="F17" i="1"/>
  <c r="F16" i="1"/>
  <c r="F15" i="1"/>
  <c r="F14" i="1"/>
  <c r="F13" i="1"/>
  <c r="F12" i="1"/>
  <c r="F10" i="1"/>
  <c r="F9" i="1"/>
  <c r="F8" i="1"/>
  <c r="F7" i="1"/>
  <c r="F6" i="1"/>
  <c r="F5" i="1"/>
  <c r="F4" i="1"/>
  <c r="F3" i="1"/>
  <c r="F2" i="1"/>
  <c r="F44" i="1" l="1"/>
  <c r="G44" i="1" s="1" a="1"/>
  <c r="G44" i="1" s="1"/>
  <c r="F11" i="1"/>
  <c r="G11" i="1" s="1" a="1"/>
  <c r="G11" i="1" s="1"/>
  <c r="F19" i="1"/>
  <c r="G19" i="1" s="1" a="1"/>
  <c r="G19" i="1" s="1"/>
  <c r="F28" i="1"/>
  <c r="G28" i="1" s="1" a="1"/>
  <c r="G28" i="1" s="1"/>
  <c r="F36" i="1"/>
  <c r="G36" i="1" s="1" a="1"/>
  <c r="G3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<sst xmlns="http://schemas.openxmlformats.org/spreadsheetml/2006/main" count="32" uniqueCount="12">
  <si>
    <t>Datum</t>
  </si>
  <si>
    <t>Arbeits-begin</t>
  </si>
  <si>
    <t>Arbeitsende</t>
  </si>
  <si>
    <t>Pausenzeit</t>
  </si>
  <si>
    <t>Bemerkung</t>
  </si>
  <si>
    <t>Stunden-Tage</t>
  </si>
  <si>
    <t>Stunden- Monat</t>
  </si>
  <si>
    <t>Feiertag</t>
  </si>
  <si>
    <t>Urlaub</t>
  </si>
  <si>
    <t>Kundentermin</t>
  </si>
  <si>
    <t>Homeoffice</t>
  </si>
  <si>
    <t>Krank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</si>
</sst>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"/>
  </numFmts>
  <fonts count="4" x14ac:knownFonts="1">
    <font>
      <sz val="11"/>
      <color theme="1"/>
      <name val="Aptos Narrow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 applyAlignment="1">
      <alignment vertical="justify"/>
    </xf>
    <xf numFmtId="0" fontId="0" fillId="0" borderId="2" xfId="0" applyBorder="1" applyAlignment="1">
      <alignment vertical="justify"/>
    </xf>
    <xf numFmtId="0" fontId="0" fillId="0" borderId="3" xfId="0" applyBorder="1" applyAlignment="1">
      <alignment vertical="justify"/>
    </xf>
    <xf numFmtId="164" fontId="1" fillId="0" borderId="4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64" fontId="1" fillId="0" borderId="8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20" fontId="2" fillId="0" borderId="8" xfId="0" applyNumberFormat="1" applyFont="1" applyBorder="1" applyAlignment="1">
      <alignment horizontal="center" vertical="center"/>
    </xf>
    <xf numFmtId="20" fontId="0" fillId="0" borderId="10" xfId="0" applyNumberFormat="1" applyBorder="1" applyAlignment="1">
      <alignment horizontal="center" vertical="center"/>
    </xf>
    <xf numFmtId="164" fontId="1" fillId="0" borderId="11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164" fontId="1" fillId="0" borderId="13" xfId="0" applyNumberFormat="1" applyFont="1" applyBorder="1" applyAlignment="1">
      <alignment horizontal="center" vertical="center"/>
    </xf>
    <xf numFmtId="20" fontId="0" fillId="0" borderId="14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164" fontId="1" fillId="0" borderId="16" xfId="0" applyNumberFormat="1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9" xfId="0" applyBorder="1"/>
    <xf numFmtId="20" fontId="0" fillId="0" borderId="5" xfId="0" applyNumberForma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20" fontId="0" fillId="0" borderId="17" xfId="0" applyNumberFormat="1" applyBorder="1" applyAlignment="1">
      <alignment horizontal="center" vertical="center"/>
    </xf>
    <xf numFmtId="20" fontId="0" fillId="0" borderId="22" xfId="0" applyNumberForma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164" fontId="1" fillId="0" borderId="24" xfId="0" applyNumberFormat="1" applyFont="1" applyBorder="1" applyAlignment="1">
      <alignment horizontal="center" vertical="center"/>
    </xf>
    <xf numFmtId="20" fontId="0" fillId="0" borderId="24" xfId="0" applyNumberForma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164" fontId="1" fillId="0" borderId="10" xfId="0" applyNumberFormat="1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20" fontId="1" fillId="0" borderId="15" xfId="0" applyNumberFormat="1" applyFont="1" applyBorder="1" applyAlignment="1">
      <alignment horizontal="center" vertical="center"/>
    </xf>
    <xf numFmtId="164" fontId="1" fillId="0" borderId="27" xfId="0" applyNumberFormat="1" applyFont="1" applyBorder="1" applyAlignment="1">
      <alignment horizontal="center" vertical="center"/>
    </xf>
    <xf numFmtId="164" fontId="1" fillId="0" borderId="28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1" fillId="0" borderId="25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Daten%20Rene\Rene%20Arbeitszeiten\Stundenliste%20Vorlage.xlsx" TargetMode="External"/><Relationship Id="rId1" Type="http://schemas.openxmlformats.org/officeDocument/2006/relationships/externalLinkPath" Target="Stundenliste%20Vorlag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Übersicht"/>
      <sheetName val="Januar"/>
      <sheetName val="Februar"/>
      <sheetName val="März"/>
      <sheetName val="April"/>
      <sheetName val="Mai"/>
      <sheetName val="Juni"/>
      <sheetName val="Juli"/>
      <sheetName val="August"/>
      <sheetName val="September"/>
      <sheetName val="Oktober"/>
      <sheetName val="November"/>
      <sheetName val="Dezember"/>
    </sheetNames>
    <sheetDataSet>
      <sheetData sheetId="0">
        <row r="5">
          <cell r="B5">
            <v>8</v>
          </cell>
        </row>
        <row r="6">
          <cell r="B6">
            <v>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B96FA-2586-4151-B233-84F70FD2A810}">
  <dimension ref="A1:G44"/>
  <sheetViews>
    <sheetView tabSelected="1" workbookViewId="0">
      <selection activeCell="G3" sqref="G3"/>
    </sheetView>
  </sheetViews>
  <sheetFormatPr baseColWidth="10" defaultRowHeight="15" x14ac:dyDescent="0.25"/>
  <sheetData>
    <row r="1" spans="1:7" ht="30.75" thickBot="1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 t="s">
        <v>6</v>
      </c>
    </row>
    <row r="2" spans="1:7" x14ac:dyDescent="0.25">
      <c r="A2" s="4"/>
      <c r="B2" s="5"/>
      <c r="C2" s="5"/>
      <c r="D2" s="5"/>
      <c r="E2" s="6"/>
      <c r="F2" s="7" t="str">
        <f>IF(OR(E2="Urlaub",E2="Feiertag",E2="Krank"),[1]Übersicht!B5,(IF(A2&gt;0,(C2-B2)*24-(D2*24)," ")))</f>
        <v xml:space="preserve"> </v>
      </c>
      <c r="G2">
        <v>159.4</v>
      </c>
    </row>
    <row r="3" spans="1:7" x14ac:dyDescent="0.25">
      <c r="A3" s="8">
        <v>45292</v>
      </c>
      <c r="B3" s="9"/>
      <c r="C3" s="9"/>
      <c r="D3" s="10"/>
      <c r="E3" s="11" t="s">
        <v>7</v>
      </c>
      <c r="F3" s="7">
        <f>IF(OR(E3="Urlaub",E3="Feiertag",E3="Krank"),[1]Übersicht!B5,(IF(A3&gt;0,(C3-B3)*24-(D3*24)," ")))</f>
        <v>8</v>
      </c>
    </row>
    <row r="4" spans="1:7" x14ac:dyDescent="0.25">
      <c r="A4" s="8">
        <v>45293</v>
      </c>
      <c r="B4" s="12"/>
      <c r="C4" s="12"/>
      <c r="D4" s="12"/>
      <c r="E4" s="11" t="s">
        <v>8</v>
      </c>
      <c r="F4" s="7">
        <f>IF(OR(E4="Urlaub",E4="Feiertag",E4="Krank"),[1]Übersicht!B5,(IF(A4&gt;0,(C4-B4)*24-(D4*24)," ")))</f>
        <v>8</v>
      </c>
    </row>
    <row r="5" spans="1:7" x14ac:dyDescent="0.25">
      <c r="A5" s="8">
        <v>45294</v>
      </c>
      <c r="B5" s="12"/>
      <c r="C5" s="12"/>
      <c r="D5" s="12"/>
      <c r="E5" s="11" t="s">
        <v>8</v>
      </c>
      <c r="F5" s="7">
        <f>IF(OR(E5="Urlaub",E5="Feiertag",E5="Krank"),[1]Übersicht!B5,(IF(A5&gt;0,(C5-B5)*24-(D5*24)," ")))</f>
        <v>8</v>
      </c>
    </row>
    <row r="6" spans="1:7" x14ac:dyDescent="0.25">
      <c r="A6" s="8">
        <v>45295</v>
      </c>
      <c r="B6" s="12"/>
      <c r="C6" s="12"/>
      <c r="D6" s="12"/>
      <c r="E6" s="11" t="s">
        <v>8</v>
      </c>
      <c r="F6" s="7">
        <f>IF(OR(E6="Urlaub",E6="Feiertag",E6="Krank"),[1]Übersicht!B5,(IF(A6&gt;0,(C6-B6)*24-(D6*24)," ")))</f>
        <v>8</v>
      </c>
    </row>
    <row r="7" spans="1:7" x14ac:dyDescent="0.25">
      <c r="A7" s="8">
        <v>45296</v>
      </c>
      <c r="B7" s="12"/>
      <c r="C7" s="13"/>
      <c r="D7" s="12"/>
      <c r="E7" s="11" t="s">
        <v>8</v>
      </c>
      <c r="F7" s="7">
        <f>IF(OR(E7="Urlaub",E7="Feiertag",E7="Krank"),[1]Übersicht!B5,(IF(A7&gt;0,(C7-B7)*24-(D7*24)," ")))</f>
        <v>8</v>
      </c>
    </row>
    <row r="8" spans="1:7" x14ac:dyDescent="0.25">
      <c r="A8" s="14"/>
      <c r="B8" s="13"/>
      <c r="C8" s="13"/>
      <c r="D8" s="13"/>
      <c r="E8" s="15"/>
      <c r="F8" s="7" t="str">
        <f>IF(OR(E8="Urlaub",E8="Feiertag",E8="Krank"),[1]Übersicht!B5,(IF(A8&gt;0,(C8-B8)*24-(D8*24)," ")))</f>
        <v xml:space="preserve"> </v>
      </c>
    </row>
    <row r="9" spans="1:7" x14ac:dyDescent="0.25">
      <c r="A9" s="14"/>
      <c r="B9" s="13"/>
      <c r="C9" s="13"/>
      <c r="D9" s="13"/>
      <c r="E9" s="16"/>
      <c r="F9" s="7" t="str">
        <f>IF(OR(E9="Urlaub",E9="Feiertag",E9="Krank"),[1]Übersicht!B5,(IF(A9&gt;0,(C9-B9)*24-(D9*24)," ")))</f>
        <v xml:space="preserve"> </v>
      </c>
    </row>
    <row r="10" spans="1:7" ht="15.75" thickBot="1" x14ac:dyDescent="0.3">
      <c r="A10" s="17"/>
      <c r="B10" s="18"/>
      <c r="C10" s="18"/>
      <c r="D10" s="19"/>
      <c r="E10" s="20"/>
      <c r="F10" s="7" t="str">
        <f>IF(OR(E10="Urlaub",E10="Feiertag",E10="Krank"),[1]Übersicht!B5,(IF(A10&gt;0,(C10-B10)*24-(D10*24)," ")))</f>
        <v xml:space="preserve"> </v>
      </c>
    </row>
    <row r="11" spans="1:7" ht="15.75" thickBot="1" x14ac:dyDescent="0.3">
      <c r="A11" s="21"/>
      <c r="B11" s="22"/>
      <c r="C11" s="22"/>
      <c r="D11" s="22"/>
      <c r="E11" s="23"/>
      <c r="F11" s="24">
        <f>SUM(F2:F10)</f>
        <v>40</v>
      </c>
      <c r="G11" s="25" cm="1">
        <f t="array" ref="G11">F11-(IF((SUM((FREQUENCY(TRUNC(A2:A11,),TRUNC(A2:A11,))&gt;0)*1)-(COUNT(A2:A11)&lt;99))&gt;[1]Übersicht!B6,[1]Übersicht!B6,(SUM((FREQUENCY(TRUNC(A2:A11,),TRUNC(A2:A11,))&gt;0)*1)-(COUNT(A2:A11)&lt;99)))*[1]Übersicht!B5)</f>
        <v>0</v>
      </c>
    </row>
    <row r="12" spans="1:7" x14ac:dyDescent="0.25">
      <c r="A12" s="8">
        <v>45299</v>
      </c>
      <c r="B12" s="26">
        <v>0.33333333333333331</v>
      </c>
      <c r="C12" s="26">
        <v>0.6875</v>
      </c>
      <c r="D12" s="26">
        <v>2.0833333333333332E-2</v>
      </c>
      <c r="E12" s="27" t="s">
        <v>9</v>
      </c>
      <c r="F12" s="28">
        <f>IF(OR(E12="Urlaub",E12="Feiertag",E12="Krank"),[1]Übersicht!B5,(IF(A12&gt;0,(C12-B12)*24-(D12*24)," ")))</f>
        <v>8</v>
      </c>
    </row>
    <row r="13" spans="1:7" x14ac:dyDescent="0.25">
      <c r="A13" s="8">
        <v>45299</v>
      </c>
      <c r="B13" s="26">
        <v>0.70833333333333337</v>
      </c>
      <c r="C13" s="26">
        <v>0.72916666666666663</v>
      </c>
      <c r="D13" s="26"/>
      <c r="E13" s="27" t="s">
        <v>10</v>
      </c>
      <c r="F13" s="28">
        <f>IF(OR(E13="Urlaub",E13="Feiertag",E13="Krank"),[1]Übersicht!B5,(IF(A13&gt;0,(C13-B13)*24-(D13*24)," ")))</f>
        <v>0.49999999999999822</v>
      </c>
      <c r="G13" s="29"/>
    </row>
    <row r="14" spans="1:7" x14ac:dyDescent="0.25">
      <c r="A14" s="8">
        <v>45300</v>
      </c>
      <c r="B14" s="26">
        <v>0.3125</v>
      </c>
      <c r="C14" s="26">
        <v>0.72916666666666663</v>
      </c>
      <c r="D14" s="26">
        <v>4.1666666666666664E-2</v>
      </c>
      <c r="E14" s="27" t="s">
        <v>9</v>
      </c>
      <c r="F14" s="28">
        <f>IF(OR(E14="Urlaub",E14="Feiertag",E14="Krank"),[1]Übersicht!B5,(IF(A14&gt;0,(C14-B14)*24-(D14*24)," ")))</f>
        <v>9</v>
      </c>
      <c r="G14" s="29"/>
    </row>
    <row r="15" spans="1:7" x14ac:dyDescent="0.25">
      <c r="A15" s="8">
        <v>45301</v>
      </c>
      <c r="B15" s="26">
        <v>0.32291666666666669</v>
      </c>
      <c r="C15" s="26">
        <v>0.78125</v>
      </c>
      <c r="D15" s="26">
        <v>2.0833333333333332E-2</v>
      </c>
      <c r="E15" s="27" t="s">
        <v>9</v>
      </c>
      <c r="F15" s="28">
        <f>IF(OR(E15="Urlaub",E15="Feiertag",E15="Krank"),[1]Übersicht!B5,(IF(A15&gt;0,(C15-B15)*24-(D15*24)," ")))</f>
        <v>10.5</v>
      </c>
      <c r="G15" s="29"/>
    </row>
    <row r="16" spans="1:7" x14ac:dyDescent="0.25">
      <c r="A16" s="8">
        <v>45302</v>
      </c>
      <c r="B16" s="26">
        <v>0.32291666666666669</v>
      </c>
      <c r="C16" s="26">
        <v>0.76041666666666663</v>
      </c>
      <c r="D16" s="26">
        <v>2.0833333333333332E-2</v>
      </c>
      <c r="E16" s="27" t="s">
        <v>9</v>
      </c>
      <c r="F16" s="28">
        <f>IF(OR(E16="Urlaub",E16="Feiertag",E16="Krank"),[1]Übersicht!B5,(IF(A16&gt;0,(C16-B16)*24-(D16*24)," ")))</f>
        <v>9.9999999999999982</v>
      </c>
      <c r="G16" s="29"/>
    </row>
    <row r="17" spans="1:7" x14ac:dyDescent="0.25">
      <c r="A17" s="8">
        <v>45303</v>
      </c>
      <c r="B17" s="26">
        <v>0.32291666666666669</v>
      </c>
      <c r="C17" s="26">
        <v>0.42708333333333331</v>
      </c>
      <c r="D17" s="26"/>
      <c r="E17" s="27" t="s">
        <v>9</v>
      </c>
      <c r="F17" s="28">
        <f>IF(OR(E17="Urlaub",E17="Feiertag",E17="Krank"),[1]Übersicht!B5,(IF(A17&gt;0,(C17-B17)*24-(D17*24)," ")))</f>
        <v>2.4999999999999991</v>
      </c>
    </row>
    <row r="18" spans="1:7" ht="15.75" thickBot="1" x14ac:dyDescent="0.3">
      <c r="A18" s="8">
        <v>45304</v>
      </c>
      <c r="B18" s="26">
        <v>0.66666666666666663</v>
      </c>
      <c r="C18" s="26">
        <v>0.70833333333333337</v>
      </c>
      <c r="D18" s="26"/>
      <c r="E18" s="27" t="s">
        <v>10</v>
      </c>
      <c r="F18" s="28">
        <f>IF(OR(E18="Urlaub",E18="Feiertag",E18="Krank"),[1]Übersicht!B5,(IF(A18&gt;0,(C18-B18)*24-(D18*24)," ")))</f>
        <v>1.0000000000000018</v>
      </c>
    </row>
    <row r="19" spans="1:7" ht="15.75" thickBot="1" x14ac:dyDescent="0.3">
      <c r="A19" s="21"/>
      <c r="B19" s="30"/>
      <c r="C19" s="30"/>
      <c r="D19" s="30"/>
      <c r="E19" s="23"/>
      <c r="F19" s="24">
        <f>SUM(F12:F18)</f>
        <v>41.5</v>
      </c>
      <c r="G19" s="25" cm="1">
        <f t="array" ref="G19">F19-(IF((SUM((FREQUENCY(TRUNC(A11:A19,),TRUNC(A12:A19,))&gt;0)*1)-(COUNT(A12:A19)&lt;99))&gt;[1]Übersicht!B6,[1]Übersicht!B6,(SUM((FREQUENCY(TRUNC(A11:A19,),TRUNC(A12:A19,))&gt;0)*1)-(COUNT(A12:A19)&lt;99)))*[1]Übersicht!B5)</f>
        <v>1.5</v>
      </c>
    </row>
    <row r="20" spans="1:7" x14ac:dyDescent="0.25">
      <c r="A20" s="21"/>
      <c r="B20" s="31"/>
      <c r="C20" s="31"/>
      <c r="D20" s="31"/>
      <c r="E20" s="32"/>
      <c r="F20" s="28" t="str">
        <f>IF(OR(E20="Urlaub",E20="Feiertag",E20="Krank"),[1]Übersicht!B5,(IF(A20&gt;0,(C20-B20)*24-(D20*24)," ")))</f>
        <v xml:space="preserve"> </v>
      </c>
    </row>
    <row r="21" spans="1:7" x14ac:dyDescent="0.25">
      <c r="A21" s="8">
        <v>45306</v>
      </c>
      <c r="B21" s="13"/>
      <c r="C21" s="13"/>
      <c r="D21" s="13"/>
      <c r="E21" s="15" t="s">
        <v>8</v>
      </c>
      <c r="F21" s="28">
        <f>IF(OR(E21="Urlaub",E21="Feiertag",E21="Krank"),[1]Übersicht!B5,(IF(A21&gt;0,(C21-B21)*24-(D21*24)," ")))</f>
        <v>8</v>
      </c>
      <c r="G21" s="29"/>
    </row>
    <row r="22" spans="1:7" x14ac:dyDescent="0.25">
      <c r="A22" s="8">
        <v>45307</v>
      </c>
      <c r="B22" s="26"/>
      <c r="C22" s="26"/>
      <c r="D22" s="26"/>
      <c r="E22" s="15" t="s">
        <v>8</v>
      </c>
      <c r="F22" s="28">
        <f>IF(OR(E22="Urlaub",E22="Feiertag",E22="Krank"),[1]Übersicht!B5,(IF(A22&gt;0,(C22-B22)*24-(D22*24)," ")))</f>
        <v>8</v>
      </c>
      <c r="G22" s="29"/>
    </row>
    <row r="23" spans="1:7" x14ac:dyDescent="0.25">
      <c r="A23" s="8">
        <v>45308</v>
      </c>
      <c r="B23" s="26"/>
      <c r="C23" s="26"/>
      <c r="D23" s="26"/>
      <c r="E23" s="15" t="s">
        <v>8</v>
      </c>
      <c r="F23" s="28">
        <f>IF(OR(E23="Urlaub",E23="Feiertag",E23="Krank"),[1]Übersicht!B5,(IF(A23&gt;0,(C23-B23)*24-(D23*24)," ")))</f>
        <v>8</v>
      </c>
      <c r="G23" s="29"/>
    </row>
    <row r="24" spans="1:7" x14ac:dyDescent="0.25">
      <c r="A24" s="8">
        <v>45309</v>
      </c>
      <c r="B24" s="26"/>
      <c r="C24" s="26"/>
      <c r="D24" s="26"/>
      <c r="E24" s="15" t="s">
        <v>8</v>
      </c>
      <c r="F24" s="28">
        <f>IF(OR(E24="Urlaub",E24="Feiertag",E24="Krank"),[1]Übersicht!B5,(IF(A24&gt;0,(C24-B24)*24-(D24*24)," ")))</f>
        <v>8</v>
      </c>
      <c r="G24" s="29"/>
    </row>
    <row r="25" spans="1:7" x14ac:dyDescent="0.25">
      <c r="A25" s="8">
        <v>45310</v>
      </c>
      <c r="B25" s="26"/>
      <c r="C25" s="26"/>
      <c r="D25" s="26"/>
      <c r="E25" s="15" t="s">
        <v>8</v>
      </c>
      <c r="F25" s="28">
        <f>IF(OR(E25="Urlaub",E25="Feiertag",E25="Krank"),[1]Übersicht!B5,(IF(A25&gt;0,(C25-B25)*24-(D25*24)," ")))</f>
        <v>8</v>
      </c>
      <c r="G25" s="29"/>
    </row>
    <row r="26" spans="1:7" x14ac:dyDescent="0.25">
      <c r="A26" s="14"/>
      <c r="B26" s="13"/>
      <c r="C26" s="13"/>
      <c r="D26" s="13"/>
      <c r="E26" s="15"/>
      <c r="F26" s="28" t="str">
        <f>IF(OR(E26="Urlaub",E26="Feiertag",E26="Krank"),[1]Übersicht!B5,(IF(A26&gt;0,(C26-B26)*24-(D26*24)," ")))</f>
        <v xml:space="preserve"> </v>
      </c>
      <c r="G26" s="29"/>
    </row>
    <row r="27" spans="1:7" ht="15.75" thickBot="1" x14ac:dyDescent="0.3">
      <c r="A27" s="17"/>
      <c r="B27" s="18"/>
      <c r="C27" s="18"/>
      <c r="D27" s="18"/>
      <c r="E27" s="33"/>
      <c r="F27" s="28" t="str">
        <f>IF(OR(E27="Urlaub",E27="Feiertag",E27="Krank"),[1]Übersicht!B5,(IF(A27&gt;0,(C27-B27)*24-(D27*24)," ")))</f>
        <v xml:space="preserve"> </v>
      </c>
      <c r="G27" s="29"/>
    </row>
    <row r="28" spans="1:7" ht="15.75" thickBot="1" x14ac:dyDescent="0.3">
      <c r="A28" s="34"/>
      <c r="B28" s="35"/>
      <c r="C28" s="35"/>
      <c r="D28" s="35"/>
      <c r="E28" s="36"/>
      <c r="F28" s="24">
        <f>SUM(F20:F27)</f>
        <v>40</v>
      </c>
      <c r="G28" s="25" cm="1">
        <f t="array" ref="G28">F28-(IF((SUM((FREQUENCY(TRUNC(A20:A28,),TRUNC(A21:A28,))&gt;0)*1)-(COUNT(A21:A28)&lt;99))&gt;[1]Übersicht!B6,[1]Übersicht!B6,(SUM((FREQUENCY(TRUNC(A20:A28,),TRUNC(A21:A28,))&gt;0)*1)-(COUNT(A21:A28)&lt;99)))*[1]Übersicht!B5)</f>
        <v>0</v>
      </c>
    </row>
    <row r="29" spans="1:7" x14ac:dyDescent="0.25">
      <c r="A29" s="37">
        <v>45313</v>
      </c>
      <c r="B29" s="13"/>
      <c r="C29" s="13"/>
      <c r="D29" s="13"/>
      <c r="E29" s="38" t="s">
        <v>11</v>
      </c>
      <c r="F29" s="28">
        <f>IF(OR(E29="Urlaub",E29="Feiertag",E29="Krank"),[1]Übersicht!B5,(IF(A29&gt;0,(C29-B29)*24-(D29*24)," ")))</f>
        <v>8</v>
      </c>
      <c r="G29" s="29"/>
    </row>
    <row r="30" spans="1:7" x14ac:dyDescent="0.25">
      <c r="A30" s="37">
        <v>45314</v>
      </c>
      <c r="B30" s="13"/>
      <c r="C30" s="13"/>
      <c r="D30" s="13"/>
      <c r="E30" s="38" t="s">
        <v>11</v>
      </c>
      <c r="F30" s="28">
        <f>IF(OR(E30="Urlaub",E30="Feiertag",E30="Krank"),[1]Übersicht!B5,(IF(A30&gt;0,(C30-B30)*24-(D30*24)," ")))</f>
        <v>8</v>
      </c>
      <c r="G30" s="29"/>
    </row>
    <row r="31" spans="1:7" x14ac:dyDescent="0.25">
      <c r="A31" s="37">
        <v>45315</v>
      </c>
      <c r="B31" s="13"/>
      <c r="C31" s="13"/>
      <c r="D31" s="13"/>
      <c r="E31" s="38" t="s">
        <v>11</v>
      </c>
      <c r="F31" s="28">
        <f>IF(OR(E31="Urlaub",E31="Feiertag",E31="Krank"),[1]Übersicht!B5,(IF(A31&gt;0,(C31-B31)*24-(D31*24)," ")))</f>
        <v>8</v>
      </c>
      <c r="G31" s="29"/>
    </row>
    <row r="32" spans="1:7" x14ac:dyDescent="0.25">
      <c r="A32" s="37">
        <v>45316</v>
      </c>
      <c r="B32" s="13"/>
      <c r="C32" s="13"/>
      <c r="D32" s="13"/>
      <c r="E32" s="38" t="s">
        <v>11</v>
      </c>
      <c r="F32" s="28">
        <f>IF(OR(E32="Urlaub",E32="Feiertag",E32="Krank"),[1]Übersicht!B5,(IF(A32&gt;0,(C32-B32)*24-(D32*24)," ")))</f>
        <v>8</v>
      </c>
      <c r="G32" s="29"/>
    </row>
    <row r="33" spans="1:7" x14ac:dyDescent="0.25">
      <c r="A33" s="37">
        <v>45317</v>
      </c>
      <c r="B33" s="13"/>
      <c r="C33" s="13"/>
      <c r="D33" s="13"/>
      <c r="E33" s="38" t="s">
        <v>11</v>
      </c>
      <c r="F33" s="28">
        <f>IF(OR(E33="Urlaub",E33="Feiertag",E33="Krank"),[1]Übersicht!B5,(IF(A33&gt;0,(C33-B33)*24-(D33*24)," ")))</f>
        <v>8</v>
      </c>
      <c r="G33" s="29"/>
    </row>
    <row r="34" spans="1:7" x14ac:dyDescent="0.25">
      <c r="A34" s="37"/>
      <c r="B34" s="13"/>
      <c r="C34" s="13"/>
      <c r="D34" s="13"/>
      <c r="E34" s="38"/>
      <c r="F34" s="28" t="str">
        <f>IF(OR(E34="Urlaub",E34="Feiertag",E34="Krank"),[1]Übersicht!B5,(IF(A34&gt;0,(C34-B34)*24-(D34*24)," ")))</f>
        <v xml:space="preserve"> </v>
      </c>
    </row>
    <row r="35" spans="1:7" ht="15.75" thickBot="1" x14ac:dyDescent="0.3">
      <c r="A35" s="17"/>
      <c r="B35" s="18"/>
      <c r="C35" s="18"/>
      <c r="D35" s="18"/>
      <c r="E35" s="39"/>
      <c r="F35" s="28" t="str">
        <f>IF(OR(E35="Urlaub",E35="Feiertag",E35="Krank"),[1]Übersicht!B5,(IF(A35&gt;0,(C35-B35)*24-(D35*24)," ")))</f>
        <v xml:space="preserve"> </v>
      </c>
    </row>
    <row r="36" spans="1:7" ht="15.75" thickBot="1" x14ac:dyDescent="0.3">
      <c r="A36" s="34"/>
      <c r="B36" s="35"/>
      <c r="C36" s="35"/>
      <c r="D36" s="35"/>
      <c r="E36" s="36"/>
      <c r="F36" s="24">
        <f>SUM(F29:F35)</f>
        <v>40</v>
      </c>
      <c r="G36" s="25" cm="1">
        <f t="array" ref="G36">F36-(IF((SUM((FREQUENCY(TRUNC(A28:A36,),TRUNC(A29:A36,))&gt;0)*1)-(COUNT(A29:A36)&lt;99))&gt;[1]Übersicht!B6,[1]Übersicht!B6,(SUM((FREQUENCY(TRUNC(A28:A36,),TRUNC(A29:A36,))&gt;0)*1)-(COUNT(A29:A36)&lt;99)))*[1]Übersicht!B5)</f>
        <v>0</v>
      </c>
    </row>
    <row r="37" spans="1:7" x14ac:dyDescent="0.25">
      <c r="A37" s="40"/>
      <c r="B37" s="31"/>
      <c r="C37" s="31"/>
      <c r="D37" s="31"/>
      <c r="E37" s="32"/>
      <c r="F37" s="7" t="str">
        <f>IF(OR(E37="Urlaub",E37="Feiertag",E37="Krank"),[1]Übersicht!B5,(IF(A37&gt;0,(C37-B37)*24-(D37*24)," ")))</f>
        <v xml:space="preserve"> </v>
      </c>
    </row>
    <row r="38" spans="1:7" x14ac:dyDescent="0.25">
      <c r="A38" s="8">
        <v>45320</v>
      </c>
      <c r="B38" s="26">
        <v>0.33333333333333331</v>
      </c>
      <c r="C38" s="26">
        <v>0.70833333333333337</v>
      </c>
      <c r="D38" s="26">
        <v>2.0833333333333332E-2</v>
      </c>
      <c r="E38" s="27" t="s">
        <v>9</v>
      </c>
      <c r="F38" s="7">
        <f>IF(OR(E38="Urlaub",E38="Feiertag",E38="Krank"),[1]Übersicht!B5,(IF(A38&gt;0,(C38-B38)*24-(D38*24)," ")))</f>
        <v>8.5000000000000018</v>
      </c>
    </row>
    <row r="39" spans="1:7" x14ac:dyDescent="0.25">
      <c r="A39" s="8">
        <v>45321</v>
      </c>
      <c r="B39" s="26">
        <v>0.33333333333333331</v>
      </c>
      <c r="C39" s="26">
        <v>0.66666666666666663</v>
      </c>
      <c r="D39" s="26">
        <v>2.0833333333333332E-2</v>
      </c>
      <c r="E39" s="27" t="s">
        <v>9</v>
      </c>
      <c r="F39" s="7">
        <f>IF(OR(E39="Urlaub",E39="Feiertag",E39="Krank"),[1]Übersicht!B5,(IF(A39&gt;0,(C39-B39)*24-(D39*24)," ")))</f>
        <v>7.5</v>
      </c>
    </row>
    <row r="40" spans="1:7" x14ac:dyDescent="0.25">
      <c r="A40" s="8">
        <v>45322</v>
      </c>
      <c r="B40" s="26">
        <v>0.33333333333333331</v>
      </c>
      <c r="C40" s="26">
        <v>0.54166666666666663</v>
      </c>
      <c r="D40" s="26"/>
      <c r="E40" s="27" t="s">
        <v>9</v>
      </c>
      <c r="F40" s="7">
        <f>IF(OR(E40="Urlaub",E40="Feiertag",E40="Krank"),[1]Übersicht!B5,(IF(A40&gt;0,(C40-B40)*24-(D40*24)," ")))</f>
        <v>5</v>
      </c>
    </row>
    <row r="41" spans="1:7" x14ac:dyDescent="0.25">
      <c r="A41" s="41"/>
      <c r="B41" s="13"/>
      <c r="C41" s="13"/>
      <c r="D41" s="13"/>
      <c r="E41" s="15"/>
      <c r="F41" s="7" t="str">
        <f>IF(OR(E41="Urlaub",E41="Feiertag",E41="Krank"),[1]Übersicht!B5,(IF(A41&gt;0,(C41-B41)*24-(D41*24)," ")))</f>
        <v xml:space="preserve"> </v>
      </c>
      <c r="G41" s="42"/>
    </row>
    <row r="42" spans="1:7" x14ac:dyDescent="0.25">
      <c r="A42" s="41"/>
      <c r="B42" s="13"/>
      <c r="C42" s="13"/>
      <c r="D42" s="13"/>
      <c r="E42" s="15"/>
      <c r="F42" s="7" t="str">
        <f>IF(OR(E42="Urlaub",E42="Feiertag",E42="Krank"),[1]Übersicht!B5,(IF(A42&gt;0,(C42-B42)*24-(D42*24)," ")))</f>
        <v xml:space="preserve"> </v>
      </c>
    </row>
    <row r="43" spans="1:7" ht="15.75" thickBot="1" x14ac:dyDescent="0.3">
      <c r="A43" s="17"/>
      <c r="B43" s="18"/>
      <c r="C43" s="18"/>
      <c r="D43" s="19"/>
      <c r="E43" s="33"/>
      <c r="F43" s="7" t="str">
        <f>IF(OR(E43="Urlaub",E43="Feiertag",E43="Krank"),[1]Übersicht!B5,(IF(A43&gt;0,(C43-B43)*24-(D43*24)," ")))</f>
        <v xml:space="preserve"> </v>
      </c>
    </row>
    <row r="44" spans="1:7" ht="15.75" thickBot="1" x14ac:dyDescent="0.3">
      <c r="A44" s="43"/>
      <c r="B44" s="44"/>
      <c r="C44" s="44"/>
      <c r="D44" s="44"/>
      <c r="E44" s="42"/>
      <c r="F44" s="24">
        <f>SUM(F37:F43)</f>
        <v>21</v>
      </c>
      <c r="G44" s="25" cm="1">
        <f t="array" ref="G44">F44-(IF((SUM((FREQUENCY(TRUNC(A36:A44,),TRUNC(A37:A44,))&gt;0)*1)-(COUNT(A37:A44)&lt;99))&gt;[1]Übersicht!B6,[1]Übersicht!B6,(SUM((FREQUENCY(TRUNC(A36:A44,),TRUNC(A37:A44,))&gt;0)*1)-(COUNT(A37:A44)&lt;99)))*[1]Übersicht!B5)</f>
        <v>-3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René Gorlt</dc:creator>
  <cp:lastModifiedBy>René Gorlt</cp:lastModifiedBy>
  <dcterms:created xsi:type="dcterms:W3CDTF">2024-11-09T09:57:27Z</dcterms:created>
  <dcterms:modified xsi:type="dcterms:W3CDTF">2024-11-09T09:59:48Z</dcterms:modified>
</cp:coreProperties>
</file>