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0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nure\Downloads\"/>
    </mc:Choice>
  </mc:AlternateContent>
  <xr:revisionPtr revIDLastSave="0" documentId="8_{72263B2B-CF89-4C4B-B1B1-53E2647ADE87}" xr6:coauthVersionLast="47" xr6:coauthVersionMax="47" xr10:uidLastSave="{00000000-0000-0000-0000-000000000000}"/>
  <bookViews>
    <workbookView xWindow="-110" yWindow="-110" windowWidth="25820" windowHeight="15500" xr2:uid="{00000000-000D-0000-FFFF-FFFF00000000}"/>
  </bookViews>
  <sheets>
    <sheet name="Tabelle1" sheetId="1" r:id="rId1"/>
    <sheet name="Tabelle2" sheetId="2" r:id="rId2"/>
    <sheet name="Tabelle3" sheetId="3" r:id="rId3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0" i="1" l="1"/>
  <c r="H30" i="1"/>
  <c r="G30" i="1"/>
  <c r="I29" i="1"/>
  <c r="H29" i="1"/>
  <c r="H31" i="1" s="1"/>
  <c r="G29" i="1"/>
  <c r="H28" i="1"/>
  <c r="G28" i="1"/>
  <c r="I27" i="1"/>
  <c r="H27" i="1"/>
  <c r="G27" i="1"/>
  <c r="I26" i="1"/>
  <c r="H26" i="1"/>
  <c r="G26" i="1"/>
  <c r="I25" i="1"/>
  <c r="H25" i="1"/>
  <c r="G25" i="1"/>
  <c r="H24" i="1"/>
  <c r="G24" i="1"/>
  <c r="I23" i="1"/>
  <c r="H23" i="1"/>
  <c r="G23" i="1"/>
  <c r="H22" i="1"/>
  <c r="G22" i="1"/>
  <c r="I21" i="1"/>
  <c r="H21" i="1"/>
  <c r="G21" i="1"/>
  <c r="H20" i="1"/>
  <c r="G20" i="1"/>
  <c r="I19" i="1"/>
  <c r="H19" i="1"/>
  <c r="G19" i="1"/>
  <c r="I14" i="1"/>
  <c r="H14" i="1"/>
  <c r="G14" i="1"/>
  <c r="I13" i="1"/>
  <c r="H13" i="1"/>
  <c r="G13" i="1"/>
  <c r="I12" i="1"/>
  <c r="H12" i="1"/>
  <c r="G12" i="1"/>
  <c r="I11" i="1"/>
  <c r="H11" i="1"/>
  <c r="G11" i="1"/>
  <c r="H10" i="1"/>
  <c r="G10" i="1"/>
  <c r="H9" i="1"/>
  <c r="G9" i="1"/>
  <c r="H8" i="1"/>
  <c r="G8" i="1"/>
  <c r="H7" i="1"/>
  <c r="G7" i="1"/>
  <c r="H6" i="1"/>
  <c r="G6" i="1"/>
  <c r="H5" i="1"/>
  <c r="G5" i="1"/>
  <c r="H4" i="1"/>
  <c r="G4" i="1"/>
  <c r="H3" i="1"/>
  <c r="G3" i="1"/>
  <c r="D31" i="1"/>
  <c r="C31" i="1"/>
  <c r="B31" i="1"/>
  <c r="D15" i="1"/>
  <c r="C15" i="1"/>
  <c r="B15" i="1"/>
  <c r="I28" i="1" l="1"/>
  <c r="I24" i="1"/>
  <c r="I22" i="1"/>
  <c r="I20" i="1"/>
  <c r="I10" i="1"/>
  <c r="I9" i="1"/>
  <c r="I8" i="1"/>
  <c r="I7" i="1"/>
  <c r="I6" i="1"/>
  <c r="I5" i="1"/>
  <c r="I4" i="1"/>
  <c r="I3" i="1"/>
  <c r="G31" i="1"/>
  <c r="I15" i="1"/>
  <c r="H15" i="1"/>
  <c r="G15" i="1"/>
  <c r="I31" i="1" l="1"/>
</calcChain>
</file>

<file path=xl/sharedStrings.xml><?xml version="1.0" encoding="utf-8"?>
<sst xmlns="http://schemas.openxmlformats.org/spreadsheetml/2006/main" count="68" uniqueCount="21">
  <si>
    <t>KM</t>
  </si>
  <si>
    <t>Höhenmeter</t>
  </si>
  <si>
    <t>Leistungsdaten 2023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</si>
  <si>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</si>
  <si>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</si>
  <si>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</si>
  <si>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</si>
  <si>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</si>
  <si>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</si>
  <si>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</si>
  <si>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</si>
  <si>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</si>
  <si>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</si>
  <si>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</si>
  <si>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</si>
  <si>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Leistungsdaten 2024</t>
  </si>
  <si>
    <t>Dauer der Touren in Stunden inkl. Pausen</t>
  </si>
  <si>
    <t>Monat</t>
  </si>
  <si>
    <t>Faktor</t>
  </si>
  <si>
    <t xml:space="preserve">Dauer </t>
  </si>
  <si>
    <t>Dauer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</si>
</sst>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Aptos Black"/>
      <family val="2"/>
    </font>
    <font>
      <b/>
      <sz val="11"/>
      <color rgb="FFFF0000"/>
      <name val="Aptos Blac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" fontId="2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</cellXfs>
  <cellStyles count="1">
    <cellStyle name="Standard" xfId="0" builtinId="0"/>
  </cellStyles>
  <dxfs count="3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bottom style="thin">
          <color indexed="64"/>
        </bottom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Calibri"/>
        <family val="2"/>
        <scheme val="minor"/>
      </font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Tabelle1!$F$3:$F$14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Tabelle1!$G$3:$G$14</c:f>
              <c:numCache>
                <c:formatCode>General</c:formatCode>
                <c:ptCount val="12"/>
                <c:pt idx="0">
                  <c:v>5200</c:v>
                </c:pt>
                <c:pt idx="1">
                  <c:v>6840</c:v>
                </c:pt>
                <c:pt idx="2">
                  <c:v>5900</c:v>
                </c:pt>
                <c:pt idx="3">
                  <c:v>6400</c:v>
                </c:pt>
                <c:pt idx="4">
                  <c:v>6840</c:v>
                </c:pt>
                <c:pt idx="5">
                  <c:v>8300</c:v>
                </c:pt>
                <c:pt idx="6">
                  <c:v>5200</c:v>
                </c:pt>
                <c:pt idx="7">
                  <c:v>4300</c:v>
                </c:pt>
                <c:pt idx="8">
                  <c:v>4220</c:v>
                </c:pt>
                <c:pt idx="9">
                  <c:v>6000</c:v>
                </c:pt>
                <c:pt idx="10">
                  <c:v>4100</c:v>
                </c:pt>
                <c:pt idx="1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21-4BAE-9B12-8147A3DC9DE1}"/>
            </c:ext>
          </c:extLst>
        </c:ser>
        <c:ser>
          <c:idx val="1"/>
          <c:order val="1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Tabelle1!$F$3:$F$14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Tabelle1!$H$3:$H$14</c:f>
              <c:numCache>
                <c:formatCode>General</c:formatCode>
                <c:ptCount val="12"/>
                <c:pt idx="0">
                  <c:v>4800</c:v>
                </c:pt>
                <c:pt idx="1">
                  <c:v>6400</c:v>
                </c:pt>
                <c:pt idx="2">
                  <c:v>5300</c:v>
                </c:pt>
                <c:pt idx="3">
                  <c:v>7150</c:v>
                </c:pt>
                <c:pt idx="4">
                  <c:v>6900</c:v>
                </c:pt>
                <c:pt idx="5">
                  <c:v>12900</c:v>
                </c:pt>
                <c:pt idx="6">
                  <c:v>7500</c:v>
                </c:pt>
                <c:pt idx="7">
                  <c:v>7000</c:v>
                </c:pt>
                <c:pt idx="8">
                  <c:v>5700</c:v>
                </c:pt>
                <c:pt idx="9">
                  <c:v>8600</c:v>
                </c:pt>
                <c:pt idx="10">
                  <c:v>4300</c:v>
                </c:pt>
                <c:pt idx="11">
                  <c:v>1000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21-4BAE-9B12-8147A3DC9DE1}"/>
            </c:ext>
          </c:extLst>
        </c:ser>
        <c:ser>
          <c:idx val="2"/>
          <c:order val="2"/>
          <c:spPr>
            <a:solidFill>
              <a:srgbClr val="92D050"/>
            </a:solidFill>
            <a:ln>
              <a:noFill/>
            </a:ln>
            <a:effectLst/>
          </c:spPr>
          <c:invertIfNegative val="0"/>
          <c:cat>
            <c:strRef>
              <c:f>Tabelle1!$F$3:$F$14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Tabelle1!$I$3:$I$14</c:f>
              <c:numCache>
                <c:formatCode>General</c:formatCode>
                <c:ptCount val="12"/>
                <c:pt idx="0">
                  <c:v>2250</c:v>
                </c:pt>
                <c:pt idx="1">
                  <c:v>3200</c:v>
                </c:pt>
                <c:pt idx="2">
                  <c:v>2700</c:v>
                </c:pt>
                <c:pt idx="3">
                  <c:v>3000</c:v>
                </c:pt>
                <c:pt idx="4">
                  <c:v>2800</c:v>
                </c:pt>
                <c:pt idx="5">
                  <c:v>4600</c:v>
                </c:pt>
                <c:pt idx="6">
                  <c:v>2700</c:v>
                </c:pt>
                <c:pt idx="7">
                  <c:v>2600</c:v>
                </c:pt>
                <c:pt idx="8">
                  <c:v>2200</c:v>
                </c:pt>
                <c:pt idx="9">
                  <c:v>3000</c:v>
                </c:pt>
                <c:pt idx="10">
                  <c:v>1800</c:v>
                </c:pt>
                <c:pt idx="11">
                  <c:v>400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A21-4BAE-9B12-8147A3DC9DE1}"/>
            </c:ext>
          </c:extLst>
        </c:ser>
        <c:ser>
          <c:idx val="3"/>
          <c:order val="3"/>
          <c:spPr>
            <a:solidFill>
              <a:srgbClr val="00B0F0"/>
            </a:solidFill>
            <a:ln>
              <a:noFill/>
            </a:ln>
            <a:effectLst/>
          </c:spPr>
          <c:invertIfNegative val="0"/>
          <c:cat>
            <c:strRef>
              <c:f>Tabelle1!$F$3:$F$14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Tabelle1!$G$19:$G$30</c:f>
              <c:numCache>
                <c:formatCode>General</c:formatCode>
                <c:ptCount val="12"/>
                <c:pt idx="0">
                  <c:v>4400</c:v>
                </c:pt>
                <c:pt idx="1">
                  <c:v>3800</c:v>
                </c:pt>
                <c:pt idx="2">
                  <c:v>4600</c:v>
                </c:pt>
                <c:pt idx="3">
                  <c:v>3360</c:v>
                </c:pt>
                <c:pt idx="4">
                  <c:v>5820</c:v>
                </c:pt>
                <c:pt idx="5">
                  <c:v>7380</c:v>
                </c:pt>
                <c:pt idx="6">
                  <c:v>4600</c:v>
                </c:pt>
                <c:pt idx="7">
                  <c:v>3100</c:v>
                </c:pt>
                <c:pt idx="8">
                  <c:v>8000</c:v>
                </c:pt>
                <c:pt idx="9">
                  <c:v>5720</c:v>
                </c:pt>
                <c:pt idx="10">
                  <c:v>4000</c:v>
                </c:pt>
                <c:pt idx="11">
                  <c:v>4000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A21-4BAE-9B12-8147A3DC9DE1}"/>
            </c:ext>
          </c:extLst>
        </c:ser>
        <c:ser>
          <c:idx val="4"/>
          <c:order val="4"/>
          <c:spPr>
            <a:solidFill>
              <a:srgbClr val="FF0000"/>
            </a:solidFill>
            <a:ln>
              <a:noFill/>
            </a:ln>
            <a:effectLst/>
          </c:spPr>
          <c:invertIfNegative val="0"/>
          <c:cat>
            <c:strRef>
              <c:f>Tabelle1!$F$3:$F$14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Tabelle1!$H$19:$H$30</c:f>
              <c:numCache>
                <c:formatCode>General</c:formatCode>
                <c:ptCount val="12"/>
                <c:pt idx="0">
                  <c:v>4790</c:v>
                </c:pt>
                <c:pt idx="1">
                  <c:v>3500</c:v>
                </c:pt>
                <c:pt idx="2">
                  <c:v>4850</c:v>
                </c:pt>
                <c:pt idx="3">
                  <c:v>4270</c:v>
                </c:pt>
                <c:pt idx="4">
                  <c:v>6640</c:v>
                </c:pt>
                <c:pt idx="5">
                  <c:v>11500</c:v>
                </c:pt>
                <c:pt idx="6">
                  <c:v>6500</c:v>
                </c:pt>
                <c:pt idx="7">
                  <c:v>4200</c:v>
                </c:pt>
                <c:pt idx="8">
                  <c:v>8500</c:v>
                </c:pt>
                <c:pt idx="9">
                  <c:v>7300</c:v>
                </c:pt>
                <c:pt idx="10">
                  <c:v>5000</c:v>
                </c:pt>
                <c:pt idx="11">
                  <c:v>5000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A21-4BAE-9B12-8147A3DC9DE1}"/>
            </c:ext>
          </c:extLst>
        </c:ser>
        <c:ser>
          <c:idx val="5"/>
          <c:order val="5"/>
          <c:spPr>
            <a:solidFill>
              <a:srgbClr val="00B050"/>
            </a:solidFill>
            <a:ln>
              <a:noFill/>
            </a:ln>
            <a:effectLst/>
          </c:spPr>
          <c:invertIfNegative val="0"/>
          <c:cat>
            <c:strRef>
              <c:f>Tabelle1!$F$3:$F$14</c:f>
              <c:strCache>
                <c:ptCount val="12"/>
                <c:pt idx="0">
                  <c:v>Jan</c:v>
                </c:pt>
                <c:pt idx="1">
                  <c:v>Feb</c:v>
                </c:pt>
                <c:pt idx="2">
                  <c:v>Mär</c:v>
                </c:pt>
                <c:pt idx="3">
                  <c:v>Apr</c:v>
                </c:pt>
                <c:pt idx="4">
                  <c:v>Mai</c:v>
                </c:pt>
                <c:pt idx="5">
                  <c:v>Jun</c:v>
                </c:pt>
                <c:pt idx="6">
                  <c:v>Jul</c:v>
                </c:pt>
                <c:pt idx="7">
                  <c:v>Aug</c:v>
                </c:pt>
                <c:pt idx="8">
                  <c:v>Sep</c:v>
                </c:pt>
                <c:pt idx="9">
                  <c:v>Okt</c:v>
                </c:pt>
                <c:pt idx="10">
                  <c:v>Nov</c:v>
                </c:pt>
                <c:pt idx="11">
                  <c:v>Dez</c:v>
                </c:pt>
              </c:strCache>
            </c:strRef>
          </c:cat>
          <c:val>
            <c:numRef>
              <c:f>Tabelle1!$I$19:$I$30</c:f>
              <c:numCache>
                <c:formatCode>General</c:formatCode>
                <c:ptCount val="12"/>
                <c:pt idx="0">
                  <c:v>1900</c:v>
                </c:pt>
                <c:pt idx="1">
                  <c:v>1500</c:v>
                </c:pt>
                <c:pt idx="2">
                  <c:v>1700</c:v>
                </c:pt>
                <c:pt idx="3">
                  <c:v>1300</c:v>
                </c:pt>
                <c:pt idx="4">
                  <c:v>2300</c:v>
                </c:pt>
                <c:pt idx="5">
                  <c:v>3500</c:v>
                </c:pt>
                <c:pt idx="6">
                  <c:v>2200</c:v>
                </c:pt>
                <c:pt idx="7">
                  <c:v>1500</c:v>
                </c:pt>
                <c:pt idx="8">
                  <c:v>3000</c:v>
                </c:pt>
                <c:pt idx="9">
                  <c:v>2300</c:v>
                </c:pt>
                <c:pt idx="10">
                  <c:v>2000</c:v>
                </c:pt>
                <c:pt idx="11">
                  <c:v>2000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9A21-4BAE-9B12-8147A3DC9D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249829151"/>
        <c:axId val="1249843071"/>
      </c:barChart>
      <c:catAx>
        <c:axId val="1249829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9843071"/>
        <c:crosses val="autoZero"/>
        <c:auto val="1"/>
        <c:lblAlgn val="ctr"/>
        <c:lblOffset val="100"/>
        <c:noMultiLvlLbl val="0"/>
      </c:catAx>
      <c:valAx>
        <c:axId val="1249843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12498291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de-DE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422274</xdr:colOff>
      <xdr:row>1</xdr:row>
      <xdr:rowOff>228600</xdr:rowOff>
    </xdr:from>
    <xdr:to>
      <xdr:col>19</xdr:col>
      <xdr:colOff>590550</xdr:colOff>
      <xdr:row>23</xdr:row>
      <xdr:rowOff>38100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F794A729-363A-AD10-C3BF-3D07AB5C87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9CF2A43-5C37-4267-A658-83829850A46C}" name="Tabelle1" displayName="Tabelle1" ref="F2:I14" totalsRowShown="0" headerRowDxfId="31" headerRowBorderDxfId="30" tableBorderDxfId="29" totalsRowBorderDxfId="28">
  <autoFilter ref="F2:I14" xr:uid="{99CF2A43-5C37-4267-A658-83829850A46C}"/>
  <tableColumns count="4">
    <tableColumn id="1" xr3:uid="{37CE1D4F-A601-406D-A9FA-1DC0D0724E16}" name="Monat" dataDxfId="27"/>
    <tableColumn id="2" xr3:uid="{16CEB424-6E49-4A11-8085-FB47AC48EC42}" name="KM" dataDxfId="2">
      <calculatedColumnFormula>B3*G$1</calculatedColumnFormula>
    </tableColumn>
    <tableColumn id="3" xr3:uid="{15C5A134-851D-43C7-A8A7-3F53744B92AC}" name="Höhenmeter" dataDxfId="1">
      <calculatedColumnFormula>C3*H$1</calculatedColumnFormula>
    </tableColumn>
    <tableColumn id="4" xr3:uid="{46923F26-2512-4FB9-BBDE-C438FD2800FC}" name="Dauer " dataDxfId="0">
      <calculatedColumnFormula>D3*I$1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C6FA0963-6507-417A-8261-BD5D7B10474F}" name="Tabelle2" displayName="Tabelle2" ref="F18:I30" totalsRowShown="0" headerRowDxfId="26" headerRowBorderDxfId="25" tableBorderDxfId="24" totalsRowBorderDxfId="23">
  <autoFilter ref="F18:I30" xr:uid="{C6FA0963-6507-417A-8261-BD5D7B10474F}"/>
  <tableColumns count="4">
    <tableColumn id="1" xr3:uid="{2612AD68-1BCC-4CFC-A5A5-FF8B4B901319}" name="Monat" dataDxfId="22"/>
    <tableColumn id="2" xr3:uid="{A7ADEA64-0EFF-4A3F-998A-6B5029B1C01A}" name="KM" dataDxfId="21">
      <calculatedColumnFormula>B19*G$1</calculatedColumnFormula>
    </tableColumn>
    <tableColumn id="3" xr3:uid="{E30FB1FA-5AC8-412C-A709-E50E579333A0}" name="Höhenmeter" dataDxfId="20">
      <calculatedColumnFormula>C19*H$1</calculatedColumnFormula>
    </tableColumn>
    <tableColumn id="4" xr3:uid="{64C767C1-7340-4A16-BE4D-35DE2E5456B6}" name="Dauer" dataDxfId="19">
      <calculatedColumnFormula>D19*I$1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9A988FD7-3EA5-4D49-A81B-970175889514}" name="Tabelle110" displayName="Tabelle110" ref="A2:D14" totalsRowShown="0" headerRowDxfId="18" headerRowBorderDxfId="16" tableBorderDxfId="17" totalsRowBorderDxfId="15">
  <autoFilter ref="A2:D14" xr:uid="{9A988FD7-3EA5-4D49-A81B-970175889514}"/>
  <tableColumns count="4">
    <tableColumn id="1" xr3:uid="{8EBAB303-DACC-4500-8F1D-6AC0461A7DB1}" name="Monat" dataDxfId="14"/>
    <tableColumn id="2" xr3:uid="{D2920A78-2E98-469A-AAEA-D598BC84481A}" name="KM" dataDxfId="13"/>
    <tableColumn id="3" xr3:uid="{1E89B2CF-ADE2-434C-96CC-FE8898CB8D46}" name="Höhenmeter" dataDxfId="12"/>
    <tableColumn id="4" xr3:uid="{2D5D9710-05DD-433C-A7A9-5BAFDD95B3EC}" name="Dauer der Touren in Stunden inkl. Pausen" dataDxfId="11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F4EA40FE-73FB-48EA-B3FC-8C6DE5ACAE39}" name="Tabelle211" displayName="Tabelle211" ref="A18:D30" totalsRowShown="0" headerRowDxfId="10" headerRowBorderDxfId="8" tableBorderDxfId="9" totalsRowBorderDxfId="7">
  <autoFilter ref="A18:D30" xr:uid="{F4EA40FE-73FB-48EA-B3FC-8C6DE5ACAE39}"/>
  <tableColumns count="4">
    <tableColumn id="1" xr3:uid="{D0E9E14C-90C0-415C-8504-7D70FE692677}" name="Monat" dataDxfId="6"/>
    <tableColumn id="2" xr3:uid="{19F41E37-527B-4106-B66C-1B5D2FB36DEE}" name="KM" dataDxfId="5"/>
    <tableColumn id="3" xr3:uid="{22AC01AF-6E14-4D9D-BCED-FA9D29D4F864}" name="Höhenmeter" dataDxfId="4"/>
    <tableColumn id="4" xr3:uid="{3E6DCCFB-8471-4A20-B692-F81FA1E8E024}" name="Dauer der Touren in Stunden inkl. Pausen" dataDxfId="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4.xml"/><Relationship Id="rId5" Type="http://schemas.openxmlformats.org/officeDocument/2006/relationships/table" Target="../tables/table3.xml"/><Relationship Id="rId4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1"/>
  <sheetViews>
    <sheetView tabSelected="1" workbookViewId="0">
      <selection activeCell="I2" sqref="I2"/>
    </sheetView>
  </sheetViews>
  <sheetFormatPr baseColWidth="10" defaultColWidth="11.453125" defaultRowHeight="18.5" x14ac:dyDescent="0.45"/>
  <cols>
    <col min="1" max="4" width="11.453125" style="1"/>
    <col min="5" max="5" width="2.6328125" style="1" customWidth="1"/>
    <col min="6" max="7" width="11.453125" style="1"/>
    <col min="8" max="8" width="16.453125" style="1" customWidth="1"/>
    <col min="9" max="9" width="12.7265625" style="1" customWidth="1"/>
    <col min="10" max="16384" width="11.453125" style="1"/>
  </cols>
  <sheetData>
    <row r="1" spans="1:9" x14ac:dyDescent="0.45">
      <c r="A1" s="16" t="s">
        <v>2</v>
      </c>
      <c r="B1" s="16"/>
      <c r="C1" s="16"/>
      <c r="D1" s="16"/>
      <c r="F1" s="17" t="s">
        <v>18</v>
      </c>
      <c r="G1" s="18">
        <v>20</v>
      </c>
      <c r="H1" s="18">
        <v>1</v>
      </c>
      <c r="I1" s="19">
        <v>100</v>
      </c>
    </row>
    <row r="2" spans="1:9" x14ac:dyDescent="0.45">
      <c r="A2" s="8" t="s">
        <v>17</v>
      </c>
      <c r="B2" s="9" t="s">
        <v>0</v>
      </c>
      <c r="C2" s="9" t="s">
        <v>1</v>
      </c>
      <c r="D2" s="10" t="s">
        <v>16</v>
      </c>
      <c r="F2" s="8" t="s">
        <v>17</v>
      </c>
      <c r="G2" s="9" t="s">
        <v>0</v>
      </c>
      <c r="H2" s="9" t="s">
        <v>1</v>
      </c>
      <c r="I2" s="10" t="s">
        <v>19</v>
      </c>
    </row>
    <row r="3" spans="1:9" x14ac:dyDescent="0.45">
      <c r="A3" s="6" t="s">
        <v>3</v>
      </c>
      <c r="B3" s="3">
        <v>260</v>
      </c>
      <c r="C3" s="3">
        <v>4800</v>
      </c>
      <c r="D3" s="7">
        <v>22.5</v>
      </c>
      <c r="F3" s="6" t="s">
        <v>3</v>
      </c>
      <c r="G3" s="3">
        <f>B3*G$1</f>
        <v>5200</v>
      </c>
      <c r="H3" s="3">
        <f t="shared" ref="H3:H14" si="0">C3*H$1</f>
        <v>4800</v>
      </c>
      <c r="I3" s="7">
        <f t="shared" ref="I3:I14" si="1">D3*I$1</f>
        <v>2250</v>
      </c>
    </row>
    <row r="4" spans="1:9" x14ac:dyDescent="0.45">
      <c r="A4" s="6" t="s">
        <v>4</v>
      </c>
      <c r="B4" s="3">
        <v>342</v>
      </c>
      <c r="C4" s="3">
        <v>6400</v>
      </c>
      <c r="D4" s="7">
        <v>32</v>
      </c>
      <c r="F4" s="6" t="s">
        <v>4</v>
      </c>
      <c r="G4" s="3">
        <f t="shared" ref="G4:G14" si="2">B4*G$1</f>
        <v>6840</v>
      </c>
      <c r="H4" s="3">
        <f t="shared" si="0"/>
        <v>6400</v>
      </c>
      <c r="I4" s="7">
        <f t="shared" si="1"/>
        <v>3200</v>
      </c>
    </row>
    <row r="5" spans="1:9" x14ac:dyDescent="0.45">
      <c r="A5" s="6" t="s">
        <v>5</v>
      </c>
      <c r="B5" s="3">
        <v>295</v>
      </c>
      <c r="C5" s="3">
        <v>5300</v>
      </c>
      <c r="D5" s="7">
        <v>27</v>
      </c>
      <c r="F5" s="6" t="s">
        <v>5</v>
      </c>
      <c r="G5" s="3">
        <f t="shared" si="2"/>
        <v>5900</v>
      </c>
      <c r="H5" s="3">
        <f t="shared" si="0"/>
        <v>5300</v>
      </c>
      <c r="I5" s="7">
        <f t="shared" si="1"/>
        <v>2700</v>
      </c>
    </row>
    <row r="6" spans="1:9" x14ac:dyDescent="0.45">
      <c r="A6" s="6" t="s">
        <v>6</v>
      </c>
      <c r="B6" s="3">
        <v>320</v>
      </c>
      <c r="C6" s="3">
        <v>7150</v>
      </c>
      <c r="D6" s="7">
        <v>30</v>
      </c>
      <c r="F6" s="6" t="s">
        <v>6</v>
      </c>
      <c r="G6" s="3">
        <f t="shared" si="2"/>
        <v>6400</v>
      </c>
      <c r="H6" s="3">
        <f t="shared" si="0"/>
        <v>7150</v>
      </c>
      <c r="I6" s="7">
        <f t="shared" si="1"/>
        <v>3000</v>
      </c>
    </row>
    <row r="7" spans="1:9" x14ac:dyDescent="0.45">
      <c r="A7" s="6" t="s">
        <v>7</v>
      </c>
      <c r="B7" s="3">
        <v>342</v>
      </c>
      <c r="C7" s="3">
        <v>6900</v>
      </c>
      <c r="D7" s="7">
        <v>28</v>
      </c>
      <c r="F7" s="6" t="s">
        <v>7</v>
      </c>
      <c r="G7" s="3">
        <f t="shared" si="2"/>
        <v>6840</v>
      </c>
      <c r="H7" s="3">
        <f t="shared" si="0"/>
        <v>6900</v>
      </c>
      <c r="I7" s="7">
        <f t="shared" si="1"/>
        <v>2800</v>
      </c>
    </row>
    <row r="8" spans="1:9" x14ac:dyDescent="0.45">
      <c r="A8" s="6" t="s">
        <v>8</v>
      </c>
      <c r="B8" s="3">
        <v>415</v>
      </c>
      <c r="C8" s="3">
        <v>12900</v>
      </c>
      <c r="D8" s="7">
        <v>46</v>
      </c>
      <c r="F8" s="6" t="s">
        <v>8</v>
      </c>
      <c r="G8" s="3">
        <f t="shared" si="2"/>
        <v>8300</v>
      </c>
      <c r="H8" s="3">
        <f t="shared" si="0"/>
        <v>12900</v>
      </c>
      <c r="I8" s="7">
        <f t="shared" si="1"/>
        <v>4600</v>
      </c>
    </row>
    <row r="9" spans="1:9" x14ac:dyDescent="0.45">
      <c r="A9" s="6" t="s">
        <v>9</v>
      </c>
      <c r="B9" s="3">
        <v>260</v>
      </c>
      <c r="C9" s="3">
        <v>7500</v>
      </c>
      <c r="D9" s="7">
        <v>27</v>
      </c>
      <c r="F9" s="6" t="s">
        <v>9</v>
      </c>
      <c r="G9" s="3">
        <f t="shared" si="2"/>
        <v>5200</v>
      </c>
      <c r="H9" s="3">
        <f t="shared" si="0"/>
        <v>7500</v>
      </c>
      <c r="I9" s="7">
        <f t="shared" si="1"/>
        <v>2700</v>
      </c>
    </row>
    <row r="10" spans="1:9" x14ac:dyDescent="0.45">
      <c r="A10" s="6" t="s">
        <v>10</v>
      </c>
      <c r="B10" s="3">
        <v>215</v>
      </c>
      <c r="C10" s="3">
        <v>7000</v>
      </c>
      <c r="D10" s="7">
        <v>26</v>
      </c>
      <c r="F10" s="6" t="s">
        <v>10</v>
      </c>
      <c r="G10" s="3">
        <f t="shared" si="2"/>
        <v>4300</v>
      </c>
      <c r="H10" s="3">
        <f t="shared" si="0"/>
        <v>7000</v>
      </c>
      <c r="I10" s="7">
        <f t="shared" si="1"/>
        <v>2600</v>
      </c>
    </row>
    <row r="11" spans="1:9" x14ac:dyDescent="0.45">
      <c r="A11" s="6" t="s">
        <v>11</v>
      </c>
      <c r="B11" s="3">
        <v>211</v>
      </c>
      <c r="C11" s="3">
        <v>5700</v>
      </c>
      <c r="D11" s="7">
        <v>22</v>
      </c>
      <c r="F11" s="6" t="s">
        <v>11</v>
      </c>
      <c r="G11" s="3">
        <f t="shared" si="2"/>
        <v>4220</v>
      </c>
      <c r="H11" s="3">
        <f t="shared" si="0"/>
        <v>5700</v>
      </c>
      <c r="I11" s="7">
        <f t="shared" si="1"/>
        <v>2200</v>
      </c>
    </row>
    <row r="12" spans="1:9" x14ac:dyDescent="0.45">
      <c r="A12" s="6" t="s">
        <v>12</v>
      </c>
      <c r="B12" s="3">
        <v>300</v>
      </c>
      <c r="C12" s="3">
        <v>8600</v>
      </c>
      <c r="D12" s="7">
        <v>30</v>
      </c>
      <c r="F12" s="6" t="s">
        <v>12</v>
      </c>
      <c r="G12" s="3">
        <f t="shared" si="2"/>
        <v>6000</v>
      </c>
      <c r="H12" s="3">
        <f t="shared" si="0"/>
        <v>8600</v>
      </c>
      <c r="I12" s="7">
        <f t="shared" si="1"/>
        <v>3000</v>
      </c>
    </row>
    <row r="13" spans="1:9" x14ac:dyDescent="0.45">
      <c r="A13" s="6" t="s">
        <v>13</v>
      </c>
      <c r="B13" s="3">
        <v>205</v>
      </c>
      <c r="C13" s="3">
        <v>4300</v>
      </c>
      <c r="D13" s="7">
        <v>18</v>
      </c>
      <c r="F13" s="6" t="s">
        <v>13</v>
      </c>
      <c r="G13" s="3">
        <f t="shared" si="2"/>
        <v>4100</v>
      </c>
      <c r="H13" s="3">
        <f t="shared" si="0"/>
        <v>4300</v>
      </c>
      <c r="I13" s="7">
        <f t="shared" si="1"/>
        <v>1800</v>
      </c>
    </row>
    <row r="14" spans="1:9" x14ac:dyDescent="0.45">
      <c r="A14" s="11" t="s">
        <v>14</v>
      </c>
      <c r="B14" s="12">
        <v>50</v>
      </c>
      <c r="C14" s="12">
        <v>1000</v>
      </c>
      <c r="D14" s="13">
        <v>4</v>
      </c>
      <c r="F14" s="11" t="s">
        <v>14</v>
      </c>
      <c r="G14" s="12">
        <f t="shared" si="2"/>
        <v>1000</v>
      </c>
      <c r="H14" s="12">
        <f t="shared" si="0"/>
        <v>1000</v>
      </c>
      <c r="I14" s="13">
        <f t="shared" si="1"/>
        <v>400</v>
      </c>
    </row>
    <row r="15" spans="1:9" ht="19" thickBot="1" x14ac:dyDescent="0.5">
      <c r="A15" s="3"/>
      <c r="B15" s="4">
        <f>SUM(B3:B14)</f>
        <v>3215</v>
      </c>
      <c r="C15" s="4">
        <f>SUM(C3:C14)</f>
        <v>77550</v>
      </c>
      <c r="D15" s="5">
        <f>SUM(D3:D14)</f>
        <v>312.5</v>
      </c>
      <c r="F15" s="3"/>
      <c r="G15" s="4">
        <f>SUM(G3:G14)</f>
        <v>64300</v>
      </c>
      <c r="H15" s="4">
        <f>SUM(H3:H14)</f>
        <v>77550</v>
      </c>
      <c r="I15" s="5">
        <f>SUM(I3:I14)</f>
        <v>31250</v>
      </c>
    </row>
    <row r="16" spans="1:9" ht="19" thickTop="1" x14ac:dyDescent="0.45"/>
    <row r="17" spans="1:9" x14ac:dyDescent="0.45">
      <c r="A17" s="14" t="s">
        <v>15</v>
      </c>
      <c r="B17" s="15"/>
      <c r="C17" s="15"/>
      <c r="D17" s="15"/>
      <c r="F17" s="14" t="s">
        <v>15</v>
      </c>
      <c r="G17" s="15"/>
      <c r="H17" s="15"/>
      <c r="I17" s="15"/>
    </row>
    <row r="18" spans="1:9" x14ac:dyDescent="0.45">
      <c r="A18" s="8" t="s">
        <v>17</v>
      </c>
      <c r="B18" s="9" t="s">
        <v>0</v>
      </c>
      <c r="C18" s="9" t="s">
        <v>1</v>
      </c>
      <c r="D18" s="10" t="s">
        <v>16</v>
      </c>
      <c r="F18" s="8" t="s">
        <v>17</v>
      </c>
      <c r="G18" s="9" t="s">
        <v>0</v>
      </c>
      <c r="H18" s="9" t="s">
        <v>1</v>
      </c>
      <c r="I18" s="10" t="s">
        <v>20</v>
      </c>
    </row>
    <row r="19" spans="1:9" x14ac:dyDescent="0.45">
      <c r="A19" s="6" t="s">
        <v>3</v>
      </c>
      <c r="B19" s="3">
        <v>220</v>
      </c>
      <c r="C19" s="3">
        <v>4790</v>
      </c>
      <c r="D19" s="7">
        <v>19</v>
      </c>
      <c r="F19" s="6" t="s">
        <v>3</v>
      </c>
      <c r="G19" s="3">
        <f t="shared" ref="G19:G30" si="3">B19*G$1</f>
        <v>4400</v>
      </c>
      <c r="H19" s="3">
        <f t="shared" ref="H19:H30" si="4">C19*H$1</f>
        <v>4790</v>
      </c>
      <c r="I19" s="7">
        <f t="shared" ref="I19:I30" si="5">D19*I$1</f>
        <v>1900</v>
      </c>
    </row>
    <row r="20" spans="1:9" x14ac:dyDescent="0.45">
      <c r="A20" s="6" t="s">
        <v>4</v>
      </c>
      <c r="B20" s="3">
        <v>190</v>
      </c>
      <c r="C20" s="3">
        <v>3500</v>
      </c>
      <c r="D20" s="7">
        <v>15</v>
      </c>
      <c r="F20" s="6" t="s">
        <v>4</v>
      </c>
      <c r="G20" s="3">
        <f t="shared" si="3"/>
        <v>3800</v>
      </c>
      <c r="H20" s="3">
        <f t="shared" si="4"/>
        <v>3500</v>
      </c>
      <c r="I20" s="7">
        <f t="shared" si="5"/>
        <v>1500</v>
      </c>
    </row>
    <row r="21" spans="1:9" x14ac:dyDescent="0.45">
      <c r="A21" s="6" t="s">
        <v>5</v>
      </c>
      <c r="B21" s="3">
        <v>230</v>
      </c>
      <c r="C21" s="3">
        <v>4850</v>
      </c>
      <c r="D21" s="7">
        <v>17</v>
      </c>
      <c r="F21" s="6" t="s">
        <v>5</v>
      </c>
      <c r="G21" s="3">
        <f t="shared" si="3"/>
        <v>4600</v>
      </c>
      <c r="H21" s="3">
        <f t="shared" si="4"/>
        <v>4850</v>
      </c>
      <c r="I21" s="7">
        <f t="shared" si="5"/>
        <v>1700</v>
      </c>
    </row>
    <row r="22" spans="1:9" x14ac:dyDescent="0.45">
      <c r="A22" s="6" t="s">
        <v>6</v>
      </c>
      <c r="B22" s="3">
        <v>168</v>
      </c>
      <c r="C22" s="3">
        <v>4270</v>
      </c>
      <c r="D22" s="7">
        <v>13</v>
      </c>
      <c r="F22" s="6" t="s">
        <v>6</v>
      </c>
      <c r="G22" s="3">
        <f t="shared" si="3"/>
        <v>3360</v>
      </c>
      <c r="H22" s="3">
        <f t="shared" si="4"/>
        <v>4270</v>
      </c>
      <c r="I22" s="7">
        <f t="shared" si="5"/>
        <v>1300</v>
      </c>
    </row>
    <row r="23" spans="1:9" x14ac:dyDescent="0.45">
      <c r="A23" s="6" t="s">
        <v>7</v>
      </c>
      <c r="B23" s="3">
        <v>291</v>
      </c>
      <c r="C23" s="3">
        <v>6640</v>
      </c>
      <c r="D23" s="7">
        <v>23</v>
      </c>
      <c r="F23" s="6" t="s">
        <v>7</v>
      </c>
      <c r="G23" s="3">
        <f t="shared" si="3"/>
        <v>5820</v>
      </c>
      <c r="H23" s="3">
        <f t="shared" si="4"/>
        <v>6640</v>
      </c>
      <c r="I23" s="7">
        <f t="shared" si="5"/>
        <v>2300</v>
      </c>
    </row>
    <row r="24" spans="1:9" x14ac:dyDescent="0.45">
      <c r="A24" s="6" t="s">
        <v>8</v>
      </c>
      <c r="B24" s="3">
        <v>369</v>
      </c>
      <c r="C24" s="3">
        <v>11500</v>
      </c>
      <c r="D24" s="7">
        <v>35</v>
      </c>
      <c r="F24" s="6" t="s">
        <v>8</v>
      </c>
      <c r="G24" s="3">
        <f t="shared" si="3"/>
        <v>7380</v>
      </c>
      <c r="H24" s="3">
        <f t="shared" si="4"/>
        <v>11500</v>
      </c>
      <c r="I24" s="7">
        <f t="shared" si="5"/>
        <v>3500</v>
      </c>
    </row>
    <row r="25" spans="1:9" x14ac:dyDescent="0.45">
      <c r="A25" s="6" t="s">
        <v>9</v>
      </c>
      <c r="B25" s="3">
        <v>230</v>
      </c>
      <c r="C25" s="3">
        <v>6500</v>
      </c>
      <c r="D25" s="7">
        <v>22</v>
      </c>
      <c r="F25" s="6" t="s">
        <v>9</v>
      </c>
      <c r="G25" s="3">
        <f t="shared" si="3"/>
        <v>4600</v>
      </c>
      <c r="H25" s="3">
        <f t="shared" si="4"/>
        <v>6500</v>
      </c>
      <c r="I25" s="7">
        <f t="shared" si="5"/>
        <v>2200</v>
      </c>
    </row>
    <row r="26" spans="1:9" x14ac:dyDescent="0.45">
      <c r="A26" s="6" t="s">
        <v>10</v>
      </c>
      <c r="B26" s="3">
        <v>155</v>
      </c>
      <c r="C26" s="3">
        <v>4200</v>
      </c>
      <c r="D26" s="7">
        <v>15</v>
      </c>
      <c r="F26" s="6" t="s">
        <v>10</v>
      </c>
      <c r="G26" s="3">
        <f t="shared" si="3"/>
        <v>3100</v>
      </c>
      <c r="H26" s="3">
        <f t="shared" si="4"/>
        <v>4200</v>
      </c>
      <c r="I26" s="7">
        <f t="shared" si="5"/>
        <v>1500</v>
      </c>
    </row>
    <row r="27" spans="1:9" x14ac:dyDescent="0.45">
      <c r="A27" s="6" t="s">
        <v>11</v>
      </c>
      <c r="B27" s="3">
        <v>400</v>
      </c>
      <c r="C27" s="3">
        <v>8500</v>
      </c>
      <c r="D27" s="7">
        <v>30</v>
      </c>
      <c r="F27" s="6" t="s">
        <v>11</v>
      </c>
      <c r="G27" s="3">
        <f t="shared" si="3"/>
        <v>8000</v>
      </c>
      <c r="H27" s="3">
        <f t="shared" si="4"/>
        <v>8500</v>
      </c>
      <c r="I27" s="7">
        <f t="shared" si="5"/>
        <v>3000</v>
      </c>
    </row>
    <row r="28" spans="1:9" x14ac:dyDescent="0.45">
      <c r="A28" s="6" t="s">
        <v>12</v>
      </c>
      <c r="B28" s="3">
        <v>286</v>
      </c>
      <c r="C28" s="3">
        <v>7300</v>
      </c>
      <c r="D28" s="7">
        <v>23</v>
      </c>
      <c r="F28" s="6" t="s">
        <v>12</v>
      </c>
      <c r="G28" s="3">
        <f t="shared" si="3"/>
        <v>5720</v>
      </c>
      <c r="H28" s="3">
        <f t="shared" si="4"/>
        <v>7300</v>
      </c>
      <c r="I28" s="7">
        <f t="shared" si="5"/>
        <v>2300</v>
      </c>
    </row>
    <row r="29" spans="1:9" x14ac:dyDescent="0.45">
      <c r="A29" s="6" t="s">
        <v>13</v>
      </c>
      <c r="B29" s="3">
        <v>200</v>
      </c>
      <c r="C29" s="3">
        <v>5000</v>
      </c>
      <c r="D29" s="7">
        <v>20</v>
      </c>
      <c r="F29" s="6" t="s">
        <v>13</v>
      </c>
      <c r="G29" s="3">
        <f t="shared" si="3"/>
        <v>4000</v>
      </c>
      <c r="H29" s="3">
        <f t="shared" si="4"/>
        <v>5000</v>
      </c>
      <c r="I29" s="7">
        <f t="shared" si="5"/>
        <v>2000</v>
      </c>
    </row>
    <row r="30" spans="1:9" x14ac:dyDescent="0.45">
      <c r="A30" s="11" t="s">
        <v>14</v>
      </c>
      <c r="B30" s="12">
        <v>200</v>
      </c>
      <c r="C30" s="12">
        <v>5000</v>
      </c>
      <c r="D30" s="13">
        <v>20</v>
      </c>
      <c r="F30" s="11" t="s">
        <v>14</v>
      </c>
      <c r="G30" s="12">
        <f t="shared" si="3"/>
        <v>4000</v>
      </c>
      <c r="H30" s="12">
        <f t="shared" si="4"/>
        <v>5000</v>
      </c>
      <c r="I30" s="13">
        <f t="shared" si="5"/>
        <v>2000</v>
      </c>
    </row>
    <row r="31" spans="1:9" x14ac:dyDescent="0.45">
      <c r="A31" s="3"/>
      <c r="B31" s="2">
        <f>SUM(B19:B30)</f>
        <v>2939</v>
      </c>
      <c r="C31" s="2">
        <f t="shared" ref="C31:D31" si="6">SUM(C19:C30)</f>
        <v>72050</v>
      </c>
      <c r="D31" s="2">
        <f t="shared" si="6"/>
        <v>252</v>
      </c>
      <c r="F31" s="3"/>
      <c r="G31" s="2">
        <f>SUM(G19:G30)</f>
        <v>58780</v>
      </c>
      <c r="H31" s="2">
        <f t="shared" ref="H31:I31" si="7">SUM(H19:H30)</f>
        <v>72050</v>
      </c>
      <c r="I31" s="2">
        <f t="shared" si="7"/>
        <v>25200</v>
      </c>
    </row>
  </sheetData>
  <mergeCells count="3">
    <mergeCell ref="F17:I17"/>
    <mergeCell ref="A17:D17"/>
    <mergeCell ref="A1:D1"/>
  </mergeCells>
  <pageMargins left="0.7" right="0.7" top="0.78740157499999996" bottom="0.78740157499999996" header="0.3" footer="0.3"/>
  <pageSetup paperSize="9" orientation="portrait" verticalDpi="0" r:id="rId1"/>
  <drawing r:id="rId2"/>
  <tableParts count="4">
    <tablePart r:id="rId3"/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5" x14ac:dyDescent="0.3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mablu</dc:creator>
  <cp:lastModifiedBy>oee</cp:lastModifiedBy>
  <cp:lastPrinted>2023-12-23T11:56:57Z</cp:lastPrinted>
  <dcterms:created xsi:type="dcterms:W3CDTF">2023-12-23T11:37:58Z</dcterms:created>
  <dcterms:modified xsi:type="dcterms:W3CDTF">2024-11-12T19:40:58Z</dcterms:modified>
</cp:coreProperties>
</file>