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tables/table4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DieseArbeitsmappe"/>
  <mc:AlternateContent xmlns:mc="http://schemas.openxmlformats.org/markup-compatibility/2006">
    <mc:Choice Requires="x15">
      <x15ac:absPath xmlns:x15ac="http://schemas.microsoft.com/office/spreadsheetml/2010/11/ac" url="C:\temp\H_Forum\173732\"/>
    </mc:Choice>
  </mc:AlternateContent>
  <xr:revisionPtr revIDLastSave="0" documentId="13_ncr:1_{C9775421-50F2-4A73-BCAB-B332382286B6}" xr6:coauthVersionLast="47" xr6:coauthVersionMax="47" xr10:uidLastSave="{00000000-0000-0000-0000-000000000000}"/>
  <bookViews>
    <workbookView xWindow="28680" yWindow="-4425" windowWidth="38640" windowHeight="21120" activeTab="3" xr2:uid="{D8D9F985-5348-4EF0-8D36-B42AE4534A09}"/>
  </bookViews>
  <sheets>
    <sheet name="Liste" sheetId="6" r:id="rId1"/>
    <sheet name="Filme" sheetId="5" r:id="rId2"/>
    <sheet name="Leute" sheetId="2" r:id="rId3"/>
    <sheet name="Ergebnis" sheetId="7" r:id="rId4"/>
  </sheets>
  <definedNames>
    <definedName name="_xlnm._FilterDatabase" localSheetId="3" hidden="1">Ergebnis!$G$2:$G$301</definedName>
    <definedName name="ExterneDaten_1" localSheetId="3" hidden="1">Ergebnis!$M$1:$W$763</definedName>
    <definedName name="ExterneDaten_1" localSheetId="1" hidden="1">Filme!$A$1:$E$749</definedName>
    <definedName name="ExterneDaten_1" localSheetId="2" hidden="1">Leute!$A$1:$D$301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0" i="7" l="1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  <c r="F293" i="7"/>
  <c r="F299" i="7"/>
  <c r="F300" i="7"/>
  <c r="F287" i="7"/>
  <c r="F294" i="7"/>
  <c r="F296" i="7"/>
  <c r="F283" i="7"/>
  <c r="F295" i="7"/>
  <c r="F289" i="7"/>
  <c r="F297" i="7"/>
  <c r="F298" i="7"/>
  <c r="F286" i="7"/>
  <c r="F290" i="7"/>
  <c r="F284" i="7"/>
  <c r="F272" i="7"/>
  <c r="F279" i="7"/>
  <c r="F278" i="7"/>
  <c r="F282" i="7"/>
  <c r="F277" i="7"/>
  <c r="F271" i="7"/>
  <c r="F288" i="7"/>
  <c r="F291" i="7"/>
  <c r="F199" i="7"/>
  <c r="F273" i="7"/>
  <c r="F274" i="7"/>
  <c r="F276" i="7"/>
  <c r="F264" i="7"/>
  <c r="F292" i="7"/>
  <c r="F270" i="7"/>
  <c r="F280" i="7"/>
  <c r="F259" i="7"/>
  <c r="F258" i="7"/>
  <c r="F253" i="7"/>
  <c r="F266" i="7"/>
  <c r="F260" i="7"/>
  <c r="F262" i="7"/>
  <c r="F250" i="7"/>
  <c r="F242" i="7"/>
  <c r="F261" i="7"/>
  <c r="F257" i="7"/>
  <c r="F285" i="7"/>
  <c r="F256" i="7"/>
  <c r="F248" i="7"/>
  <c r="F239" i="7"/>
  <c r="F254" i="7"/>
  <c r="F275" i="7"/>
  <c r="F249" i="7"/>
  <c r="F247" i="7"/>
  <c r="F268" i="7"/>
  <c r="F246" i="7"/>
  <c r="F244" i="7"/>
  <c r="F251" i="7"/>
  <c r="F237" i="7"/>
  <c r="F252" i="7"/>
  <c r="F241" i="7"/>
  <c r="F233" i="7"/>
  <c r="F267" i="7"/>
  <c r="F240" i="7"/>
  <c r="F236" i="7"/>
  <c r="F265" i="7"/>
  <c r="F218" i="7"/>
  <c r="F221" i="7"/>
  <c r="F231" i="7"/>
  <c r="F255" i="7"/>
  <c r="F223" i="7"/>
  <c r="F222" i="7"/>
  <c r="F229" i="7"/>
  <c r="F269" i="7"/>
  <c r="F215" i="7"/>
  <c r="F235" i="7"/>
  <c r="F226" i="7"/>
  <c r="F219" i="7"/>
  <c r="F227" i="7"/>
  <c r="F230" i="7"/>
  <c r="F225" i="7"/>
  <c r="F209" i="7"/>
  <c r="F245" i="7"/>
  <c r="F203" i="7"/>
  <c r="F210" i="7"/>
  <c r="F206" i="7"/>
  <c r="F196" i="7"/>
  <c r="F212" i="7"/>
  <c r="F281" i="7"/>
  <c r="F191" i="7"/>
  <c r="F208" i="7"/>
  <c r="F194" i="7"/>
  <c r="F214" i="7"/>
  <c r="F204" i="7"/>
  <c r="F184" i="7"/>
  <c r="F205" i="7"/>
  <c r="F5" i="7"/>
  <c r="F213" i="7"/>
  <c r="F195" i="7"/>
  <c r="F182" i="7"/>
  <c r="F197" i="7"/>
  <c r="F234" i="7"/>
  <c r="F190" i="7"/>
  <c r="F198" i="7"/>
  <c r="F211" i="7"/>
  <c r="F232" i="7"/>
  <c r="F192" i="7"/>
  <c r="F193" i="7"/>
  <c r="F188" i="7"/>
  <c r="F200" i="7"/>
  <c r="F238" i="7"/>
  <c r="F201" i="7"/>
  <c r="F187" i="7"/>
  <c r="F185" i="7"/>
  <c r="F183" i="7"/>
  <c r="F181" i="7"/>
  <c r="F179" i="7"/>
  <c r="F243" i="7"/>
  <c r="F216" i="7"/>
  <c r="F189" i="7"/>
  <c r="F202" i="7"/>
  <c r="F168" i="7"/>
  <c r="F174" i="7"/>
  <c r="F178" i="7"/>
  <c r="F164" i="7"/>
  <c r="F162" i="7"/>
  <c r="F173" i="7"/>
  <c r="F263" i="7"/>
  <c r="F180" i="7"/>
  <c r="F217" i="7"/>
  <c r="F166" i="7"/>
  <c r="F165" i="7"/>
  <c r="F175" i="7"/>
  <c r="F170" i="7"/>
  <c r="F171" i="7"/>
  <c r="F177" i="7"/>
  <c r="F186" i="7"/>
  <c r="F169" i="7"/>
  <c r="F172" i="7"/>
  <c r="F176" i="7"/>
  <c r="F149" i="7"/>
  <c r="F104" i="7"/>
  <c r="F61" i="7"/>
  <c r="F137" i="7"/>
  <c r="F163" i="7"/>
  <c r="F152" i="7"/>
  <c r="F159" i="7"/>
  <c r="F156" i="7"/>
  <c r="F157" i="7"/>
  <c r="F228" i="7"/>
  <c r="F161" i="7"/>
  <c r="F160" i="7"/>
  <c r="F224" i="7"/>
  <c r="F155" i="7"/>
  <c r="F151" i="7"/>
  <c r="F154" i="7"/>
  <c r="F167" i="7"/>
  <c r="F148" i="7"/>
  <c r="F158" i="7"/>
  <c r="F153" i="7"/>
  <c r="F146" i="7"/>
  <c r="F140" i="7"/>
  <c r="F150" i="7"/>
  <c r="F138" i="7"/>
  <c r="F220" i="7"/>
  <c r="F143" i="7"/>
  <c r="F147" i="7"/>
  <c r="F126" i="7"/>
  <c r="F139" i="7"/>
  <c r="F145" i="7"/>
  <c r="F135" i="7"/>
  <c r="F134" i="7"/>
  <c r="F132" i="7"/>
  <c r="F136" i="7"/>
  <c r="F128" i="7"/>
  <c r="F123" i="7"/>
  <c r="F144" i="7"/>
  <c r="F141" i="7"/>
  <c r="F129" i="7"/>
  <c r="F207" i="7"/>
  <c r="F130" i="7"/>
  <c r="F133" i="7"/>
  <c r="F127" i="7"/>
  <c r="F121" i="7"/>
  <c r="F131" i="7"/>
  <c r="F120" i="7"/>
  <c r="F142" i="7"/>
  <c r="F124" i="7"/>
  <c r="F118" i="7"/>
  <c r="F122" i="7"/>
  <c r="F119" i="7"/>
  <c r="F112" i="7"/>
  <c r="F116" i="7"/>
  <c r="F125" i="7"/>
  <c r="F57" i="7"/>
  <c r="F115" i="7"/>
  <c r="F114" i="7"/>
  <c r="F117" i="7"/>
  <c r="F29" i="7"/>
  <c r="F113" i="7"/>
  <c r="F109" i="7"/>
  <c r="F55" i="7"/>
  <c r="F107" i="7"/>
  <c r="F111" i="7"/>
  <c r="F101" i="7"/>
  <c r="F103" i="7"/>
  <c r="F63" i="7"/>
  <c r="F95" i="7"/>
  <c r="F86" i="7"/>
  <c r="F102" i="7"/>
  <c r="F100" i="7"/>
  <c r="F106" i="7"/>
  <c r="F99" i="7"/>
  <c r="F35" i="7"/>
  <c r="F42" i="7"/>
  <c r="F98" i="7"/>
  <c r="F40" i="7"/>
  <c r="F110" i="7"/>
  <c r="F94" i="7"/>
  <c r="F105" i="7"/>
  <c r="F89" i="7"/>
  <c r="F92" i="7"/>
  <c r="F93" i="7"/>
  <c r="F108" i="7"/>
  <c r="F87" i="7"/>
  <c r="F91" i="7"/>
  <c r="F97" i="7"/>
  <c r="F85" i="7"/>
  <c r="F96" i="7"/>
  <c r="F88" i="7"/>
  <c r="F90" i="7"/>
  <c r="F74" i="7"/>
  <c r="F80" i="7"/>
  <c r="F76" i="7"/>
  <c r="F78" i="7"/>
  <c r="F82" i="7"/>
  <c r="F79" i="7"/>
  <c r="F81" i="7"/>
  <c r="F84" i="7"/>
  <c r="F72" i="7"/>
  <c r="F73" i="7"/>
  <c r="F75" i="7"/>
  <c r="F77" i="7"/>
  <c r="F83" i="7"/>
  <c r="F69" i="7"/>
  <c r="F67" i="7"/>
  <c r="F68" i="7"/>
  <c r="F71" i="7"/>
  <c r="F64" i="7"/>
  <c r="F59" i="7"/>
  <c r="F62" i="7"/>
  <c r="F65" i="7"/>
  <c r="F60" i="7"/>
  <c r="F66" i="7"/>
  <c r="F49" i="7"/>
  <c r="F56" i="7"/>
  <c r="F54" i="7"/>
  <c r="F58" i="7"/>
  <c r="F52" i="7"/>
  <c r="F50" i="7"/>
  <c r="F51" i="7"/>
  <c r="F53" i="7"/>
  <c r="F46" i="7"/>
  <c r="F43" i="7"/>
  <c r="F44" i="7"/>
  <c r="F48" i="7"/>
  <c r="F70" i="7"/>
  <c r="F47" i="7"/>
  <c r="F38" i="7"/>
  <c r="F45" i="7"/>
  <c r="F39" i="7"/>
  <c r="F37" i="7"/>
  <c r="F41" i="7"/>
  <c r="F36" i="7"/>
  <c r="F33" i="7"/>
  <c r="F31" i="7"/>
  <c r="F32" i="7"/>
  <c r="F34" i="7"/>
  <c r="F30" i="7"/>
  <c r="F28" i="7"/>
  <c r="F26" i="7"/>
  <c r="F27" i="7"/>
  <c r="F25" i="7"/>
  <c r="F21" i="7"/>
  <c r="F23" i="7"/>
  <c r="F24" i="7"/>
  <c r="F20" i="7"/>
  <c r="F22" i="7"/>
  <c r="F18" i="7"/>
  <c r="F17" i="7"/>
  <c r="F16" i="7"/>
  <c r="F19" i="7"/>
  <c r="F15" i="7"/>
  <c r="F14" i="7"/>
  <c r="F13" i="7"/>
  <c r="F12" i="7"/>
  <c r="F10" i="7"/>
  <c r="F11" i="7"/>
  <c r="F9" i="7"/>
  <c r="F8" i="7"/>
  <c r="F6" i="7"/>
  <c r="F7" i="7"/>
  <c r="F4" i="7"/>
  <c r="F3" i="7"/>
  <c r="F2" i="7"/>
  <c r="G2" i="7" s="1"/>
  <c r="E293" i="7"/>
  <c r="E299" i="7"/>
  <c r="E300" i="7"/>
  <c r="E287" i="7"/>
  <c r="E294" i="7"/>
  <c r="E296" i="7"/>
  <c r="E283" i="7"/>
  <c r="E295" i="7"/>
  <c r="E289" i="7"/>
  <c r="E297" i="7"/>
  <c r="E298" i="7"/>
  <c r="E286" i="7"/>
  <c r="E290" i="7"/>
  <c r="E284" i="7"/>
  <c r="E272" i="7"/>
  <c r="E279" i="7"/>
  <c r="E278" i="7"/>
  <c r="E282" i="7"/>
  <c r="E277" i="7"/>
  <c r="E271" i="7"/>
  <c r="E288" i="7"/>
  <c r="E291" i="7"/>
  <c r="E199" i="7"/>
  <c r="E273" i="7"/>
  <c r="E274" i="7"/>
  <c r="E276" i="7"/>
  <c r="E264" i="7"/>
  <c r="E292" i="7"/>
  <c r="E270" i="7"/>
  <c r="E280" i="7"/>
  <c r="E259" i="7"/>
  <c r="E258" i="7"/>
  <c r="E253" i="7"/>
  <c r="E266" i="7"/>
  <c r="E260" i="7"/>
  <c r="E262" i="7"/>
  <c r="E250" i="7"/>
  <c r="E242" i="7"/>
  <c r="E261" i="7"/>
  <c r="E257" i="7"/>
  <c r="E285" i="7"/>
  <c r="E256" i="7"/>
  <c r="E248" i="7"/>
  <c r="E239" i="7"/>
  <c r="E254" i="7"/>
  <c r="E275" i="7"/>
  <c r="E249" i="7"/>
  <c r="E247" i="7"/>
  <c r="E268" i="7"/>
  <c r="E246" i="7"/>
  <c r="E244" i="7"/>
  <c r="E251" i="7"/>
  <c r="E237" i="7"/>
  <c r="E252" i="7"/>
  <c r="E241" i="7"/>
  <c r="E233" i="7"/>
  <c r="E267" i="7"/>
  <c r="E240" i="7"/>
  <c r="E236" i="7"/>
  <c r="E265" i="7"/>
  <c r="E218" i="7"/>
  <c r="E221" i="7"/>
  <c r="E231" i="7"/>
  <c r="E255" i="7"/>
  <c r="E223" i="7"/>
  <c r="E222" i="7"/>
  <c r="E229" i="7"/>
  <c r="E269" i="7"/>
  <c r="E215" i="7"/>
  <c r="E235" i="7"/>
  <c r="E226" i="7"/>
  <c r="E219" i="7"/>
  <c r="E227" i="7"/>
  <c r="E230" i="7"/>
  <c r="E225" i="7"/>
  <c r="E209" i="7"/>
  <c r="E245" i="7"/>
  <c r="E203" i="7"/>
  <c r="E210" i="7"/>
  <c r="E206" i="7"/>
  <c r="E196" i="7"/>
  <c r="E212" i="7"/>
  <c r="E281" i="7"/>
  <c r="E191" i="7"/>
  <c r="E208" i="7"/>
  <c r="E194" i="7"/>
  <c r="E214" i="7"/>
  <c r="E204" i="7"/>
  <c r="E184" i="7"/>
  <c r="E205" i="7"/>
  <c r="E5" i="7"/>
  <c r="E213" i="7"/>
  <c r="E195" i="7"/>
  <c r="E182" i="7"/>
  <c r="E197" i="7"/>
  <c r="E234" i="7"/>
  <c r="E190" i="7"/>
  <c r="E198" i="7"/>
  <c r="E211" i="7"/>
  <c r="E232" i="7"/>
  <c r="E192" i="7"/>
  <c r="E193" i="7"/>
  <c r="E188" i="7"/>
  <c r="E200" i="7"/>
  <c r="E238" i="7"/>
  <c r="E201" i="7"/>
  <c r="E187" i="7"/>
  <c r="E185" i="7"/>
  <c r="E183" i="7"/>
  <c r="E181" i="7"/>
  <c r="E179" i="7"/>
  <c r="E243" i="7"/>
  <c r="E216" i="7"/>
  <c r="E189" i="7"/>
  <c r="E202" i="7"/>
  <c r="E168" i="7"/>
  <c r="E174" i="7"/>
  <c r="E178" i="7"/>
  <c r="E164" i="7"/>
  <c r="E162" i="7"/>
  <c r="E173" i="7"/>
  <c r="E263" i="7"/>
  <c r="E180" i="7"/>
  <c r="E217" i="7"/>
  <c r="E166" i="7"/>
  <c r="E165" i="7"/>
  <c r="E175" i="7"/>
  <c r="E170" i="7"/>
  <c r="E171" i="7"/>
  <c r="E177" i="7"/>
  <c r="E186" i="7"/>
  <c r="E169" i="7"/>
  <c r="E172" i="7"/>
  <c r="E176" i="7"/>
  <c r="E149" i="7"/>
  <c r="E104" i="7"/>
  <c r="E61" i="7"/>
  <c r="E137" i="7"/>
  <c r="E163" i="7"/>
  <c r="E152" i="7"/>
  <c r="E159" i="7"/>
  <c r="E156" i="7"/>
  <c r="E157" i="7"/>
  <c r="E228" i="7"/>
  <c r="E161" i="7"/>
  <c r="E160" i="7"/>
  <c r="E224" i="7"/>
  <c r="E155" i="7"/>
  <c r="E151" i="7"/>
  <c r="E154" i="7"/>
  <c r="E167" i="7"/>
  <c r="E148" i="7"/>
  <c r="E158" i="7"/>
  <c r="E153" i="7"/>
  <c r="E146" i="7"/>
  <c r="E140" i="7"/>
  <c r="E150" i="7"/>
  <c r="E138" i="7"/>
  <c r="E220" i="7"/>
  <c r="E143" i="7"/>
  <c r="E147" i="7"/>
  <c r="E126" i="7"/>
  <c r="E139" i="7"/>
  <c r="E145" i="7"/>
  <c r="E135" i="7"/>
  <c r="E134" i="7"/>
  <c r="E132" i="7"/>
  <c r="E136" i="7"/>
  <c r="E128" i="7"/>
  <c r="E123" i="7"/>
  <c r="E144" i="7"/>
  <c r="E141" i="7"/>
  <c r="E129" i="7"/>
  <c r="E207" i="7"/>
  <c r="E130" i="7"/>
  <c r="E133" i="7"/>
  <c r="E127" i="7"/>
  <c r="E121" i="7"/>
  <c r="E131" i="7"/>
  <c r="E120" i="7"/>
  <c r="E142" i="7"/>
  <c r="E124" i="7"/>
  <c r="E118" i="7"/>
  <c r="E122" i="7"/>
  <c r="E119" i="7"/>
  <c r="E112" i="7"/>
  <c r="E116" i="7"/>
  <c r="E125" i="7"/>
  <c r="E57" i="7"/>
  <c r="E115" i="7"/>
  <c r="E114" i="7"/>
  <c r="E117" i="7"/>
  <c r="E29" i="7"/>
  <c r="E113" i="7"/>
  <c r="E109" i="7"/>
  <c r="E55" i="7"/>
  <c r="E107" i="7"/>
  <c r="E111" i="7"/>
  <c r="E101" i="7"/>
  <c r="E103" i="7"/>
  <c r="E63" i="7"/>
  <c r="E95" i="7"/>
  <c r="E86" i="7"/>
  <c r="E102" i="7"/>
  <c r="E100" i="7"/>
  <c r="E106" i="7"/>
  <c r="E99" i="7"/>
  <c r="E35" i="7"/>
  <c r="E42" i="7"/>
  <c r="E98" i="7"/>
  <c r="E40" i="7"/>
  <c r="E110" i="7"/>
  <c r="E94" i="7"/>
  <c r="E105" i="7"/>
  <c r="E89" i="7"/>
  <c r="E92" i="7"/>
  <c r="E93" i="7"/>
  <c r="E108" i="7"/>
  <c r="E87" i="7"/>
  <c r="E91" i="7"/>
  <c r="E97" i="7"/>
  <c r="E85" i="7"/>
  <c r="E96" i="7"/>
  <c r="E88" i="7"/>
  <c r="E90" i="7"/>
  <c r="E74" i="7"/>
  <c r="E80" i="7"/>
  <c r="E76" i="7"/>
  <c r="E78" i="7"/>
  <c r="E82" i="7"/>
  <c r="E79" i="7"/>
  <c r="E81" i="7"/>
  <c r="E84" i="7"/>
  <c r="E72" i="7"/>
  <c r="E73" i="7"/>
  <c r="E75" i="7"/>
  <c r="E77" i="7"/>
  <c r="E83" i="7"/>
  <c r="E69" i="7"/>
  <c r="E67" i="7"/>
  <c r="E68" i="7"/>
  <c r="E71" i="7"/>
  <c r="E64" i="7"/>
  <c r="E59" i="7"/>
  <c r="E62" i="7"/>
  <c r="E65" i="7"/>
  <c r="E60" i="7"/>
  <c r="E66" i="7"/>
  <c r="E49" i="7"/>
  <c r="E56" i="7"/>
  <c r="E54" i="7"/>
  <c r="E58" i="7"/>
  <c r="E52" i="7"/>
  <c r="E50" i="7"/>
  <c r="E51" i="7"/>
  <c r="E53" i="7"/>
  <c r="E46" i="7"/>
  <c r="E43" i="7"/>
  <c r="E44" i="7"/>
  <c r="E48" i="7"/>
  <c r="E70" i="7"/>
  <c r="E47" i="7"/>
  <c r="E38" i="7"/>
  <c r="E45" i="7"/>
  <c r="E39" i="7"/>
  <c r="E37" i="7"/>
  <c r="E41" i="7"/>
  <c r="E36" i="7"/>
  <c r="E33" i="7"/>
  <c r="E31" i="7"/>
  <c r="E32" i="7"/>
  <c r="E34" i="7"/>
  <c r="E30" i="7"/>
  <c r="E28" i="7"/>
  <c r="E26" i="7"/>
  <c r="E27" i="7"/>
  <c r="E25" i="7"/>
  <c r="E21" i="7"/>
  <c r="E23" i="7"/>
  <c r="E24" i="7"/>
  <c r="E20" i="7"/>
  <c r="E22" i="7"/>
  <c r="E18" i="7"/>
  <c r="E17" i="7"/>
  <c r="E16" i="7"/>
  <c r="E19" i="7"/>
  <c r="E15" i="7"/>
  <c r="E14" i="7"/>
  <c r="E13" i="7"/>
  <c r="E12" i="7"/>
  <c r="E10" i="7"/>
  <c r="E11" i="7"/>
  <c r="E9" i="7"/>
  <c r="E8" i="7"/>
  <c r="E6" i="7"/>
  <c r="E7" i="7"/>
  <c r="E4" i="7"/>
  <c r="E3" i="7"/>
  <c r="E2" i="7"/>
  <c r="B293" i="7"/>
  <c r="B299" i="7"/>
  <c r="B300" i="7"/>
  <c r="B287" i="7"/>
  <c r="B294" i="7"/>
  <c r="B296" i="7"/>
  <c r="B283" i="7"/>
  <c r="B295" i="7"/>
  <c r="B289" i="7"/>
  <c r="B297" i="7"/>
  <c r="B298" i="7"/>
  <c r="B286" i="7"/>
  <c r="B290" i="7"/>
  <c r="B284" i="7"/>
  <c r="B272" i="7"/>
  <c r="B279" i="7"/>
  <c r="B278" i="7"/>
  <c r="B282" i="7"/>
  <c r="B277" i="7"/>
  <c r="B271" i="7"/>
  <c r="B288" i="7"/>
  <c r="B291" i="7"/>
  <c r="B199" i="7"/>
  <c r="B273" i="7"/>
  <c r="B274" i="7"/>
  <c r="B276" i="7"/>
  <c r="B264" i="7"/>
  <c r="B292" i="7"/>
  <c r="B270" i="7"/>
  <c r="B280" i="7"/>
  <c r="B259" i="7"/>
  <c r="B258" i="7"/>
  <c r="B253" i="7"/>
  <c r="B266" i="7"/>
  <c r="B260" i="7"/>
  <c r="B262" i="7"/>
  <c r="B250" i="7"/>
  <c r="B242" i="7"/>
  <c r="B261" i="7"/>
  <c r="B257" i="7"/>
  <c r="B285" i="7"/>
  <c r="B256" i="7"/>
  <c r="B248" i="7"/>
  <c r="B239" i="7"/>
  <c r="B254" i="7"/>
  <c r="B275" i="7"/>
  <c r="B249" i="7"/>
  <c r="B247" i="7"/>
  <c r="B268" i="7"/>
  <c r="B246" i="7"/>
  <c r="B244" i="7"/>
  <c r="B251" i="7"/>
  <c r="B237" i="7"/>
  <c r="B252" i="7"/>
  <c r="B241" i="7"/>
  <c r="B233" i="7"/>
  <c r="B267" i="7"/>
  <c r="B240" i="7"/>
  <c r="B236" i="7"/>
  <c r="B265" i="7"/>
  <c r="B218" i="7"/>
  <c r="B221" i="7"/>
  <c r="B231" i="7"/>
  <c r="B255" i="7"/>
  <c r="B223" i="7"/>
  <c r="B222" i="7"/>
  <c r="B229" i="7"/>
  <c r="B269" i="7"/>
  <c r="B215" i="7"/>
  <c r="B235" i="7"/>
  <c r="B226" i="7"/>
  <c r="B219" i="7"/>
  <c r="B227" i="7"/>
  <c r="B230" i="7"/>
  <c r="B225" i="7"/>
  <c r="B209" i="7"/>
  <c r="B245" i="7"/>
  <c r="B203" i="7"/>
  <c r="B210" i="7"/>
  <c r="B206" i="7"/>
  <c r="B196" i="7"/>
  <c r="B212" i="7"/>
  <c r="B281" i="7"/>
  <c r="B191" i="7"/>
  <c r="B208" i="7"/>
  <c r="B194" i="7"/>
  <c r="B214" i="7"/>
  <c r="B204" i="7"/>
  <c r="B184" i="7"/>
  <c r="B205" i="7"/>
  <c r="B5" i="7"/>
  <c r="B213" i="7"/>
  <c r="B195" i="7"/>
  <c r="B182" i="7"/>
  <c r="B197" i="7"/>
  <c r="B234" i="7"/>
  <c r="B190" i="7"/>
  <c r="B198" i="7"/>
  <c r="B211" i="7"/>
  <c r="B232" i="7"/>
  <c r="B192" i="7"/>
  <c r="B193" i="7"/>
  <c r="B188" i="7"/>
  <c r="B200" i="7"/>
  <c r="B238" i="7"/>
  <c r="B201" i="7"/>
  <c r="B187" i="7"/>
  <c r="B185" i="7"/>
  <c r="B183" i="7"/>
  <c r="B181" i="7"/>
  <c r="B179" i="7"/>
  <c r="B243" i="7"/>
  <c r="B216" i="7"/>
  <c r="B189" i="7"/>
  <c r="B202" i="7"/>
  <c r="B168" i="7"/>
  <c r="B174" i="7"/>
  <c r="B178" i="7"/>
  <c r="B164" i="7"/>
  <c r="B162" i="7"/>
  <c r="B173" i="7"/>
  <c r="B263" i="7"/>
  <c r="B180" i="7"/>
  <c r="B217" i="7"/>
  <c r="B166" i="7"/>
  <c r="B165" i="7"/>
  <c r="B175" i="7"/>
  <c r="B170" i="7"/>
  <c r="B171" i="7"/>
  <c r="B177" i="7"/>
  <c r="B186" i="7"/>
  <c r="B169" i="7"/>
  <c r="B172" i="7"/>
  <c r="B176" i="7"/>
  <c r="B149" i="7"/>
  <c r="B104" i="7"/>
  <c r="B61" i="7"/>
  <c r="B137" i="7"/>
  <c r="B163" i="7"/>
  <c r="B152" i="7"/>
  <c r="B159" i="7"/>
  <c r="B156" i="7"/>
  <c r="B157" i="7"/>
  <c r="B228" i="7"/>
  <c r="B161" i="7"/>
  <c r="B160" i="7"/>
  <c r="B224" i="7"/>
  <c r="B155" i="7"/>
  <c r="B151" i="7"/>
  <c r="B154" i="7"/>
  <c r="B167" i="7"/>
  <c r="B148" i="7"/>
  <c r="B158" i="7"/>
  <c r="B153" i="7"/>
  <c r="B146" i="7"/>
  <c r="B140" i="7"/>
  <c r="B150" i="7"/>
  <c r="B138" i="7"/>
  <c r="B220" i="7"/>
  <c r="B143" i="7"/>
  <c r="B147" i="7"/>
  <c r="B126" i="7"/>
  <c r="B139" i="7"/>
  <c r="B145" i="7"/>
  <c r="B135" i="7"/>
  <c r="B134" i="7"/>
  <c r="B132" i="7"/>
  <c r="B136" i="7"/>
  <c r="B128" i="7"/>
  <c r="B123" i="7"/>
  <c r="B144" i="7"/>
  <c r="B141" i="7"/>
  <c r="B129" i="7"/>
  <c r="B207" i="7"/>
  <c r="B130" i="7"/>
  <c r="B133" i="7"/>
  <c r="B127" i="7"/>
  <c r="B121" i="7"/>
  <c r="B131" i="7"/>
  <c r="B120" i="7"/>
  <c r="B142" i="7"/>
  <c r="B124" i="7"/>
  <c r="B118" i="7"/>
  <c r="B122" i="7"/>
  <c r="B119" i="7"/>
  <c r="B112" i="7"/>
  <c r="B116" i="7"/>
  <c r="B125" i="7"/>
  <c r="B57" i="7"/>
  <c r="B115" i="7"/>
  <c r="B114" i="7"/>
  <c r="B117" i="7"/>
  <c r="B29" i="7"/>
  <c r="B113" i="7"/>
  <c r="B109" i="7"/>
  <c r="B55" i="7"/>
  <c r="B107" i="7"/>
  <c r="B111" i="7"/>
  <c r="B101" i="7"/>
  <c r="B103" i="7"/>
  <c r="B63" i="7"/>
  <c r="B95" i="7"/>
  <c r="B86" i="7"/>
  <c r="B102" i="7"/>
  <c r="B100" i="7"/>
  <c r="B106" i="7"/>
  <c r="B99" i="7"/>
  <c r="B35" i="7"/>
  <c r="B42" i="7"/>
  <c r="B98" i="7"/>
  <c r="B40" i="7"/>
  <c r="B110" i="7"/>
  <c r="B94" i="7"/>
  <c r="B105" i="7"/>
  <c r="B89" i="7"/>
  <c r="B92" i="7"/>
  <c r="B93" i="7"/>
  <c r="B108" i="7"/>
  <c r="B87" i="7"/>
  <c r="B91" i="7"/>
  <c r="B97" i="7"/>
  <c r="B85" i="7"/>
  <c r="B96" i="7"/>
  <c r="B88" i="7"/>
  <c r="B90" i="7"/>
  <c r="B74" i="7"/>
  <c r="B80" i="7"/>
  <c r="B76" i="7"/>
  <c r="B78" i="7"/>
  <c r="B82" i="7"/>
  <c r="B79" i="7"/>
  <c r="B81" i="7"/>
  <c r="B84" i="7"/>
  <c r="B72" i="7"/>
  <c r="B73" i="7"/>
  <c r="B75" i="7"/>
  <c r="B77" i="7"/>
  <c r="B83" i="7"/>
  <c r="B69" i="7"/>
  <c r="B67" i="7"/>
  <c r="B68" i="7"/>
  <c r="B71" i="7"/>
  <c r="B64" i="7"/>
  <c r="B59" i="7"/>
  <c r="B62" i="7"/>
  <c r="B65" i="7"/>
  <c r="B60" i="7"/>
  <c r="B66" i="7"/>
  <c r="B49" i="7"/>
  <c r="B56" i="7"/>
  <c r="B54" i="7"/>
  <c r="B58" i="7"/>
  <c r="B52" i="7"/>
  <c r="B50" i="7"/>
  <c r="B51" i="7"/>
  <c r="B53" i="7"/>
  <c r="B46" i="7"/>
  <c r="B43" i="7"/>
  <c r="B44" i="7"/>
  <c r="B48" i="7"/>
  <c r="B70" i="7"/>
  <c r="B47" i="7"/>
  <c r="B38" i="7"/>
  <c r="B45" i="7"/>
  <c r="B39" i="7"/>
  <c r="B37" i="7"/>
  <c r="B41" i="7"/>
  <c r="B36" i="7"/>
  <c r="B33" i="7"/>
  <c r="B31" i="7"/>
  <c r="B32" i="7"/>
  <c r="B34" i="7"/>
  <c r="B30" i="7"/>
  <c r="B28" i="7"/>
  <c r="B26" i="7"/>
  <c r="B27" i="7"/>
  <c r="B25" i="7"/>
  <c r="B21" i="7"/>
  <c r="B23" i="7"/>
  <c r="B24" i="7"/>
  <c r="B20" i="7"/>
  <c r="B22" i="7"/>
  <c r="B18" i="7"/>
  <c r="B17" i="7"/>
  <c r="B16" i="7"/>
  <c r="B19" i="7"/>
  <c r="B15" i="7"/>
  <c r="B14" i="7"/>
  <c r="B13" i="7"/>
  <c r="B12" i="7"/>
  <c r="B10" i="7"/>
  <c r="B11" i="7"/>
  <c r="B9" i="7"/>
  <c r="B8" i="7"/>
  <c r="B6" i="7"/>
  <c r="B7" i="7"/>
  <c r="B4" i="7"/>
  <c r="B3" i="7"/>
  <c r="B2" i="7"/>
  <c r="J5" i="7" l="1"/>
  <c r="H13" i="7"/>
  <c r="J21" i="7"/>
  <c r="H29" i="7"/>
  <c r="J37" i="7"/>
  <c r="H45" i="7"/>
  <c r="J53" i="7"/>
  <c r="H61" i="7"/>
  <c r="J69" i="7"/>
  <c r="H77" i="7"/>
  <c r="J85" i="7"/>
  <c r="H93" i="7"/>
  <c r="J101" i="7"/>
  <c r="H109" i="7"/>
  <c r="J117" i="7"/>
  <c r="H125" i="7"/>
  <c r="J133" i="7"/>
  <c r="H141" i="7"/>
  <c r="J149" i="7"/>
  <c r="H157" i="7"/>
  <c r="J165" i="7"/>
  <c r="H173" i="7"/>
  <c r="J181" i="7"/>
  <c r="H189" i="7"/>
  <c r="J197" i="7"/>
  <c r="H205" i="7"/>
  <c r="J213" i="7"/>
  <c r="H221" i="7"/>
  <c r="J229" i="7"/>
  <c r="H237" i="7"/>
  <c r="J245" i="7"/>
  <c r="H253" i="7"/>
  <c r="J261" i="7"/>
  <c r="H269" i="7"/>
  <c r="J277" i="7"/>
  <c r="H285" i="7"/>
  <c r="J293" i="7"/>
  <c r="J6" i="7"/>
  <c r="I14" i="7"/>
  <c r="J22" i="7"/>
  <c r="I30" i="7"/>
  <c r="J38" i="7"/>
  <c r="I46" i="7"/>
  <c r="J54" i="7"/>
  <c r="I62" i="7"/>
  <c r="J70" i="7"/>
  <c r="I78" i="7"/>
  <c r="J86" i="7"/>
  <c r="I94" i="7"/>
  <c r="J102" i="7"/>
  <c r="I110" i="7"/>
  <c r="J118" i="7"/>
  <c r="I126" i="7"/>
  <c r="J134" i="7"/>
  <c r="I142" i="7"/>
  <c r="J150" i="7"/>
  <c r="I158" i="7"/>
  <c r="J166" i="7"/>
  <c r="I174" i="7"/>
  <c r="J182" i="7"/>
  <c r="I190" i="7"/>
  <c r="J198" i="7"/>
  <c r="I206" i="7"/>
  <c r="J214" i="7"/>
  <c r="I222" i="7"/>
  <c r="J230" i="7"/>
  <c r="I238" i="7"/>
  <c r="J246" i="7"/>
  <c r="I254" i="7"/>
  <c r="J262" i="7"/>
  <c r="I270" i="7"/>
  <c r="J278" i="7"/>
  <c r="I286" i="7"/>
  <c r="J294" i="7"/>
  <c r="J7" i="7"/>
  <c r="I15" i="7"/>
  <c r="J23" i="7"/>
  <c r="I31" i="7"/>
  <c r="J39" i="7"/>
  <c r="I47" i="7"/>
  <c r="J55" i="7"/>
  <c r="I63" i="7"/>
  <c r="J71" i="7"/>
  <c r="I79" i="7"/>
  <c r="J87" i="7"/>
  <c r="I95" i="7"/>
  <c r="J103" i="7"/>
  <c r="I111" i="7"/>
  <c r="J119" i="7"/>
  <c r="I127" i="7"/>
  <c r="J135" i="7"/>
  <c r="I143" i="7"/>
  <c r="J151" i="7"/>
  <c r="I159" i="7"/>
  <c r="J167" i="7"/>
  <c r="I175" i="7"/>
  <c r="J183" i="7"/>
  <c r="I191" i="7"/>
  <c r="J199" i="7"/>
  <c r="I207" i="7"/>
  <c r="J215" i="7"/>
  <c r="I223" i="7"/>
  <c r="J231" i="7"/>
  <c r="I239" i="7"/>
  <c r="J247" i="7"/>
  <c r="I255" i="7"/>
  <c r="J263" i="7"/>
  <c r="I271" i="7"/>
  <c r="J279" i="7"/>
  <c r="I287" i="7"/>
  <c r="J295" i="7"/>
  <c r="H8" i="7"/>
  <c r="I16" i="7"/>
  <c r="H24" i="7"/>
  <c r="I32" i="7"/>
  <c r="H40" i="7"/>
  <c r="I48" i="7"/>
  <c r="H56" i="7"/>
  <c r="I64" i="7"/>
  <c r="H72" i="7"/>
  <c r="I80" i="7"/>
  <c r="H88" i="7"/>
  <c r="I96" i="7"/>
  <c r="H104" i="7"/>
  <c r="I112" i="7"/>
  <c r="H120" i="7"/>
  <c r="I128" i="7"/>
  <c r="H136" i="7"/>
  <c r="I144" i="7"/>
  <c r="H152" i="7"/>
  <c r="I160" i="7"/>
  <c r="H168" i="7"/>
  <c r="I176" i="7"/>
  <c r="H184" i="7"/>
  <c r="I192" i="7"/>
  <c r="H200" i="7"/>
  <c r="I208" i="7"/>
  <c r="H216" i="7"/>
  <c r="I224" i="7"/>
  <c r="H232" i="7"/>
  <c r="I240" i="7"/>
  <c r="H248" i="7"/>
  <c r="I256" i="7"/>
  <c r="H264" i="7"/>
  <c r="I272" i="7"/>
  <c r="H280" i="7"/>
  <c r="I288" i="7"/>
  <c r="H296" i="7"/>
  <c r="H9" i="7"/>
  <c r="I17" i="7"/>
  <c r="H25" i="7"/>
  <c r="I33" i="7"/>
  <c r="H41" i="7"/>
  <c r="I49" i="7"/>
  <c r="H57" i="7"/>
  <c r="I65" i="7"/>
  <c r="H73" i="7"/>
  <c r="I81" i="7"/>
  <c r="H89" i="7"/>
  <c r="I97" i="7"/>
  <c r="H105" i="7"/>
  <c r="I113" i="7"/>
  <c r="H121" i="7"/>
  <c r="I129" i="7"/>
  <c r="H137" i="7"/>
  <c r="I145" i="7"/>
  <c r="H153" i="7"/>
  <c r="I161" i="7"/>
  <c r="H169" i="7"/>
  <c r="I177" i="7"/>
  <c r="H185" i="7"/>
  <c r="I193" i="7"/>
  <c r="H201" i="7"/>
  <c r="I209" i="7"/>
  <c r="H217" i="7"/>
  <c r="I225" i="7"/>
  <c r="H233" i="7"/>
  <c r="I241" i="7"/>
  <c r="H249" i="7"/>
  <c r="I257" i="7"/>
  <c r="H265" i="7"/>
  <c r="I273" i="7"/>
  <c r="H281" i="7"/>
  <c r="I289" i="7"/>
  <c r="H297" i="7"/>
  <c r="I2" i="7"/>
  <c r="H10" i="7"/>
  <c r="I18" i="7"/>
  <c r="H26" i="7"/>
  <c r="I34" i="7"/>
  <c r="H42" i="7"/>
  <c r="I50" i="7"/>
  <c r="H58" i="7"/>
  <c r="I66" i="7"/>
  <c r="H74" i="7"/>
  <c r="I82" i="7"/>
  <c r="H90" i="7"/>
  <c r="I98" i="7"/>
  <c r="H106" i="7"/>
  <c r="I114" i="7"/>
  <c r="H122" i="7"/>
  <c r="I130" i="7"/>
  <c r="H138" i="7"/>
  <c r="I146" i="7"/>
  <c r="H154" i="7"/>
  <c r="I162" i="7"/>
  <c r="H170" i="7"/>
  <c r="I178" i="7"/>
  <c r="H186" i="7"/>
  <c r="I194" i="7"/>
  <c r="H202" i="7"/>
  <c r="I210" i="7"/>
  <c r="H218" i="7"/>
  <c r="I226" i="7"/>
  <c r="H234" i="7"/>
  <c r="I242" i="7"/>
  <c r="H250" i="7"/>
  <c r="I258" i="7"/>
  <c r="H266" i="7"/>
  <c r="I274" i="7"/>
  <c r="H282" i="7"/>
  <c r="I290" i="7"/>
  <c r="H298" i="7"/>
  <c r="J3" i="7"/>
  <c r="H11" i="7"/>
  <c r="J19" i="7"/>
  <c r="H27" i="7"/>
  <c r="J35" i="7"/>
  <c r="H43" i="7"/>
  <c r="J51" i="7"/>
  <c r="H59" i="7"/>
  <c r="J67" i="7"/>
  <c r="H75" i="7"/>
  <c r="J83" i="7"/>
  <c r="H91" i="7"/>
  <c r="J99" i="7"/>
  <c r="H107" i="7"/>
  <c r="J115" i="7"/>
  <c r="H123" i="7"/>
  <c r="J131" i="7"/>
  <c r="H139" i="7"/>
  <c r="J147" i="7"/>
  <c r="H155" i="7"/>
  <c r="J163" i="7"/>
  <c r="H171" i="7"/>
  <c r="J179" i="7"/>
  <c r="H187" i="7"/>
  <c r="J195" i="7"/>
  <c r="H203" i="7"/>
  <c r="J211" i="7"/>
  <c r="H219" i="7"/>
  <c r="J227" i="7"/>
  <c r="H235" i="7"/>
  <c r="J243" i="7"/>
  <c r="H251" i="7"/>
  <c r="J259" i="7"/>
  <c r="H267" i="7"/>
  <c r="J275" i="7"/>
  <c r="H283" i="7"/>
  <c r="J291" i="7"/>
  <c r="H299" i="7"/>
  <c r="J4" i="7"/>
  <c r="H12" i="7"/>
  <c r="J20" i="7"/>
  <c r="H28" i="7"/>
  <c r="J36" i="7"/>
  <c r="H44" i="7"/>
  <c r="J52" i="7"/>
  <c r="H60" i="7"/>
  <c r="J68" i="7"/>
  <c r="H76" i="7"/>
  <c r="J84" i="7"/>
  <c r="H92" i="7"/>
  <c r="J100" i="7"/>
  <c r="H108" i="7"/>
  <c r="J116" i="7"/>
  <c r="H124" i="7"/>
  <c r="J132" i="7"/>
  <c r="H140" i="7"/>
  <c r="J148" i="7"/>
  <c r="H156" i="7"/>
  <c r="J164" i="7"/>
  <c r="H172" i="7"/>
  <c r="J180" i="7"/>
  <c r="H188" i="7"/>
  <c r="J196" i="7"/>
  <c r="H204" i="7"/>
  <c r="J212" i="7"/>
  <c r="H220" i="7"/>
  <c r="J228" i="7"/>
  <c r="H236" i="7"/>
  <c r="J244" i="7"/>
  <c r="H252" i="7"/>
  <c r="J260" i="7"/>
  <c r="H268" i="7"/>
  <c r="J276" i="7"/>
  <c r="H284" i="7"/>
  <c r="J292" i="7"/>
  <c r="H300" i="7"/>
  <c r="H14" i="7"/>
  <c r="H30" i="7"/>
  <c r="H46" i="7"/>
  <c r="H62" i="7"/>
  <c r="H78" i="7"/>
  <c r="H94" i="7"/>
  <c r="H110" i="7"/>
  <c r="H126" i="7"/>
  <c r="H142" i="7"/>
  <c r="H158" i="7"/>
  <c r="H174" i="7"/>
  <c r="H190" i="7"/>
  <c r="H206" i="7"/>
  <c r="H222" i="7"/>
  <c r="H238" i="7"/>
  <c r="H254" i="7"/>
  <c r="H270" i="7"/>
  <c r="H286" i="7"/>
  <c r="I3" i="7"/>
  <c r="I19" i="7"/>
  <c r="I35" i="7"/>
  <c r="I51" i="7"/>
  <c r="I67" i="7"/>
  <c r="I83" i="7"/>
  <c r="I99" i="7"/>
  <c r="I115" i="7"/>
  <c r="I131" i="7"/>
  <c r="I147" i="7"/>
  <c r="I163" i="7"/>
  <c r="I179" i="7"/>
  <c r="I195" i="7"/>
  <c r="I211" i="7"/>
  <c r="I227" i="7"/>
  <c r="I243" i="7"/>
  <c r="I259" i="7"/>
  <c r="I275" i="7"/>
  <c r="I291" i="7"/>
  <c r="J8" i="7"/>
  <c r="J24" i="7"/>
  <c r="J40" i="7"/>
  <c r="J56" i="7"/>
  <c r="J72" i="7"/>
  <c r="J88" i="7"/>
  <c r="J104" i="7"/>
  <c r="J120" i="7"/>
  <c r="J136" i="7"/>
  <c r="J152" i="7"/>
  <c r="J168" i="7"/>
  <c r="J184" i="7"/>
  <c r="J200" i="7"/>
  <c r="J216" i="7"/>
  <c r="J232" i="7"/>
  <c r="J248" i="7"/>
  <c r="J264" i="7"/>
  <c r="J280" i="7"/>
  <c r="J296" i="7"/>
  <c r="H15" i="7"/>
  <c r="H31" i="7"/>
  <c r="H47" i="7"/>
  <c r="H63" i="7"/>
  <c r="H79" i="7"/>
  <c r="H95" i="7"/>
  <c r="H111" i="7"/>
  <c r="H127" i="7"/>
  <c r="H143" i="7"/>
  <c r="H159" i="7"/>
  <c r="H175" i="7"/>
  <c r="H191" i="7"/>
  <c r="H207" i="7"/>
  <c r="H223" i="7"/>
  <c r="H239" i="7"/>
  <c r="H255" i="7"/>
  <c r="H271" i="7"/>
  <c r="H287" i="7"/>
  <c r="I4" i="7"/>
  <c r="I20" i="7"/>
  <c r="I36" i="7"/>
  <c r="I52" i="7"/>
  <c r="I68" i="7"/>
  <c r="I84" i="7"/>
  <c r="I100" i="7"/>
  <c r="I116" i="7"/>
  <c r="I132" i="7"/>
  <c r="I148" i="7"/>
  <c r="I164" i="7"/>
  <c r="I180" i="7"/>
  <c r="I196" i="7"/>
  <c r="I212" i="7"/>
  <c r="I228" i="7"/>
  <c r="I244" i="7"/>
  <c r="I260" i="7"/>
  <c r="I276" i="7"/>
  <c r="I292" i="7"/>
  <c r="J9" i="7"/>
  <c r="J25" i="7"/>
  <c r="J41" i="7"/>
  <c r="J57" i="7"/>
  <c r="J73" i="7"/>
  <c r="J89" i="7"/>
  <c r="J105" i="7"/>
  <c r="J121" i="7"/>
  <c r="J137" i="7"/>
  <c r="J153" i="7"/>
  <c r="J169" i="7"/>
  <c r="J185" i="7"/>
  <c r="J201" i="7"/>
  <c r="J217" i="7"/>
  <c r="J233" i="7"/>
  <c r="J249" i="7"/>
  <c r="J265" i="7"/>
  <c r="J281" i="7"/>
  <c r="J297" i="7"/>
  <c r="H16" i="7"/>
  <c r="H32" i="7"/>
  <c r="H48" i="7"/>
  <c r="H64" i="7"/>
  <c r="H80" i="7"/>
  <c r="H96" i="7"/>
  <c r="H112" i="7"/>
  <c r="H128" i="7"/>
  <c r="H144" i="7"/>
  <c r="H160" i="7"/>
  <c r="H176" i="7"/>
  <c r="H192" i="7"/>
  <c r="H208" i="7"/>
  <c r="H224" i="7"/>
  <c r="H240" i="7"/>
  <c r="H256" i="7"/>
  <c r="H272" i="7"/>
  <c r="H288" i="7"/>
  <c r="I5" i="7"/>
  <c r="I21" i="7"/>
  <c r="I37" i="7"/>
  <c r="I53" i="7"/>
  <c r="I69" i="7"/>
  <c r="I85" i="7"/>
  <c r="I101" i="7"/>
  <c r="I117" i="7"/>
  <c r="I133" i="7"/>
  <c r="I149" i="7"/>
  <c r="I165" i="7"/>
  <c r="I181" i="7"/>
  <c r="I197" i="7"/>
  <c r="I213" i="7"/>
  <c r="I229" i="7"/>
  <c r="I245" i="7"/>
  <c r="I261" i="7"/>
  <c r="I277" i="7"/>
  <c r="I293" i="7"/>
  <c r="J10" i="7"/>
  <c r="J26" i="7"/>
  <c r="J42" i="7"/>
  <c r="J58" i="7"/>
  <c r="J74" i="7"/>
  <c r="J90" i="7"/>
  <c r="J106" i="7"/>
  <c r="J122" i="7"/>
  <c r="J138" i="7"/>
  <c r="J154" i="7"/>
  <c r="J170" i="7"/>
  <c r="J186" i="7"/>
  <c r="J202" i="7"/>
  <c r="J218" i="7"/>
  <c r="J234" i="7"/>
  <c r="J250" i="7"/>
  <c r="J266" i="7"/>
  <c r="J282" i="7"/>
  <c r="J298" i="7"/>
  <c r="H17" i="7"/>
  <c r="H33" i="7"/>
  <c r="H49" i="7"/>
  <c r="H65" i="7"/>
  <c r="H81" i="7"/>
  <c r="H97" i="7"/>
  <c r="H113" i="7"/>
  <c r="H129" i="7"/>
  <c r="H145" i="7"/>
  <c r="H161" i="7"/>
  <c r="H177" i="7"/>
  <c r="H193" i="7"/>
  <c r="H209" i="7"/>
  <c r="H225" i="7"/>
  <c r="H241" i="7"/>
  <c r="H257" i="7"/>
  <c r="H273" i="7"/>
  <c r="H289" i="7"/>
  <c r="I6" i="7"/>
  <c r="I22" i="7"/>
  <c r="I38" i="7"/>
  <c r="I54" i="7"/>
  <c r="I70" i="7"/>
  <c r="I86" i="7"/>
  <c r="I102" i="7"/>
  <c r="I118" i="7"/>
  <c r="I134" i="7"/>
  <c r="I150" i="7"/>
  <c r="I166" i="7"/>
  <c r="I182" i="7"/>
  <c r="I198" i="7"/>
  <c r="I214" i="7"/>
  <c r="I230" i="7"/>
  <c r="I246" i="7"/>
  <c r="I262" i="7"/>
  <c r="I278" i="7"/>
  <c r="I294" i="7"/>
  <c r="J11" i="7"/>
  <c r="J27" i="7"/>
  <c r="J43" i="7"/>
  <c r="J59" i="7"/>
  <c r="J75" i="7"/>
  <c r="J91" i="7"/>
  <c r="J107" i="7"/>
  <c r="J123" i="7"/>
  <c r="J139" i="7"/>
  <c r="J155" i="7"/>
  <c r="J171" i="7"/>
  <c r="J187" i="7"/>
  <c r="J203" i="7"/>
  <c r="J219" i="7"/>
  <c r="J235" i="7"/>
  <c r="J251" i="7"/>
  <c r="J267" i="7"/>
  <c r="J283" i="7"/>
  <c r="J299" i="7"/>
  <c r="H2" i="7"/>
  <c r="H18" i="7"/>
  <c r="H34" i="7"/>
  <c r="H50" i="7"/>
  <c r="H66" i="7"/>
  <c r="H82" i="7"/>
  <c r="H98" i="7"/>
  <c r="H114" i="7"/>
  <c r="H130" i="7"/>
  <c r="H146" i="7"/>
  <c r="H162" i="7"/>
  <c r="H178" i="7"/>
  <c r="H194" i="7"/>
  <c r="H210" i="7"/>
  <c r="H226" i="7"/>
  <c r="H242" i="7"/>
  <c r="H258" i="7"/>
  <c r="H274" i="7"/>
  <c r="H290" i="7"/>
  <c r="I7" i="7"/>
  <c r="I23" i="7"/>
  <c r="I39" i="7"/>
  <c r="I55" i="7"/>
  <c r="I71" i="7"/>
  <c r="I87" i="7"/>
  <c r="I103" i="7"/>
  <c r="I119" i="7"/>
  <c r="I135" i="7"/>
  <c r="I151" i="7"/>
  <c r="I167" i="7"/>
  <c r="I183" i="7"/>
  <c r="I199" i="7"/>
  <c r="I215" i="7"/>
  <c r="I231" i="7"/>
  <c r="I247" i="7"/>
  <c r="I263" i="7"/>
  <c r="I279" i="7"/>
  <c r="I295" i="7"/>
  <c r="J12" i="7"/>
  <c r="J28" i="7"/>
  <c r="J44" i="7"/>
  <c r="J60" i="7"/>
  <c r="J76" i="7"/>
  <c r="J92" i="7"/>
  <c r="J108" i="7"/>
  <c r="J124" i="7"/>
  <c r="J140" i="7"/>
  <c r="J156" i="7"/>
  <c r="J172" i="7"/>
  <c r="J188" i="7"/>
  <c r="J204" i="7"/>
  <c r="J220" i="7"/>
  <c r="J236" i="7"/>
  <c r="J252" i="7"/>
  <c r="J268" i="7"/>
  <c r="J284" i="7"/>
  <c r="J300" i="7"/>
  <c r="H3" i="7"/>
  <c r="H19" i="7"/>
  <c r="H35" i="7"/>
  <c r="H51" i="7"/>
  <c r="H67" i="7"/>
  <c r="H83" i="7"/>
  <c r="K83" i="7" s="1"/>
  <c r="H99" i="7"/>
  <c r="H115" i="7"/>
  <c r="H131" i="7"/>
  <c r="H147" i="7"/>
  <c r="H163" i="7"/>
  <c r="H179" i="7"/>
  <c r="H195" i="7"/>
  <c r="H211" i="7"/>
  <c r="H227" i="7"/>
  <c r="H243" i="7"/>
  <c r="H259" i="7"/>
  <c r="H275" i="7"/>
  <c r="H291" i="7"/>
  <c r="I8" i="7"/>
  <c r="I24" i="7"/>
  <c r="I40" i="7"/>
  <c r="I56" i="7"/>
  <c r="I72" i="7"/>
  <c r="I88" i="7"/>
  <c r="I104" i="7"/>
  <c r="I120" i="7"/>
  <c r="I136" i="7"/>
  <c r="I152" i="7"/>
  <c r="I168" i="7"/>
  <c r="I184" i="7"/>
  <c r="I200" i="7"/>
  <c r="I216" i="7"/>
  <c r="I232" i="7"/>
  <c r="I248" i="7"/>
  <c r="I264" i="7"/>
  <c r="I280" i="7"/>
  <c r="I296" i="7"/>
  <c r="J13" i="7"/>
  <c r="J29" i="7"/>
  <c r="J45" i="7"/>
  <c r="J61" i="7"/>
  <c r="J77" i="7"/>
  <c r="J93" i="7"/>
  <c r="J109" i="7"/>
  <c r="J125" i="7"/>
  <c r="J141" i="7"/>
  <c r="J157" i="7"/>
  <c r="J173" i="7"/>
  <c r="J189" i="7"/>
  <c r="J205" i="7"/>
  <c r="J221" i="7"/>
  <c r="J237" i="7"/>
  <c r="J253" i="7"/>
  <c r="J269" i="7"/>
  <c r="J285" i="7"/>
  <c r="H4" i="7"/>
  <c r="H20" i="7"/>
  <c r="H36" i="7"/>
  <c r="H52" i="7"/>
  <c r="K52" i="7" s="1"/>
  <c r="H68" i="7"/>
  <c r="H84" i="7"/>
  <c r="H100" i="7"/>
  <c r="H116" i="7"/>
  <c r="H132" i="7"/>
  <c r="H148" i="7"/>
  <c r="H164" i="7"/>
  <c r="H180" i="7"/>
  <c r="K180" i="7" s="1"/>
  <c r="H196" i="7"/>
  <c r="H212" i="7"/>
  <c r="H228" i="7"/>
  <c r="H244" i="7"/>
  <c r="H260" i="7"/>
  <c r="H276" i="7"/>
  <c r="H292" i="7"/>
  <c r="I9" i="7"/>
  <c r="I25" i="7"/>
  <c r="I41" i="7"/>
  <c r="I57" i="7"/>
  <c r="I73" i="7"/>
  <c r="I89" i="7"/>
  <c r="I105" i="7"/>
  <c r="I121" i="7"/>
  <c r="I137" i="7"/>
  <c r="I153" i="7"/>
  <c r="I169" i="7"/>
  <c r="I185" i="7"/>
  <c r="I201" i="7"/>
  <c r="I217" i="7"/>
  <c r="I233" i="7"/>
  <c r="I249" i="7"/>
  <c r="I265" i="7"/>
  <c r="I281" i="7"/>
  <c r="I297" i="7"/>
  <c r="J14" i="7"/>
  <c r="J30" i="7"/>
  <c r="J46" i="7"/>
  <c r="J62" i="7"/>
  <c r="J78" i="7"/>
  <c r="J94" i="7"/>
  <c r="K94" i="7" s="1"/>
  <c r="J110" i="7"/>
  <c r="J126" i="7"/>
  <c r="K126" i="7" s="1"/>
  <c r="J142" i="7"/>
  <c r="J158" i="7"/>
  <c r="J174" i="7"/>
  <c r="J190" i="7"/>
  <c r="J206" i="7"/>
  <c r="J222" i="7"/>
  <c r="J238" i="7"/>
  <c r="J254" i="7"/>
  <c r="J270" i="7"/>
  <c r="J286" i="7"/>
  <c r="H5" i="7"/>
  <c r="H21" i="7"/>
  <c r="H37" i="7"/>
  <c r="H53" i="7"/>
  <c r="K53" i="7" s="1"/>
  <c r="H69" i="7"/>
  <c r="H85" i="7"/>
  <c r="K85" i="7" s="1"/>
  <c r="H101" i="7"/>
  <c r="H117" i="7"/>
  <c r="H133" i="7"/>
  <c r="H149" i="7"/>
  <c r="H165" i="7"/>
  <c r="H181" i="7"/>
  <c r="K181" i="7" s="1"/>
  <c r="H197" i="7"/>
  <c r="H213" i="7"/>
  <c r="H229" i="7"/>
  <c r="H245" i="7"/>
  <c r="H261" i="7"/>
  <c r="H277" i="7"/>
  <c r="H293" i="7"/>
  <c r="I10" i="7"/>
  <c r="I26" i="7"/>
  <c r="I42" i="7"/>
  <c r="I58" i="7"/>
  <c r="I74" i="7"/>
  <c r="I90" i="7"/>
  <c r="I106" i="7"/>
  <c r="I122" i="7"/>
  <c r="I138" i="7"/>
  <c r="I154" i="7"/>
  <c r="I170" i="7"/>
  <c r="I186" i="7"/>
  <c r="I202" i="7"/>
  <c r="I218" i="7"/>
  <c r="I234" i="7"/>
  <c r="I250" i="7"/>
  <c r="I266" i="7"/>
  <c r="I282" i="7"/>
  <c r="I298" i="7"/>
  <c r="J15" i="7"/>
  <c r="K15" i="7" s="1"/>
  <c r="J31" i="7"/>
  <c r="J47" i="7"/>
  <c r="J63" i="7"/>
  <c r="J79" i="7"/>
  <c r="J95" i="7"/>
  <c r="J111" i="7"/>
  <c r="J127" i="7"/>
  <c r="K127" i="7" s="1"/>
  <c r="J143" i="7"/>
  <c r="J159" i="7"/>
  <c r="J175" i="7"/>
  <c r="J191" i="7"/>
  <c r="J207" i="7"/>
  <c r="J223" i="7"/>
  <c r="J239" i="7"/>
  <c r="J255" i="7"/>
  <c r="K255" i="7" s="1"/>
  <c r="J271" i="7"/>
  <c r="K271" i="7" s="1"/>
  <c r="J287" i="7"/>
  <c r="H6" i="7"/>
  <c r="H22" i="7"/>
  <c r="H38" i="7"/>
  <c r="H54" i="7"/>
  <c r="H70" i="7"/>
  <c r="H86" i="7"/>
  <c r="H102" i="7"/>
  <c r="H118" i="7"/>
  <c r="H134" i="7"/>
  <c r="H150" i="7"/>
  <c r="H166" i="7"/>
  <c r="H182" i="7"/>
  <c r="K182" i="7" s="1"/>
  <c r="H198" i="7"/>
  <c r="H214" i="7"/>
  <c r="H230" i="7"/>
  <c r="K230" i="7" s="1"/>
  <c r="H246" i="7"/>
  <c r="H262" i="7"/>
  <c r="H278" i="7"/>
  <c r="H294" i="7"/>
  <c r="I11" i="7"/>
  <c r="I27" i="7"/>
  <c r="I43" i="7"/>
  <c r="I59" i="7"/>
  <c r="I75" i="7"/>
  <c r="I91" i="7"/>
  <c r="I107" i="7"/>
  <c r="I123" i="7"/>
  <c r="I139" i="7"/>
  <c r="I155" i="7"/>
  <c r="I171" i="7"/>
  <c r="I187" i="7"/>
  <c r="I203" i="7"/>
  <c r="I219" i="7"/>
  <c r="I235" i="7"/>
  <c r="I251" i="7"/>
  <c r="I267" i="7"/>
  <c r="I283" i="7"/>
  <c r="I299" i="7"/>
  <c r="J16" i="7"/>
  <c r="J32" i="7"/>
  <c r="J48" i="7"/>
  <c r="J64" i="7"/>
  <c r="J80" i="7"/>
  <c r="J96" i="7"/>
  <c r="K96" i="7" s="1"/>
  <c r="J112" i="7"/>
  <c r="J128" i="7"/>
  <c r="J144" i="7"/>
  <c r="K144" i="7" s="1"/>
  <c r="J160" i="7"/>
  <c r="J176" i="7"/>
  <c r="J192" i="7"/>
  <c r="J208" i="7"/>
  <c r="J224" i="7"/>
  <c r="J240" i="7"/>
  <c r="J256" i="7"/>
  <c r="J272" i="7"/>
  <c r="J288" i="7"/>
  <c r="H7" i="7"/>
  <c r="H23" i="7"/>
  <c r="H39" i="7"/>
  <c r="K39" i="7" s="1"/>
  <c r="H55" i="7"/>
  <c r="K55" i="7" s="1"/>
  <c r="H71" i="7"/>
  <c r="K71" i="7" s="1"/>
  <c r="H87" i="7"/>
  <c r="H103" i="7"/>
  <c r="H119" i="7"/>
  <c r="H135" i="7"/>
  <c r="H151" i="7"/>
  <c r="H167" i="7"/>
  <c r="K167" i="7" s="1"/>
  <c r="H183" i="7"/>
  <c r="H199" i="7"/>
  <c r="H215" i="7"/>
  <c r="H231" i="7"/>
  <c r="H247" i="7"/>
  <c r="H263" i="7"/>
  <c r="H279" i="7"/>
  <c r="H295" i="7"/>
  <c r="K295" i="7" s="1"/>
  <c r="I12" i="7"/>
  <c r="I28" i="7"/>
  <c r="I44" i="7"/>
  <c r="I60" i="7"/>
  <c r="I76" i="7"/>
  <c r="I92" i="7"/>
  <c r="I108" i="7"/>
  <c r="I124" i="7"/>
  <c r="I140" i="7"/>
  <c r="I156" i="7"/>
  <c r="I172" i="7"/>
  <c r="I188" i="7"/>
  <c r="I204" i="7"/>
  <c r="I220" i="7"/>
  <c r="I236" i="7"/>
  <c r="I252" i="7"/>
  <c r="I268" i="7"/>
  <c r="I284" i="7"/>
  <c r="I300" i="7"/>
  <c r="J17" i="7"/>
  <c r="J33" i="7"/>
  <c r="J49" i="7"/>
  <c r="J65" i="7"/>
  <c r="J81" i="7"/>
  <c r="J97" i="7"/>
  <c r="J113" i="7"/>
  <c r="J129" i="7"/>
  <c r="K129" i="7" s="1"/>
  <c r="J145" i="7"/>
  <c r="J161" i="7"/>
  <c r="J177" i="7"/>
  <c r="J193" i="7"/>
  <c r="J209" i="7"/>
  <c r="J225" i="7"/>
  <c r="K225" i="7" s="1"/>
  <c r="J241" i="7"/>
  <c r="J257" i="7"/>
  <c r="K257" i="7" s="1"/>
  <c r="J273" i="7"/>
  <c r="J289" i="7"/>
  <c r="I13" i="7"/>
  <c r="I29" i="7"/>
  <c r="I45" i="7"/>
  <c r="I61" i="7"/>
  <c r="I77" i="7"/>
  <c r="I93" i="7"/>
  <c r="I109" i="7"/>
  <c r="I125" i="7"/>
  <c r="I141" i="7"/>
  <c r="I157" i="7"/>
  <c r="I173" i="7"/>
  <c r="I189" i="7"/>
  <c r="I205" i="7"/>
  <c r="I221" i="7"/>
  <c r="I237" i="7"/>
  <c r="I253" i="7"/>
  <c r="I269" i="7"/>
  <c r="I285" i="7"/>
  <c r="J2" i="7"/>
  <c r="J18" i="7"/>
  <c r="J34" i="7"/>
  <c r="J50" i="7"/>
  <c r="J66" i="7"/>
  <c r="J82" i="7"/>
  <c r="K82" i="7" s="1"/>
  <c r="J98" i="7"/>
  <c r="J114" i="7"/>
  <c r="J130" i="7"/>
  <c r="K130" i="7" s="1"/>
  <c r="J146" i="7"/>
  <c r="K146" i="7" s="1"/>
  <c r="J162" i="7"/>
  <c r="J178" i="7"/>
  <c r="J194" i="7"/>
  <c r="J210" i="7"/>
  <c r="K210" i="7" s="1"/>
  <c r="J226" i="7"/>
  <c r="J242" i="7"/>
  <c r="J258" i="7"/>
  <c r="J274" i="7"/>
  <c r="J290" i="7"/>
  <c r="G10" i="7"/>
  <c r="G4" i="7"/>
  <c r="G7" i="7"/>
  <c r="G109" i="7"/>
  <c r="G30" i="7"/>
  <c r="G27" i="7"/>
  <c r="G48" i="7"/>
  <c r="G59" i="7"/>
  <c r="G76" i="7"/>
  <c r="G110" i="7"/>
  <c r="G55" i="7"/>
  <c r="G120" i="7"/>
  <c r="G145" i="7"/>
  <c r="G155" i="7"/>
  <c r="G169" i="7"/>
  <c r="G168" i="7"/>
  <c r="G232" i="7"/>
  <c r="G269" i="7"/>
  <c r="G251" i="7"/>
  <c r="G262" i="7"/>
  <c r="G271" i="7"/>
  <c r="G287" i="7"/>
  <c r="G40" i="7"/>
  <c r="G277" i="7"/>
  <c r="G43" i="7"/>
  <c r="G71" i="7"/>
  <c r="G74" i="7"/>
  <c r="G98" i="7"/>
  <c r="G113" i="7"/>
  <c r="G121" i="7"/>
  <c r="G126" i="7"/>
  <c r="G160" i="7"/>
  <c r="G177" i="7"/>
  <c r="G189" i="7"/>
  <c r="G198" i="7"/>
  <c r="G212" i="7"/>
  <c r="G222" i="7"/>
  <c r="G246" i="7"/>
  <c r="G282" i="7"/>
  <c r="G299" i="7"/>
  <c r="G64" i="7"/>
  <c r="G13" i="7"/>
  <c r="G46" i="7"/>
  <c r="G68" i="7"/>
  <c r="G90" i="7"/>
  <c r="G42" i="7"/>
  <c r="G29" i="7"/>
  <c r="G127" i="7"/>
  <c r="G147" i="7"/>
  <c r="G161" i="7"/>
  <c r="G171" i="7"/>
  <c r="G216" i="7"/>
  <c r="G190" i="7"/>
  <c r="G223" i="7"/>
  <c r="G268" i="7"/>
  <c r="G253" i="7"/>
  <c r="G278" i="7"/>
  <c r="G293" i="7"/>
  <c r="G44" i="7"/>
  <c r="G260" i="7"/>
  <c r="G34" i="7"/>
  <c r="G53" i="7"/>
  <c r="G67" i="7"/>
  <c r="G88" i="7"/>
  <c r="G35" i="7"/>
  <c r="G117" i="7"/>
  <c r="G133" i="7"/>
  <c r="G143" i="7"/>
  <c r="G228" i="7"/>
  <c r="G170" i="7"/>
  <c r="G243" i="7"/>
  <c r="G234" i="7"/>
  <c r="G206" i="7"/>
  <c r="G255" i="7"/>
  <c r="G247" i="7"/>
  <c r="G258" i="7"/>
  <c r="G139" i="7"/>
  <c r="G15" i="7"/>
  <c r="G32" i="7"/>
  <c r="G51" i="7"/>
  <c r="G69" i="7"/>
  <c r="G96" i="7"/>
  <c r="G99" i="7"/>
  <c r="G114" i="7"/>
  <c r="G130" i="7"/>
  <c r="G220" i="7"/>
  <c r="G175" i="7"/>
  <c r="G179" i="7"/>
  <c r="G197" i="7"/>
  <c r="G210" i="7"/>
  <c r="G231" i="7"/>
  <c r="G249" i="7"/>
  <c r="G259" i="7"/>
  <c r="G272" i="7"/>
  <c r="G202" i="7"/>
  <c r="G19" i="7"/>
  <c r="G31" i="7"/>
  <c r="G50" i="7"/>
  <c r="G83" i="7"/>
  <c r="G85" i="7"/>
  <c r="G106" i="7"/>
  <c r="G115" i="7"/>
  <c r="G207" i="7"/>
  <c r="G138" i="7"/>
  <c r="G156" i="7"/>
  <c r="G165" i="7"/>
  <c r="G181" i="7"/>
  <c r="G182" i="7"/>
  <c r="G203" i="7"/>
  <c r="G221" i="7"/>
  <c r="G275" i="7"/>
  <c r="G280" i="7"/>
  <c r="G284" i="7"/>
  <c r="G281" i="7"/>
  <c r="G16" i="7"/>
  <c r="G33" i="7"/>
  <c r="G52" i="7"/>
  <c r="G77" i="7"/>
  <c r="G97" i="7"/>
  <c r="G100" i="7"/>
  <c r="G57" i="7"/>
  <c r="G129" i="7"/>
  <c r="G150" i="7"/>
  <c r="G159" i="7"/>
  <c r="G166" i="7"/>
  <c r="G183" i="7"/>
  <c r="G195" i="7"/>
  <c r="G245" i="7"/>
  <c r="G218" i="7"/>
  <c r="G254" i="7"/>
  <c r="G270" i="7"/>
  <c r="G290" i="7"/>
  <c r="G211" i="7"/>
  <c r="G17" i="7"/>
  <c r="G36" i="7"/>
  <c r="G58" i="7"/>
  <c r="G75" i="7"/>
  <c r="G91" i="7"/>
  <c r="G102" i="7"/>
  <c r="G125" i="7"/>
  <c r="G141" i="7"/>
  <c r="G140" i="7"/>
  <c r="G152" i="7"/>
  <c r="G217" i="7"/>
  <c r="G213" i="7"/>
  <c r="G209" i="7"/>
  <c r="G265" i="7"/>
  <c r="G239" i="7"/>
  <c r="G292" i="7"/>
  <c r="G286" i="7"/>
  <c r="G224" i="7"/>
  <c r="G12" i="7"/>
  <c r="G18" i="7"/>
  <c r="G41" i="7"/>
  <c r="G54" i="7"/>
  <c r="G73" i="7"/>
  <c r="G87" i="7"/>
  <c r="G86" i="7"/>
  <c r="G116" i="7"/>
  <c r="G144" i="7"/>
  <c r="G146" i="7"/>
  <c r="G163" i="7"/>
  <c r="G180" i="7"/>
  <c r="G187" i="7"/>
  <c r="G5" i="7"/>
  <c r="G225" i="7"/>
  <c r="G236" i="7"/>
  <c r="G248" i="7"/>
  <c r="G264" i="7"/>
  <c r="G298" i="7"/>
  <c r="G131" i="7"/>
  <c r="G28" i="7"/>
  <c r="G3" i="7"/>
  <c r="G22" i="7"/>
  <c r="G37" i="7"/>
  <c r="G56" i="7"/>
  <c r="G108" i="7"/>
  <c r="G95" i="7"/>
  <c r="G112" i="7"/>
  <c r="G123" i="7"/>
  <c r="G153" i="7"/>
  <c r="G137" i="7"/>
  <c r="G263" i="7"/>
  <c r="G201" i="7"/>
  <c r="G205" i="7"/>
  <c r="G230" i="7"/>
  <c r="G240" i="7"/>
  <c r="G256" i="7"/>
  <c r="G276" i="7"/>
  <c r="G297" i="7"/>
  <c r="G80" i="7"/>
  <c r="G300" i="7"/>
  <c r="G20" i="7"/>
  <c r="G39" i="7"/>
  <c r="G49" i="7"/>
  <c r="G84" i="7"/>
  <c r="G93" i="7"/>
  <c r="G63" i="7"/>
  <c r="G119" i="7"/>
  <c r="G128" i="7"/>
  <c r="G158" i="7"/>
  <c r="G61" i="7"/>
  <c r="G173" i="7"/>
  <c r="G238" i="7"/>
  <c r="G184" i="7"/>
  <c r="G227" i="7"/>
  <c r="G267" i="7"/>
  <c r="G285" i="7"/>
  <c r="G274" i="7"/>
  <c r="G289" i="7"/>
  <c r="G244" i="7"/>
  <c r="G24" i="7"/>
  <c r="G45" i="7"/>
  <c r="G66" i="7"/>
  <c r="G81" i="7"/>
  <c r="G92" i="7"/>
  <c r="G103" i="7"/>
  <c r="G136" i="7"/>
  <c r="G148" i="7"/>
  <c r="G104" i="7"/>
  <c r="G162" i="7"/>
  <c r="G200" i="7"/>
  <c r="G204" i="7"/>
  <c r="G233" i="7"/>
  <c r="G273" i="7"/>
  <c r="G295" i="7"/>
  <c r="G186" i="7"/>
  <c r="G6" i="7"/>
  <c r="G23" i="7"/>
  <c r="G38" i="7"/>
  <c r="G79" i="7"/>
  <c r="G89" i="7"/>
  <c r="G101" i="7"/>
  <c r="G118" i="7"/>
  <c r="G132" i="7"/>
  <c r="G167" i="7"/>
  <c r="G149" i="7"/>
  <c r="G164" i="7"/>
  <c r="G188" i="7"/>
  <c r="G214" i="7"/>
  <c r="G226" i="7"/>
  <c r="G241" i="7"/>
  <c r="G261" i="7"/>
  <c r="G199" i="7"/>
  <c r="G283" i="7"/>
  <c r="G26" i="7"/>
  <c r="G229" i="7"/>
  <c r="G8" i="7"/>
  <c r="G21" i="7"/>
  <c r="G47" i="7"/>
  <c r="G65" i="7"/>
  <c r="G82" i="7"/>
  <c r="G111" i="7"/>
  <c r="G124" i="7"/>
  <c r="G134" i="7"/>
  <c r="G154" i="7"/>
  <c r="G176" i="7"/>
  <c r="G178" i="7"/>
  <c r="G193" i="7"/>
  <c r="G194" i="7"/>
  <c r="G235" i="7"/>
  <c r="G252" i="7"/>
  <c r="G242" i="7"/>
  <c r="G291" i="7"/>
  <c r="G296" i="7"/>
  <c r="G9" i="7"/>
  <c r="G25" i="7"/>
  <c r="G70" i="7"/>
  <c r="G62" i="7"/>
  <c r="G78" i="7"/>
  <c r="G94" i="7"/>
  <c r="G107" i="7"/>
  <c r="G142" i="7"/>
  <c r="G151" i="7"/>
  <c r="G172" i="7"/>
  <c r="G174" i="7"/>
  <c r="G192" i="7"/>
  <c r="G215" i="7"/>
  <c r="G237" i="7"/>
  <c r="G250" i="7"/>
  <c r="G288" i="7"/>
  <c r="G294" i="7"/>
  <c r="G257" i="7"/>
  <c r="G122" i="7"/>
  <c r="G191" i="7"/>
  <c r="G60" i="7"/>
  <c r="G157" i="7"/>
  <c r="G72" i="7"/>
  <c r="G208" i="7"/>
  <c r="G266" i="7"/>
  <c r="G105" i="7"/>
  <c r="G196" i="7"/>
  <c r="G14" i="7"/>
  <c r="G135" i="7"/>
  <c r="G279" i="7"/>
  <c r="G11" i="7"/>
  <c r="G185" i="7"/>
  <c r="G219" i="7"/>
  <c r="K229" i="7" l="1"/>
  <c r="K101" i="7"/>
  <c r="K227" i="7"/>
  <c r="K99" i="7"/>
  <c r="K228" i="7"/>
  <c r="K100" i="7"/>
  <c r="K241" i="7"/>
  <c r="K69" i="7"/>
  <c r="K110" i="7"/>
  <c r="K160" i="7"/>
  <c r="K246" i="7"/>
  <c r="K158" i="7"/>
  <c r="K244" i="7"/>
  <c r="K116" i="7"/>
  <c r="K215" i="7"/>
  <c r="K87" i="7"/>
  <c r="K112" i="7"/>
  <c r="K223" i="7"/>
  <c r="K179" i="7"/>
  <c r="K51" i="7"/>
  <c r="K226" i="7"/>
  <c r="K98" i="7"/>
  <c r="K177" i="7"/>
  <c r="K49" i="7"/>
  <c r="K176" i="7"/>
  <c r="K48" i="7"/>
  <c r="K262" i="7"/>
  <c r="K134" i="7"/>
  <c r="K6" i="7"/>
  <c r="K261" i="7"/>
  <c r="K133" i="7"/>
  <c r="K5" i="7"/>
  <c r="K174" i="7"/>
  <c r="K46" i="7"/>
  <c r="K260" i="7"/>
  <c r="K132" i="7"/>
  <c r="K4" i="7"/>
  <c r="K247" i="7"/>
  <c r="K119" i="7"/>
  <c r="K287" i="7"/>
  <c r="K31" i="7"/>
  <c r="K243" i="7"/>
  <c r="K115" i="7"/>
  <c r="K17" i="7"/>
  <c r="K273" i="7"/>
  <c r="K290" i="7"/>
  <c r="K162" i="7"/>
  <c r="K34" i="7"/>
  <c r="K198" i="7"/>
  <c r="K196" i="7"/>
  <c r="K79" i="7"/>
  <c r="K35" i="7"/>
  <c r="K242" i="7"/>
  <c r="K114" i="7"/>
  <c r="K193" i="7"/>
  <c r="K279" i="7"/>
  <c r="K151" i="7"/>
  <c r="K23" i="7"/>
  <c r="K64" i="7"/>
  <c r="K150" i="7"/>
  <c r="K191" i="7"/>
  <c r="K277" i="7"/>
  <c r="K149" i="7"/>
  <c r="K276" i="7"/>
  <c r="K148" i="7"/>
  <c r="K20" i="7"/>
  <c r="K147" i="7"/>
  <c r="K166" i="7"/>
  <c r="K37" i="7"/>
  <c r="K291" i="7"/>
  <c r="K263" i="7"/>
  <c r="K135" i="7"/>
  <c r="K7" i="7"/>
  <c r="K175" i="7"/>
  <c r="K47" i="7"/>
  <c r="K259" i="7"/>
  <c r="K131" i="7"/>
  <c r="K3" i="7"/>
  <c r="K81" i="7"/>
  <c r="K294" i="7"/>
  <c r="K165" i="7"/>
  <c r="K292" i="7"/>
  <c r="K289" i="7"/>
  <c r="K33" i="7"/>
  <c r="K117" i="7"/>
  <c r="K208" i="7"/>
  <c r="K207" i="7"/>
  <c r="K206" i="7"/>
  <c r="K164" i="7"/>
  <c r="K194" i="7"/>
  <c r="K66" i="7"/>
  <c r="K231" i="7"/>
  <c r="K103" i="7"/>
  <c r="K142" i="7"/>
  <c r="K38" i="7"/>
  <c r="K78" i="7"/>
  <c r="K163" i="7"/>
  <c r="K50" i="7"/>
  <c r="K256" i="7"/>
  <c r="K128" i="7"/>
  <c r="K214" i="7"/>
  <c r="K86" i="7"/>
  <c r="K212" i="7"/>
  <c r="K209" i="7"/>
  <c r="K80" i="7"/>
  <c r="K293" i="7"/>
  <c r="K36" i="7"/>
  <c r="K239" i="7"/>
  <c r="K67" i="7"/>
  <c r="K213" i="7"/>
  <c r="K254" i="7"/>
  <c r="K84" i="7"/>
  <c r="K211" i="7"/>
  <c r="K199" i="7"/>
  <c r="K267" i="7"/>
  <c r="K11" i="7"/>
  <c r="K235" i="7"/>
  <c r="K278" i="7"/>
  <c r="K240" i="7"/>
  <c r="K70" i="7"/>
  <c r="K111" i="7"/>
  <c r="K197" i="7"/>
  <c r="K238" i="7"/>
  <c r="K195" i="7"/>
  <c r="K113" i="7"/>
  <c r="K183" i="7"/>
  <c r="K285" i="7"/>
  <c r="K29" i="7"/>
  <c r="K59" i="7"/>
  <c r="K274" i="7"/>
  <c r="K18" i="7"/>
  <c r="K172" i="7"/>
  <c r="K102" i="7"/>
  <c r="K186" i="7"/>
  <c r="K57" i="7"/>
  <c r="K184" i="7"/>
  <c r="K237" i="7"/>
  <c r="K124" i="7"/>
  <c r="K54" i="7"/>
  <c r="K138" i="7"/>
  <c r="K265" i="7"/>
  <c r="K9" i="7"/>
  <c r="K136" i="7"/>
  <c r="K92" i="7"/>
  <c r="K22" i="7"/>
  <c r="K106" i="7"/>
  <c r="K233" i="7"/>
  <c r="K104" i="7"/>
  <c r="K21" i="7"/>
  <c r="K62" i="7"/>
  <c r="K275" i="7"/>
  <c r="K19" i="7"/>
  <c r="K32" i="7"/>
  <c r="K118" i="7"/>
  <c r="K159" i="7"/>
  <c r="K245" i="7"/>
  <c r="K286" i="7"/>
  <c r="K30" i="7"/>
  <c r="K161" i="7"/>
  <c r="K288" i="7"/>
  <c r="K68" i="7"/>
  <c r="K269" i="7"/>
  <c r="K13" i="7"/>
  <c r="K156" i="7"/>
  <c r="K299" i="7"/>
  <c r="K43" i="7"/>
  <c r="K170" i="7"/>
  <c r="K297" i="7"/>
  <c r="K41" i="7"/>
  <c r="K168" i="7"/>
  <c r="K178" i="7"/>
  <c r="K253" i="7"/>
  <c r="K140" i="7"/>
  <c r="K283" i="7"/>
  <c r="K27" i="7"/>
  <c r="K154" i="7"/>
  <c r="K281" i="7"/>
  <c r="K25" i="7"/>
  <c r="K152" i="7"/>
  <c r="K221" i="7"/>
  <c r="K108" i="7"/>
  <c r="K251" i="7"/>
  <c r="K122" i="7"/>
  <c r="K249" i="7"/>
  <c r="K120" i="7"/>
  <c r="K189" i="7"/>
  <c r="K76" i="7"/>
  <c r="K219" i="7"/>
  <c r="K90" i="7"/>
  <c r="K217" i="7"/>
  <c r="K88" i="7"/>
  <c r="K173" i="7"/>
  <c r="K60" i="7"/>
  <c r="K203" i="7"/>
  <c r="K74" i="7"/>
  <c r="K201" i="7"/>
  <c r="K72" i="7"/>
  <c r="K157" i="7"/>
  <c r="K300" i="7"/>
  <c r="K44" i="7"/>
  <c r="K187" i="7"/>
  <c r="K58" i="7"/>
  <c r="K185" i="7"/>
  <c r="K56" i="7"/>
  <c r="K145" i="7"/>
  <c r="K272" i="7"/>
  <c r="K16" i="7"/>
  <c r="K143" i="7"/>
  <c r="K270" i="7"/>
  <c r="K14" i="7"/>
  <c r="K141" i="7"/>
  <c r="K284" i="7"/>
  <c r="K28" i="7"/>
  <c r="K171" i="7"/>
  <c r="K298" i="7"/>
  <c r="K42" i="7"/>
  <c r="K169" i="7"/>
  <c r="K296" i="7"/>
  <c r="K40" i="7"/>
  <c r="K125" i="7"/>
  <c r="K268" i="7"/>
  <c r="K12" i="7"/>
  <c r="K155" i="7"/>
  <c r="K282" i="7"/>
  <c r="K26" i="7"/>
  <c r="K153" i="7"/>
  <c r="K280" i="7"/>
  <c r="K24" i="7"/>
  <c r="K109" i="7"/>
  <c r="K252" i="7"/>
  <c r="K139" i="7"/>
  <c r="K266" i="7"/>
  <c r="K10" i="7"/>
  <c r="K137" i="7"/>
  <c r="K264" i="7"/>
  <c r="K8" i="7"/>
  <c r="K97" i="7"/>
  <c r="K224" i="7"/>
  <c r="K95" i="7"/>
  <c r="K222" i="7"/>
  <c r="K93" i="7"/>
  <c r="K236" i="7"/>
  <c r="K123" i="7"/>
  <c r="K250" i="7"/>
  <c r="K121" i="7"/>
  <c r="K248" i="7"/>
  <c r="K77" i="7"/>
  <c r="K220" i="7"/>
  <c r="K107" i="7"/>
  <c r="K234" i="7"/>
  <c r="K105" i="7"/>
  <c r="K232" i="7"/>
  <c r="K258" i="7"/>
  <c r="K2" i="7"/>
  <c r="K65" i="7"/>
  <c r="K192" i="7"/>
  <c r="K63" i="7"/>
  <c r="K190" i="7"/>
  <c r="K61" i="7"/>
  <c r="K204" i="7"/>
  <c r="K91" i="7"/>
  <c r="K218" i="7"/>
  <c r="K89" i="7"/>
  <c r="K216" i="7"/>
  <c r="K205" i="7"/>
  <c r="K45" i="7"/>
  <c r="K188" i="7"/>
  <c r="K75" i="7"/>
  <c r="K202" i="7"/>
  <c r="K73" i="7"/>
  <c r="K200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7DE04B7-7C2B-43BF-927F-0BE2E738A257}" keepAlive="1" name="Abfrage - Ergebnis" description="Verbindung mit der Abfrage 'Ergebnis' in der Arbeitsmappe." type="5" refreshedVersion="8" background="1" saveData="1">
    <dbPr connection="Provider=Microsoft.Mashup.OleDb.1;Data Source=$Workbook$;Location=Ergebnis;Extended Properties=&quot;&quot;" command="SELECT * FROM [Ergebnis]"/>
  </connection>
  <connection id="2" xr16:uid="{C7377396-DACF-477C-84AD-81C4AC5BA64C}" keepAlive="1" name="Abfrage - Filme1" description="Verbindung mit der Abfrage 'Filme1' in der Arbeitsmappe." type="5" refreshedVersion="8" background="1" saveData="1">
    <dbPr connection="Provider=Microsoft.Mashup.OleDb.1;Data Source=$Workbook$;Location=Filme1;Extended Properties=&quot;&quot;" command="SELECT * FROM [Filme1]"/>
  </connection>
  <connection id="3" xr16:uid="{CCD3020C-0755-41A5-8176-71ABCCCDB185}" keepAlive="1" name="Abfrage - Leute1" description="Verbindung mit der Abfrage 'Leute1' in der Arbeitsmappe." type="5" refreshedVersion="8" background="1" saveData="1">
    <dbPr connection="Provider=Microsoft.Mashup.OleDb.1;Data Source=$Workbook$;Location=Leute1;Extended Properties=&quot;&quot;" command="SELECT * FROM [Leute1]"/>
  </connection>
  <connection id="4" xr16:uid="{C0A1E78E-B50F-46A7-974E-FF7C4D70A90E}" keepAlive="1" name="Abfrage - tblListe" description="Verbindung mit der Abfrage 'tblListe' in der Arbeitsmappe." type="5" refreshedVersion="0" background="1">
    <dbPr connection="Provider=Microsoft.Mashup.OleDb.1;Data Source=$Workbook$;Location=tblListe;Extended Properties=&quot;&quot;" command="SELECT * FROM [tblListe]"/>
  </connection>
  <connection id="5" xr16:uid="{0F3197A9-CFCC-462F-A8F6-BDE6731FF25C}" keepAlive="1" name="Abfrage - tblListe_index" description="Verbindung mit der Abfrage 'tblListe_index' in der Arbeitsmappe." type="5" refreshedVersion="8" background="1" saveData="1">
    <dbPr connection="Provider=Microsoft.Mashup.OleDb.1;Data Source=$Workbook$;Location=tblListe_index;Extended Properties=&quot;&quot;" command="SELECT * FROM [tblListe_index]"/>
  </connection>
</connections>
</file>

<file path=xl/sharedStrings.xml><?xml version="1.0" encoding="utf-8"?>
<sst xmlns="http://schemas.openxmlformats.org/spreadsheetml/2006/main" count="8804" uniqueCount="2855">
  <si>
    <t>nm1789970</t>
  </si>
  <si>
    <t>nm5245722</t>
  </si>
  <si>
    <t>nm0005513</t>
  </si>
  <si>
    <t>nm1275259</t>
  </si>
  <si>
    <t>nm0088127</t>
  </si>
  <si>
    <t>nm0005123</t>
  </si>
  <si>
    <t>nm0790057</t>
  </si>
  <si>
    <t>nm1404408</t>
  </si>
  <si>
    <t>nm2539953</t>
  </si>
  <si>
    <t>nm0001860</t>
  </si>
  <si>
    <t>nm1555340</t>
  </si>
  <si>
    <t>nm0233145</t>
  </si>
  <si>
    <t>nm0683467</t>
  </si>
  <si>
    <t>nm5944803</t>
  </si>
  <si>
    <t>nm0005049</t>
  </si>
  <si>
    <t>nm2798112</t>
  </si>
  <si>
    <t>nm1775214</t>
  </si>
  <si>
    <t>nm0010736</t>
  </si>
  <si>
    <t>nm0000312</t>
  </si>
  <si>
    <t>nm1869101</t>
  </si>
  <si>
    <t>nm0001401</t>
  </si>
  <si>
    <t>nm0447695</t>
  </si>
  <si>
    <t>nm1269412</t>
  </si>
  <si>
    <t>nm1396022</t>
  </si>
  <si>
    <t>nm0004266</t>
  </si>
  <si>
    <t>nm0240359</t>
  </si>
  <si>
    <t>nm5896355</t>
  </si>
  <si>
    <t>nm0310966</t>
  </si>
  <si>
    <t>nm3812858</t>
  </si>
  <si>
    <t>nm1736769</t>
  </si>
  <si>
    <t>nm0444223</t>
  </si>
  <si>
    <t>nm2913280</t>
  </si>
  <si>
    <t>nm0424534</t>
  </si>
  <si>
    <t>nm2201555</t>
  </si>
  <si>
    <t>nm7635388</t>
  </si>
  <si>
    <t>nm12601699</t>
  </si>
  <si>
    <t>nm1933128</t>
  </si>
  <si>
    <t>nm1182048</t>
  </si>
  <si>
    <t>nm0502342</t>
  </si>
  <si>
    <t>nm0000350</t>
  </si>
  <si>
    <t>nm0515116</t>
  </si>
  <si>
    <t>nm0001372</t>
  </si>
  <si>
    <t>nm6552202</t>
  </si>
  <si>
    <t>nm1429380</t>
  </si>
  <si>
    <t>nm0005261</t>
  </si>
  <si>
    <t>nm0397171</t>
  </si>
  <si>
    <t>nm8314228</t>
  </si>
  <si>
    <t>nm0001222</t>
  </si>
  <si>
    <t>nm0000139</t>
  </si>
  <si>
    <t>nm0001303</t>
  </si>
  <si>
    <t>nm0252238</t>
  </si>
  <si>
    <t>nm4689420</t>
  </si>
  <si>
    <t>nm0000949</t>
  </si>
  <si>
    <t>nm0000234</t>
  </si>
  <si>
    <t>nm4032297</t>
  </si>
  <si>
    <t>nm1631269</t>
  </si>
  <si>
    <t>nm1568512</t>
  </si>
  <si>
    <t>nm0588096</t>
  </si>
  <si>
    <t>nm0376716</t>
  </si>
  <si>
    <t>nm0587396</t>
  </si>
  <si>
    <t>nm0000207</t>
  </si>
  <si>
    <t>nm0001567</t>
  </si>
  <si>
    <t>nm0267287</t>
  </si>
  <si>
    <t>nm1580243</t>
  </si>
  <si>
    <t>nm2129662</t>
  </si>
  <si>
    <t>nm0199603</t>
  </si>
  <si>
    <t>nm7248827</t>
  </si>
  <si>
    <t>nm6748436</t>
  </si>
  <si>
    <t>nm8402992</t>
  </si>
  <si>
    <t>nm5397459</t>
  </si>
  <si>
    <t>nm0266824</t>
  </si>
  <si>
    <t>nm1685408</t>
  </si>
  <si>
    <t>nm0640055</t>
  </si>
  <si>
    <t>nm0000193</t>
  </si>
  <si>
    <t>nm1208167</t>
  </si>
  <si>
    <t>nm2555462</t>
  </si>
  <si>
    <t>nm1915282</t>
  </si>
  <si>
    <t>nm4107867</t>
  </si>
  <si>
    <t>nm0193846</t>
  </si>
  <si>
    <t>nm0006969</t>
  </si>
  <si>
    <t>nm0593310</t>
  </si>
  <si>
    <t>nm0647634</t>
  </si>
  <si>
    <t>nm3480246</t>
  </si>
  <si>
    <t>nm0690186</t>
  </si>
  <si>
    <t>nm3037833</t>
  </si>
  <si>
    <t>nm3592338</t>
  </si>
  <si>
    <t>nm1289434</t>
  </si>
  <si>
    <t>nm2007030</t>
  </si>
  <si>
    <t>nm0607865</t>
  </si>
  <si>
    <t>nm0652089</t>
  </si>
  <si>
    <t>nm0001833</t>
  </si>
  <si>
    <t>nm2730808</t>
  </si>
  <si>
    <t>nm1297015</t>
  </si>
  <si>
    <t>nm0914612</t>
  </si>
  <si>
    <t>nm1200692</t>
  </si>
  <si>
    <t>nm1431940</t>
  </si>
  <si>
    <t>nm2016723</t>
  </si>
  <si>
    <t>nm0000463</t>
  </si>
  <si>
    <t>nm2031749</t>
  </si>
  <si>
    <t>nm0789716</t>
  </si>
  <si>
    <t>nm6073955</t>
  </si>
  <si>
    <t>nm1951390</t>
  </si>
  <si>
    <t>nm8463347</t>
  </si>
  <si>
    <t>nm2605345</t>
  </si>
  <si>
    <t>nm1068777</t>
  </si>
  <si>
    <t>nm0000153</t>
  </si>
  <si>
    <t>nm0000038</t>
  </si>
  <si>
    <t>nm2247245</t>
  </si>
  <si>
    <t>nm7344528</t>
  </si>
  <si>
    <t>nm4789912</t>
  </si>
  <si>
    <t>nm1821446</t>
  </si>
  <si>
    <t>nm6076950</t>
  </si>
  <si>
    <t>nm2017943</t>
  </si>
  <si>
    <t>nm0001443</t>
  </si>
  <si>
    <t>nm8908475</t>
  </si>
  <si>
    <t>nm5097044</t>
  </si>
  <si>
    <t>nm0781029</t>
  </si>
  <si>
    <t>nm4911194</t>
  </si>
  <si>
    <t>nm0000098</t>
  </si>
  <si>
    <t>nm0000124</t>
  </si>
  <si>
    <t>nm0004950</t>
  </si>
  <si>
    <t>nm0000492</t>
  </si>
  <si>
    <t>nm2225369</t>
  </si>
  <si>
    <t>nm0001349</t>
  </si>
  <si>
    <t>nm1567113</t>
  </si>
  <si>
    <t>nm1790970</t>
  </si>
  <si>
    <t>nm1489978</t>
  </si>
  <si>
    <t>nm3069650</t>
  </si>
  <si>
    <t>nm0097077</t>
  </si>
  <si>
    <t>nm0339460</t>
  </si>
  <si>
    <t>nm0004748</t>
  </si>
  <si>
    <t>nm0100866</t>
  </si>
  <si>
    <t>nm1017334</t>
  </si>
  <si>
    <t>nm0000868</t>
  </si>
  <si>
    <t>nm4419771</t>
  </si>
  <si>
    <t>nm0647698</t>
  </si>
  <si>
    <t>nm0192505</t>
  </si>
  <si>
    <t>nm2394794</t>
  </si>
  <si>
    <t>nm1035423</t>
  </si>
  <si>
    <t>nm0993507</t>
  </si>
  <si>
    <t>nm0000295</t>
  </si>
  <si>
    <t>nm0225483</t>
  </si>
  <si>
    <t>nm0000701</t>
  </si>
  <si>
    <t>nm0755267</t>
  </si>
  <si>
    <t>nm0935395</t>
  </si>
  <si>
    <t>nm1063517</t>
  </si>
  <si>
    <t>nm4970145</t>
  </si>
  <si>
    <t>nm0000870</t>
  </si>
  <si>
    <t>nm1648520</t>
  </si>
  <si>
    <t>nm6884042</t>
  </si>
  <si>
    <t>nm2546012</t>
  </si>
  <si>
    <t>nm0461136</t>
  </si>
  <si>
    <t>nm0472595</t>
  </si>
  <si>
    <t>nm0717709</t>
  </si>
  <si>
    <t>nm4859097</t>
  </si>
  <si>
    <t>nm2080328</t>
  </si>
  <si>
    <t>nm0005392</t>
  </si>
  <si>
    <t>nm2215143</t>
  </si>
  <si>
    <t>nm0000379</t>
  </si>
  <si>
    <t>nm0068338</t>
  </si>
  <si>
    <t>nm0829576</t>
  </si>
  <si>
    <t>nm0471036</t>
  </si>
  <si>
    <t>nm0000327</t>
  </si>
  <si>
    <t>nm2736476</t>
  </si>
  <si>
    <t>nm1377561</t>
  </si>
  <si>
    <t>nm0000624</t>
  </si>
  <si>
    <t>nm0000452</t>
  </si>
  <si>
    <t>nm8367841</t>
  </si>
  <si>
    <t>nm5315658</t>
  </si>
  <si>
    <t>nm2244205</t>
  </si>
  <si>
    <t>nm1015262</t>
  </si>
  <si>
    <t>nm5772354</t>
  </si>
  <si>
    <t>nm0544334</t>
  </si>
  <si>
    <t>nm3188162</t>
  </si>
  <si>
    <t>nm4141252</t>
  </si>
  <si>
    <t>nm0004802</t>
  </si>
  <si>
    <t>nm0000239</t>
  </si>
  <si>
    <t>nm0521753</t>
  </si>
  <si>
    <t>nm0001614</t>
  </si>
  <si>
    <t>nm0005154</t>
  </si>
  <si>
    <t>nm8037342</t>
  </si>
  <si>
    <t>nm3237775</t>
  </si>
  <si>
    <t>nm4675650</t>
  </si>
  <si>
    <t>nm0956526</t>
  </si>
  <si>
    <t>nm6045536</t>
  </si>
  <si>
    <t>nm2140860</t>
  </si>
  <si>
    <t>nm5204873</t>
  </si>
  <si>
    <t>nm0933798</t>
  </si>
  <si>
    <t>nm4960279</t>
  </si>
  <si>
    <t>nm3053338</t>
  </si>
  <si>
    <t>nm1978694</t>
  </si>
  <si>
    <t>nm6568724</t>
  </si>
  <si>
    <t>nm0000673</t>
  </si>
  <si>
    <t>nm0935541</t>
  </si>
  <si>
    <t>nm7006860</t>
  </si>
  <si>
    <t>nm0005491</t>
  </si>
  <si>
    <t>nm5085683</t>
  </si>
  <si>
    <t>nm1083271</t>
  </si>
  <si>
    <t>nm1177914</t>
  </si>
  <si>
    <t>nm3627601</t>
  </si>
  <si>
    <t>nm0001491</t>
  </si>
  <si>
    <t>nm4574440</t>
  </si>
  <si>
    <t>nm5301405</t>
  </si>
  <si>
    <t>nm1157358</t>
  </si>
  <si>
    <t>nm5700898</t>
  </si>
  <si>
    <t>nm5611121</t>
  </si>
  <si>
    <t>nm0000899</t>
  </si>
  <si>
    <t>nm1072555</t>
  </si>
  <si>
    <t>nm4305463</t>
  </si>
  <si>
    <t>nm0000204</t>
  </si>
  <si>
    <t>nm5857106</t>
  </si>
  <si>
    <t>nm2812026</t>
  </si>
  <si>
    <t>nm0000117</t>
  </si>
  <si>
    <t>nm0000173</t>
  </si>
  <si>
    <t>nm3385478</t>
  </si>
  <si>
    <t>nm1385871</t>
  </si>
  <si>
    <t>nm1601397</t>
  </si>
  <si>
    <t>nm1312575</t>
  </si>
  <si>
    <t>nm0781899</t>
  </si>
  <si>
    <t>nm0000097</t>
  </si>
  <si>
    <t>nm0000099</t>
  </si>
  <si>
    <t>nm0526985</t>
  </si>
  <si>
    <t>nm1745736</t>
  </si>
  <si>
    <t>nm2572554</t>
  </si>
  <si>
    <t>nm0005305</t>
  </si>
  <si>
    <t>nm1717573</t>
  </si>
  <si>
    <t>nm1046097</t>
  </si>
  <si>
    <t>nm10399505</t>
  </si>
  <si>
    <t>nm2855957</t>
  </si>
  <si>
    <t>nm0593664</t>
  </si>
  <si>
    <t>nm6862942</t>
  </si>
  <si>
    <t>nm0429069</t>
  </si>
  <si>
    <t>nm5925374</t>
  </si>
  <si>
    <t>nm0272581</t>
  </si>
  <si>
    <t>nm0000702</t>
  </si>
  <si>
    <t>nm0000250</t>
  </si>
  <si>
    <t>nm4023073</t>
  </si>
  <si>
    <t>nm0683253</t>
  </si>
  <si>
    <t>nm0570860</t>
  </si>
  <si>
    <t>nm0001609</t>
  </si>
  <si>
    <t>nm2083022</t>
  </si>
  <si>
    <t>nm4248775</t>
  </si>
  <si>
    <t>nm1630669</t>
  </si>
  <si>
    <t>nm0094039</t>
  </si>
  <si>
    <t>nm3606487</t>
  </si>
  <si>
    <t>nm3034977</t>
  </si>
  <si>
    <t>nm0000113</t>
  </si>
  <si>
    <t>nm1519680</t>
  </si>
  <si>
    <t>nm2497366</t>
  </si>
  <si>
    <t>nm1083404</t>
  </si>
  <si>
    <t>nm3512758</t>
  </si>
  <si>
    <t>nm2371805</t>
  </si>
  <si>
    <t>nm0424060</t>
  </si>
  <si>
    <t>nm1411125</t>
  </si>
  <si>
    <t>nm2100657</t>
  </si>
  <si>
    <t>nm0940362</t>
  </si>
  <si>
    <t>nm1416900</t>
  </si>
  <si>
    <t>nm1279721</t>
  </si>
  <si>
    <t>nm0013037</t>
  </si>
  <si>
    <t>nm1330324</t>
  </si>
  <si>
    <t>nm3680560</t>
  </si>
  <si>
    <t>nm0124208</t>
  </si>
  <si>
    <t>nm6096118</t>
  </si>
  <si>
    <t>nm7393303</t>
  </si>
  <si>
    <t>nm3849842</t>
  </si>
  <si>
    <t>nm1065664</t>
  </si>
  <si>
    <t>nm1886524</t>
  </si>
  <si>
    <t>nm1900397</t>
  </si>
  <si>
    <t>nm2858875</t>
  </si>
  <si>
    <t>nm0005067</t>
  </si>
  <si>
    <t>nm0713389</t>
  </si>
  <si>
    <t>nm7508235</t>
  </si>
  <si>
    <t>nm0597410</t>
  </si>
  <si>
    <t>nm0000495</t>
  </si>
  <si>
    <t>nm1954240</t>
  </si>
  <si>
    <t>nm0000414</t>
  </si>
  <si>
    <t>nm0745186</t>
  </si>
  <si>
    <t>nm0399981</t>
  </si>
  <si>
    <t>nm1065454</t>
  </si>
  <si>
    <t>nm2216549</t>
  </si>
  <si>
    <t>nm0502538</t>
  </si>
  <si>
    <t>nm0029502</t>
  </si>
  <si>
    <t>nm3364779</t>
  </si>
  <si>
    <t>nm3948952</t>
  </si>
  <si>
    <t>nm0591373</t>
  </si>
  <si>
    <t>nm0000043</t>
  </si>
  <si>
    <t>nm0810729</t>
  </si>
  <si>
    <t>nm0001461</t>
  </si>
  <si>
    <t>nm1018488</t>
  </si>
  <si>
    <t>nm0005176</t>
  </si>
  <si>
    <t>nm0598166</t>
  </si>
  <si>
    <t>nm2560618</t>
  </si>
  <si>
    <t>nm0000213</t>
  </si>
  <si>
    <t>nm1861624</t>
  </si>
  <si>
    <t>nm2088803</t>
  </si>
  <si>
    <t>nm3918035</t>
  </si>
  <si>
    <t>nm2368789</t>
  </si>
  <si>
    <t>nm0757855</t>
  </si>
  <si>
    <t>nm3614913</t>
  </si>
  <si>
    <t>nm0221046</t>
  </si>
  <si>
    <t>Addison Timlin</t>
  </si>
  <si>
    <t>Adria Arjona</t>
  </si>
  <si>
    <t>Alanna Ubach</t>
  </si>
  <si>
    <t>Alexandra Daddario</t>
  </si>
  <si>
    <t>Alexis Bledel</t>
  </si>
  <si>
    <t>Ali Larter</t>
  </si>
  <si>
    <t>Alia Shawkat</t>
  </si>
  <si>
    <t>Alice Eve</t>
  </si>
  <si>
    <t>Alicia Vikander</t>
  </si>
  <si>
    <t>Alicia Witt</t>
  </si>
  <si>
    <t>Alison Brie</t>
  </si>
  <si>
    <t>Alison Doody</t>
  </si>
  <si>
    <t>Alison Pill</t>
  </si>
  <si>
    <t>Alison Thornton</t>
  </si>
  <si>
    <t>Allison Janney</t>
  </si>
  <si>
    <t>Allison Tolman</t>
  </si>
  <si>
    <t>Alona Tal</t>
  </si>
  <si>
    <t>Amy Adams</t>
  </si>
  <si>
    <t>Amy Brenneman</t>
  </si>
  <si>
    <t>Ana de Armas</t>
  </si>
  <si>
    <t>Angelina Jolie</t>
  </si>
  <si>
    <t>Anna Kendrick</t>
  </si>
  <si>
    <t>Anna Maxwell Martin</t>
  </si>
  <si>
    <t>Anna Torv</t>
  </si>
  <si>
    <t>Anne Hathaway</t>
  </si>
  <si>
    <t>Anne-Marie Duff</t>
  </si>
  <si>
    <t>Anya Taylor-Joy</t>
  </si>
  <si>
    <t>Ari Graynor</t>
  </si>
  <si>
    <t>Ariana Grande</t>
  </si>
  <si>
    <t>Ariel Winter</t>
  </si>
  <si>
    <t>Arielle Kebbel</t>
  </si>
  <si>
    <t>Ashleigh Cummings</t>
  </si>
  <si>
    <t>Ashley Johnson</t>
  </si>
  <si>
    <t>Aubrey Plaza</t>
  </si>
  <si>
    <t>Auli'i Cravalho</t>
  </si>
  <si>
    <t>Autumn Best</t>
  </si>
  <si>
    <t>Bailee Madison</t>
  </si>
  <si>
    <t>Becki Newton</t>
  </si>
  <si>
    <t>Bethany Joy Lenz</t>
  </si>
  <si>
    <t>Beverly D'Angelo</t>
  </si>
  <si>
    <t>Blake Lively</t>
  </si>
  <si>
    <t>Bonnie Hunt</t>
  </si>
  <si>
    <t>Brianna Hildebrand</t>
  </si>
  <si>
    <t>Britt Robertson</t>
  </si>
  <si>
    <t>Brittany Murphy</t>
  </si>
  <si>
    <t>Bryce Dallas Howard</t>
  </si>
  <si>
    <t>Cailee Spaeny</t>
  </si>
  <si>
    <t>Calista Flockhart</t>
  </si>
  <si>
    <t>Cameron Diaz</t>
  </si>
  <si>
    <t>Carla Gugino</t>
  </si>
  <si>
    <t>Carmen Ejogo</t>
  </si>
  <si>
    <t>Carrie Coon</t>
  </si>
  <si>
    <t>Cate Blanchett</t>
  </si>
  <si>
    <t>Charlize Theron</t>
  </si>
  <si>
    <t>Chloe Bennet</t>
  </si>
  <si>
    <t>Chloë Grace Moretz</t>
  </si>
  <si>
    <t>Christa B. Allen</t>
  </si>
  <si>
    <t>Christa Miller</t>
  </si>
  <si>
    <t>Christina Hendricks</t>
  </si>
  <si>
    <t>Christina Milian</t>
  </si>
  <si>
    <t>Christina Ricci</t>
  </si>
  <si>
    <t>Connie Nielsen</t>
  </si>
  <si>
    <t>Coralie Fargeat</t>
  </si>
  <si>
    <t>Cote de Pablo</t>
  </si>
  <si>
    <t>Cristin Milioti</t>
  </si>
  <si>
    <t>Cynthia Daniel</t>
  </si>
  <si>
    <t>Cynthia Erivo</t>
  </si>
  <si>
    <t>Dafne Keen</t>
  </si>
  <si>
    <t>Daisy Edgar-Jones</t>
  </si>
  <si>
    <t>Daisy Ridley</t>
  </si>
  <si>
    <t>Dakota Fanning</t>
  </si>
  <si>
    <t>Dawn Olivieri</t>
  </si>
  <si>
    <t>Deirdre O'Connell</t>
  </si>
  <si>
    <t>Demi Moore</t>
  </si>
  <si>
    <t>Diane Kruger</t>
  </si>
  <si>
    <t>Eiza González</t>
  </si>
  <si>
    <t>Eleanor Matsuura</t>
  </si>
  <si>
    <t>Eliana Jones</t>
  </si>
  <si>
    <t>Elisha Cuthbert</t>
  </si>
  <si>
    <t>Elizabeth Banks</t>
  </si>
  <si>
    <t>Elizabeth Mitchell</t>
  </si>
  <si>
    <t>Elizabeth Olsen</t>
  </si>
  <si>
    <t>Ella Purnell</t>
  </si>
  <si>
    <t>Ellen Pompeo</t>
  </si>
  <si>
    <t>Eloise Mumford</t>
  </si>
  <si>
    <t>Emilia Clarke</t>
  </si>
  <si>
    <t>Emily Blunt</t>
  </si>
  <si>
    <t>Emily Meade</t>
  </si>
  <si>
    <t>Emily Mortimer</t>
  </si>
  <si>
    <t>Emily Osment</t>
  </si>
  <si>
    <t>Emily Watson</t>
  </si>
  <si>
    <t>Emma Dumont</t>
  </si>
  <si>
    <t>Emma Stone</t>
  </si>
  <si>
    <t>Emma Watson</t>
  </si>
  <si>
    <t>Eva Green</t>
  </si>
  <si>
    <t>Evangeline Lilly</t>
  </si>
  <si>
    <t>Eve Hewson</t>
  </si>
  <si>
    <t>Famke Janssen</t>
  </si>
  <si>
    <t>Fiona Rene</t>
  </si>
  <si>
    <t>Fiona Shaw</t>
  </si>
  <si>
    <t>Florence Pugh</t>
  </si>
  <si>
    <t>Frankie Shaw</t>
  </si>
  <si>
    <t>Freya Allan</t>
  </si>
  <si>
    <t>Gemma Arterton</t>
  </si>
  <si>
    <t>Genevieve Buechner</t>
  </si>
  <si>
    <t>Gina Gershon</t>
  </si>
  <si>
    <t>Grace Kelly</t>
  </si>
  <si>
    <t>Haley Bennett</t>
  </si>
  <si>
    <t>Hannah Cheramy</t>
  </si>
  <si>
    <t>Hannah John-Kamen</t>
  </si>
  <si>
    <t>Hannah Waddingham</t>
  </si>
  <si>
    <t>Hassie Harrison</t>
  </si>
  <si>
    <t>Hayley Atwell</t>
  </si>
  <si>
    <t>Hedy Lamarr</t>
  </si>
  <si>
    <t>Isabel May</t>
  </si>
  <si>
    <t>Isabela Merced</t>
  </si>
  <si>
    <t>Jean Seberg</t>
  </si>
  <si>
    <t>Jenna Ortega</t>
  </si>
  <si>
    <t>Jennifer Aniston</t>
  </si>
  <si>
    <t>Jennifer Connelly</t>
  </si>
  <si>
    <t>Jennifer Garner</t>
  </si>
  <si>
    <t>Jennifer Jason Leigh</t>
  </si>
  <si>
    <t>Jennifer Lawrence</t>
  </si>
  <si>
    <t>Jennifer Love Hewitt</t>
  </si>
  <si>
    <t>Jessica Chastain</t>
  </si>
  <si>
    <t>Jessica Williams</t>
  </si>
  <si>
    <t>Jill Wagner</t>
  </si>
  <si>
    <t>Jodie Comer</t>
  </si>
  <si>
    <t>Josephine Bornebusch</t>
  </si>
  <si>
    <t>Judy Greer</t>
  </si>
  <si>
    <t>Julie Benz</t>
  </si>
  <si>
    <t>Julie Bowen</t>
  </si>
  <si>
    <t>Juno Temple</t>
  </si>
  <si>
    <t>Justine Bateman</t>
  </si>
  <si>
    <t>Justine Lupe</t>
  </si>
  <si>
    <t>Kaitlin Olson</t>
  </si>
  <si>
    <t>Kaley Cuoco</t>
  </si>
  <si>
    <t>Karen Gillan</t>
  </si>
  <si>
    <t>Karla Sofía Gascón</t>
  </si>
  <si>
    <t>Kat Dennings</t>
  </si>
  <si>
    <t>Kate Beckinsale</t>
  </si>
  <si>
    <t>Kate Dickie</t>
  </si>
  <si>
    <t>Kate Winslet</t>
  </si>
  <si>
    <t>Katee Sackhoff</t>
  </si>
  <si>
    <t>Katheryn Winnick</t>
  </si>
  <si>
    <t>Kathryn Hahn</t>
  </si>
  <si>
    <t>Kathryn Kelly</t>
  </si>
  <si>
    <t>Kathy Bates</t>
  </si>
  <si>
    <t>Katie Leung</t>
  </si>
  <si>
    <t>Katy O'Brian</t>
  </si>
  <si>
    <t>Kaya Scodelario</t>
  </si>
  <si>
    <t>Keira Knightley</t>
  </si>
  <si>
    <t>Kelly Kruger</t>
  </si>
  <si>
    <t>Kelly Reilly</t>
  </si>
  <si>
    <t>Kelly Rohrbach</t>
  </si>
  <si>
    <t>Kelsey Asbille</t>
  </si>
  <si>
    <t>Keri Russell</t>
  </si>
  <si>
    <t>Kiernan Shipka</t>
  </si>
  <si>
    <t>Kirsten Dunst</t>
  </si>
  <si>
    <t>Kristen Bell</t>
  </si>
  <si>
    <t>Kristen Stewart</t>
  </si>
  <si>
    <t>Kristin Kreuk</t>
  </si>
  <si>
    <t>Lacey Chabert</t>
  </si>
  <si>
    <t>Lashana Lynch</t>
  </si>
  <si>
    <t>Laura Ramsey</t>
  </si>
  <si>
    <t>Laura San Giacomo</t>
  </si>
  <si>
    <t>Lauren Holly</t>
  </si>
  <si>
    <t>Lauren LaVera</t>
  </si>
  <si>
    <t>Laysla De Oliveira</t>
  </si>
  <si>
    <t>Léa Seydoux</t>
  </si>
  <si>
    <t>Leighton Meester</t>
  </si>
  <si>
    <t>Leila George</t>
  </si>
  <si>
    <t>Lesley Manville</t>
  </si>
  <si>
    <t>Lilli Kay</t>
  </si>
  <si>
    <t>Lily James</t>
  </si>
  <si>
    <t>Linda Cardellini</t>
  </si>
  <si>
    <t>Liv Tyler</t>
  </si>
  <si>
    <t>Lori Loughlin</t>
  </si>
  <si>
    <t>Lori Petty</t>
  </si>
  <si>
    <t>Lucy Liu</t>
  </si>
  <si>
    <t>Lukita Maxwell</t>
  </si>
  <si>
    <t>Mackenzie Foy</t>
  </si>
  <si>
    <t>Maddie Ziegler</t>
  </si>
  <si>
    <t>Madeline Zima</t>
  </si>
  <si>
    <t>Madison Bailey</t>
  </si>
  <si>
    <t>Maika Monroe</t>
  </si>
  <si>
    <t>Maisy Stella</t>
  </si>
  <si>
    <t>Mara Wilson</t>
  </si>
  <si>
    <t>Margaret Qualley</t>
  </si>
  <si>
    <t>Margot Robbie</t>
  </si>
  <si>
    <t>Maria Dizzia</t>
  </si>
  <si>
    <t>Mariel Molino</t>
  </si>
  <si>
    <t>Marisa Tomei</t>
  </si>
  <si>
    <t>Mary Elizabeth Winstead</t>
  </si>
  <si>
    <t>Matilda De Angelis</t>
  </si>
  <si>
    <t>Maura Tierney</t>
  </si>
  <si>
    <t>Mckenna Grace</t>
  </si>
  <si>
    <t>Megan Fox</t>
  </si>
  <si>
    <t>Megan Park</t>
  </si>
  <si>
    <t>Meghann Fahy</t>
  </si>
  <si>
    <t>Melanie Lynskey</t>
  </si>
  <si>
    <t>Melissa Barrera</t>
  </si>
  <si>
    <t>Mia Goth</t>
  </si>
  <si>
    <t>Michelle Monaghan</t>
  </si>
  <si>
    <t>Mikey Madison</t>
  </si>
  <si>
    <t>Millie Bobby Brown</t>
  </si>
  <si>
    <t>Monica Bellucci</t>
  </si>
  <si>
    <t>Morena Baccarin</t>
  </si>
  <si>
    <t>Naomi Scott</t>
  </si>
  <si>
    <t>Natalie Portman</t>
  </si>
  <si>
    <t>Natasia Demetriou</t>
  </si>
  <si>
    <t>Nathalie Emmanuel</t>
  </si>
  <si>
    <t>Neve Campbell</t>
  </si>
  <si>
    <t>Nicole Kidman</t>
  </si>
  <si>
    <t>Nikki Hahn</t>
  </si>
  <si>
    <t>Olga Kurylenko</t>
  </si>
  <si>
    <t>Olivia Munn</t>
  </si>
  <si>
    <t>Olivia Wilde</t>
  </si>
  <si>
    <t>Pamela Adlon</t>
  </si>
  <si>
    <t>Pamela Anderson</t>
  </si>
  <si>
    <t>Patricia Arquette</t>
  </si>
  <si>
    <t>Patti LuPone</t>
  </si>
  <si>
    <t>Paula Patton</t>
  </si>
  <si>
    <t>Peyton List</t>
  </si>
  <si>
    <t>Piper Perabo</t>
  </si>
  <si>
    <t>Pollyanna McIntosh</t>
  </si>
  <si>
    <t>Rachel McAdams</t>
  </si>
  <si>
    <t>Rachel Zegler</t>
  </si>
  <si>
    <t>Rachele Brooke Smith</t>
  </si>
  <si>
    <t>Radha Mitchell</t>
  </si>
  <si>
    <t>Raegan Revord</t>
  </si>
  <si>
    <t>Rashida Jones</t>
  </si>
  <si>
    <t>Rayna Vallandingham</t>
  </si>
  <si>
    <t>Rebecca Ferguson</t>
  </si>
  <si>
    <t>Reese Witherspoon</t>
  </si>
  <si>
    <t>Renée Zellweger</t>
  </si>
  <si>
    <t>Rosa Salazar</t>
  </si>
  <si>
    <t>Rosamund Pike</t>
  </si>
  <si>
    <t>Rose McIver</t>
  </si>
  <si>
    <t>Rosie Perez</t>
  </si>
  <si>
    <t>Ruth Kearney</t>
  </si>
  <si>
    <t>Sabrina Carpenter</t>
  </si>
  <si>
    <t>Saleka Shyamalan</t>
  </si>
  <si>
    <t>Samantha Bond</t>
  </si>
  <si>
    <t>Samantha Ruth Prabhu</t>
  </si>
  <si>
    <t>Samara Weaving</t>
  </si>
  <si>
    <t>Sandra Bullock</t>
  </si>
  <si>
    <t>Saoirse Ronan</t>
  </si>
  <si>
    <t>Sarah Greene</t>
  </si>
  <si>
    <t>Sarah Shahi</t>
  </si>
  <si>
    <t>Sarah Snook</t>
  </si>
  <si>
    <t>Scarlet Rose Stallone</t>
  </si>
  <si>
    <t>Scarlett Johansson</t>
  </si>
  <si>
    <t>Selena Gomez</t>
  </si>
  <si>
    <t>Serinda Swan</t>
  </si>
  <si>
    <t>Shailene Woodley</t>
  </si>
  <si>
    <t>Shantel VanSanten</t>
  </si>
  <si>
    <t>Sharon Horgan</t>
  </si>
  <si>
    <t>Shohreh Aghdashloo</t>
  </si>
  <si>
    <t>Sibylla Deen</t>
  </si>
  <si>
    <t>Skye P. Marshall</t>
  </si>
  <si>
    <t>Sophia Bush</t>
  </si>
  <si>
    <t>Sophia Lillis</t>
  </si>
  <si>
    <t>Sophie Thatcher</t>
  </si>
  <si>
    <t>Sophie Turner</t>
  </si>
  <si>
    <t>Stana Katic</t>
  </si>
  <si>
    <t>Stella Maeve</t>
  </si>
  <si>
    <t>Sutton Foster</t>
  </si>
  <si>
    <t>Sydney Sweeney</t>
  </si>
  <si>
    <t>Tamala Jones</t>
  </si>
  <si>
    <t>Tania Raymonde</t>
  </si>
  <si>
    <t>Tatiana Zappardino</t>
  </si>
  <si>
    <t>Taylor Momsen</t>
  </si>
  <si>
    <t>Téa Leoni</t>
  </si>
  <si>
    <t>Teresa Palmer</t>
  </si>
  <si>
    <t>Teri Garr</t>
  </si>
  <si>
    <t>Teryl Rothery</t>
  </si>
  <si>
    <t>Toni Hudson</t>
  </si>
  <si>
    <t>Tricia Helfer</t>
  </si>
  <si>
    <t>Úrsula Corberó</t>
  </si>
  <si>
    <t>Valerie Leon</t>
  </si>
  <si>
    <t>Vanessa Angel</t>
  </si>
  <si>
    <t>Vanessa Bayer</t>
  </si>
  <si>
    <t>Vanessa Kirby</t>
  </si>
  <si>
    <t>Vanessa Lachey</t>
  </si>
  <si>
    <t>Veronica Lake</t>
  </si>
  <si>
    <t>Victoria Smurfit</t>
  </si>
  <si>
    <t>Virginie Ledoyen</t>
  </si>
  <si>
    <t>Wendi McLendon-Covey</t>
  </si>
  <si>
    <t>Wendie Malick</t>
  </si>
  <si>
    <t>Wendy Moniz</t>
  </si>
  <si>
    <t>Willa Fitzgerald</t>
  </si>
  <si>
    <t>Winona Ryder</t>
  </si>
  <si>
    <t>Yaya DaCosta</t>
  </si>
  <si>
    <t>Yvonne Strahovski</t>
  </si>
  <si>
    <t>Zendaya</t>
  </si>
  <si>
    <t>Zoë Kravitz</t>
  </si>
  <si>
    <t>Zoe Saldana</t>
  </si>
  <si>
    <t>Zoey Deutch</t>
  </si>
  <si>
    <t>Zooey Deschanel</t>
  </si>
  <si>
    <t>Position</t>
  </si>
  <si>
    <t>Const</t>
  </si>
  <si>
    <t>Name</t>
  </si>
  <si>
    <t>Birth Date</t>
  </si>
  <si>
    <t>tt1523987</t>
  </si>
  <si>
    <t>tt0115438</t>
  </si>
  <si>
    <t>tt1272878</t>
  </si>
  <si>
    <t>tt0368343</t>
  </si>
  <si>
    <t>tt1253863</t>
  </si>
  <si>
    <t>tt1740053</t>
  </si>
  <si>
    <t>tt4731136</t>
  </si>
  <si>
    <t>tt1571222</t>
  </si>
  <si>
    <t>tt0379306</t>
  </si>
  <si>
    <t>tt2368254</t>
  </si>
  <si>
    <t>tt1276419</t>
  </si>
  <si>
    <t>tt7040874</t>
  </si>
  <si>
    <t>tt0090583</t>
  </si>
  <si>
    <t>tt0257360</t>
  </si>
  <si>
    <t>tt11877330</t>
  </si>
  <si>
    <t>tt0268126</t>
  </si>
  <si>
    <t>tt6306064</t>
  </si>
  <si>
    <t>tt0402022</t>
  </si>
  <si>
    <t>tt0838247</t>
  </si>
  <si>
    <t>tt2312890</t>
  </si>
  <si>
    <t>tt16491682</t>
  </si>
  <si>
    <t>tt0356336</t>
  </si>
  <si>
    <t>tt0508628</t>
  </si>
  <si>
    <t>tt7542576</t>
  </si>
  <si>
    <t>tt1175709</t>
  </si>
  <si>
    <t>tt4486986</t>
  </si>
  <si>
    <t>tt6819848</t>
  </si>
  <si>
    <t>tt5825052</t>
  </si>
  <si>
    <t>tt3410834</t>
  </si>
  <si>
    <t>tt0426883</t>
  </si>
  <si>
    <t>tt1800241</t>
  </si>
  <si>
    <t>tt0376479</t>
  </si>
  <si>
    <t>tt7983894</t>
  </si>
  <si>
    <t>tt2328696</t>
  </si>
  <si>
    <t>tt0280424</t>
  </si>
  <si>
    <t>tt15195758</t>
  </si>
  <si>
    <t>tt4426738</t>
  </si>
  <si>
    <t>tt0096824</t>
  </si>
  <si>
    <t>tt8369856</t>
  </si>
  <si>
    <t>tt26047818</t>
  </si>
  <si>
    <t>tt0800308</t>
  </si>
  <si>
    <t>tt1545754</t>
  </si>
  <si>
    <t>tt1930546</t>
  </si>
  <si>
    <t>tt3854230</t>
  </si>
  <si>
    <t>tt2505294</t>
  </si>
  <si>
    <t>tt0250223</t>
  </si>
  <si>
    <t>tt0101373</t>
  </si>
  <si>
    <t>tt2406566</t>
  </si>
  <si>
    <t>tt0455824</t>
  </si>
  <si>
    <t>tt0174480</t>
  </si>
  <si>
    <t>tt1081935</t>
  </si>
  <si>
    <t>tt10640346</t>
  </si>
  <si>
    <t>tt0101393</t>
  </si>
  <si>
    <t>tt7558424</t>
  </si>
  <si>
    <t>tt23475134</t>
  </si>
  <si>
    <t>tt0090693</t>
  </si>
  <si>
    <t>tt0115624</t>
  </si>
  <si>
    <t>tt1423894</t>
  </si>
  <si>
    <t>tt0519777</t>
  </si>
  <si>
    <t>tt1904845</t>
  </si>
  <si>
    <t>tt0292963</t>
  </si>
  <si>
    <t>tt1440732</t>
  </si>
  <si>
    <t>tt3335606</t>
  </si>
  <si>
    <t>tt6080486</t>
  </si>
  <si>
    <t>tt0294357</t>
  </si>
  <si>
    <t>tt4959736</t>
  </si>
  <si>
    <t>tt4817386</t>
  </si>
  <si>
    <t>tt0488085</t>
  </si>
  <si>
    <t>tt0101453</t>
  </si>
  <si>
    <t>tt2737304</t>
  </si>
  <si>
    <t>tt1029134</t>
  </si>
  <si>
    <t>tt0337876</t>
  </si>
  <si>
    <t>tt0188453</t>
  </si>
  <si>
    <t>tt0149898</t>
  </si>
  <si>
    <t>tt9601220</t>
  </si>
  <si>
    <t>tt10994994</t>
  </si>
  <si>
    <t>tt0462200</t>
  </si>
  <si>
    <t>tt1856101</t>
  </si>
  <si>
    <t>tt0826288</t>
  </si>
  <si>
    <t>tt0086973</t>
  </si>
  <si>
    <t>tt1874434</t>
  </si>
  <si>
    <t>tt2531344</t>
  </si>
  <si>
    <t>tt1655389</t>
  </si>
  <si>
    <t>tt0068290</t>
  </si>
  <si>
    <t>tt2278871</t>
  </si>
  <si>
    <t>tt1585675</t>
  </si>
  <si>
    <t>tt3722062</t>
  </si>
  <si>
    <t>tt0115736</t>
  </si>
  <si>
    <t>tt11354464</t>
  </si>
  <si>
    <t>tt0115751</t>
  </si>
  <si>
    <t>tt0243155</t>
  </si>
  <si>
    <t>tt0160075</t>
  </si>
  <si>
    <t>tt6035650</t>
  </si>
  <si>
    <t>tt0388795</t>
  </si>
  <si>
    <t>tt0237534</t>
  </si>
  <si>
    <t>tt1308729</t>
  </si>
  <si>
    <t>tt22073596</t>
  </si>
  <si>
    <t>tt1283887</t>
  </si>
  <si>
    <t>tt3707106</t>
  </si>
  <si>
    <t>tt1531901</t>
  </si>
  <si>
    <t>tt2900208</t>
  </si>
  <si>
    <t>tt0946832</t>
  </si>
  <si>
    <t>tt1656236</t>
  </si>
  <si>
    <t>tt1700506</t>
  </si>
  <si>
    <t>tt1716851</t>
  </si>
  <si>
    <t>tt6875952</t>
  </si>
  <si>
    <t>tt2402927</t>
  </si>
  <si>
    <t>tt0824747</t>
  </si>
  <si>
    <t>tt5303422</t>
  </si>
  <si>
    <t>tt27766711</t>
  </si>
  <si>
    <t>tt0118859</t>
  </si>
  <si>
    <t>tt12921090</t>
  </si>
  <si>
    <t>tt0376541</t>
  </si>
  <si>
    <t>tt6644650</t>
  </si>
  <si>
    <t>tt0094889</t>
  </si>
  <si>
    <t>tt0159365</t>
  </si>
  <si>
    <t>tt5437928</t>
  </si>
  <si>
    <t>tt1657507</t>
  </si>
  <si>
    <t>tt0820858</t>
  </si>
  <si>
    <t>tt4696764</t>
  </si>
  <si>
    <t>tt2818252</t>
  </si>
  <si>
    <t>tt0409847</t>
  </si>
  <si>
    <t>tt1183665</t>
  </si>
  <si>
    <t>tt0443474</t>
  </si>
  <si>
    <t>tt14549466</t>
  </si>
  <si>
    <t>tt0101629</t>
  </si>
  <si>
    <t>tt31407487</t>
  </si>
  <si>
    <t>tt0924129</t>
  </si>
  <si>
    <t>tt0106639</t>
  </si>
  <si>
    <t>tt0119879</t>
  </si>
  <si>
    <t>tt10730028</t>
  </si>
  <si>
    <t>tt0116032</t>
  </si>
  <si>
    <t>tt8396294</t>
  </si>
  <si>
    <t>tt0269138</t>
  </si>
  <si>
    <t>tt0349340</t>
  </si>
  <si>
    <t>tt0097162</t>
  </si>
  <si>
    <t>tt0101676</t>
  </si>
  <si>
    <t>tt5903088</t>
  </si>
  <si>
    <t>tt1667310</t>
  </si>
  <si>
    <t>tt1431045</t>
  </si>
  <si>
    <t>tt0342272</t>
  </si>
  <si>
    <t>tt0085595</t>
  </si>
  <si>
    <t>tt1079980</t>
  </si>
  <si>
    <t>tt13613056</t>
  </si>
  <si>
    <t>tt2217777</t>
  </si>
  <si>
    <t>tt2180339</t>
  </si>
  <si>
    <t>tt2295750</t>
  </si>
  <si>
    <t>tt14633464</t>
  </si>
  <si>
    <t>tt0859273</t>
  </si>
  <si>
    <t>tt9196186</t>
  </si>
  <si>
    <t>tt18228830</t>
  </si>
  <si>
    <t>tt6108178</t>
  </si>
  <si>
    <t>tt0150340</t>
  </si>
  <si>
    <t>tt0097216</t>
  </si>
  <si>
    <t>tt0421054</t>
  </si>
  <si>
    <t>tt1075113</t>
  </si>
  <si>
    <t>tt7087210</t>
  </si>
  <si>
    <t>tt0103874</t>
  </si>
  <si>
    <t>tt2825926</t>
  </si>
  <si>
    <t>tt0106770</t>
  </si>
  <si>
    <t>tt5294522</t>
  </si>
  <si>
    <t>tt20415224</t>
  </si>
  <si>
    <t>tt2265398</t>
  </si>
  <si>
    <t>tt19356262</t>
  </si>
  <si>
    <t>tt6958014</t>
  </si>
  <si>
    <t>tt0109686</t>
  </si>
  <si>
    <t>tt0453467</t>
  </si>
  <si>
    <t>tt8178486</t>
  </si>
  <si>
    <t>tt0119042</t>
  </si>
  <si>
    <t>tt0022867</t>
  </si>
  <si>
    <t>tt0119054</t>
  </si>
  <si>
    <t>tt1340773</t>
  </si>
  <si>
    <t>tt0127536</t>
  </si>
  <si>
    <t>tt6852872</t>
  </si>
  <si>
    <t>tt0874271</t>
  </si>
  <si>
    <t>tt9147456</t>
  </si>
  <si>
    <t>tt6967186</t>
  </si>
  <si>
    <t>tt8135530</t>
  </si>
  <si>
    <t>tt1301990</t>
  </si>
  <si>
    <t>tt0470752</t>
  </si>
  <si>
    <t>tt0120663</t>
  </si>
  <si>
    <t>tt0082352</t>
  </si>
  <si>
    <t>tt0417658</t>
  </si>
  <si>
    <t>tt1753813</t>
  </si>
  <si>
    <t>tt5223488</t>
  </si>
  <si>
    <t>tt0083929</t>
  </si>
  <si>
    <t>tt0431058</t>
  </si>
  <si>
    <t>tt3021360</t>
  </si>
  <si>
    <t>tt0800027</t>
  </si>
  <si>
    <t>tt0116289</t>
  </si>
  <si>
    <t>tt1450321</t>
  </si>
  <si>
    <t>tt0076033</t>
  </si>
  <si>
    <t>tt4848010</t>
  </si>
  <si>
    <t>tt2304637</t>
  </si>
  <si>
    <t>tt0089153</t>
  </si>
  <si>
    <t>tt0132165</t>
  </si>
  <si>
    <t>tt2381941</t>
  </si>
  <si>
    <t>tt8258502</t>
  </si>
  <si>
    <t>tt1648201</t>
  </si>
  <si>
    <t>tt3028412</t>
  </si>
  <si>
    <t>tt0227984</t>
  </si>
  <si>
    <t>tt2093995</t>
  </si>
  <si>
    <t>tt0116353</t>
  </si>
  <si>
    <t>tt0488120</t>
  </si>
  <si>
    <t>tt0166199</t>
  </si>
  <si>
    <t>tt0765451</t>
  </si>
  <si>
    <t>tt0422295</t>
  </si>
  <si>
    <t>tt0119173</t>
  </si>
  <si>
    <t>tt6016432</t>
  </si>
  <si>
    <t>tt1480055</t>
  </si>
  <si>
    <t>tt0217505</t>
  </si>
  <si>
    <t>tt2788556</t>
  </si>
  <si>
    <t>tt16375606</t>
  </si>
  <si>
    <t>tt0113158</t>
  </si>
  <si>
    <t>tt15326988</t>
  </si>
  <si>
    <t>tt0123865</t>
  </si>
  <si>
    <t>tt1176251</t>
  </si>
  <si>
    <t>tt5278098</t>
  </si>
  <si>
    <t>tt2267998</t>
  </si>
  <si>
    <t>tt6142398</t>
  </si>
  <si>
    <t>tt0455957</t>
  </si>
  <si>
    <t>tt2835548</t>
  </si>
  <si>
    <t>tt0205991</t>
  </si>
  <si>
    <t>tt0113243</t>
  </si>
  <si>
    <t>tt0079261</t>
  </si>
  <si>
    <t>tt0116477</t>
  </si>
  <si>
    <t>tt1781827</t>
  </si>
  <si>
    <t>tt0113269</t>
  </si>
  <si>
    <t>tt0285175</t>
  </si>
  <si>
    <t>tt0338097</t>
  </si>
  <si>
    <t>tt0417745</t>
  </si>
  <si>
    <t>tt0095286</t>
  </si>
  <si>
    <t>tt0110005</t>
  </si>
  <si>
    <t>tt5212808</t>
  </si>
  <si>
    <t>tt0129136</t>
  </si>
  <si>
    <t>tt2063666</t>
  </si>
  <si>
    <t>tt0423455</t>
  </si>
  <si>
    <t>tt0382737</t>
  </si>
  <si>
    <t>tt0119342</t>
  </si>
  <si>
    <t>tt0136244</t>
  </si>
  <si>
    <t>tt0139362</t>
  </si>
  <si>
    <t>tt9046346</t>
  </si>
  <si>
    <t>tt4827558</t>
  </si>
  <si>
    <t>tt1747083</t>
  </si>
  <si>
    <t>tt0465494</t>
  </si>
  <si>
    <t>tt0144715</t>
  </si>
  <si>
    <t>tt1811020</t>
  </si>
  <si>
    <t>tt0102208</t>
  </si>
  <si>
    <t>tt1528071</t>
  </si>
  <si>
    <t>tt11388406</t>
  </si>
  <si>
    <t>tt26940835</t>
  </si>
  <si>
    <t>tt1094249</t>
  </si>
  <si>
    <t>tt4228864</t>
  </si>
  <si>
    <t>tt2082715</t>
  </si>
  <si>
    <t>tt0315983</t>
  </si>
  <si>
    <t>tt0367000</t>
  </si>
  <si>
    <t>tt0420555</t>
  </si>
  <si>
    <t>tt0219822</t>
  </si>
  <si>
    <t>tt1624620</t>
  </si>
  <si>
    <t>tt1466671</t>
  </si>
  <si>
    <t>tt6534368</t>
  </si>
  <si>
    <t>tt0831299</t>
  </si>
  <si>
    <t>tt7834082</t>
  </si>
  <si>
    <t>tt3256226</t>
  </si>
  <si>
    <t>tt0150464</t>
  </si>
  <si>
    <t>tt0409379</t>
  </si>
  <si>
    <t>tt0107211</t>
  </si>
  <si>
    <t>tt10365998</t>
  </si>
  <si>
    <t>tt1196340</t>
  </si>
  <si>
    <t>tt0168631</t>
  </si>
  <si>
    <t>tt0119381</t>
  </si>
  <si>
    <t>tt0280778</t>
  </si>
  <si>
    <t>tt19838660</t>
  </si>
  <si>
    <t>tt0448564</t>
  </si>
  <si>
    <t>tt0290673</t>
  </si>
  <si>
    <t>tt5460522</t>
  </si>
  <si>
    <t>tt0850677</t>
  </si>
  <si>
    <t>tt0116675</t>
  </si>
  <si>
    <t>tt0123923</t>
  </si>
  <si>
    <t>tt9777408</t>
  </si>
  <si>
    <t>tt28991140</t>
  </si>
  <si>
    <t>tt0899109</t>
  </si>
  <si>
    <t>tt0867334</t>
  </si>
  <si>
    <t>tt0424205</t>
  </si>
  <si>
    <t>tt0138541</t>
  </si>
  <si>
    <t>tt0116722</t>
  </si>
  <si>
    <t>tt6981190</t>
  </si>
  <si>
    <t>tt0216851</t>
  </si>
  <si>
    <t>tt1523483</t>
  </si>
  <si>
    <t>tt7852170</t>
  </si>
  <si>
    <t>tt1416801</t>
  </si>
  <si>
    <t>tt27419292</t>
  </si>
  <si>
    <t>tt1726669</t>
  </si>
  <si>
    <t>tt14128670</t>
  </si>
  <si>
    <t>tt22408160</t>
  </si>
  <si>
    <t>tt3753522</t>
  </si>
  <si>
    <t>tt0116778</t>
  </si>
  <si>
    <t>tt0373469</t>
  </si>
  <si>
    <t>tt3605418</t>
  </si>
  <si>
    <t>tt0109702</t>
  </si>
  <si>
    <t>tt0140653</t>
  </si>
  <si>
    <t>tt1202541</t>
  </si>
  <si>
    <t>tt0234641</t>
  </si>
  <si>
    <t>tt4291600</t>
  </si>
  <si>
    <t>tt0452637</t>
  </si>
  <si>
    <t>tt0097714</t>
  </si>
  <si>
    <t>tt1929297</t>
  </si>
  <si>
    <t>tt0167925</t>
  </si>
  <si>
    <t>tt1212450</t>
  </si>
  <si>
    <t>tt0447619</t>
  </si>
  <si>
    <t>tt0184805</t>
  </si>
  <si>
    <t>tt0486474</t>
  </si>
  <si>
    <t>tt5112584</t>
  </si>
  <si>
    <t>tt7246778</t>
  </si>
  <si>
    <t>tt9104094</t>
  </si>
  <si>
    <t>tt1426328</t>
  </si>
  <si>
    <t>tt14148006</t>
  </si>
  <si>
    <t>tt27410895</t>
  </si>
  <si>
    <t>tt0808526</t>
  </si>
  <si>
    <t>tt1623745</t>
  </si>
  <si>
    <t>tt10487972</t>
  </si>
  <si>
    <t>tt0404203</t>
  </si>
  <si>
    <t>tt5160938</t>
  </si>
  <si>
    <t>tt2390994</t>
  </si>
  <si>
    <t>tt0102329</t>
  </si>
  <si>
    <t>tt2186712</t>
  </si>
  <si>
    <t>tt6211328</t>
  </si>
  <si>
    <t>tt1276104</t>
  </si>
  <si>
    <t>tt0113690</t>
  </si>
  <si>
    <t>tt0116922</t>
  </si>
  <si>
    <t>tt0245238</t>
  </si>
  <si>
    <t>tt3775768</t>
  </si>
  <si>
    <t>tt15532666</t>
  </si>
  <si>
    <t>tt0758752</t>
  </si>
  <si>
    <t>tt1213921</t>
  </si>
  <si>
    <t>tt19637052</t>
  </si>
  <si>
    <t>tt0107449</t>
  </si>
  <si>
    <t>tt0258273</t>
  </si>
  <si>
    <t>tt0388213</t>
  </si>
  <si>
    <t>tt0425210</t>
  </si>
  <si>
    <t>tt7205316</t>
  </si>
  <si>
    <t>tt22048412</t>
  </si>
  <si>
    <t>tt14948318</t>
  </si>
  <si>
    <t>tt1960549</t>
  </si>
  <si>
    <t>tt1929308</t>
  </si>
  <si>
    <t>tt1915581</t>
  </si>
  <si>
    <t>tt13281554</t>
  </si>
  <si>
    <t>tt0107497</t>
  </si>
  <si>
    <t>tt0213847</t>
  </si>
  <si>
    <t>tt0342735</t>
  </si>
  <si>
    <t>tt3100274</t>
  </si>
  <si>
    <t>tt1712187</t>
  </si>
  <si>
    <t>tt5507800</t>
  </si>
  <si>
    <t>tt11033898</t>
  </si>
  <si>
    <t>tt1473799</t>
  </si>
  <si>
    <t>tt0757361</t>
  </si>
  <si>
    <t>tt0422720</t>
  </si>
  <si>
    <t>tt1441326</t>
  </si>
  <si>
    <t>tt2764070</t>
  </si>
  <si>
    <t>tt2788988</t>
  </si>
  <si>
    <t>tt17202326</t>
  </si>
  <si>
    <t>tt0119633</t>
  </si>
  <si>
    <t>tt13651794</t>
  </si>
  <si>
    <t>tt3529656</t>
  </si>
  <si>
    <t>tt1527186</t>
  </si>
  <si>
    <t>tt19864828</t>
  </si>
  <si>
    <t>tt0827192</t>
  </si>
  <si>
    <t>tt0781429</t>
  </si>
  <si>
    <t>tt0119665</t>
  </si>
  <si>
    <t>tt0100143</t>
  </si>
  <si>
    <t>tt0307058</t>
  </si>
  <si>
    <t>tt2823054</t>
  </si>
  <si>
    <t>tt1679750</t>
  </si>
  <si>
    <t>tt1934753</t>
  </si>
  <si>
    <t>tt0970468</t>
  </si>
  <si>
    <t>tt2095713</t>
  </si>
  <si>
    <t>tt0117070</t>
  </si>
  <si>
    <t>tt8299506</t>
  </si>
  <si>
    <t>tt0340855</t>
  </si>
  <si>
    <t>tt0203009</t>
  </si>
  <si>
    <t>tt0100196</t>
  </si>
  <si>
    <t>tt5711996</t>
  </si>
  <si>
    <t>tt0356910</t>
  </si>
  <si>
    <t>tt4652838</t>
  </si>
  <si>
    <t>tt9885684</t>
  </si>
  <si>
    <t>tt0413015</t>
  </si>
  <si>
    <t>tt0110588</t>
  </si>
  <si>
    <t>tt0117107</t>
  </si>
  <si>
    <t>tt0280970</t>
  </si>
  <si>
    <t>tt18559464</t>
  </si>
  <si>
    <t>tt0382189</t>
  </si>
  <si>
    <t>tt0656383</t>
  </si>
  <si>
    <t>tt0113926</t>
  </si>
  <si>
    <t>tt10931784</t>
  </si>
  <si>
    <t>tt13287846</t>
  </si>
  <si>
    <t>tt0462002</t>
  </si>
  <si>
    <t>tt3736868</t>
  </si>
  <si>
    <t>tt0085995</t>
  </si>
  <si>
    <t>tt3531824</t>
  </si>
  <si>
    <t>tt3591436</t>
  </si>
  <si>
    <t>tt0493076</t>
  </si>
  <si>
    <t>tt12758346</t>
  </si>
  <si>
    <t>tt15671028</t>
  </si>
  <si>
    <t>tt1763264</t>
  </si>
  <si>
    <t>tt0087810</t>
  </si>
  <si>
    <t>tt1411238</t>
  </si>
  <si>
    <t>tt10418594</t>
  </si>
  <si>
    <t>tt1808339</t>
  </si>
  <si>
    <t>tt1935065</t>
  </si>
  <si>
    <t>tt4513316</t>
  </si>
  <si>
    <t>tt2382009</t>
  </si>
  <si>
    <t>tt0110712</t>
  </si>
  <si>
    <t>tt1321511</t>
  </si>
  <si>
    <t>tt1667321</t>
  </si>
  <si>
    <t>tt0337692</t>
  </si>
  <si>
    <t>tt13482828</t>
  </si>
  <si>
    <t>tt0203755</t>
  </si>
  <si>
    <t>tt5817022</t>
  </si>
  <si>
    <t>tt0084445</t>
  </si>
  <si>
    <t>tt15398776</t>
  </si>
  <si>
    <t>tt3099720</t>
  </si>
  <si>
    <t>tt6012380</t>
  </si>
  <si>
    <t>tt0218922</t>
  </si>
  <si>
    <t>tt4746516</t>
  </si>
  <si>
    <t>tt0137142</t>
  </si>
  <si>
    <t>tt1850784</t>
  </si>
  <si>
    <t>tt1396219</t>
  </si>
  <si>
    <t>tt6679794</t>
  </si>
  <si>
    <t>tt0100318</t>
  </si>
  <si>
    <t>tt1472460</t>
  </si>
  <si>
    <t>tt6857376</t>
  </si>
  <si>
    <t>tt13848844</t>
  </si>
  <si>
    <t>tt0158062</t>
  </si>
  <si>
    <t>tt0356569</t>
  </si>
  <si>
    <t>tt18376122</t>
  </si>
  <si>
    <t>tt0469519</t>
  </si>
  <si>
    <t>tt2495104</t>
  </si>
  <si>
    <t>tt1355644</t>
  </si>
  <si>
    <t>tt18925334</t>
  </si>
  <si>
    <t>tt3780302</t>
  </si>
  <si>
    <t>tt2991752</t>
  </si>
  <si>
    <t>tt1439572</t>
  </si>
  <si>
    <t>tt10069528</t>
  </si>
  <si>
    <t>tt2911556</t>
  </si>
  <si>
    <t>tt4714782</t>
  </si>
  <si>
    <t>tt1653921</t>
  </si>
  <si>
    <t>tt5328006</t>
  </si>
  <si>
    <t>tt6055060</t>
  </si>
  <si>
    <t>tt11161474</t>
  </si>
  <si>
    <t>tt6516314</t>
  </si>
  <si>
    <t>tt4680196</t>
  </si>
  <si>
    <t>tt2139555</t>
  </si>
  <si>
    <t>tt1421376</t>
  </si>
  <si>
    <t>tt0102685</t>
  </si>
  <si>
    <t>tt14230458</t>
  </si>
  <si>
    <t>tt2756910</t>
  </si>
  <si>
    <t>tt5536610</t>
  </si>
  <si>
    <t>tt7374926</t>
  </si>
  <si>
    <t>tt0236640</t>
  </si>
  <si>
    <t>tt0206226</t>
  </si>
  <si>
    <t>tt0484881</t>
  </si>
  <si>
    <t>tt0120797</t>
  </si>
  <si>
    <t>tt0830515</t>
  </si>
  <si>
    <t>tt2392810</t>
  </si>
  <si>
    <t>tt0180073</t>
  </si>
  <si>
    <t>tt4379180</t>
  </si>
  <si>
    <t>tt1084950</t>
  </si>
  <si>
    <t>tt6017756</t>
  </si>
  <si>
    <t>tt13334024</t>
  </si>
  <si>
    <t>tt8419594</t>
  </si>
  <si>
    <t>tt0110948</t>
  </si>
  <si>
    <t>tt15792596</t>
  </si>
  <si>
    <t>tt15219362</t>
  </si>
  <si>
    <t>tt6917272</t>
  </si>
  <si>
    <t>tt0471030</t>
  </si>
  <si>
    <t>tt2873282</t>
  </si>
  <si>
    <t>tt0184858</t>
  </si>
  <si>
    <t>tt4154916</t>
  </si>
  <si>
    <t>tt0180093</t>
  </si>
  <si>
    <t>tt0441782</t>
  </si>
  <si>
    <t>tt1850419</t>
  </si>
  <si>
    <t>tt1411250</t>
  </si>
  <si>
    <t>tt6453808</t>
  </si>
  <si>
    <t>tt0389328</t>
  </si>
  <si>
    <t>tt1648187</t>
  </si>
  <si>
    <t>tt0102820</t>
  </si>
  <si>
    <t>tt0409184</t>
  </si>
  <si>
    <t>tt4214868</t>
  </si>
  <si>
    <t>tt7255148</t>
  </si>
  <si>
    <t>tt6976488</t>
  </si>
  <si>
    <t>tt3112900</t>
  </si>
  <si>
    <t>tt1073624</t>
  </si>
  <si>
    <t>tt0306047</t>
  </si>
  <si>
    <t>tt14587680</t>
  </si>
  <si>
    <t>tt1780967</t>
  </si>
  <si>
    <t>tt11734264</t>
  </si>
  <si>
    <t>tt6476140</t>
  </si>
  <si>
    <t>tt8750570</t>
  </si>
  <si>
    <t>tt1956620</t>
  </si>
  <si>
    <t>tt0497972</t>
  </si>
  <si>
    <t>tt0822833</t>
  </si>
  <si>
    <t>tt11723816</t>
  </si>
  <si>
    <t>tt0376874</t>
  </si>
  <si>
    <t>tt0920473</t>
  </si>
  <si>
    <t>tt0698929</t>
  </si>
  <si>
    <t>tt5612280</t>
  </si>
  <si>
    <t>tt3136112</t>
  </si>
  <si>
    <t>tt0465602</t>
  </si>
  <si>
    <t>tt0114436</t>
  </si>
  <si>
    <t>tt3250828</t>
  </si>
  <si>
    <t>tt0494834</t>
  </si>
  <si>
    <t>tt0401792</t>
  </si>
  <si>
    <t>tt0458481</t>
  </si>
  <si>
    <t>tt0105414</t>
  </si>
  <si>
    <t>tt0093980</t>
  </si>
  <si>
    <t>tt0209322</t>
  </si>
  <si>
    <t>tt4106306</t>
  </si>
  <si>
    <t>tt0439815</t>
  </si>
  <si>
    <t>tt0108169</t>
  </si>
  <si>
    <t>tt3774114</t>
  </si>
  <si>
    <t>tt15333984</t>
  </si>
  <si>
    <t>tt1421051</t>
  </si>
  <si>
    <t>tt2452200</t>
  </si>
  <si>
    <t>tt0371246</t>
  </si>
  <si>
    <t>tt0360009</t>
  </si>
  <si>
    <t>tt33295778</t>
  </si>
  <si>
    <t>tt33336389</t>
  </si>
  <si>
    <t>tt18258952</t>
  </si>
  <si>
    <t>tt2035630</t>
  </si>
  <si>
    <t>tt10354106</t>
  </si>
  <si>
    <t>tt0117737</t>
  </si>
  <si>
    <t>tt0145531</t>
  </si>
  <si>
    <t>tt2325977</t>
  </si>
  <si>
    <t>tt0149178</t>
  </si>
  <si>
    <t>tt0117765</t>
  </si>
  <si>
    <t>tt3563262</t>
  </si>
  <si>
    <t>tt2707810</t>
  </si>
  <si>
    <t>tt24871974</t>
  </si>
  <si>
    <t>tt0162677</t>
  </si>
  <si>
    <t>tt0862846</t>
  </si>
  <si>
    <t>tt1034415</t>
  </si>
  <si>
    <t>tt0230838</t>
  </si>
  <si>
    <t>tt0094087</t>
  </si>
  <si>
    <t>tt7578438</t>
  </si>
  <si>
    <t>tt0383028</t>
  </si>
  <si>
    <t>tt0364045</t>
  </si>
  <si>
    <t>tt1486190</t>
  </si>
  <si>
    <t>tt0138279</t>
  </si>
  <si>
    <t>tt0405422</t>
  </si>
  <si>
    <t>tt3501014</t>
  </si>
  <si>
    <t>tt3145422</t>
  </si>
  <si>
    <t>tt0819953</t>
  </si>
  <si>
    <t>tt2349740</t>
  </si>
  <si>
    <t>tt1258120</t>
  </si>
  <si>
    <t>tt1198153</t>
  </si>
  <si>
    <t>tt0473333</t>
  </si>
  <si>
    <t>tt0163978</t>
  </si>
  <si>
    <t>tt14407336</t>
  </si>
  <si>
    <t>tt4612228</t>
  </si>
  <si>
    <t>tt1263778</t>
  </si>
  <si>
    <t>tt0452594</t>
  </si>
  <si>
    <t>tt3220926</t>
  </si>
  <si>
    <t>tt1068641</t>
  </si>
  <si>
    <t>tt0124315</t>
  </si>
  <si>
    <t>tt0844479</t>
  </si>
  <si>
    <t>tt3530978</t>
  </si>
  <si>
    <t>tt2193215</t>
  </si>
  <si>
    <t>tt13457790</t>
  </si>
  <si>
    <t>tt1815782</t>
  </si>
  <si>
    <t>tt9907782</t>
  </si>
  <si>
    <t>tt0810819</t>
  </si>
  <si>
    <t>tt1433207</t>
  </si>
  <si>
    <t>tt5426706</t>
  </si>
  <si>
    <t>tt0118971</t>
  </si>
  <si>
    <t>tt0493409</t>
  </si>
  <si>
    <t>tt18265122</t>
  </si>
  <si>
    <t>tt1379177</t>
  </si>
  <si>
    <t>tt0309987</t>
  </si>
  <si>
    <t>tt0864761</t>
  </si>
  <si>
    <t>tt0819714</t>
  </si>
  <si>
    <t>tt21810682</t>
  </si>
  <si>
    <t>tt6069126</t>
  </si>
  <si>
    <t>tt2966754</t>
  </si>
  <si>
    <t>tt4721124</t>
  </si>
  <si>
    <t>tt5083738</t>
  </si>
  <si>
    <t>tt1331329</t>
  </si>
  <si>
    <t>tt8847712</t>
  </si>
  <si>
    <t>tt3631112</t>
  </si>
  <si>
    <t>tt6472152</t>
  </si>
  <si>
    <t>tt0279113</t>
  </si>
  <si>
    <t>tt0402230</t>
  </si>
  <si>
    <t>tt0142911</t>
  </si>
  <si>
    <t>tt0099797</t>
  </si>
  <si>
    <t>tt0308383</t>
  </si>
  <si>
    <t>tt12873562</t>
  </si>
  <si>
    <t>tt0366627</t>
  </si>
  <si>
    <t>tt0842926</t>
  </si>
  <si>
    <t>tt5715874</t>
  </si>
  <si>
    <t>tt0208911</t>
  </si>
  <si>
    <t>tt0623878</t>
  </si>
  <si>
    <t>tt3286560</t>
  </si>
  <si>
    <t>tt0300109</t>
  </si>
  <si>
    <t>tt7456312</t>
  </si>
  <si>
    <t>tt15444524</t>
  </si>
  <si>
    <t>tt1535970</t>
  </si>
  <si>
    <t>tt4550136</t>
  </si>
  <si>
    <t>tt3203968</t>
  </si>
  <si>
    <t>tt0352520</t>
  </si>
  <si>
    <t>tt2265534</t>
  </si>
  <si>
    <t>X</t>
  </si>
  <si>
    <t>tt4677578</t>
  </si>
  <si>
    <t>tt5666304</t>
  </si>
  <si>
    <t>tt2726560</t>
  </si>
  <si>
    <t>tt0361862</t>
  </si>
  <si>
    <t>tt0318411</t>
  </si>
  <si>
    <t>tt3296908</t>
  </si>
  <si>
    <t>tt2271671</t>
  </si>
  <si>
    <t>tt0066096</t>
  </si>
  <si>
    <t>tt2226597</t>
  </si>
  <si>
    <t>tt8338762</t>
  </si>
  <si>
    <t>tt7979142</t>
  </si>
  <si>
    <t>tt1789074</t>
  </si>
  <si>
    <t>tt11138512</t>
  </si>
  <si>
    <t>tt0332280</t>
  </si>
  <si>
    <t>tt8000718</t>
  </si>
  <si>
    <t>tt11687002</t>
  </si>
  <si>
    <t>tt6219314</t>
  </si>
  <si>
    <t>tt4254562</t>
  </si>
  <si>
    <t>tt15768848</t>
  </si>
  <si>
    <t>tt0117364</t>
  </si>
  <si>
    <t>tt11454876</t>
  </si>
  <si>
    <t>tt0134057</t>
  </si>
  <si>
    <t>tt0976051</t>
  </si>
  <si>
    <t>tt0411117</t>
  </si>
  <si>
    <t>tt2962876</t>
  </si>
  <si>
    <t>tt8485364</t>
  </si>
  <si>
    <t>tt0963794</t>
  </si>
  <si>
    <t>tt0272283</t>
  </si>
  <si>
    <t>tt0114345</t>
  </si>
  <si>
    <t>tt0076683</t>
  </si>
  <si>
    <t>tt0242888</t>
  </si>
  <si>
    <t>tt0705238</t>
  </si>
  <si>
    <t>tt1714206</t>
  </si>
  <si>
    <t>tt17526714</t>
  </si>
  <si>
    <t>tt2580382</t>
  </si>
  <si>
    <t>tt0828158</t>
  </si>
  <si>
    <t>tt0293509</t>
  </si>
  <si>
    <t>tt0462667</t>
  </si>
  <si>
    <t>tt0452694</t>
  </si>
  <si>
    <t>tt19857674</t>
  </si>
  <si>
    <t>tt6433832</t>
  </si>
  <si>
    <t>tt0290095</t>
  </si>
  <si>
    <t>tt9256866</t>
  </si>
  <si>
    <t>tt11235772</t>
  </si>
  <si>
    <t>tt2398016</t>
  </si>
  <si>
    <t>tt3503406</t>
  </si>
  <si>
    <t>tt0993846</t>
  </si>
  <si>
    <t>tt1714208</t>
  </si>
  <si>
    <t>tt9738716</t>
  </si>
  <si>
    <t>tt1125849</t>
  </si>
  <si>
    <t>tt0138946</t>
  </si>
  <si>
    <t>tt1730768</t>
  </si>
  <si>
    <t>tt2343793</t>
  </si>
  <si>
    <t>tt0117898</t>
  </si>
  <si>
    <t>tt15744914</t>
  </si>
  <si>
    <t>tt1130980</t>
  </si>
  <si>
    <t>tt0096270</t>
  </si>
  <si>
    <t>tt30984038</t>
  </si>
  <si>
    <t>tt0120338</t>
  </si>
  <si>
    <t>tt3227442</t>
  </si>
  <si>
    <t>tt1595656</t>
  </si>
  <si>
    <t>tt5670152</t>
  </si>
  <si>
    <t>tt5943674</t>
  </si>
  <si>
    <t>tt0800241</t>
  </si>
  <si>
    <t>tt0280380</t>
  </si>
  <si>
    <t>tt3263946</t>
  </si>
  <si>
    <t>tt1712261</t>
  </si>
  <si>
    <t>tt0162711</t>
  </si>
  <si>
    <t>tt0332452</t>
  </si>
  <si>
    <t>tt4057170</t>
  </si>
  <si>
    <t>tt2704380</t>
  </si>
  <si>
    <t>tt0108399</t>
  </si>
  <si>
    <t>tt0491203</t>
  </si>
  <si>
    <t>tt4283372</t>
  </si>
  <si>
    <t>tt1407084</t>
  </si>
  <si>
    <t>tt0119594</t>
  </si>
  <si>
    <t>tt4108304</t>
  </si>
  <si>
    <t>tt14444726</t>
  </si>
  <si>
    <t>tt0111549</t>
  </si>
  <si>
    <t>tt0105691</t>
  </si>
  <si>
    <t>tt0164212</t>
  </si>
  <si>
    <t>tt1441395</t>
  </si>
  <si>
    <t>tt0401855</t>
  </si>
  <si>
    <t>tt0108451</t>
  </si>
  <si>
    <t>tt0434409</t>
  </si>
  <si>
    <t>tt0259711</t>
  </si>
  <si>
    <t>tt3704298</t>
  </si>
  <si>
    <t>tt4381070</t>
  </si>
  <si>
    <t>tt4307670</t>
  </si>
  <si>
    <t>tt21950462</t>
  </si>
  <si>
    <t>tt0137258</t>
  </si>
  <si>
    <t>tt1544608</t>
  </si>
  <si>
    <t>tt0348333</t>
  </si>
  <si>
    <t>tt0127349</t>
  </si>
  <si>
    <t>tt0493464</t>
  </si>
  <si>
    <t>tt6760876</t>
  </si>
  <si>
    <t>tt0098625</t>
  </si>
  <si>
    <t>tt0181151</t>
  </si>
  <si>
    <t>tt0309872</t>
  </si>
  <si>
    <t>tt0396271</t>
  </si>
  <si>
    <t>tt2238050</t>
  </si>
  <si>
    <t>tt0105812</t>
  </si>
  <si>
    <t>tt3234122</t>
  </si>
  <si>
    <t>tt0111711</t>
  </si>
  <si>
    <t>tt2305051</t>
  </si>
  <si>
    <t>tt1222329</t>
  </si>
  <si>
    <t>tt0103266</t>
  </si>
  <si>
    <t>tt5362988</t>
  </si>
  <si>
    <t>tt0092220</t>
  </si>
  <si>
    <t>tt12680898</t>
  </si>
  <si>
    <t>tt1216520</t>
  </si>
  <si>
    <t>tt0247823</t>
  </si>
  <si>
    <t>tt1838427</t>
  </si>
  <si>
    <t>tt11777690</t>
  </si>
  <si>
    <t>tt13560574</t>
  </si>
  <si>
    <t>tt1372306</t>
  </si>
  <si>
    <t>tt7529124</t>
  </si>
  <si>
    <t>tt0289635</t>
  </si>
  <si>
    <t>tt0119517</t>
  </si>
  <si>
    <t>tt5914642</t>
  </si>
  <si>
    <t>tt5313894</t>
  </si>
  <si>
    <t>tt5109784</t>
  </si>
  <si>
    <t>tt2604346</t>
  </si>
  <si>
    <t>tt9883136</t>
  </si>
  <si>
    <t>tt2790184</t>
  </si>
  <si>
    <t>tt3526194</t>
  </si>
  <si>
    <t>tt5342604</t>
  </si>
  <si>
    <t>tt7874702</t>
  </si>
  <si>
    <t>tt8075156</t>
  </si>
  <si>
    <t>tt8329696</t>
  </si>
  <si>
    <t>tt26921534</t>
  </si>
  <si>
    <t>tt12440892</t>
  </si>
  <si>
    <t>tt22052952</t>
  </si>
  <si>
    <t>tt22333372</t>
  </si>
  <si>
    <t>tt20412522</t>
  </si>
  <si>
    <t>tt2171427</t>
  </si>
  <si>
    <t>tt1284760</t>
  </si>
  <si>
    <t>tt7740226</t>
  </si>
  <si>
    <t>tt13868046</t>
  </si>
  <si>
    <t>Original Title</t>
  </si>
  <si>
    <t>Title Type</t>
  </si>
  <si>
    <t>Ekstase</t>
  </si>
  <si>
    <t>Film</t>
  </si>
  <si>
    <t>The Moonshine War</t>
  </si>
  <si>
    <t>Blood from the Mummy's Tomb</t>
  </si>
  <si>
    <t>First Love</t>
  </si>
  <si>
    <t>The Sentinel</t>
  </si>
  <si>
    <t>Hair</t>
  </si>
  <si>
    <t>Eyes of a Stranger</t>
  </si>
  <si>
    <t>Fast Times at Ridgemont High</t>
  </si>
  <si>
    <t>One from the Heart</t>
  </si>
  <si>
    <t>Girls of the White Orchid</t>
  </si>
  <si>
    <t>Fernsehfilm</t>
  </si>
  <si>
    <t>National Lampoon's Vacation</t>
  </si>
  <si>
    <t>Blame It on Rio</t>
  </si>
  <si>
    <t>No Small Affair</t>
  </si>
  <si>
    <t>Flesh+Blood</t>
  </si>
  <si>
    <t>About Last Night...</t>
  </si>
  <si>
    <t>Band of the Hand</t>
  </si>
  <si>
    <t>Windrider</t>
  </si>
  <si>
    <t>Sister Sister</t>
  </si>
  <si>
    <t>Sweet Revenge</t>
  </si>
  <si>
    <t>Cocktail</t>
  </si>
  <si>
    <t>Heart of Midnight</t>
  </si>
  <si>
    <t>Time Out</t>
  </si>
  <si>
    <t>Another Chance</t>
  </si>
  <si>
    <t>Dead Calm</t>
  </si>
  <si>
    <t>Do the Right Thing</t>
  </si>
  <si>
    <t>Last Exit to Brooklyn</t>
  </si>
  <si>
    <t>We're No Angels</t>
  </si>
  <si>
    <t>The Hot Spot</t>
  </si>
  <si>
    <t>Miami Blues</t>
  </si>
  <si>
    <t>Mountains of the Moon</t>
  </si>
  <si>
    <t>Pacific Heights</t>
  </si>
  <si>
    <t>At Play in the Fields of the Lord</t>
  </si>
  <si>
    <t>Backdraft</t>
  </si>
  <si>
    <t>Billy Bathgate</t>
  </si>
  <si>
    <t>Crooked Hearts</t>
  </si>
  <si>
    <t>Dead Women in Lingerie</t>
  </si>
  <si>
    <t>Killer Instinct</t>
  </si>
  <si>
    <t>Lonely Hearts</t>
  </si>
  <si>
    <t>Point Break</t>
  </si>
  <si>
    <t>Rush</t>
  </si>
  <si>
    <t>Wildflower</t>
  </si>
  <si>
    <t>Bram Stoker's Dracula</t>
  </si>
  <si>
    <t>Single White Female</t>
  </si>
  <si>
    <t>Under Suspicion</t>
  </si>
  <si>
    <t>White Men Can't Jump</t>
  </si>
  <si>
    <t>Cyborg 2: Glass Shadow</t>
  </si>
  <si>
    <t>Video</t>
  </si>
  <si>
    <t>Dragon: The Bruce Lee Story</t>
  </si>
  <si>
    <t>Indecent Proposal</t>
  </si>
  <si>
    <t>Love Matters</t>
  </si>
  <si>
    <t>Malice</t>
  </si>
  <si>
    <t>Snapdragon</t>
  </si>
  <si>
    <t>True Romance</t>
  </si>
  <si>
    <t>Untamed Heart</t>
  </si>
  <si>
    <t>Dumb and Dumber</t>
  </si>
  <si>
    <t>L'eau froide</t>
  </si>
  <si>
    <t>Heavenly Creatures</t>
  </si>
  <si>
    <t>Mrs. Parker and the Vicious Circle</t>
  </si>
  <si>
    <t>Of Love and Shadows</t>
  </si>
  <si>
    <t>Raw Justice</t>
  </si>
  <si>
    <t>Uncovered</t>
  </si>
  <si>
    <t>Widow's Kiss</t>
  </si>
  <si>
    <t>Georgia</t>
  </si>
  <si>
    <t>Hackers</t>
  </si>
  <si>
    <t>Haunted</t>
  </si>
  <si>
    <t>Lord of Illusions</t>
  </si>
  <si>
    <t>Naked Souls</t>
  </si>
  <si>
    <t>The Scarlet Letter</t>
  </si>
  <si>
    <t>Showgirls</t>
  </si>
  <si>
    <t>2 Days in the Valley</t>
  </si>
  <si>
    <t>Barb Wire</t>
  </si>
  <si>
    <t>Bound</t>
  </si>
  <si>
    <t>Breaking the Waves</t>
  </si>
  <si>
    <t>Darkdrive</t>
  </si>
  <si>
    <t>Feeling Minnesota</t>
  </si>
  <si>
    <t>Foxfire</t>
  </si>
  <si>
    <t>Hamlet</t>
  </si>
  <si>
    <t>Jaded</t>
  </si>
  <si>
    <t>Jude</t>
  </si>
  <si>
    <t>Kingpin</t>
  </si>
  <si>
    <t>Lost Highway</t>
  </si>
  <si>
    <t>Mojave Moon</t>
  </si>
  <si>
    <t>Mulholland Falls</t>
  </si>
  <si>
    <t>The Portrait of a Lady</t>
  </si>
  <si>
    <t>Stealing Beauty</t>
  </si>
  <si>
    <t>Striptease</t>
  </si>
  <si>
    <t>This World, Then the Fireworks</t>
  </si>
  <si>
    <t>City of Industry</t>
  </si>
  <si>
    <t>The Devil's Advocate</t>
  </si>
  <si>
    <t>Eat Your Heart Out</t>
  </si>
  <si>
    <t>Eight Days a Week</t>
  </si>
  <si>
    <t>G.I. Jane</t>
  </si>
  <si>
    <t>Héroïnes</t>
  </si>
  <si>
    <t>Inventing the Abbotts</t>
  </si>
  <si>
    <t>Your Friends and Neighbors</t>
  </si>
  <si>
    <t>Twilight</t>
  </si>
  <si>
    <t>Mauvais genre</t>
  </si>
  <si>
    <t>Metroland</t>
  </si>
  <si>
    <t>Perdita Durango</t>
  </si>
  <si>
    <t>Titanic</t>
  </si>
  <si>
    <t>Eyes Wide Shut</t>
  </si>
  <si>
    <t>Pushing Tin</t>
  </si>
  <si>
    <t>Gia</t>
  </si>
  <si>
    <t>Jeanne et le garçon formidable</t>
  </si>
  <si>
    <t>The Cider House Rules</t>
  </si>
  <si>
    <t>Waking the Dead</t>
  </si>
  <si>
    <t>Elizabeth</t>
  </si>
  <si>
    <t>Hell's Kitchen</t>
  </si>
  <si>
    <t>Flypaper</t>
  </si>
  <si>
    <t>La riffa</t>
  </si>
  <si>
    <t>Hideous Kinky</t>
  </si>
  <si>
    <t>Ostinato destino</t>
  </si>
  <si>
    <t>Vita coi figli</t>
  </si>
  <si>
    <t>The 24 Hour Woman</t>
  </si>
  <si>
    <t>Judas Kiss</t>
  </si>
  <si>
    <t>The Yards</t>
  </si>
  <si>
    <t>High Art</t>
  </si>
  <si>
    <t>L'ultimo capodanno</t>
  </si>
  <si>
    <t>Thanks of a Grateful Nation</t>
  </si>
  <si>
    <t>Holy Smoke</t>
  </si>
  <si>
    <t>Stigmata</t>
  </si>
  <si>
    <t>Stricken</t>
  </si>
  <si>
    <t>Black and White</t>
  </si>
  <si>
    <t>Divorce: A Contemporary Western</t>
  </si>
  <si>
    <t>En plein coeur</t>
  </si>
  <si>
    <t>Pam &amp; Tommy Lee: Stolen Honeymoon</t>
  </si>
  <si>
    <t>Cold Mountain</t>
  </si>
  <si>
    <t>Briganti: Amore e libertà</t>
  </si>
  <si>
    <t>Summer of Sam</t>
  </si>
  <si>
    <t>Trixie</t>
  </si>
  <si>
    <t>The Beach</t>
  </si>
  <si>
    <t>Franck Spadone</t>
  </si>
  <si>
    <t>Fin août, début septembre</t>
  </si>
  <si>
    <t>Dark Summer</t>
  </si>
  <si>
    <t>Autumn in New York</t>
  </si>
  <si>
    <t>Quills</t>
  </si>
  <si>
    <t>Requiem for a Dream</t>
  </si>
  <si>
    <t>What Planet Are You From?</t>
  </si>
  <si>
    <t>Le paradis absolument</t>
  </si>
  <si>
    <t>Reindeer Games</t>
  </si>
  <si>
    <t>Birthday Girl</t>
  </si>
  <si>
    <t>Moulin Rouge!</t>
  </si>
  <si>
    <t>One Night at McCool's</t>
  </si>
  <si>
    <t>Guests of Hotel Astoria</t>
  </si>
  <si>
    <t>Psycho Beach Party</t>
  </si>
  <si>
    <t>The King Is Alive</t>
  </si>
  <si>
    <t>Skipped Parts</t>
  </si>
  <si>
    <t>Malèna</t>
  </si>
  <si>
    <t>Järngänget</t>
  </si>
  <si>
    <t>Gangs of New York</t>
  </si>
  <si>
    <t>Original Sin</t>
  </si>
  <si>
    <t>Human Nature</t>
  </si>
  <si>
    <t>The 51st State</t>
  </si>
  <si>
    <t>Sweet November</t>
  </si>
  <si>
    <t>La règle de l'homme</t>
  </si>
  <si>
    <t>Prozac Nation</t>
  </si>
  <si>
    <t>Le pacte des loups</t>
  </si>
  <si>
    <t>The Sleeping Dictionary</t>
  </si>
  <si>
    <t>Bridget Jones's Diary</t>
  </si>
  <si>
    <t>Lost and Delirious</t>
  </si>
  <si>
    <t>Women in Film</t>
  </si>
  <si>
    <t>Astérix &amp; Obélix : Mission Cléopâtre</t>
  </si>
  <si>
    <t>About Schmidt</t>
  </si>
  <si>
    <t>Lovely &amp; Amazing</t>
  </si>
  <si>
    <t>Vanilla Sky</t>
  </si>
  <si>
    <t>Adaptation.</t>
  </si>
  <si>
    <t>De l'amour</t>
  </si>
  <si>
    <t>The Safe House</t>
  </si>
  <si>
    <t>The Good Girl</t>
  </si>
  <si>
    <t>Trapped</t>
  </si>
  <si>
    <t>Amy's Orgasm</t>
  </si>
  <si>
    <t>Iris</t>
  </si>
  <si>
    <t>My Name Is Tanino</t>
  </si>
  <si>
    <t>Havoc</t>
  </si>
  <si>
    <t>Young Adam</t>
  </si>
  <si>
    <t>The Tuxedo</t>
  </si>
  <si>
    <t>Irréversible</t>
  </si>
  <si>
    <t>Before the Devil Knows You're Dead</t>
  </si>
  <si>
    <t>The Piano Player</t>
  </si>
  <si>
    <t>Beyond Borders</t>
  </si>
  <si>
    <t>The Last Great Wilderness</t>
  </si>
  <si>
    <t>Scary Movie 3</t>
  </si>
  <si>
    <t>Fernsehepisode</t>
  </si>
  <si>
    <t>The Human Stain</t>
  </si>
  <si>
    <t>Mon idole</t>
  </si>
  <si>
    <t>The Dreamers</t>
  </si>
  <si>
    <t>House of Sand and Fog</t>
  </si>
  <si>
    <t>The Magdalene Sisters</t>
  </si>
  <si>
    <t>The Notebook</t>
  </si>
  <si>
    <t>Troy</t>
  </si>
  <si>
    <t>On the Road</t>
  </si>
  <si>
    <t>Birth</t>
  </si>
  <si>
    <t>Head in the Clouds</t>
  </si>
  <si>
    <t>Monster</t>
  </si>
  <si>
    <t>Dear Wendy</t>
  </si>
  <si>
    <t>Manderlay</t>
  </si>
  <si>
    <t>Waiting...</t>
  </si>
  <si>
    <t>Dead Bodies</t>
  </si>
  <si>
    <t>The Life and Death of Peter Sellers</t>
  </si>
  <si>
    <t>Agents secrets</t>
  </si>
  <si>
    <t>Edenquest: Pamela Anderson</t>
  </si>
  <si>
    <t>Mr. &amp; Mrs. Smith</t>
  </si>
  <si>
    <t>Spartan</t>
  </si>
  <si>
    <t>The Machinist</t>
  </si>
  <si>
    <t>Taking Lives</t>
  </si>
  <si>
    <t>The Jacket</t>
  </si>
  <si>
    <t>Saint Ange</t>
  </si>
  <si>
    <t>Three Way</t>
  </si>
  <si>
    <t>Spanglish</t>
  </si>
  <si>
    <t>Kiss Kiss Bang Bang</t>
  </si>
  <si>
    <t>American Pastoral</t>
  </si>
  <si>
    <t>Closer</t>
  </si>
  <si>
    <t>Sexual Life</t>
  </si>
  <si>
    <t>A Good Woman</t>
  </si>
  <si>
    <t>My Summer of Love</t>
  </si>
  <si>
    <t>Henry VIII</t>
  </si>
  <si>
    <t>Synecdoche, New York</t>
  </si>
  <si>
    <t>Loverboy</t>
  </si>
  <si>
    <t>Brokeback Mountain</t>
  </si>
  <si>
    <t>Rise</t>
  </si>
  <si>
    <t>When Will I Be Loved</t>
  </si>
  <si>
    <t>Sin City</t>
  </si>
  <si>
    <t>Underworld: Evolution</t>
  </si>
  <si>
    <t>Æon Flux</t>
  </si>
  <si>
    <t>The Great New Wonderful</t>
  </si>
  <si>
    <t>Little Children</t>
  </si>
  <si>
    <t>The 40 Year Old Virgin</t>
  </si>
  <si>
    <t>Les poupées russes</t>
  </si>
  <si>
    <t>In Secret</t>
  </si>
  <si>
    <t>Cowboys &amp; Aliens</t>
  </si>
  <si>
    <t>L'annulaire</t>
  </si>
  <si>
    <t>Mrs. Henderson Presents</t>
  </si>
  <si>
    <t>Factotum</t>
  </si>
  <si>
    <t>Headspace</t>
  </si>
  <si>
    <t>Combien tu m'aimes?</t>
  </si>
  <si>
    <t>Domino</t>
  </si>
  <si>
    <t>Fur: An Imaginary Portrait of Diane Arbus</t>
  </si>
  <si>
    <t>Marie Antoinette</t>
  </si>
  <si>
    <t>Hemingway &amp; Gellhorn</t>
  </si>
  <si>
    <t>Joyeux Noël</t>
  </si>
  <si>
    <t>Lucky Number Slevin</t>
  </si>
  <si>
    <t>Alpha Dog</t>
  </si>
  <si>
    <t>Fatwa</t>
  </si>
  <si>
    <t>V for Vendetta</t>
  </si>
  <si>
    <t>Slither</t>
  </si>
  <si>
    <t>Restraint</t>
  </si>
  <si>
    <t>Crazy</t>
  </si>
  <si>
    <t>Le Concile de Pierre</t>
  </si>
  <si>
    <t>Irresistible</t>
  </si>
  <si>
    <t>The Break-Up</t>
  </si>
  <si>
    <t>Lady in the Water</t>
  </si>
  <si>
    <t>The Time Traveler's Wife</t>
  </si>
  <si>
    <t>Deja Vu</t>
  </si>
  <si>
    <t>Australia</t>
  </si>
  <si>
    <t>Goya's Ghosts</t>
  </si>
  <si>
    <t>Sin City: A Dame to Kill For</t>
  </si>
  <si>
    <t>N (Io e Napoleone)</t>
  </si>
  <si>
    <t>Black Snake Moan</t>
  </si>
  <si>
    <t>Les brigades du Tigre</t>
  </si>
  <si>
    <t>Hitman</t>
  </si>
  <si>
    <t>Shoot 'Em Up</t>
  </si>
  <si>
    <t>Park</t>
  </si>
  <si>
    <t>Ex Machina</t>
  </si>
  <si>
    <t>Red Road</t>
  </si>
  <si>
    <t>Bosque de sombras</t>
  </si>
  <si>
    <t>Puffball</t>
  </si>
  <si>
    <t>Le serpent</t>
  </si>
  <si>
    <t>Big Nothing</t>
  </si>
  <si>
    <t>Fracture</t>
  </si>
  <si>
    <t>Tulip Fever</t>
  </si>
  <si>
    <t>Nina</t>
  </si>
  <si>
    <t>Devil's Den</t>
  </si>
  <si>
    <t>Wanted</t>
  </si>
  <si>
    <t>Silk</t>
  </si>
  <si>
    <t>Sex and Death 101</t>
  </si>
  <si>
    <t>Margot at the Wedding</t>
  </si>
  <si>
    <t>Love &amp; Other Drugs</t>
  </si>
  <si>
    <t>Fugitive Pieces</t>
  </si>
  <si>
    <t>Mes copines</t>
  </si>
  <si>
    <t>Feast of Love</t>
  </si>
  <si>
    <t>Transsiberian</t>
  </si>
  <si>
    <t>Appaloosa</t>
  </si>
  <si>
    <t>Life During Wartime</t>
  </si>
  <si>
    <t>The Danish Girl</t>
  </si>
  <si>
    <t>The Edge of Love</t>
  </si>
  <si>
    <t>L'âge des ténèbres</t>
  </si>
  <si>
    <t>Confessions</t>
  </si>
  <si>
    <t>Mentiras y gordas</t>
  </si>
  <si>
    <t>Changeling</t>
  </si>
  <si>
    <t>Mes amis, mes amours</t>
  </si>
  <si>
    <t>The Take</t>
  </si>
  <si>
    <t>Quantum of Solace</t>
  </si>
  <si>
    <t>I Really Hate My Job</t>
  </si>
  <si>
    <t>After.Life</t>
  </si>
  <si>
    <t>The Kids Are All Right</t>
  </si>
  <si>
    <t>The Collector</t>
  </si>
  <si>
    <t>Jack &amp; Diane</t>
  </si>
  <si>
    <t>Sunshine Cleaning</t>
  </si>
  <si>
    <t>The Duchess</t>
  </si>
  <si>
    <t>Jolene</t>
  </si>
  <si>
    <t>Elsewhere</t>
  </si>
  <si>
    <t>Joe's Palace</t>
  </si>
  <si>
    <t>Un baiser s'il vous plaît</t>
  </si>
  <si>
    <t>Crossing Over</t>
  </si>
  <si>
    <t>The Ruins</t>
  </si>
  <si>
    <t>Miss Pettigrew Lives for a Day</t>
  </si>
  <si>
    <t>The Reader</t>
  </si>
  <si>
    <t>The Wolf of Wall Street</t>
  </si>
  <si>
    <t>Birds of America</t>
  </si>
  <si>
    <t>Suspiria</t>
  </si>
  <si>
    <t>The Burning Plain</t>
  </si>
  <si>
    <t>Sanguepazzo</t>
  </si>
  <si>
    <t>Ne te retourne pas</t>
  </si>
  <si>
    <t>Death in Love</t>
  </si>
  <si>
    <t>Baarìa</t>
  </si>
  <si>
    <t>Rachel Getting Married</t>
  </si>
  <si>
    <t>Hotel Chevalier</t>
  </si>
  <si>
    <t>Kurzfilm</t>
  </si>
  <si>
    <t>The Wrestler</t>
  </si>
  <si>
    <t>Three and Out</t>
  </si>
  <si>
    <t>All Good Things</t>
  </si>
  <si>
    <t>Gigantic</t>
  </si>
  <si>
    <t>Cracks</t>
  </si>
  <si>
    <t>Inhale</t>
  </si>
  <si>
    <t>Kirot</t>
  </si>
  <si>
    <t>L'uomo che ama</t>
  </si>
  <si>
    <t>Lawless</t>
  </si>
  <si>
    <t>Love &amp; Savagery</t>
  </si>
  <si>
    <t>Womb</t>
  </si>
  <si>
    <t>Wild Cherry</t>
  </si>
  <si>
    <t>300: Rise of an Empire</t>
  </si>
  <si>
    <t>L'armée du crime</t>
  </si>
  <si>
    <t>La belle personne</t>
  </si>
  <si>
    <t>2 Guns</t>
  </si>
  <si>
    <t>Looper</t>
  </si>
  <si>
    <t>En kongelig affære</t>
  </si>
  <si>
    <t>Burning Palms</t>
  </si>
  <si>
    <t>Every Day</t>
  </si>
  <si>
    <t>Bullet to the Head</t>
  </si>
  <si>
    <t>Oldboy</t>
  </si>
  <si>
    <t>The Final Storm</t>
  </si>
  <si>
    <t>Elektra Luxx</t>
  </si>
  <si>
    <t>Passengers</t>
  </si>
  <si>
    <t>Year of the Carnivore</t>
  </si>
  <si>
    <t>The Disappearance of Alice Creed</t>
  </si>
  <si>
    <t>Outcast</t>
  </si>
  <si>
    <t>Twelve</t>
  </si>
  <si>
    <t>No Strings Attached</t>
  </si>
  <si>
    <t>Riddick</t>
  </si>
  <si>
    <t>Kill the Irishman</t>
  </si>
  <si>
    <t>Somewhere</t>
  </si>
  <si>
    <t>Plein sud</t>
  </si>
  <si>
    <t>Barney's Version</t>
  </si>
  <si>
    <t>Leonie</t>
  </si>
  <si>
    <t>Deadpool</t>
  </si>
  <si>
    <t>The Details</t>
  </si>
  <si>
    <t>Perfect Sense</t>
  </si>
  <si>
    <t>Bel Ami</t>
  </si>
  <si>
    <t>Martha Marcy May Marlene</t>
  </si>
  <si>
    <t>Under the Skin</t>
  </si>
  <si>
    <t>Filth</t>
  </si>
  <si>
    <t>Paint It Black</t>
  </si>
  <si>
    <t>Margot</t>
  </si>
  <si>
    <t>Tamara Drewe</t>
  </si>
  <si>
    <t>Kaboom</t>
  </si>
  <si>
    <t>1 Out of 7</t>
  </si>
  <si>
    <t>Melancholia</t>
  </si>
  <si>
    <t>Horns</t>
  </si>
  <si>
    <t>Byzantium</t>
  </si>
  <si>
    <t>The Ledge</t>
  </si>
  <si>
    <t>Voice from the Stone</t>
  </si>
  <si>
    <t>Are You Here</t>
  </si>
  <si>
    <t>A Dangerous Method</t>
  </si>
  <si>
    <t>To the Wonder</t>
  </si>
  <si>
    <t>Little Birds</t>
  </si>
  <si>
    <t>Roses à crédit</t>
  </si>
  <si>
    <t>For Lovers Only</t>
  </si>
  <si>
    <t>Petit tailleur</t>
  </si>
  <si>
    <t>Blonde</t>
  </si>
  <si>
    <t>Colombiana</t>
  </si>
  <si>
    <t>Deadfall</t>
  </si>
  <si>
    <t>On Chesil Beach</t>
  </si>
  <si>
    <t>Manuale d'am3re</t>
  </si>
  <si>
    <t>Triple 9</t>
  </si>
  <si>
    <t>The Spectacular Now</t>
  </si>
  <si>
    <t>The Woman</t>
  </si>
  <si>
    <t>Killer Joe</t>
  </si>
  <si>
    <t>The Zookeeper's Wife</t>
  </si>
  <si>
    <t>Un été brûlant</t>
  </si>
  <si>
    <t>Les adieux à la reine</t>
  </si>
  <si>
    <t>No One Lives</t>
  </si>
  <si>
    <t>Seberg</t>
  </si>
  <si>
    <t>Hands of Stone</t>
  </si>
  <si>
    <t>The Night Watch</t>
  </si>
  <si>
    <t>American Hustle</t>
  </si>
  <si>
    <t>Not Another Happy Ending</t>
  </si>
  <si>
    <t>Kronjuvelerna</t>
  </si>
  <si>
    <t>Fasle kargadan</t>
  </si>
  <si>
    <t>Blade Runner 2049</t>
  </si>
  <si>
    <t>Blinder</t>
  </si>
  <si>
    <t>Bear</t>
  </si>
  <si>
    <t>Magic Mike</t>
  </si>
  <si>
    <t>Last Moment of Clarity</t>
  </si>
  <si>
    <t>Magic Magic</t>
  </si>
  <si>
    <t>Arthur Newman</t>
  </si>
  <si>
    <t>Not Suitable for Children</t>
  </si>
  <si>
    <t>Sex Tape</t>
  </si>
  <si>
    <t>Starlet</t>
  </si>
  <si>
    <t>Hello I Must Be Going</t>
  </si>
  <si>
    <t>Fort Bliss</t>
  </si>
  <si>
    <t>Missionary</t>
  </si>
  <si>
    <t>Playing It Cool</t>
  </si>
  <si>
    <t>Deep Water</t>
  </si>
  <si>
    <t>Long Nights Short Mornings</t>
  </si>
  <si>
    <t>The Counselor</t>
  </si>
  <si>
    <t>Deep Powder</t>
  </si>
  <si>
    <t>The Mountain Between Us</t>
  </si>
  <si>
    <t>White Bird in a Blizzard</t>
  </si>
  <si>
    <t>Drinking Buddies</t>
  </si>
  <si>
    <t>The Lifeguard</t>
  </si>
  <si>
    <t>Gone Girl</t>
  </si>
  <si>
    <t>The Moment</t>
  </si>
  <si>
    <t>La vie d'Adèle</t>
  </si>
  <si>
    <t>Des gens qui s'embrassent</t>
  </si>
  <si>
    <t>Flag Day</t>
  </si>
  <si>
    <t>Wild</t>
  </si>
  <si>
    <t>Afternoon Delight</t>
  </si>
  <si>
    <t>Strangerland</t>
  </si>
  <si>
    <t>Among Ravens</t>
  </si>
  <si>
    <t>Third Person</t>
  </si>
  <si>
    <t>A Private War</t>
  </si>
  <si>
    <t>Focus</t>
  </si>
  <si>
    <t>Nymphomaniac: Vol. II</t>
  </si>
  <si>
    <t>Loitering with Intent</t>
  </si>
  <si>
    <t>Queen &amp; Country</t>
  </si>
  <si>
    <t>Carol</t>
  </si>
  <si>
    <t>Atomic Blonde</t>
  </si>
  <si>
    <t>Son of a Gun</t>
  </si>
  <si>
    <t>Parts Per Billion</t>
  </si>
  <si>
    <t>Ask Me Anything</t>
  </si>
  <si>
    <t>Blockers</t>
  </si>
  <si>
    <t>The Survivalist</t>
  </si>
  <si>
    <t>¿Quién mató a Bambi?</t>
  </si>
  <si>
    <t>Submission</t>
  </si>
  <si>
    <t>The Longest Ride</t>
  </si>
  <si>
    <t>Bird Box</t>
  </si>
  <si>
    <t>Pretend We're Kissing</t>
  </si>
  <si>
    <t>Gemma Bovery</t>
  </si>
  <si>
    <t>Couple in a Hole</t>
  </si>
  <si>
    <t>Mike and Dave Need Wedding Dates</t>
  </si>
  <si>
    <t>Grand Central</t>
  </si>
  <si>
    <t>Red Sparrow</t>
  </si>
  <si>
    <t>The Road Within</t>
  </si>
  <si>
    <t>The Ever After</t>
  </si>
  <si>
    <t>Faults</t>
  </si>
  <si>
    <t>Por un puñado de besos</t>
  </si>
  <si>
    <t>Manhattan Nocturne</t>
  </si>
  <si>
    <t>Salomé</t>
  </si>
  <si>
    <t>Shelter</t>
  </si>
  <si>
    <t>The After</t>
  </si>
  <si>
    <t>To Whom It May Concern</t>
  </si>
  <si>
    <t>Widow Clicquot</t>
  </si>
  <si>
    <t>IO</t>
  </si>
  <si>
    <t>Trial by Fire</t>
  </si>
  <si>
    <t>The Last Face</t>
  </si>
  <si>
    <t>HHhH</t>
  </si>
  <si>
    <t>Berlin Syndrome</t>
  </si>
  <si>
    <t>Allegiant</t>
  </si>
  <si>
    <t>The Whole Truth</t>
  </si>
  <si>
    <t>Meadowland</t>
  </si>
  <si>
    <t>La corrispondenza</t>
  </si>
  <si>
    <t>Nerve</t>
  </si>
  <si>
    <t>Submergence</t>
  </si>
  <si>
    <t>Night Owls</t>
  </si>
  <si>
    <t>Knock Knock</t>
  </si>
  <si>
    <t>The Girl on the Train</t>
  </si>
  <si>
    <t>Vincent N Roxxy</t>
  </si>
  <si>
    <t>By the Sea</t>
  </si>
  <si>
    <t>Bokeh</t>
  </si>
  <si>
    <t>Snowden</t>
  </si>
  <si>
    <t>Sky</t>
  </si>
  <si>
    <t>Replicas</t>
  </si>
  <si>
    <t>SMILF</t>
  </si>
  <si>
    <t>The People Garden</t>
  </si>
  <si>
    <t>Lady Macbeth</t>
  </si>
  <si>
    <t>Enragés</t>
  </si>
  <si>
    <t>Animals</t>
  </si>
  <si>
    <t>All I See Is You</t>
  </si>
  <si>
    <t>Novitiate</t>
  </si>
  <si>
    <t>Løvekvinnen</t>
  </si>
  <si>
    <t>Planetarium</t>
  </si>
  <si>
    <t>Connected</t>
  </si>
  <si>
    <t>Personal Shopper</t>
  </si>
  <si>
    <t>The Exception</t>
  </si>
  <si>
    <t>A Cure for Wellness</t>
  </si>
  <si>
    <t>Orpheline</t>
  </si>
  <si>
    <t>High Life</t>
  </si>
  <si>
    <t>Fits and Starts</t>
  </si>
  <si>
    <t>The Favourite</t>
  </si>
  <si>
    <t>Mother!</t>
  </si>
  <si>
    <t>Lee</t>
  </si>
  <si>
    <t>Lizzie</t>
  </si>
  <si>
    <t>Heavy</t>
  </si>
  <si>
    <t>Dreamland</t>
  </si>
  <si>
    <t>Phil</t>
  </si>
  <si>
    <t>Wind River</t>
  </si>
  <si>
    <t>Colette</t>
  </si>
  <si>
    <t>Jeremiah Terminator LeRoy</t>
  </si>
  <si>
    <t>Private Life</t>
  </si>
  <si>
    <t>The Little Hours</t>
  </si>
  <si>
    <t>Traffik</t>
  </si>
  <si>
    <t>The Killing of a Sacred Deer</t>
  </si>
  <si>
    <t>One Percent More Humid</t>
  </si>
  <si>
    <t>Tout nous sépare</t>
  </si>
  <si>
    <t>Dead on Arrival</t>
  </si>
  <si>
    <t>Youtopia</t>
  </si>
  <si>
    <t>Ordinary Love</t>
  </si>
  <si>
    <t>Radioactive</t>
  </si>
  <si>
    <t>The Escape</t>
  </si>
  <si>
    <t>Disobedience</t>
  </si>
  <si>
    <t>The Party's Just Beginning</t>
  </si>
  <si>
    <t>Adrift</t>
  </si>
  <si>
    <t>El árbol de la sangre</t>
  </si>
  <si>
    <t>The Rolling Stones: Ride 'Em on Down</t>
  </si>
  <si>
    <t>Musik Video</t>
  </si>
  <si>
    <t>Serenity</t>
  </si>
  <si>
    <t>Piercing</t>
  </si>
  <si>
    <t>Outlaw King</t>
  </si>
  <si>
    <t>Wasp Network</t>
  </si>
  <si>
    <t>All Roads to Pearla</t>
  </si>
  <si>
    <t>Elizabeth Harvest</t>
  </si>
  <si>
    <t>Palmer</t>
  </si>
  <si>
    <t>Carmen</t>
  </si>
  <si>
    <t>Una vita spericolata</t>
  </si>
  <si>
    <t>Duck Butter</t>
  </si>
  <si>
    <t>A Simple Favor</t>
  </si>
  <si>
    <t>Donnybrook</t>
  </si>
  <si>
    <t>MILF</t>
  </si>
  <si>
    <t>Proxima</t>
  </si>
  <si>
    <t>The Last Thing He Wanted</t>
  </si>
  <si>
    <t>All About Nina</t>
  </si>
  <si>
    <t>Bad Peter</t>
  </si>
  <si>
    <t>The Night Clerk</t>
  </si>
  <si>
    <t>Ammonite</t>
  </si>
  <si>
    <t>The Operative</t>
  </si>
  <si>
    <t>Earthquake Bird</t>
  </si>
  <si>
    <t>Foe</t>
  </si>
  <si>
    <t>The Nest</t>
  </si>
  <si>
    <t>Darlin'</t>
  </si>
  <si>
    <t>Rare Beasts</t>
  </si>
  <si>
    <t>The Room</t>
  </si>
  <si>
    <t>Sergio</t>
  </si>
  <si>
    <t>The French Dispatch of the Liberty, Kansas Evening Sun</t>
  </si>
  <si>
    <t>Endings, Beginnings</t>
  </si>
  <si>
    <t>Dior J'adore: The New Absolu</t>
  </si>
  <si>
    <t>Black Bear</t>
  </si>
  <si>
    <t>The World to Come</t>
  </si>
  <si>
    <t>Ánima</t>
  </si>
  <si>
    <t>Eight for Silver</t>
  </si>
  <si>
    <t>Stars at Noon</t>
  </si>
  <si>
    <t>Infinity Pool</t>
  </si>
  <si>
    <t>Babylon</t>
  </si>
  <si>
    <t>Nanny</t>
  </si>
  <si>
    <t>The Northman</t>
  </si>
  <si>
    <t>Pieces of a Woman</t>
  </si>
  <si>
    <t>The Voyeurs</t>
  </si>
  <si>
    <t>Horse Girl</t>
  </si>
  <si>
    <t>The Outrun</t>
  </si>
  <si>
    <t>Sentinelle</t>
  </si>
  <si>
    <t>The Invitation</t>
  </si>
  <si>
    <t>Napoleon</t>
  </si>
  <si>
    <t>Rainsford: Love Me Like You Hate Me</t>
  </si>
  <si>
    <t>The Critic</t>
  </si>
  <si>
    <t>Un beau matin</t>
  </si>
  <si>
    <t>Tromperie</t>
  </si>
  <si>
    <t>May December</t>
  </si>
  <si>
    <t>Kimi</t>
  </si>
  <si>
    <t>Poor Things</t>
  </si>
  <si>
    <t>La bête</t>
  </si>
  <si>
    <t>Tár</t>
  </si>
  <si>
    <t>Crimes of the Future</t>
  </si>
  <si>
    <t>Desperation Road</t>
  </si>
  <si>
    <t>Ghosted</t>
  </si>
  <si>
    <t>Somebody I Used to Know</t>
  </si>
  <si>
    <t>Oppenheimer</t>
  </si>
  <si>
    <t>No Hard Feelings</t>
  </si>
  <si>
    <t>The Pod Generation</t>
  </si>
  <si>
    <t>Matriarch</t>
  </si>
  <si>
    <t>The Substance</t>
  </si>
  <si>
    <t>Pamela, a Love Story</t>
  </si>
  <si>
    <t>My Old Ass</t>
  </si>
  <si>
    <t>Pearl</t>
  </si>
  <si>
    <t>Drive-Away Dolls</t>
  </si>
  <si>
    <t>Love Lies Bleeding</t>
  </si>
  <si>
    <t>Memory</t>
  </si>
  <si>
    <t>Drift</t>
  </si>
  <si>
    <t>The End We Start From</t>
  </si>
  <si>
    <t>Visions</t>
  </si>
  <si>
    <t>MaXXXine</t>
  </si>
  <si>
    <t>Kinds of Kindness</t>
  </si>
  <si>
    <t>Subservience</t>
  </si>
  <si>
    <t>Anyone But You</t>
  </si>
  <si>
    <t>Släpp taget</t>
  </si>
  <si>
    <t>Killer Heat</t>
  </si>
  <si>
    <t>Bleachers: Tiny Moves</t>
  </si>
  <si>
    <t>Cross</t>
  </si>
  <si>
    <t>Bad Sisters</t>
  </si>
  <si>
    <t>Lioness</t>
  </si>
  <si>
    <t>Rivals</t>
  </si>
  <si>
    <t>Disclaimer</t>
  </si>
  <si>
    <t>Citadel</t>
  </si>
  <si>
    <t>Joan</t>
  </si>
  <si>
    <t>Agatha All Along</t>
  </si>
  <si>
    <t>Sexy Beast</t>
  </si>
  <si>
    <t>Three Women</t>
  </si>
  <si>
    <t>The Morning Show</t>
  </si>
  <si>
    <t>El cuerpo en llamas</t>
  </si>
  <si>
    <t>The Pursuit of Love</t>
  </si>
  <si>
    <t>Love &amp; Death</t>
  </si>
  <si>
    <t>The Diplomat</t>
  </si>
  <si>
    <t>Hot Ones</t>
  </si>
  <si>
    <t>La legge di Lidia Poët</t>
  </si>
  <si>
    <t>George &amp; Tammy</t>
  </si>
  <si>
    <t>The White Lotus</t>
  </si>
  <si>
    <t>Leopard Skin</t>
  </si>
  <si>
    <t>Dangerous Liaisons</t>
  </si>
  <si>
    <t>Step Up</t>
  </si>
  <si>
    <t>Reboot</t>
  </si>
  <si>
    <t>Animal Kingdom</t>
  </si>
  <si>
    <t>Irma Vep</t>
  </si>
  <si>
    <t>The Tonight Show Starring Jimmy Fallon</t>
  </si>
  <si>
    <t>Made for Love</t>
  </si>
  <si>
    <t>Reacher</t>
  </si>
  <si>
    <t>Pam &amp; Tommy</t>
  </si>
  <si>
    <t>Close to Me</t>
  </si>
  <si>
    <t>Maid</t>
  </si>
  <si>
    <t>Scenes from a Marriage</t>
  </si>
  <si>
    <t>Nine Perfect Strangers</t>
  </si>
  <si>
    <t>Brand New Cherry Flavor</t>
  </si>
  <si>
    <t>Sex/Life</t>
  </si>
  <si>
    <t>Mare of Easttown</t>
  </si>
  <si>
    <t>Leonardo</t>
  </si>
  <si>
    <t>The Undoing</t>
  </si>
  <si>
    <t>Yellowstone</t>
  </si>
  <si>
    <t>Black Narcissus</t>
  </si>
  <si>
    <t>High Fidelity</t>
  </si>
  <si>
    <t>Woke</t>
  </si>
  <si>
    <t>Perry Mason</t>
  </si>
  <si>
    <t>Absentia</t>
  </si>
  <si>
    <t>Romance</t>
  </si>
  <si>
    <t>Normal People</t>
  </si>
  <si>
    <t>Mrs. Fletcher</t>
  </si>
  <si>
    <t>Euphoria</t>
  </si>
  <si>
    <t>Another Life</t>
  </si>
  <si>
    <t>La casa de papel</t>
  </si>
  <si>
    <t>Big Little Lies</t>
  </si>
  <si>
    <t>Jett</t>
  </si>
  <si>
    <t>Escape at Dannemora</t>
  </si>
  <si>
    <t>Kidding</t>
  </si>
  <si>
    <t>The Little Drummer Girl</t>
  </si>
  <si>
    <t>Sharp Objects</t>
  </si>
  <si>
    <t>I'm Dying Up Here</t>
  </si>
  <si>
    <t>Vida</t>
  </si>
  <si>
    <t>Sweetbitter</t>
  </si>
  <si>
    <t>Picnic at Hanging Rock</t>
  </si>
  <si>
    <t>Legion</t>
  </si>
  <si>
    <t>Britannia</t>
  </si>
  <si>
    <t>Longmire</t>
  </si>
  <si>
    <t>The Girlfriend Experience</t>
  </si>
  <si>
    <t>Club de Cuervos</t>
  </si>
  <si>
    <t>Transparent</t>
  </si>
  <si>
    <t>The Deuce</t>
  </si>
  <si>
    <t>Better Things</t>
  </si>
  <si>
    <t>GLOW</t>
  </si>
  <si>
    <t>Juste un regard</t>
  </si>
  <si>
    <t>Twin Peaks</t>
  </si>
  <si>
    <t>I Love Dick</t>
  </si>
  <si>
    <t>Fargo</t>
  </si>
  <si>
    <t>Z</t>
  </si>
  <si>
    <t>Mozart in the Jungle</t>
  </si>
  <si>
    <t>Good Girls Revolt</t>
  </si>
  <si>
    <t>Goliath</t>
  </si>
  <si>
    <t>Marcella</t>
  </si>
  <si>
    <t>Vinyl</t>
  </si>
  <si>
    <t>Ascension</t>
  </si>
  <si>
    <t>The Leftovers</t>
  </si>
  <si>
    <t>Christina Milian Turned Up</t>
  </si>
  <si>
    <t>Mr. Robot</t>
  </si>
  <si>
    <t>The Beautiful Lie</t>
  </si>
  <si>
    <t>Kingdom</t>
  </si>
  <si>
    <t>Tut</t>
  </si>
  <si>
    <t>Narcos</t>
  </si>
  <si>
    <t>The Affair</t>
  </si>
  <si>
    <t>True Detective</t>
  </si>
  <si>
    <t>Penny Dreadful</t>
  </si>
  <si>
    <t>Togetherness</t>
  </si>
  <si>
    <t>House of Lies</t>
  </si>
  <si>
    <t>Orange Is the New Black</t>
  </si>
  <si>
    <t>Masters of Sex</t>
  </si>
  <si>
    <t>The Bridge</t>
  </si>
  <si>
    <t>Louie</t>
  </si>
  <si>
    <t>Californication</t>
  </si>
  <si>
    <t>The Americans</t>
  </si>
  <si>
    <t>Silent Witness</t>
  </si>
  <si>
    <t>Dracula</t>
  </si>
  <si>
    <t>The White Queen</t>
  </si>
  <si>
    <t>Person of Interest</t>
  </si>
  <si>
    <t>Homeland</t>
  </si>
  <si>
    <t>Magic City</t>
  </si>
  <si>
    <t>Game of Thrones</t>
  </si>
  <si>
    <t>Camelot</t>
  </si>
  <si>
    <t>Mildred Pierce</t>
  </si>
  <si>
    <t>Shameless</t>
  </si>
  <si>
    <t>Misfits</t>
  </si>
  <si>
    <t>Hung</t>
  </si>
  <si>
    <t>Women in Love</t>
  </si>
  <si>
    <t>Boardwalk Empire</t>
  </si>
  <si>
    <t>Hispania, la leyenda</t>
  </si>
  <si>
    <t>The Girls Next Door</t>
  </si>
  <si>
    <t>Dexter</t>
  </si>
  <si>
    <t>Battlestar Galactica</t>
  </si>
  <si>
    <t>Blade</t>
  </si>
  <si>
    <t>Midsomer Murders</t>
  </si>
  <si>
    <t>The L Word</t>
  </si>
  <si>
    <t>Alias</t>
  </si>
  <si>
    <t>Out of Order</t>
  </si>
  <si>
    <t>The Sopranos</t>
  </si>
  <si>
    <t>NYPD Blue</t>
  </si>
  <si>
    <t>Captains and the Kings</t>
  </si>
  <si>
    <t>Release Date</t>
  </si>
  <si>
    <t>Leute</t>
  </si>
  <si>
    <t>Index</t>
  </si>
  <si>
    <t>TageDelta</t>
  </si>
  <si>
    <t>JahreDelta</t>
  </si>
  <si>
    <t>RestTage</t>
  </si>
  <si>
    <t>MRS</t>
  </si>
  <si>
    <t>MRS 07365 Ekstase (08.01.1935) - Hedy Lamarr (09.11.1914) 20-60</t>
  </si>
  <si>
    <t>MRS 09552 The Moonshine War (05.02.1971) - Teri Garr (11.12.1944) 26-56</t>
  </si>
  <si>
    <t>MRS 13807 One from the Heart (30.09.1982) - Teri Garr (11.12.1944) 37-293</t>
  </si>
  <si>
    <t>MRS 10198 Blood from the Mummy's Tomb (14.10.1971) - Valerie Leon (12.11.1943) 27-336</t>
  </si>
  <si>
    <t>MRS 09650 Snapdragon (01.12.1993) - Pamela Anderson (01.07.1967) 26-153</t>
  </si>
  <si>
    <t>MRS 09831 Raw Justice (31.05.1994) - Pamela Anderson (01.07.1967) 26-334</t>
  </si>
  <si>
    <t>MRS 10549 Naked Souls (18.05.1996) - Pamela Anderson (01.07.1967) 28-322</t>
  </si>
  <si>
    <t>MRS 10708 Barb Wire (24.10.1996) - Pamela Anderson (01.07.1967) 29-115</t>
  </si>
  <si>
    <t>MRS 11506 Pam &amp; Tommy Lee: Stolen Honeymoon (31.12.1998) - Pamela Anderson (01.07.1967) 31-183</t>
  </si>
  <si>
    <t>MRS 13389 Scary Movie 3 (26.02.2004) - Pamela Anderson (01.07.1967) 36-240</t>
  </si>
  <si>
    <t>MRS 09647 First Love (14.04.1978) - Beverly D'Angelo (15.11.1951) 26-150</t>
  </si>
  <si>
    <t>MRS 09100 Captains and the Kings (14.10.1976) - Beverly D'Angelo (15.11.1951) 24-334</t>
  </si>
  <si>
    <t>MRS 09310 The Sentinel (12.05.1977) - Beverly D'Angelo (15.11.1951) 25-178</t>
  </si>
  <si>
    <t>MRS 10101 Hair (12.07.1979) - Beverly D'Angelo (15.11.1951) 27-239</t>
  </si>
  <si>
    <t>MRS 11894 National Lampoon's Vacation (08.06.1984) - Beverly D'Angelo (15.11.1951) 32-206</t>
  </si>
  <si>
    <t>MRS 14273 Pacific Heights (13.12.1990) - Beverly D'Angelo (15.11.1951) 39-28</t>
  </si>
  <si>
    <t>MRS 15311 Lonely Hearts (16.10.1993) - Beverly D'Angelo (15.11.1951) 41-335</t>
  </si>
  <si>
    <t>MRS 19717 Widow's Kiss (08.11.2005) - Beverly D'Angelo (15.11.1951) 53-358</t>
  </si>
  <si>
    <t>MRS 17968 Women in Film (24.01.2001) - Beverly D'Angelo (15.11.1951) 49-70</t>
  </si>
  <si>
    <t>MRS 12253 The Good Girl (30.08.2002) - Jennifer Aniston (11.02.1969) 33-200</t>
  </si>
  <si>
    <t>MRS 13694 The Break-Up (10.08.2006) - Jennifer Aniston (11.02.1969) 37-180</t>
  </si>
  <si>
    <t>MRS 07249 Time Out (12.02.1988) - Patricia Arquette (08.04.1968) 19-310</t>
  </si>
  <si>
    <t>MRS 10284 Wildflower (04.06.1996) - Patricia Arquette (08.04.1968) 28-57</t>
  </si>
  <si>
    <t>MRS 09425 True Romance (27.01.1994) - Patricia Arquette (08.04.1968) 25-294</t>
  </si>
  <si>
    <t>MRS 10594 Lost Highway (10.04.1997) - Patricia Arquette (08.04.1968) 29-2</t>
  </si>
  <si>
    <t>MRS 11602 Stigmata (13.01.2000) - Patricia Arquette (08.04.1968) 31-280</t>
  </si>
  <si>
    <t>MRS 13212 Human Nature (10.06.2004) - Patricia Arquette (08.04.1968) 36-63</t>
  </si>
  <si>
    <t>MRS 11587 When Will I Be Loved (24.06.2005) - Neve Campbell (03.10.1973) 31-264</t>
  </si>
  <si>
    <t>MRS 12406 I Really Hate My Job (21.09.2007) - Neve Campbell (03.10.1973) 33-353</t>
  </si>
  <si>
    <t>MRS 07144 Eyes of a Stranger (28.08.1981) - Jennifer Jason Leigh (05.02.1962) 19-204</t>
  </si>
  <si>
    <t>MRS 07619 Fast Times at Ridgemont High (16.12.1982) - Jennifer Jason Leigh (05.02.1962) 20-314</t>
  </si>
  <si>
    <t>MRS 07966 Girls of the White Orchid (28.11.1983) - Jennifer Jason Leigh (05.02.1962) 21-296</t>
  </si>
  <si>
    <t>MRS 09124 Flesh+Blood (29.01.1987) - Jennifer Jason Leigh (05.02.1962) 24-358</t>
  </si>
  <si>
    <t>MRS 09586 Sister Sister (05.05.1988) - Jennifer Jason Leigh (05.02.1962) 26-90</t>
  </si>
  <si>
    <t>MRS 09775 Heart of Midnight (10.11.1988) - Jennifer Jason Leigh (05.02.1962) 26-279</t>
  </si>
  <si>
    <t>MRS 10111 Last Exit to Brooklyn (12.10.1989) - Jennifer Jason Leigh (05.02.1962) 27-249</t>
  </si>
  <si>
    <t>MRS 10426 Miami Blues (23.08.1990) - Jennifer Jason Leigh (05.02.1962) 28-199</t>
  </si>
  <si>
    <t>MRS 10790 Backdraft (22.08.1991) - Jennifer Jason Leigh (05.02.1962) 29-198</t>
  </si>
  <si>
    <t>MRS 10805 Crooked Hearts (06.09.1991) - Jennifer Jason Leigh (05.02.1962) 29-213</t>
  </si>
  <si>
    <t>MRS 11316 Rush (29.01.1993) - Jennifer Jason Leigh (05.02.1962) 30-359</t>
  </si>
  <si>
    <t>MRS 11196 Single White Female (01.10.1992) - Jennifer Jason Leigh (05.02.1962) 30-239</t>
  </si>
  <si>
    <t>MRS 12225 Mrs. Parker and the Vicious Circle (27.07.1995) - Jennifer Jason Leigh (05.02.1962) 33-172</t>
  </si>
  <si>
    <t>MRS 12645 Georgia (19.09.1996) - Jennifer Jason Leigh (05.02.1962) 34-227</t>
  </si>
  <si>
    <t>MRS 13264 Thanks of a Grateful Nation (31.05.1998) - Jennifer Jason Leigh (05.02.1962) 36-115</t>
  </si>
  <si>
    <t>MRS 14214 The King Is Alive (05.01.2001) - Jennifer Jason Leigh (05.02.1962) 38-335</t>
  </si>
  <si>
    <t>MRS 14549 Skipped Parts (06.12.2001) - Jennifer Jason Leigh (05.02.1962) 39-304</t>
  </si>
  <si>
    <t>MRS 15620 The Machinist (11.11.2004) - Jennifer Jason Leigh (05.02.1962) 42-280</t>
  </si>
  <si>
    <t>MRS 07341 The Hot Spot (17.01.1991) - Jennifer Connelly (12.12.1970) 20-36</t>
  </si>
  <si>
    <t>MRS 08699 Of Love and Shadows (06.10.1994) - Jennifer Connelly (12.12.1970) 23-298</t>
  </si>
  <si>
    <t>MRS 09441 Mulholland Falls (17.10.1996) - Jennifer Connelly (12.12.1970) 25-310</t>
  </si>
  <si>
    <t>MRS 10341 Inventing the Abbotts (05.04.1999) - Jennifer Connelly (12.12.1970) 28-114</t>
  </si>
  <si>
    <t>MRS 10695 Waking the Dead (24.03.2000) - Jennifer Connelly (12.12.1970) 29-103</t>
  </si>
  <si>
    <t>MRS 11345 Requiem for a Dream (03.01.2002) - Jennifer Connelly (12.12.1970) 31-22</t>
  </si>
  <si>
    <t>MRS 12486 House of Sand and Fog (17.02.2005) - Jennifer Connelly (12.12.1970) 34-67</t>
  </si>
  <si>
    <t>MRS 16777 American Pastoral (17.11.2016) - Jennifer Connelly (12.12.1970) 45-341</t>
  </si>
  <si>
    <t>MRS 08780 Feeling Minnesota (13.09.1996) - Cameron Diaz (30.08.1972) 24-14</t>
  </si>
  <si>
    <t>MRS 11131 Gangs of New York (20.02.2003) - Cameron Diaz (30.08.1972) 30-174</t>
  </si>
  <si>
    <t>MRS 10739 Vanilla Sky (24.01.2002) - Cameron Diaz (30.08.1972) 29-147</t>
  </si>
  <si>
    <t>MRS 09029 Sweet Revenge (28.02.1987) - Gina Gershon (10.06.1962) 24-263</t>
  </si>
  <si>
    <t>MRS 09713 Cocktail (12.01.1989) - Gina Gershon (10.06.1962) 26-216</t>
  </si>
  <si>
    <t>MRS 11438 Love Matters (03.10.1993) - Gina Gershon (10.06.1962) 31-115</t>
  </si>
  <si>
    <t>MRS 12282 Showgirls (25.01.1996) - Gina Gershon (10.06.1962) 33-229</t>
  </si>
  <si>
    <t>MRS 12562 Bound (31.10.1996) - Gina Gershon (10.06.1962) 34-143</t>
  </si>
  <si>
    <t>MRS 12815 This World, Then the Fireworks (11.07.1997) - Gina Gershon (10.06.1962) 35-31</t>
  </si>
  <si>
    <t>MRS 14199 Black and White (25.04.2001) - Gina Gershon (10.06.1962) 38-319</t>
  </si>
  <si>
    <t>MRS 07129 Windrider (26.12.1986) - Nicole Kidman (20.06.1967) 19-189</t>
  </si>
  <si>
    <t>MRS 08073 Dead Calm (27.07.1989) - Nicole Kidman (20.06.1967) 22-37</t>
  </si>
  <si>
    <t>MRS 09011 Billy Bathgate (20.02.1992) - Nicole Kidman (20.06.1967) 24-245</t>
  </si>
  <si>
    <t>MRS 09830 Malice (19.05.1994) - Nicole Kidman (20.06.1967) 26-333</t>
  </si>
  <si>
    <t>MRS 10796 The Portrait of a Lady (09.01.1997) - Nicole Kidman (20.06.1967) 29-203</t>
  </si>
  <si>
    <t>MRS 11769 Eyes Wide Shut (09.09.1999) - Nicole Kidman (20.06.1967) 32-81</t>
  </si>
  <si>
    <t>MRS 13393 Cold Mountain (19.02.2004) - Nicole Kidman (20.06.1967) 36-244</t>
  </si>
  <si>
    <t>MRS 12854 Birthday Girl (29.08.2002) - Nicole Kidman (20.06.1967) 35-70</t>
  </si>
  <si>
    <t>MRS 12539 Moulin Rouge! (18.10.2001) - Nicole Kidman (20.06.1967) 34-120</t>
  </si>
  <si>
    <t>MRS 13330 The Human Stain (18.12.2003) - Nicole Kidman (20.06.1967) 36-181</t>
  </si>
  <si>
    <t>MRS 13701 Birth (23.12.2004) - Nicole Kidman (20.06.1967) 37-186</t>
  </si>
  <si>
    <t>MRS 14367 Fur: An Imaginary Portrait of Diane Arbus (20.10.2006) - Nicole Kidman (20.06.1967) 39-122</t>
  </si>
  <si>
    <t>MRS 16621 Hemingway &amp; Gellhorn (21.12.2012) - Nicole Kidman (20.06.1967) 45-184</t>
  </si>
  <si>
    <t>MRS 15164 Australia (25.12.2008) - Nicole Kidman (20.06.1967) 41-188</t>
  </si>
  <si>
    <t>MRS 08146 Blame It on Rio (01.03.1985) - Demi Moore (11.11.1962) 22-110</t>
  </si>
  <si>
    <t>MRS 08223 No Small Affair (17.05.1985) - Demi Moore (11.11.1962) 22-187</t>
  </si>
  <si>
    <t>MRS 08719 About Last Night... (25.09.1986) - Demi Moore (11.11.1962) 23-318</t>
  </si>
  <si>
    <t>MRS 09896 We're No Angels (15.12.1989) - Demi Moore (11.11.1962) 27-34</t>
  </si>
  <si>
    <t>MRS 11148 Indecent Proposal (20.05.1993) - Demi Moore (11.11.1962) 30-190</t>
  </si>
  <si>
    <t>MRS 12212 The Scarlet Letter (18.04.1996) - Demi Moore (11.11.1962) 33-159</t>
  </si>
  <si>
    <t>MRS 12331 Striptease (15.08.1996) - Demi Moore (11.11.1962) 33-278</t>
  </si>
  <si>
    <t>MRS 12891 G.I. Jane (26.02.1998) - Demi Moore (11.11.1962) 35-107</t>
  </si>
  <si>
    <t>MRS 08619 Closer (13.01.2005) - Natalie Portman (09.06.1981) 23-218</t>
  </si>
  <si>
    <t>MRS 09046 V for Vendetta (16.03.2006) - Natalie Portman (09.06.1981) 24-280</t>
  </si>
  <si>
    <t>MRS 09298 Goya's Ghosts (23.11.2006) - Natalie Portman (09.06.1981) 25-167</t>
  </si>
  <si>
    <t>MRS 09704 Hotel Chevalier (03.01.2008) - Natalie Portman (09.06.1981) 26-208</t>
  </si>
  <si>
    <t>MRS 08522 Prozac Nation (13.06.2003) - Christina Ricci (12.02.1980) 23-121</t>
  </si>
  <si>
    <t>MRS 08829 Monster (15.04.2004) - Christina Ricci (12.02.1980) 24-63</t>
  </si>
  <si>
    <t>MRS 10005 Black Snake Moan (05.07.2007) - Christina Ricci (12.02.1980) 27-143</t>
  </si>
  <si>
    <t>MRS 10576 Autumn in New York (12.10.2000) - Winona Ryder (29.10.1971) 28-349</t>
  </si>
  <si>
    <t>MRS 13265 Sex and Death 101 (22.02.2008) - Winona Ryder (29.10.1971) 36-116</t>
  </si>
  <si>
    <t>MRS 07959 2 Days in the Valley (22.05.1997) - Charlize Theron (07.08.1975) 21-288</t>
  </si>
  <si>
    <t>MRS 08204 The Devil's Advocate (22.01.1998) - Charlize Theron (07.08.1975) 22-168</t>
  </si>
  <si>
    <t>MRS 08988 The Cider House Rules (16.03.2000) - Charlize Theron (07.08.1975) 24-222</t>
  </si>
  <si>
    <t>MRS 09030 The Yards (27.04.2000) - Charlize Theron (07.08.1975) 24-264</t>
  </si>
  <si>
    <t>MRS 09254 Reindeer Games (07.12.2000) - Charlize Theron (07.08.1975) 25-122</t>
  </si>
  <si>
    <t>MRS 09492 Sweet November (02.08.2001) - Charlize Theron (07.08.1975) 25-360</t>
  </si>
  <si>
    <t>MRS 10094 Trapped (27.03.2003) - Charlize Theron (07.08.1975) 27-232</t>
  </si>
  <si>
    <t>MRS 10479 Monster (15.04.2004) - Charlize Theron (07.08.1975) 28-252</t>
  </si>
  <si>
    <t>MRS 10696 Head in the Clouds (18.11.2004) - Charlize Theron (07.08.1975) 29-103</t>
  </si>
  <si>
    <t>MRS 10857 The Life and Death of Peter Sellers (28.04.2005) - Charlize Theron (07.08.1975) 29-264</t>
  </si>
  <si>
    <t>MRS 11151 Æon Flux (16.02.2006) - Charlize Theron (07.08.1975) 30-193</t>
  </si>
  <si>
    <t>MRS 08424 Band of the Hand (20.11.1986) - Lauren Holly (28.10.1963) 23-23</t>
  </si>
  <si>
    <t>MRS 10825 Dragon: The Bruce Lee Story (17.06.1993) - Lauren Holly (28.10.1963) 29-232</t>
  </si>
  <si>
    <t>MRS 11483 Dumb and Dumber (06.04.1995) - Lauren Holly (28.10.1963) 31-160</t>
  </si>
  <si>
    <t>MRS 15488 Fatwa (24.03.2006) - Lauren Holly (28.10.1963) 42-147</t>
  </si>
  <si>
    <t>MRS 07027 Stealing Beauty (26.09.1996) - Liv Tyler (01.07.1977) 19-87</t>
  </si>
  <si>
    <t>MRS 08700 One Night at McCool's (26.04.2001) - Liv Tyler (01.07.1977) 23-299</t>
  </si>
  <si>
    <t>MRS 11808 Bridget Jones's Diary (23.08.2001) - Renée Zellweger (25.04.1969) 32-120</t>
  </si>
  <si>
    <t>MRS 07833 Uncovered (05.01.1995) - Kate Beckinsale (26.07.1973) 21-163</t>
  </si>
  <si>
    <t>MRS 08162 Haunted (30.11.1995) - Kate Beckinsale (26.07.1973) 22-127</t>
  </si>
  <si>
    <t>MRS 11907 Underworld: Evolution (02.03.2006) - Kate Beckinsale (26.07.1973) 32-219</t>
  </si>
  <si>
    <t>MRS 11032 NYPD Blue (05.09.1994) - Amy Brenneman (22.06.1964) 30-75</t>
  </si>
  <si>
    <t>MRS 12478 Your Friends and Neighbors (21.08.1998) - Amy Brenneman (22.06.1964) 34-60</t>
  </si>
  <si>
    <t>MRS 08952 Marie Antoinette (02.11.2006) - Kirsten Dunst (30.04.1982) 24-186</t>
  </si>
  <si>
    <t>MRS 08212 Another Chance (05.05.1989) - Vanessa Angel (10.11.1966) 22-176</t>
  </si>
  <si>
    <t>MRS 09512 Killer Instinct (25.11.1992) - Vanessa Angel (10.11.1966) 26-15</t>
  </si>
  <si>
    <t>MRS 10955 Kingpin (07.11.1996) - Vanessa Angel (10.11.1966) 29-363</t>
  </si>
  <si>
    <t>MRS 09076 Do the Right Thing (13.07.1989) - Rosie Perez (06.09.1964) 24-310</t>
  </si>
  <si>
    <t>MRS 10364 White Men Can't Jump (21.01.1993) - Rosie Perez (06.09.1964) 28-137</t>
  </si>
  <si>
    <t>MRS 12471 Perdita Durango (29.10.1998) - Rosie Perez (06.09.1964) 34-53</t>
  </si>
  <si>
    <t>MRS 12563 The 24 Hour Woman (29.01.1999) - Rosie Perez (06.09.1964) 34-145</t>
  </si>
  <si>
    <t>MRS 11250 Lord of Illusions (25.08.1995) - Famke Janssen (05.11.1964) 30-293</t>
  </si>
  <si>
    <t>MRS 14286 Spanglish (07.04.2005) - Téa Leoni (25.02.1966) 39-41</t>
  </si>
  <si>
    <t>MRS 11195 Under Suspicion (09.07.1992) - Laura San Giacomo (14.11.1961) 30-238</t>
  </si>
  <si>
    <t>MRS 13697 Guests of Hotel Astoria (10.11.1989) - Shohreh Aghdashloo (11.05.1952) 37-183</t>
  </si>
  <si>
    <t>MRS 10297 Untamed Heart (12.02.1993) - Marisa Tomei (04.12.1964) 28-70</t>
  </si>
  <si>
    <t>MRS 15833 Before the Devil Knows You're Dead (10.04.2008) - Marisa Tomei (04.12.1964) 43-128</t>
  </si>
  <si>
    <t>MRS 14755 Loverboy (28.04.2005) - Marisa Tomei (04.12.1964) 40-145</t>
  </si>
  <si>
    <t>MRS 14979 Factotum (08.12.2005) - Marisa Tomei (04.12.1964) 41-4</t>
  </si>
  <si>
    <t>MRS 07039 Heavenly Creatures (12.01.1995) - Kate Winslet (05.10.1975) 19-99</t>
  </si>
  <si>
    <t>MRS 07914 Hamlet (05.06.1997) - Kate Winslet (05.10.1975) 21-243</t>
  </si>
  <si>
    <t>MRS 07795 Jude (06.02.1997) - Kate Winslet (05.10.1975) 21-124</t>
  </si>
  <si>
    <t>MRS 08131 Titanic (08.01.1998) - Kate Winslet (05.10.1975) 22-95</t>
  </si>
  <si>
    <t>MRS 08593 Hideous Kinky (15.04.1999) - Kate Winslet (05.10.1975) 23-192</t>
  </si>
  <si>
    <t>MRS 08848 Holy Smoke (26.12.1999) - Kate Winslet (05.10.1975) 24-82</t>
  </si>
  <si>
    <t>MRS 09286 Quills (08.03.2001) - Kate Winslet (05.10.1975) 25-154</t>
  </si>
  <si>
    <t>MRS 09720 Iris (16.05.2002) - Kate Winslet (05.10.1975) 26-223</t>
  </si>
  <si>
    <t>MRS 11526 Little Children (26.04.2007) - Kate Winslet (05.10.1975) 31-203</t>
  </si>
  <si>
    <t>MRS 11627 Mountains of the Moon (10.05.1990) - Fiona Shaw (10.07.1958) 31-304</t>
  </si>
  <si>
    <t>MRS 08172 Twilight (06.08.1998) - Reese Witherspoon (22.03.1976) 22-137</t>
  </si>
  <si>
    <t>MRS 13631 Out of Order (16.06.2003) - Justine Bateman (19.02.1966) 37-117</t>
  </si>
  <si>
    <t>MRS 16243 At Play in the Fields of the Lord (17.12.1992) - Kathy Bates (28.06.1948) 44-172</t>
  </si>
  <si>
    <t>MRS 19967 About Schmidt (27.02.2003) - Kathy Bates (28.06.1948) 54-244</t>
  </si>
  <si>
    <t>MRS 09736 Vita coi figli (28.05.1991) - Monica Bellucci (30.09.1964) 26-240</t>
  </si>
  <si>
    <t>MRS 09907 La riffa (15.11.1991) - Monica Bellucci (30.09.1964) 27-46</t>
  </si>
  <si>
    <t>MRS 10102 Ostinato destino (28.05.1992) - Monica Bellucci (30.09.1964) 27-241</t>
  </si>
  <si>
    <t>MRS 10361 Bram Stoker's Dracula (11.02.1993) - Monica Bellucci (30.09.1964) 28-134</t>
  </si>
  <si>
    <t>MRS 11049 Briganti: Amore e libertà (31.12.1994) - Monica Bellucci (30.09.1964) 30-92</t>
  </si>
  <si>
    <t>MRS 11970 Mauvais genre (09.07.1997) - Monica Bellucci (30.09.1964) 32-282</t>
  </si>
  <si>
    <t>MRS 12210 L'ultimo capodanno (06.03.1998) - Monica Bellucci (30.09.1964) 33-157</t>
  </si>
  <si>
    <t>MRS 13076 Franck Spadone (19.07.2000) - Monica Bellucci (30.09.1964) 35-293</t>
  </si>
  <si>
    <t>MRS 13364 Under Suspicion (03.05.2001) - Monica Bellucci (30.09.1964) 36-215</t>
  </si>
  <si>
    <t>MRS 13301 Malèna (01.03.2001) - Monica Bellucci (30.09.1964) 36-152</t>
  </si>
  <si>
    <t>MRS 13651 Le pacte des loups (14.02.2002) - Monica Bellucci (30.09.1964) 37-137</t>
  </si>
  <si>
    <t>MRS 13672 Astérix &amp; Obélix : Mission Cléopâtre (07.03.2002) - Monica Bellucci (30.09.1964) 37-158</t>
  </si>
  <si>
    <t>MRS 14225 Irréversible (11.09.2003) - Monica Bellucci (30.09.1964) 38-346</t>
  </si>
  <si>
    <t>MRS 14427 Agents secrets (31.03.2004) - Monica Bellucci (30.09.1964) 39-183</t>
  </si>
  <si>
    <t>MRS 15310 Combien tu m'aimes? (31.08.2006) - Monica Bellucci (30.09.1964) 41-335</t>
  </si>
  <si>
    <t>MRS 15353 N (Io e Napoleone) (13.10.2006) - Monica Bellucci (30.09.1964) 42-13</t>
  </si>
  <si>
    <t>MRS 15386 Le Concile de Pierre (15.11.2006) - Monica Bellucci (30.09.1964) 42-46</t>
  </si>
  <si>
    <t>MRS 15695 Shoot 'Em Up (20.09.2007) - Monica Bellucci (30.09.1964) 42-355</t>
  </si>
  <si>
    <t>MRS 10760 Elizabeth (29.10.1998) - Cate Blanchett (14.05.1969) 29-168</t>
  </si>
  <si>
    <t>MRS 10476 Jaded (04.05.2000) - Carla Gugino (29.08.1971) 28-249</t>
  </si>
  <si>
    <t>MRS 10099 Judas Kiss (23.04.1999) - Carla Gugino (29.08.1971) 27-237</t>
  </si>
  <si>
    <t>MRS 12401 Sin City (11.08.2005) - Carla Gugino (29.08.1971) 33-347</t>
  </si>
  <si>
    <t>MRS 09767 Dead Women in Lingerie (01.11.1991) - Maura Tierney (03.02.1965) 26-271</t>
  </si>
  <si>
    <t>MRS 08688 The Tuxedo (05.12.2002) - Jennifer Love Hewitt (21.02.1979) 23-287</t>
  </si>
  <si>
    <t>MRS 10202 Point Break (19.09.1991) - Lori Petty (14.10.1963) 27-340</t>
  </si>
  <si>
    <t>MRS 06754 Cyborg 2: Glass Shadow (30.11.1993) - Angelina Jolie (04.06.1975) 18-179</t>
  </si>
  <si>
    <t>MRS 07680 Hackers (13.06.1996) - Angelina Jolie (04.06.1975) 21-9</t>
  </si>
  <si>
    <t>MRS 07751 Foxfire (23.08.1996) - Angelina Jolie (04.06.1975) 21-80</t>
  </si>
  <si>
    <t>MRS 07820 Mojave Moon (31.10.1996) - Angelina Jolie (04.06.1975) 21-149</t>
  </si>
  <si>
    <t>MRS 09157 Pushing Tin (29.06.2000) - Angelina Jolie (04.06.1975) 25-25</t>
  </si>
  <si>
    <t>MRS 08511 Gia (22.09.1998) - Angelina Jolie (04.06.1975) 23-110</t>
  </si>
  <si>
    <t>MRS 09361 Hell's Kitchen (19.01.2001) - Angelina Jolie (04.06.1975) 25-229</t>
  </si>
  <si>
    <t>MRS 09535 Original Sin (12.07.2001) - Angelina Jolie (04.06.1975) 26-38</t>
  </si>
  <si>
    <t>MRS 10494 Beyond Borders (26.02.2004) - Angelina Jolie (04.06.1975) 28-267</t>
  </si>
  <si>
    <t>MRS 10536 Taking Lives (08.04.2004) - Angelina Jolie (04.06.1975) 28-309</t>
  </si>
  <si>
    <t>MRS 11005 Mr. &amp; Mrs. Smith (21.07.2005) - Angelina Jolie (04.06.1975) 30-47</t>
  </si>
  <si>
    <t>MRS 12146 Wanted (04.09.2008) - Angelina Jolie (04.06.1975) 33-92</t>
  </si>
  <si>
    <t>MRS 06442 L'eau froide (06.07.1994) - Virginie Ledoyen (15.11.1976) 17-233</t>
  </si>
  <si>
    <t>MRS 06391 La règle de l'homme (16.05.1994) - Virginie Ledoyen (15.11.1976) 17-182</t>
  </si>
  <si>
    <t>MRS 07590 Héroïnes (27.08.1997) - Virginie Ledoyen (15.11.1976) 20-285</t>
  </si>
  <si>
    <t>MRS 07828 Jeanne et le garçon formidable (22.04.1998) - Virginie Ledoyen (15.11.1976) 21-158</t>
  </si>
  <si>
    <t>MRS 08045 En plein coeur (25.11.1998) - Virginie Ledoyen (15.11.1976) 22-10</t>
  </si>
  <si>
    <t>MRS 08361 Fin août, début septembre (07.10.1999) - Virginie Ledoyen (15.11.1976) 22-326</t>
  </si>
  <si>
    <t>MRS 08494 The Beach (17.02.2000) - Virginie Ledoyen (15.11.1976) 23-94</t>
  </si>
  <si>
    <t>MRS 08913 De l'amour (11.04.2001) - Virginie Ledoyen (15.11.1976) 24-147</t>
  </si>
  <si>
    <t>MRS 10082 Saint Ange (23.06.2004) - Virginie Ledoyen (15.11.1976) 27-221</t>
  </si>
  <si>
    <t>MRS 11050 Bosque de sombras (16.02.2007) - Virginie Ledoyen (15.11.1976) 30-93</t>
  </si>
  <si>
    <t>MRS 11588 Un baiser s'il vous plaît (07.08.2008) - Virginie Ledoyen (15.11.1976) 31-266</t>
  </si>
  <si>
    <t>MRS 11149 Park (24.11.2007) - Melanie Lynskey (16.05.1977) 30-192</t>
  </si>
  <si>
    <t>MRS 10416 Le paradis absolument (08.01.1994) - Connie Nielsen (03.07.1965) 28-189</t>
  </si>
  <si>
    <t>MRS 11891 The Devil's Advocate (22.01.1998) - Connie Nielsen (03.07.1965) 32-203</t>
  </si>
  <si>
    <t>MRS 13367 Dark Summer (06.02.2002) - Connie Nielsen (03.07.1965) 36-218</t>
  </si>
  <si>
    <t>MRS 10855 Breaking the Waves (03.10.1996) - Emily Watson (14.01.1967) 29-263</t>
  </si>
  <si>
    <t>MRS 12395 Metroland (21.12.2000) - Emily Watson (14.01.1967) 33-342</t>
  </si>
  <si>
    <t>MRS 12270 Trixie (18.08.2000) - Emily Watson (14.01.1967) 33-217</t>
  </si>
  <si>
    <t>MRS 15363 Synecdoche, New York (05.02.2009) - Emily Watson (14.01.1967) 42-22</t>
  </si>
  <si>
    <t>MRS 08956 The Sopranos (27.02.2000) - Alicia Witt (21.08.1975) 24-190</t>
  </si>
  <si>
    <t>MRS 08374 Havoc (16.10.2005) - Anne Hathaway (12.11.1982) 22-338</t>
  </si>
  <si>
    <t>MRS 08518 Brokeback Mountain (09.03.2006) - Anne Hathaway (12.11.1982) 23-117</t>
  </si>
  <si>
    <t>MRS 11559 Darkdrive (24.12.2003) - Julie Benz (01.05.1972) 31-237</t>
  </si>
  <si>
    <t>MRS 13135 Dexter (17.04.2008) - Julie Benz (01.05.1972) 35-352</t>
  </si>
  <si>
    <t>MRS 11769 Alias (07.07.2004) - Jennifer Garner (17.04.1972) 32-81</t>
  </si>
  <si>
    <t>MRS 11945 Confessions (27.07.2007) - Tamala Jones (12.11.1974) 32-257</t>
  </si>
  <si>
    <t>MRS 10419 Three Way (07.09.2004) - Ali Larter (28.02.1976) 28-192</t>
  </si>
  <si>
    <t>MRS 14936 Crazy (19.01.2017) - Ali Larter (28.02.1976) 40-326</t>
  </si>
  <si>
    <t>MRS 10769 City of Industry (28.05.1998) - Lucy Liu (02.12.1968) 29-177</t>
  </si>
  <si>
    <t>MRS 11185 Flypaper (18.07.1999) - Lucy Liu (02.12.1968) 30-228</t>
  </si>
  <si>
    <t>MRS 14095 Rise (06.07.2007) - Lucy Liu (02.12.1968) 38-216</t>
  </si>
  <si>
    <t>MRS 13598 Lucky Number Slevin (24.02.2006) - Lucy Liu (02.12.1968) 37-84</t>
  </si>
  <si>
    <t>MRS 09090 Lost and Delirious (20.09.2001) - Piper Perabo (31.10.1976) 24-324</t>
  </si>
  <si>
    <t>MRS 08375 Eight Days a Week (26.02.1999) - Keri Russell (23.03.1976) 22-340</t>
  </si>
  <si>
    <t>MRS 10962 Waiting... (07.10.2005) - Alanna Ubach (03.10.1975) 30-4</t>
  </si>
  <si>
    <t>MRS 11087 Sexual Life (19.06.2004) - Elizabeth Banks (10.02.1974) 30-130</t>
  </si>
  <si>
    <t>MRS 11554 The 40 Year Old Virgin (29.09.2005) - Elizabeth Banks (10.02.1974) 31-231</t>
  </si>
  <si>
    <t>MRS 11820 Slither (22.06.2006) - Elizabeth Banks (10.02.1974) 32-132</t>
  </si>
  <si>
    <t>MRS 10033 Psycho Beach Party (07.02.2002) - Amy Adams (20.08.1974) 27-171</t>
  </si>
  <si>
    <t>MRS 12253 Miss Pettigrew Lives for a Day (07.03.2008) - Amy Adams (20.08.1974) 33-200</t>
  </si>
  <si>
    <t>MRS 08638 Spartan (12.03.2004) - Kristen Bell (18.07.1980) 23-238</t>
  </si>
  <si>
    <t>MRS 07534 Järngänget (29.04.2002) - Josephine Bornebusch (12.09.1981) 20-229</t>
  </si>
  <si>
    <t>MRS 12651 Amy's Orgasm (21.10.2004) - Julie Bowen (03.03.1970) 34-232</t>
  </si>
  <si>
    <t>MRS 13599 Red Road (17.07.2008) - Kate Dickie (24.04.1971) 37-84</t>
  </si>
  <si>
    <t>MRS 11781 The Magdalene Sisters (09.01.2003) - Anne-Marie Duff (08.10.1970) 32-93</t>
  </si>
  <si>
    <t>MRS 08092 Stricken (14.09.1997) - Judy Greer (20.07.1975) 22-56</t>
  </si>
  <si>
    <t>MRS 09083 What Planet Are You From? (01.06.2000) - Judy Greer (20.07.1975) 24-317</t>
  </si>
  <si>
    <t>MRS 10098 Adaptation. (13.03.2003) - Judy Greer (20.07.1975) 27-236</t>
  </si>
  <si>
    <t>MRS 10869 The Great New Wonderful (22.04.2005) - Judy Greer (20.07.1975) 29-276</t>
  </si>
  <si>
    <t>MRS 09019 Manderlay (10.11.2005) - Bryce Dallas Howard (02.03.1981) 24-253</t>
  </si>
  <si>
    <t>MRS 09313 Lady in the Water (31.08.2006) - Bryce Dallas Howard (02.03.1981) 25-182</t>
  </si>
  <si>
    <t>MRS 07693 A Good Woman (15.12.2005) - Scarlett Johansson (22.11.1984) 21-23</t>
  </si>
  <si>
    <t>MRS 07283 The Jacket (04.03.2005) - Keira Knightley (26.03.1985) 19-343</t>
  </si>
  <si>
    <t>MRS 07583 Domino (29.12.2005) - Keira Knightley (26.03.1985) 20-278</t>
  </si>
  <si>
    <t>MRS 08346 Silk (31.01.2008) - Keira Knightley (26.03.1985) 22-311</t>
  </si>
  <si>
    <t>MRS 12526 Eat Your Heart Out (24.10.2000) - Pamela Adlon (09.07.1966) 34-107</t>
  </si>
  <si>
    <t>MRS 18830 Summer of Sam (09.11.2000) - Patti LuPone (21.04.1949) 51-202</t>
  </si>
  <si>
    <t>MRS 10406 Gia (22.09.1998) - Elizabeth Mitchell (27.03.1970) 28-179</t>
  </si>
  <si>
    <t>MRS 09299 High Art (29.04.1999) - Radha Mitchell (12.11.1973) 25-168</t>
  </si>
  <si>
    <t>MRS 12373 Feast of Love (28.09.2007) - Radha Mitchell (12.11.1973) 33-320</t>
  </si>
  <si>
    <t>MRS 11020 The 51st State (07.12.2001) - Emily Mortimer (06.10.1971) 30-62</t>
  </si>
  <si>
    <t>MRS 11440 The Sleeping Dictionary (31.01.2003) - Emily Mortimer (06.10.1971) 31-117</t>
  </si>
  <si>
    <t>MRS 11258 Lovely &amp; Amazing (02.08.2002) - Emily Mortimer (06.10.1971) 30-300</t>
  </si>
  <si>
    <t>MRS 12118 Young Adam (09.12.2004) - Emily Mortimer (06.10.1971) 33-64</t>
  </si>
  <si>
    <t>MRS 13047 Midsomer Murders (26.06.2007) - Emily Mortimer (06.10.1971) 35-263</t>
  </si>
  <si>
    <t>MRS 09177 In Secret (03.04.2014) - Elizabeth Olsen (16.02.1989) 25-46</t>
  </si>
  <si>
    <t>MRS 10337 Fracture (17.05.2007) - Rosamund Pike (27.01.1979) 28-110</t>
  </si>
  <si>
    <t>MRS 07253 Dear Wendy (06.10.2005) - Alison Pill (27.11.1985) 19-313</t>
  </si>
  <si>
    <t>MRS 09233 The Safe House (28.10.2002) - Kelly Reilly (18.07.1977) 25-102</t>
  </si>
  <si>
    <t>MRS 09412 Dead Bodies (25.04.2003) - Kelly Reilly (18.07.1977) 25-281</t>
  </si>
  <si>
    <t>MRS 10335 Les poupées russes (03.11.2005) - Kelly Reilly (18.07.1977) 28-108</t>
  </si>
  <si>
    <t>MRS 10566 Mrs. Henderson Presents (22.06.2006) - Kelly Reilly (18.07.1977) 28-339</t>
  </si>
  <si>
    <t>MRS 11059 Puffball (28.10.2007) - Kelly Reilly (18.07.1977) 30-102</t>
  </si>
  <si>
    <t>MRS 11066 Joe's Palace (04.11.2007) - Kelly Reilly (18.07.1977) 30-109</t>
  </si>
  <si>
    <t>MRS 13822 Nina (22.04.2016) - Zoe Saldana (19.06.1978) 37-308</t>
  </si>
  <si>
    <t>MRS 10631 The Last Great Wilderness (09.05.2003) - Victoria Smurfit (31.03.1974) 29-39</t>
  </si>
  <si>
    <t>MRS 08214 On the Road (04.10.2012) - Kristen Stewart (09.04.1990) 22-178</t>
  </si>
  <si>
    <t>MRS 08276 Californication (14.05.2008) - Madeline Zima (16.09.1985) 22-241</t>
  </si>
  <si>
    <t>MRS 09190 Sin City: A Dame to Kill For (18.09.2014) - Juno Temple (21.07.1989) 25-59</t>
  </si>
  <si>
    <t>MRS 08960 My Name Is Tanino (30.05.2003) - Rachel McAdams (17.11.1978) 24-194</t>
  </si>
  <si>
    <t>MRS 09421 The Notebook (02.09.2004) - Rachel McAdams (17.11.1978) 25-290</t>
  </si>
  <si>
    <t>MRS 11262 The Time Traveler's Wife (17.09.2009) - Rachel McAdams (17.11.1978) 30-304</t>
  </si>
  <si>
    <t>MRS 12424 Battlestar Galactica (16.04.2008) - Tricia Helfer (11.04.1974) 34-5</t>
  </si>
  <si>
    <t>MRS 10747 Feast of Love (28.09.2007) - Stana Katic (26.04.1978) 29-155</t>
  </si>
  <si>
    <t>MRS 09187 The L Word (06.03.2005) - Sarah Shahi (10.01.1980) 25-55</t>
  </si>
  <si>
    <t>MRS 10803 Kiss Kiss Bang Bang (20.10.2005) - Michelle Monaghan (23.03.1976) 29-211</t>
  </si>
  <si>
    <t>MRS 08600 The Dreamers (22.01.2004) - Eva Green (06.07.1980) 23-200</t>
  </si>
  <si>
    <t>MRS 12492 Sin City: A Dame to Kill For (18.09.2014) - Eva Green (06.07.1980) 34-74</t>
  </si>
  <si>
    <t>MRS 09651 Mon idole (17.12.2002) - Diane Kruger (15.07.1976) 26-155</t>
  </si>
  <si>
    <t>MRS 10186 The Piano Player (04.06.2004) - Diane Kruger (15.07.1976) 27-325</t>
  </si>
  <si>
    <t>MRS 10164 Troy (13.05.2004) - Diane Kruger (15.07.1976) 27-303</t>
  </si>
  <si>
    <t>MRS 10724 Joyeux Noël (24.11.2005) - Diane Kruger (15.07.1976) 29-132</t>
  </si>
  <si>
    <t>MRS 10863 Les brigades du Tigre (12.04.2006) - Diane Kruger (15.07.1976) 29-271</t>
  </si>
  <si>
    <t>MRS 11395 L'âge des ténèbres (26.09.2007) - Diane Kruger (15.07.1976) 31-73</t>
  </si>
  <si>
    <t>MRS 07536 Henry VIII (12.10.2003) - Emily Blunt (23.02.1983) 20-231</t>
  </si>
  <si>
    <t>MRS 08163 My Summer of Love (30.06.2005) - Emily Blunt (23.02.1983) 22-127</t>
  </si>
  <si>
    <t>MRS 08660 Irresistible (09.11.2006) - Emily Blunt (23.02.1983) 23-259</t>
  </si>
  <si>
    <t>MRS 10029 Cowboys &amp; Aliens (25.08.2011) - Olivia Wilde (10.03.1984) 27-168</t>
  </si>
  <si>
    <t>MRS 08412 Alpha Dog (22.03.2007) - Olivia Wilde (10.03.1984) 23-12</t>
  </si>
  <si>
    <t>MRS 09356 The Ruins (26.06.2008) - Laura Ramsey (14.11.1982) 25-225</t>
  </si>
  <si>
    <t>MRS 09338 L'annulaire (08.06.2005) - Olga Kurylenko (14.11.1979) 25-206</t>
  </si>
  <si>
    <t>MRS 09919 Le serpent (10.01.2007) - Olga Kurylenko (14.11.1979) 27-57</t>
  </si>
  <si>
    <t>MRS 10256 Hitman (13.12.2007) - Olga Kurylenko (14.11.1979) 28-29</t>
  </si>
  <si>
    <t>MRS 09064 Big Nothing (01.12.2006) - Alice Eve (06.02.1982) 24-298</t>
  </si>
  <si>
    <t>MRS 10404 Blade (09.07.2007) - Jill Wagner (13.01.1979) 28-177</t>
  </si>
  <si>
    <t>MRS 11404 Jolene (13.06.2008) - Jessica Chastain (24.03.1977) 31-81</t>
  </si>
  <si>
    <t>MRS 09387 Devil's Den (22.10.2006) - Dawn Olivieri (08.02.1981) 25-256</t>
  </si>
  <si>
    <t>MRS 09684 Headspace (18.09.2005) - Pollyanna McIntosh (15.03.1979) 26-187</t>
  </si>
  <si>
    <t>MRS 10571 Sex and Death 101 (22.02.2008) - Pollyanna McIntosh (15.03.1979) 28-344</t>
  </si>
  <si>
    <t>MRS 11340 Deja Vu (22.12.2006) - Paula Patton (05.12.1975) 31-17</t>
  </si>
  <si>
    <t>MRS 08210 Restraint (19.08.2008) - Teresa Palmer (26.02.1986) 22-175</t>
  </si>
  <si>
    <t>MRS 07660 Mes copines (21.06.2006) - Léa Seydoux (01.07.1985) 20-355</t>
  </si>
  <si>
    <t>MRS 09698 Ex Machina (23.04.2015) - Alicia Vikander (03.10.1988) 26-202</t>
  </si>
  <si>
    <t>MRS 10552 Tulip Fever (24.08.2017) - Alicia Vikander (03.10.1988) 28-325</t>
  </si>
  <si>
    <t>MRS 08118 Three and Out (25.04.2008) - Gemma Arterton (02.02.1986) 22-83</t>
  </si>
  <si>
    <t>MRS 15024 The Girls Next Door (18.08.2008) - Pamela Anderson (01.07.1967) 41-48</t>
  </si>
  <si>
    <t>MRS 16056 The Take (22.08.2008) - Rosie Perez (06.09.1964) 43-351</t>
  </si>
  <si>
    <t>MRS 15082 Shameless (23.01.2012) - Anne-Marie Duff (08.10.1970) 41-107</t>
  </si>
  <si>
    <t>MRS 08474 La belle personne (12.09.2008) - Léa Seydoux (01.07.1985) 23-73</t>
  </si>
  <si>
    <t>MRS 14406 Appaloosa (03.10.2008) - Renée Zellweger (25.04.1969) 39-161</t>
  </si>
  <si>
    <t>MRS 18456 Margot at the Wedding (17.08.2012) - Jennifer Jason Leigh (05.02.1962) 50-194</t>
  </si>
  <si>
    <t>MRS 16095 L'uomo che ama (24.10.2008) - Monica Bellucci (30.09.1964) 44-24</t>
  </si>
  <si>
    <t>MRS 10289 Love &amp; Other Drugs (13.01.2011) - Anne Hathaway (12.11.1982) 28-62</t>
  </si>
  <si>
    <t>MRS 16100 Sanguepazzo (29.10.2008) - Monica Bellucci (30.09.1964) 44-29</t>
  </si>
  <si>
    <t>MRS 11016 Fugitive Pieces (26.03.2009) - Rosamund Pike (27.01.1979) 30-58</t>
  </si>
  <si>
    <t>MRS 08313 Quantum of Solace (06.11.2008) - Gemma Arterton (02.02.1986) 22-278</t>
  </si>
  <si>
    <t>MRS 13581 Transsiberian (11.12.2008) - Emily Mortimer (06.10.1971) 37-66</t>
  </si>
  <si>
    <t>MRS 07604 Elsewhere (15.01.2009) - Tania Raymonde (22.03.1988) 20-299</t>
  </si>
  <si>
    <t>MRS 12286 Changeling (22.01.2009) - Angelina Jolie (04.06.1975) 33-232</t>
  </si>
  <si>
    <t>MRS 18411 Life During Wartime (16.04.2010) - Allison Janney (19.11.1959) 50-148</t>
  </si>
  <si>
    <t>MRS 12198 The Reader (26.02.2009) - Kate Winslet (05.10.1975) 33-144</t>
  </si>
  <si>
    <t>MRS 09957 The Danish Girl (07.01.2016) - Alicia Vikander (03.10.1988) 27-96</t>
  </si>
  <si>
    <t>MRS 16155 The Wrestler (26.02.2009) - Marisa Tomei (04.12.1964) 44-84</t>
  </si>
  <si>
    <t>MRS 08885 The Edge of Love (23.07.2009) - Keira Knightley (26.03.1985) 24-119</t>
  </si>
  <si>
    <t>MRS 08766 The Duchess (26.03.2009) - Keira Knightley (26.03.1985) 24-0</t>
  </si>
  <si>
    <t>MRS 07636 Mentiras y gordas (27.03.2009) - Ana de Armas (30.04.1988) 20-331</t>
  </si>
  <si>
    <t>MRS 09638 Rachel Getting Married (02.04.2009) - Anne Hathaway (12.11.1982) 26-141</t>
  </si>
  <si>
    <t>MRS 07724 Wild Cherry (15.05.2009) - Tania Raymonde (22.03.1988) 21-54</t>
  </si>
  <si>
    <t>MRS 12693 Sunshine Cleaning (21.05.2009) - Amy Adams (20.08.1974) 34-274</t>
  </si>
  <si>
    <t>MRS 12057 Mes amis, mes amours (19.11.2009) - Virginie Ledoyen (15.11.1976) 33-4</t>
  </si>
  <si>
    <t>MRS 16317 Ne te retourne pas (03.06.2009) - Monica Bellucci (30.09.1964) 44-246</t>
  </si>
  <si>
    <t>MRS 10746 Gigantic (19.06.2009) - Zooey Deschanel (17.01.1980) 29-153</t>
  </si>
  <si>
    <t>MRS 10001 Crossing Over (25.06.2009) - Alice Eve (06.02.1982) 27-139</t>
  </si>
  <si>
    <t>MRS 11003 Death in Love (17.07.2009) - Morena Baccarin (02.06.1979) 30-45</t>
  </si>
  <si>
    <t>MRS 10900 After.Life (16.12.2009) - Christina Ricci (12.02.1980) 29-307</t>
  </si>
  <si>
    <t>MRS 10230 The Kids Are All Right (18.11.2010) - Yaya DaCosta (15.11.1982) 28-3</t>
  </si>
  <si>
    <t>MRS 08719 The Collector (31.07.2009) - Madeline Zima (16.09.1985) 23-318</t>
  </si>
  <si>
    <t>MRS 09169 Love &amp; Savagery (31.08.2009) - Sarah Greene (24.07.1984) 25-38</t>
  </si>
  <si>
    <t>MRS 12473 Jack &amp; Diane (14.09.2023) - Juno Temple (21.07.1989) 34-55</t>
  </si>
  <si>
    <t>MRS 08791 Year of the Carnivore (10.09.2009) - Cristin Milioti (16.08.1985) 24-25</t>
  </si>
  <si>
    <t>MRS 11993 L'armée du crime (16.09.2009) - Virginie Ledoyen (15.11.1976) 32-305</t>
  </si>
  <si>
    <t>MRS 14298 Margot (30.11.2009) - Anne-Marie Duff (08.10.1970) 39-53</t>
  </si>
  <si>
    <t>MRS 10977 Kirot (03.12.2009) - Olga Kurylenko (14.11.1979) 30-19</t>
  </si>
  <si>
    <t>MRS 10743 Cracks (04.12.2009) - Eva Green (06.07.1980) 29-151</t>
  </si>
  <si>
    <t>MRS 07757 Birds of America (26.02.2010) - Zoë Kravitz (01.12.1988) 21-87</t>
  </si>
  <si>
    <t>MRS 16982 The Final Storm (26.04.2010) - Lauren Holly (28.10.1963) 46-180</t>
  </si>
  <si>
    <t>MRS 16647 Baarìa (29.04.2010) - Monica Bellucci (30.09.1964) 45-211</t>
  </si>
  <si>
    <t>MRS 08853 The Disappearance of Alice Creed (30.04.2010) - Gemma Arterton (02.02.1986) 24-87</t>
  </si>
  <si>
    <t>MRS 08599 The Wolf of Wall Street (16.01.2014) - Margot Robbie (02.07.1990) 23-198</t>
  </si>
  <si>
    <t>MRS 12662 Hung (03.06.2010) - Alanna Ubach (03.10.1975) 34-243</t>
  </si>
  <si>
    <t>MRS 09228 Petit tailleur (06.10.2010) - Léa Seydoux (01.07.1985) 25-97</t>
  </si>
  <si>
    <t>MRS 09152 Suspiria (15.11.2018) - Mia Goth (25.10.1993) 25-21</t>
  </si>
  <si>
    <t>MRS 07947 Twelve (14.10.2010) - Emily Meade (10.01.1989) 21-277</t>
  </si>
  <si>
    <t>MRS 13076 The Burning Plain (26.05.2011) - Charlize Theron (07.08.1975) 35-292</t>
  </si>
  <si>
    <t>MRS 12517 Inhale (22.10.2010) - Diane Kruger (15.07.1976) 34-99</t>
  </si>
  <si>
    <t>MRS 08213 Hispania, la leyenda (25.10.2010) - Ana de Armas (30.04.1988) 22-178</t>
  </si>
  <si>
    <t>MRS 10224 Somewhere (11.11.2010) - Laura Ramsey (14.11.1982) 27-362</t>
  </si>
  <si>
    <t>MRS 14290 Leonie (20.11.2010) - Emily Mortimer (06.10.1971) 39-45</t>
  </si>
  <si>
    <t>MRS 10444 All Good Things (03.12.2010) - Kirsten Dunst (30.04.1982) 28-217</t>
  </si>
  <si>
    <t>MRS 14475 Outcast (10.12.2010) - Kate Dickie (24.04.1971) 39-230</t>
  </si>
  <si>
    <t>MRS 09299 Plein sud (16.12.2010) - Léa Seydoux (01.07.1985) 25-168</t>
  </si>
  <si>
    <t>MRS 09097 Tamara Drewe (30.12.2010) - Gemma Arterton (02.02.1986) 24-331</t>
  </si>
  <si>
    <t>MRS 08039 Burning Palms (14.01.2011) - Emily Meade (10.01.1989) 22-4</t>
  </si>
  <si>
    <t>MRS 10845 No Strings Attached (17.02.2011) - Natalie Portman (09.06.1981) 29-253</t>
  </si>
  <si>
    <t>MRS 08079 Boardwalk Empire (23.02.2011) - Emily Meade (10.01.1989) 22-44</t>
  </si>
  <si>
    <t>MRS 16949 Manuale d'am3re (25.02.2011) - Monica Bellucci (30.09.1964) 46-148</t>
  </si>
  <si>
    <t>MRS 11751 Women in Love (31.03.2011) - Rosamund Pike (27.01.1979) 32-63</t>
  </si>
  <si>
    <t>MRS 12942 Lawless (29.08.2012) - Jessica Chastain (24.03.1977) 35-158</t>
  </si>
  <si>
    <t>MRS 11232 Womb (07.04.2011) - Eva Green (06.07.1980) 30-275</t>
  </si>
  <si>
    <t>MRS 13773 Hung (08.04.2011) - Kathryn Hahn (23.07.1973) 37-259</t>
  </si>
  <si>
    <t>MRS 14474 Every Day (15.04.2011) - Carla Gugino (29.08.1971) 39-229</t>
  </si>
  <si>
    <t>MRS 09215 Bear (21.05.2011) - Teresa Palmer (26.02.1986) 25-84</t>
  </si>
  <si>
    <t>MRS 12296 300: Rise of an Empire (06.03.2014) - Eva Green (06.07.1980) 33-243</t>
  </si>
  <si>
    <t>MRS 12382 The Ledge (26.05.2011) - Liv Tyler (01.07.1977) 33-329</t>
  </si>
  <si>
    <t>MRS 08561 Kaboom (16.06.2011) - Haley Bennett (07.01.1988) 23-160</t>
  </si>
  <si>
    <t>MRS 08000 Kaboom (16.06.2011) - Juno Temple (21.07.1989) 21-330</t>
  </si>
  <si>
    <t>MRS 13810 2 Guns (26.09.2013) - Paula Patton (05.12.1975) 37-295</t>
  </si>
  <si>
    <t>MRS 08304 Kronjuvelerna (29.06.2011) - Alicia Vikander (03.10.1988) 22-269</t>
  </si>
  <si>
    <t>MRS 13121 Looper (03.10.2012) - Piper Perabo (31.10.1976) 35-338</t>
  </si>
  <si>
    <t>MRS 12481 The Night Watch (12.07.2011) - Anna Maxwell Martin (10.05.1977) 34-63</t>
  </si>
  <si>
    <t>MRS 08599 En kongelig affære (19.04.2012) - Alicia Vikander (03.10.1988) 23-199</t>
  </si>
  <si>
    <t>MRS 11856 Barney's Version (14.07.2011) - Rosamund Pike (27.01.1979) 32-168</t>
  </si>
  <si>
    <t>MRS 11844 The Woman (18.08.2011) - Pollyanna McIntosh (15.03.1979) 32-156</t>
  </si>
  <si>
    <t>MRS 14611 Elektra Luxx (30.08.2011) - Carla Gugino (29.08.1971) 40-1</t>
  </si>
  <si>
    <t>MRS 12110 Bullet to the Head (07.03.2013) - Sarah Shahi (10.01.1980) 33-56</t>
  </si>
  <si>
    <t>MRS 12141 Colombiana (15.09.2011) - Zoe Saldana (19.06.1978) 33-88</t>
  </si>
  <si>
    <t>MRS 09058 Oldboy (05.12.2013) - Elizabeth Olsen (16.02.1989) 24-292</t>
  </si>
  <si>
    <t>MRS 12196 For Lovers Only (16.09.2011) - Stana Katic (26.04.1978) 33-143</t>
  </si>
  <si>
    <t>MRS 17164 Un été brûlant (28.09.2011) - Monica Bellucci (30.09.1964) 46-363</t>
  </si>
  <si>
    <t>MRS 10751 Melancholia (06.10.2011) - Kirsten Dunst (30.04.1982) 29-159</t>
  </si>
  <si>
    <t>MRS 09640 Passengers (05.01.2017) - Jennifer Lawrence (15.08.1990) 26-143</t>
  </si>
  <si>
    <t>MRS 07411 Californication (13.10.2011) - Addison Timlin (29.06.1991) 20-106</t>
  </si>
  <si>
    <t>MRS 08277 Misfits (30.10.2011) - Nathalie Emmanuel (02.03.1989) 22-242</t>
  </si>
  <si>
    <t>MRS 09626 Roses à crédit (08.11.2011) - Léa Seydoux (01.07.1985) 26-130</t>
  </si>
  <si>
    <t>MRS 09725 A Dangerous Method (10.11.2011) - Keira Knightley (26.03.1985) 26-229</t>
  </si>
  <si>
    <t>MRS 11477 Perfect Sense (08.12.2011) - Eva Green (06.07.1980) 31-155</t>
  </si>
  <si>
    <t>MRS 08645 Ánima (31.12.2011) - Ana de Armas (30.04.1988) 23-245</t>
  </si>
  <si>
    <t>MRS 12217 Riddick (19.09.2013) - Katee Sackhoff (08.04.1980) 33-164</t>
  </si>
  <si>
    <t>MRS 10771 Kill the Irishman (11.05.2012) - Laura Ramsey (14.11.1982) 29-179</t>
  </si>
  <si>
    <t>MRS 10708 1 Out of 7 (09.03.2012) - Laura Ramsey (14.11.1982) 29-116</t>
  </si>
  <si>
    <t>MRS 13307 Mildred Pierce (11.03.2012) - Kate Winslet (05.10.1975) 36-158</t>
  </si>
  <si>
    <t>MRS 11579 Camelot (19.03.2012) - Eva Green (06.07.1980) 31-257</t>
  </si>
  <si>
    <t>MRS 09283 Game of Thrones (23.03.2012) - Emilia Clarke (23.10.1986) 25-152</t>
  </si>
  <si>
    <t>MRS 08456 Martha Marcy May Marlene (12.04.2012) - Elizabeth Olsen (16.02.1989) 23-56</t>
  </si>
  <si>
    <t>MRS 13403 Deadpool (11.02.2016) - Morena Baccarin (02.06.1979) 36-254</t>
  </si>
  <si>
    <t>MRS 15385 The Details (26.03.2016) - Elizabeth Banks (10.02.1974) 42-45</t>
  </si>
  <si>
    <t>MRS 06982 Silent Witness (22.04.2012) - Jodie Comer (11.03.1993) 19-42</t>
  </si>
  <si>
    <t>MRS 11769 Bel Ami (03.05.2012) - Christina Ricci (12.02.1980) 32-81</t>
  </si>
  <si>
    <t>MRS 12981 Les adieux à la reine (31.05.2012) - Virginie Ledoyen (15.11.1976) 35-198</t>
  </si>
  <si>
    <t>MRS 09831 Les adieux à la reine (31.05.2012) - Léa Seydoux (01.07.1985) 26-335</t>
  </si>
  <si>
    <t>MRS 10704 Under the Skin (14.03.2014) - Scarlett Johansson (22.11.1984) 29-112</t>
  </si>
  <si>
    <t>MRS 08379 Killer Joe (29.06.2012) - Juno Temple (21.07.1989) 22-344</t>
  </si>
  <si>
    <t>MRS 18282 Killer Joe (29.06.2012) - Gina Gershon (10.06.1962) 50-19</t>
  </si>
  <si>
    <t>MRS 15517 Filth (17.10.2013) - Kate Dickie (24.04.1971) 42-176</t>
  </si>
  <si>
    <t>MRS 08990 Not Suitable for Children (12.07.2012) - Sarah Snook (01.12.1987) 24-224</t>
  </si>
  <si>
    <t>MRS 11732 Magic Mike (16.08.2012) - Olivia Munn (03.07.1980) 32-44</t>
  </si>
  <si>
    <t>MRS 09908 Paint It Black (03.06.2016) - Alia Shawkat (18.04.1989) 27-46</t>
  </si>
  <si>
    <t>MRS 12009 Magic City (30.09.2012) - Olga Kurylenko (14.11.1979) 32-321</t>
  </si>
  <si>
    <t>MRS 17558 Fasle kargadan (26.10.2012) - Monica Bellucci (30.09.1964) 48-26</t>
  </si>
  <si>
    <t>MRS 10484 Deadfall (22.11.2012) - Olivia Wilde (10.03.1984) 28-257</t>
  </si>
  <si>
    <t>MRS 11617 House of Lies (29.11.2012) - Dawn Olivieri (08.02.1981) 31-295</t>
  </si>
  <si>
    <t>MRS 09512 Horns (06.08.2015) - Juno Temple (21.07.1989) 26-16</t>
  </si>
  <si>
    <t>MRS 09980 Byzantium (31.05.2013) - Gemma Arterton (02.02.1986) 27-118</t>
  </si>
  <si>
    <t>MRS 13044 Hello I Must Be Going (31.01.2013) - Melanie Lynskey (16.05.1977) 35-260</t>
  </si>
  <si>
    <t>MRS 12300 Homeland (03.02.2013) - Morena Baccarin (02.06.1979) 33-246</t>
  </si>
  <si>
    <t>MRS 11145 Voice from the Stone (28.04.2017) - Emilia Clarke (23.10.1986) 30-187</t>
  </si>
  <si>
    <t>MRS 08914 Blinder (07.03.2013) - Rose McIver (10.10.1988) 24-148</t>
  </si>
  <si>
    <t>MRS 11604 Are You Here (22.08.2014) - Laura Ramsey (14.11.1982) 31-281</t>
  </si>
  <si>
    <t>MRS 09234 Deep Powder (19.04.2013) - Haley Bennett (07.01.1988) 25-102</t>
  </si>
  <si>
    <t>MRS 18703 The Moment (21.04.2013) - Jennifer Jason Leigh (05.02.1962) 51-75</t>
  </si>
  <si>
    <t>MRS 12613 To the Wonder (30.05.2013) - Rachel McAdams (17.11.1978) 34-194</t>
  </si>
  <si>
    <t>MRS 12251 To the Wonder (30.05.2013) - Olga Kurylenko (14.11.1979) 33-197</t>
  </si>
  <si>
    <t>MRS 08577 Starlet (09.05.2013) - Stella Maeve (14.11.1989) 23-176</t>
  </si>
  <si>
    <t>MRS 09668 Little Birds (09.01.2016) - Juno Temple (21.07.1989) 26-172</t>
  </si>
  <si>
    <t>MRS 11068 Arthur Newman (13.06.2013) - Emily Blunt (23.02.1983) 30-110</t>
  </si>
  <si>
    <t>MRS 10729 Drinking Buddies (25.07.2013) - Olivia Wilde (10.03.1984) 29-137</t>
  </si>
  <si>
    <t>MRS 10285 Grand Central (28.08.2013) - Léa Seydoux (01.07.1985) 28-58</t>
  </si>
  <si>
    <t>MRS 08804 Magic Magic (28.08.2013) - Juno Temple (21.07.1989) 24-38</t>
  </si>
  <si>
    <t>MRS 12569 Blonde (28.09.2022) - Ana de Armas (30.04.1988) 34-151</t>
  </si>
  <si>
    <t>MRS 11247 No One Lives (30.08.2013) - Laura Ramsey (14.11.1982) 30-289</t>
  </si>
  <si>
    <t>MRS 07973 The Spectacular Now (13.09.2013) - Shailene Woodley (15.11.1991) 21-302</t>
  </si>
  <si>
    <t>MRS 12311 Person of Interest (24.09.2013) - Sarah Shahi (10.01.1980) 33-257</t>
  </si>
  <si>
    <t>MRS 17423 On Chesil Beach (21.06.2018) - Anne-Marie Duff (08.10.1970) 47-256</t>
  </si>
  <si>
    <t>MRS 10939 The White Queen (30.09.2013) - Rebecca Ferguson (19.10.1983) 29-346</t>
  </si>
  <si>
    <t>MRS 09449 Not Another Happy Ending (11.10.2013) - Karen Gillan (28.11.1987) 25-317</t>
  </si>
  <si>
    <t>MRS 11026 Triple 9 (05.05.2016) - Teresa Palmer (26.02.1986) 30-69</t>
  </si>
  <si>
    <t>MRS 08862 ¿Quién mató a Bambi? (15.11.2013) - Úrsula Corberó (11.08.1989) 24-96</t>
  </si>
  <si>
    <t>MRS 14474 Dracula (15.11.2013) - Victoria Smurfit (31.03.1974) 39-229</t>
  </si>
  <si>
    <t>MRS 15065 The Counselor (28.11.2013) - Cameron Diaz (30.08.1972) 41-90</t>
  </si>
  <si>
    <t>MRS 10398 La vie d'Adèle (19.12.2013) - Léa Seydoux (01.07.1985) 28-171</t>
  </si>
  <si>
    <t>MRS 14616 The Zookeeper's Wife (30.03.2017) - Jessica Chastain (24.03.1977) 40-6</t>
  </si>
  <si>
    <t>MRS 07966 Silent Witness (31.01.2014) - Daisy Ridley (10.04.1992) 21-296</t>
  </si>
  <si>
    <t>MRS 13833 The Americans (05.02.2014) - Keri Russell (23.03.1976) 37-319</t>
  </si>
  <si>
    <t>MRS 10579 The After (06.02.2014) - Arielle Kebbel (19.02.1985) 28-352</t>
  </si>
  <si>
    <t>MRS 14422 American Hustle (13.02.2014) - Amy Adams (20.08.1974) 39-177</t>
  </si>
  <si>
    <t>MRS 11119 Seberg (17.09.2020) - Kristen Stewart (09.04.1990) 30-161</t>
  </si>
  <si>
    <t>MRS 18082 Des gens qui s'embrassent (03.04.2014) - Monica Bellucci (30.09.1964) 49-185</t>
  </si>
  <si>
    <t>MRS 10345 Hands of Stone (26.08.2016) - Ana de Armas (30.04.1988) 28-118</t>
  </si>
  <si>
    <t>MRS 07465 Nymphomaniac: Vol. II (03.04.2014) - Mia Goth (25.10.1993) 20-160</t>
  </si>
  <si>
    <t>MRS 17452 Californication (20.04.2014) - Pamela Adlon (09.07.1966) 47-285</t>
  </si>
  <si>
    <t>MRS 10266 True Detective (24.04.2014) - Alexandra Daddario (16.03.1986) 28-39</t>
  </si>
  <si>
    <t>MRS 13918 True Detective (01.05.2014) - Michelle Monaghan (23.03.1976) 38-39</t>
  </si>
  <si>
    <t>MRS 09512 Por un puñado de besos (16.05.2014) - Ana de Armas (30.04.1988) 26-16</t>
  </si>
  <si>
    <t>MRS 09320 Pretend We're Kissing (08.06.2014) - Zoë Kravitz (01.12.1988) 25-189</t>
  </si>
  <si>
    <t>MRS 10333 The Ever After (12.06.2014) - Teresa Palmer (26.02.1986) 28-106</t>
  </si>
  <si>
    <t>MRS 17509 Louie (16.06.2014) - Pamela Adlon (09.07.1966) 47-342</t>
  </si>
  <si>
    <t>MRS 10750 Blade Runner 2049 (05.10.2017) - Ana de Armas (30.04.1988) 29-158</t>
  </si>
  <si>
    <t>MRS 13874 The Bridge (10.07.2014) - Diane Kruger (15.07.1976) 37-360</t>
  </si>
  <si>
    <t>MRS 14719 Among Ravens (18.07.2014) - Victoria Smurfit (31.03.1974) 40-109</t>
  </si>
  <si>
    <t>MRS 09437 Masters of Sex (12.08.2014) - Rose McIver (10.10.1988) 25-306</t>
  </si>
  <si>
    <t>MRS 11015 Last Moment of Clarity (21.04.2022) - Samara Weaving (23.02.1992) 30-57</t>
  </si>
  <si>
    <t>MRS 20004 Masters of Sex (26.08.2014) - Allison Janney (19.11.1959) 54-280</t>
  </si>
  <si>
    <t>MRS 15352 Sex Tape (11.09.2014) - Cameron Diaz (30.08.1972) 42-12</t>
  </si>
  <si>
    <t>MRS 12490 Penny Dreadful (16.09.2014) - Eva Green (06.07.1980) 34-72</t>
  </si>
  <si>
    <t>MRS 14506 Orange Is the New Black (16.09.2014) - Maria Dizzia (29.12.1974) 39-261</t>
  </si>
  <si>
    <t>MRS 10455 Gemma Bovery (18.09.2014) - Gemma Arterton (02.02.1986) 28-228</t>
  </si>
  <si>
    <t>MRS 13695 Salomé (21.09.2014) - Jessica Chastain (24.03.1977) 37-181</t>
  </si>
  <si>
    <t>MRS 08350 White Bird in a Blizzard (25.09.2014) - Shailene Woodley (15.11.1991) 22-314</t>
  </si>
  <si>
    <t>MRS 13032 Gone Girl (02.10.2014) - Rosamund Pike (27.01.1979) 35-248</t>
  </si>
  <si>
    <t>MRS 09509 Son of a Gun (16.10.2014) - Alicia Vikander (03.10.1988) 26-13</t>
  </si>
  <si>
    <t>MRS 14436 Fort Bliss (01.10.2015) - Michelle Monaghan (23.03.1976) 39-192</t>
  </si>
  <si>
    <t>MRS 12326 The Leftovers (24.10.2014) - Carrie Coon (24.01.1981) 33-273</t>
  </si>
  <si>
    <t>MRS 13178 Missionary (09.03.2017) - Dawn Olivieri (08.02.1981) 36-29</t>
  </si>
  <si>
    <t>MRS 11226 Third Person (04.12.2014) - Olivia Wilde (10.03.1984) 30-269</t>
  </si>
  <si>
    <t>MRS 11273 Playing It Cool (08.05.2015) - Aubrey Plaza (26.06.1984) 30-316</t>
  </si>
  <si>
    <t>MRS 18274 Loitering with Intent (16.12.2014) - Marisa Tomei (04.12.1964) 50-12</t>
  </si>
  <si>
    <t>MRS 10541 Parts Per Billion (06.01.2015) - Teresa Palmer (26.02.1986) 28-314</t>
  </si>
  <si>
    <t>MRS 12375 Deep Water (18.03.2022) - Ana de Armas (30.04.1988) 33-322</t>
  </si>
  <si>
    <t>MRS 09760 Queen &amp; Country (07.01.2015) - Vanessa Kirby (18.04.1988) 26-264</t>
  </si>
  <si>
    <t>MRS 09933 Long Nights Short Mornings (24.01.2017) - Stella Maeve (14.11.1989) 27-71</t>
  </si>
  <si>
    <t>MRS 14178 Wild (15.01.2015) - Reese Witherspoon (22.03.1976) 38-299</t>
  </si>
  <si>
    <t>MRS 10300 SMILF (23.01.2015) - Frankie Shaw (11.11.1986) 28-73</t>
  </si>
  <si>
    <t>MRS 14416 House of Lies (08.02.2015) - Alicia Witt (21.08.1975) 39-171</t>
  </si>
  <si>
    <t>MRS 15404 The Mountain Between Us (07.12.2017) - Kate Winslet (05.10.1975) 42-63</t>
  </si>
  <si>
    <t>MRS 13782 Togetherness (08.02.2015) - Melanie Lynskey (16.05.1977) 37-268</t>
  </si>
  <si>
    <t>MRS 09012 Focus (05.03.2015) - Margot Robbie (02.07.1990) 24-246</t>
  </si>
  <si>
    <t>MRS 11055 Faults (06.03.2015) - Mary Elizabeth Winstead (28.11.1984) 30-98</t>
  </si>
  <si>
    <t>MRS 13225 The Lifeguard (02.10.2016) - Kristen Bell (18.07.1980) 36-76</t>
  </si>
  <si>
    <t>MRS 09143 The Longest Ride (30.04.2015) - Britt Robertson (18.04.1990) 25-12</t>
  </si>
  <si>
    <t>MRS 09421 Afternoon Delight (07.05.2015) - Juno Temple (21.07.1989) 25-290</t>
  </si>
  <si>
    <t>MRS 15263 Afternoon Delight (07.05.2015) - Kathryn Hahn (23.07.1973) 41-288</t>
  </si>
  <si>
    <t>MRS 11245 Penny Dreadful (08.05.2015) - Sarah Greene (24.07.1984) 30-288</t>
  </si>
  <si>
    <t>MRS 16286 Flag Day (20.07.2022) - Katheryn Winnick (17.12.1977) 44-215</t>
  </si>
  <si>
    <t>MRS 09681 The Road Within (04.06.2015) - Zoë Kravitz (01.12.1988) 26-185</t>
  </si>
  <si>
    <t>MRS 13880 True Detective (19.07.2015) - Kelly Reilly (18.07.1977) 38-1</t>
  </si>
  <si>
    <t>MRS 18454 The Affair (14.08.2015) - Maura Tierney (03.02.1965) 50-192</t>
  </si>
  <si>
    <t>MRS 17762 Strangerland (05.02.2016) - Nicole Kidman (20.06.1967) 48-230</t>
  </si>
  <si>
    <t>MRS 08525 Narcos (28.08.2015) - Adria Arjona (25.04.1992) 23-125</t>
  </si>
  <si>
    <t>MRS 11977 Tut (28.08.2015) - Sibylla Deen (12.11.1982) 32-289</t>
  </si>
  <si>
    <t>MRS 14198 Enragés (30.09.2015) - Virginie Ledoyen (15.11.1976) 38-319</t>
  </si>
  <si>
    <t>MRS 14538 A Private War (16.11.2018) - Rosamund Pike (27.01.1979) 39-293</t>
  </si>
  <si>
    <t>MRS 14659 Kingdom (09.10.2015) - Alicia Witt (21.08.1975) 40-49</t>
  </si>
  <si>
    <t>MRS 11549 Meadowland (23.10.2015) - Olivia Wilde (10.03.1984) 31-227</t>
  </si>
  <si>
    <t>MRS 10197 The Beautiful Lie (01.11.2015) - Sarah Snook (01.12.1987) 27-335</t>
  </si>
  <si>
    <t>MRS 10601 Mr. Robot (20.11.2015) - Frankie Shaw (11.11.1986) 29-9</t>
  </si>
  <si>
    <t>MRS 14799 By the Sea (10.12.2015) - Angelina Jolie (04.06.1975) 40-189</t>
  </si>
  <si>
    <t>MRS 10085 Knock Knock (10.12.2015) - Ana de Armas (30.04.1988) 27-224</t>
  </si>
  <si>
    <t>MRS 17018 Carol (17.12.2015) - Cate Blanchett (14.05.1969) 46-217</t>
  </si>
  <si>
    <t>MRS 16435 Shelter (11.12.2015) - Jennifer Connelly (12.12.1970) 44-364</t>
  </si>
  <si>
    <t>MRS 15358 Atomic Blonde (24.08.2017) - Charlize Theron (07.08.1975) 42-17</t>
  </si>
  <si>
    <t>MRS 12505 Christina Milian Turned Up (22.12.2015) - Christina Milian (26.09.1981) 34-87</t>
  </si>
  <si>
    <t>MRS 14063 The Leftovers (01.01.2016) - Liv Tyler (01.07.1977) 38-184</t>
  </si>
  <si>
    <t>MRS 10942 Ask Me Anything (02.04.2020) - Britt Robertson (18.04.1990) 29-350</t>
  </si>
  <si>
    <t>MRS 20395 Blockers (12.04.2018) - Gina Gershon (10.06.1962) 55-306</t>
  </si>
  <si>
    <t>MRS 08145 The Survivalist (12.02.2016) - Mia Goth (25.10.1993) 22-110</t>
  </si>
  <si>
    <t>MRS 13210 La corrispondenza (14.01.2016) - Olga Kurylenko (14.11.1979) 36-61</t>
  </si>
  <si>
    <t>MRS 10309 Submission (19.09.2019) - Addison Timlin (29.06.1991) 28-82</t>
  </si>
  <si>
    <t>MRS 11677 Vinyl (28.02.2016) - Olivia Wilde (10.03.1984) 31-355</t>
  </si>
  <si>
    <t>MRS 12211 Bird Box (21.12.2018) - Rosa Salazar (16.07.1985) 33-158</t>
  </si>
  <si>
    <t>MRS 15304 Ascension (05.03.2016) - Tricia Helfer (11.04.1974) 41-329</t>
  </si>
  <si>
    <t>MRS 08889 Allegiant (17.03.2016) - Shailene Woodley (15.11.1991) 24-123</t>
  </si>
  <si>
    <t>MRS 16419 Couple in a Hole (06.04.2016) - Kate Dickie (24.04.1971) 44-348</t>
  </si>
  <si>
    <t>MRS 09757 Vinyl (07.04.2016) - Juno Temple (21.07.1989) 26-261</t>
  </si>
  <si>
    <t>MRS 11755 Mike and Dave Need Wedding Dates (01.09.2016) - Aubrey Plaza (26.06.1984) 32-67</t>
  </si>
  <si>
    <t>MRS 12348 Manhattan Nocturne (20.05.2016) - Yvonne Strahovski (30.07.1982) 33-295</t>
  </si>
  <si>
    <t>MRS 14574 Sky (09.06.2016) - Diane Kruger (15.07.1976) 39-330</t>
  </si>
  <si>
    <t>MRS 10060 Red Sparrow (01.03.2018) - Jennifer Lawrence (15.08.1990) 27-198</t>
  </si>
  <si>
    <t>MRS 11322 Night Owls (15.07.2016) - Rosa Salazar (16.07.1985) 30-365</t>
  </si>
  <si>
    <t>MRS 07516 Marcella (01.08.2016) - Florence Pugh (03.01.1996) 20-211</t>
  </si>
  <si>
    <t>MRS 10103 Nerve (08.09.2016) - Emily Meade (10.01.1989) 27-242</t>
  </si>
  <si>
    <t>MRS 17971 The People Garden (12.09.2016) - Pamela Anderson (01.07.1967) 49-73</t>
  </si>
  <si>
    <t>MRS 09078 Snowden (22.09.2016) - Shailene Woodley (15.11.1991) 24-312</t>
  </si>
  <si>
    <t>MRS 15768 Transparent (23.09.2016) - Kathryn Hahn (23.07.1973) 43-62</t>
  </si>
  <si>
    <t>MRS 10433 Goliath (14.10.2016) - Tania Raymonde (22.03.1988) 28-206</t>
  </si>
  <si>
    <t>MRS 17346 The Whole Truth (21.10.2016) - Renée Zellweger (25.04.1969) 47-179</t>
  </si>
  <si>
    <t>MRS 10521 The Girl on the Train (27.10.2016) - Haley Bennett (07.01.1988) 28-294</t>
  </si>
  <si>
    <t>MRS 12944 Planetarium (16.11.2016) - Natalie Portman (09.06.1981) 35-160</t>
  </si>
  <si>
    <t>MRS 09733 The Rolling Stones: Ride 'Em on Down (01.12.2016) - Kristen Stewart (09.04.1990) 26-236</t>
  </si>
  <si>
    <t>MRS 14656 To Whom It May Concern (26.03.2021) - Dawn Olivieri (08.02.1981) 40-46</t>
  </si>
  <si>
    <t>MRS 10979 Good Girls Revolt (02.12.2016) - Frankie Shaw (11.11.1986) 30-21</t>
  </si>
  <si>
    <t>MRS 13454 Widow Clicquot (07.11.2024) - Haley Bennett (07.01.1988) 36-305</t>
  </si>
  <si>
    <t>MRS 19063 Mozart in the Jungle (09.12.2016) - Monica Bellucci (30.09.1964) 52-70</t>
  </si>
  <si>
    <t>MRS 08853 IO (18.01.2019) - Margaret Qualley (23.10.1994) 24-87</t>
  </si>
  <si>
    <t>MRS 11084 Trial by Fire (17.05.2019) - Emily Meade (10.01.1989) 30-127</t>
  </si>
  <si>
    <t>MRS 09782 Personal Shopper (19.01.2017) - Kristen Stewart (09.04.1990) 26-285</t>
  </si>
  <si>
    <t>MRS 15331 The Last Face (28.07.2017) - Charlize Theron (07.08.1975) 41-355</t>
  </si>
  <si>
    <t>MRS 14011 HHhH (07.06.2017) - Rosamund Pike (27.01.1979) 38-131</t>
  </si>
  <si>
    <t>MRS 08522 A Cure for Wellness (23.02.2017) - Mia Goth (25.10.1993) 23-121</t>
  </si>
  <si>
    <t>MRS 11411 Berlin Syndrome (25.05.2017) - Teresa Palmer (26.02.1986) 31-88</t>
  </si>
  <si>
    <t>MRS 13534 Z (03.03.2017) - Christina Ricci (12.02.1980) 37-19</t>
  </si>
  <si>
    <t>MRS 11378 Orpheline (29.03.2017) - Gemma Arterton (02.02.1986) 31-55</t>
  </si>
  <si>
    <t>MRS 18195 Big Little Lies (13.04.2017) - Nicole Kidman (20.06.1967) 49-297</t>
  </si>
  <si>
    <t>MRS 11831 Fargo (20.04.2017) - Mary Elizabeth Winstead (28.11.1984) 32-143</t>
  </si>
  <si>
    <t>MRS 09288 Big Little Lies (20.04.2017) - Shailene Woodley (15.11.1991) 25-156</t>
  </si>
  <si>
    <t>MRS 10136 One Percent More Humid (21.04.2017) - Juno Temple (21.07.1989) 27-274</t>
  </si>
  <si>
    <t>MRS 10895 Submergence (02.08.2018) - Alicia Vikander (03.10.1988) 29-303</t>
  </si>
  <si>
    <t>MRS 15999 I Love Dick (12.05.2017) - Kathryn Hahn (23.07.1973) 43-293</t>
  </si>
  <si>
    <t>MRS 11574 Twin Peaks (25.05.2017) - Madeline Zima (16.09.1985) 31-251</t>
  </si>
  <si>
    <t>MRS 10410 Vincent N Roxxy (02.06.2017) - Zoë Kravitz (01.12.1988) 28-183</t>
  </si>
  <si>
    <t>MRS 10285 The Exception (02.06.2017) - Lily James (05.04.1989) 28-58</t>
  </si>
  <si>
    <t>MRS 09430 Bokeh (24.03.2019) - Maika Monroe (29.05.1993) 25-299</t>
  </si>
  <si>
    <t>MRS 14829 Juste un regard (22.06.2017) - Virginie Ledoyen (15.11.1976) 40-219</t>
  </si>
  <si>
    <t>MRS 12595 GLOW (23.06.2017) - Alison Brie (29.12.1982) 34-176</t>
  </si>
  <si>
    <t>MRS 12057 The Little Hours (30.06.2017) - Aubrey Plaza (26.06.1984) 33-4</t>
  </si>
  <si>
    <t>MRS 09892 Mother! (14.09.2017) - Jennifer Lawrence (15.08.1990) 27-30</t>
  </si>
  <si>
    <t>MRS 19066 Løvekvinnen (14.09.2017) - Connie Nielsen (03.07.1965) 52-73</t>
  </si>
  <si>
    <t>MRS 18695 Better Things (14.09.2017) - Pamela Adlon (09.07.1966) 51-67</t>
  </si>
  <si>
    <t>MRS 13439 Replicas (23.11.2018) - Alice Eve (06.02.1982) 36-290</t>
  </si>
  <si>
    <t>MRS 10477 The Deuce (17.09.2017) - Emily Meade (10.01.1989) 28-250</t>
  </si>
  <si>
    <t>MRS 10384 Transparent (22.09.2017) - Alia Shawkat (18.04.1989) 28-157</t>
  </si>
  <si>
    <t>MRS 09949 Club de Cuervos (29.09.2017) - Melissa Barrera (04.07.1990) 27-87</t>
  </si>
  <si>
    <t>MRS 08378 Novitiate (30.09.2017) - Margaret Qualley (23.10.1994) 22-342</t>
  </si>
  <si>
    <t>MRS 07974 Lady Macbeth (02.11.2017) - Florence Pugh (03.01.1996) 21-303</t>
  </si>
  <si>
    <t>MRS 11021 All I See Is You (27.10.2017) - Blake Lively (25.08.1987) 30-63</t>
  </si>
  <si>
    <t>MRS 15091 Tout nous sépare (08.11.2017) - Diane Kruger (15.07.1976) 41-116</t>
  </si>
  <si>
    <t>MRS 16092 The Girlfriend Experience (12.11.2017) - Carmen Ejogo (22.10.1973) 44-21</t>
  </si>
  <si>
    <t>MRS 11063 Animals (02.08.2019) - Alia Shawkat (18.04.1989) 30-106</t>
  </si>
  <si>
    <t>MRS 13737 Longmire (17.11.2017) - Katee Sackhoff (08.04.1980) 37-223</t>
  </si>
  <si>
    <t>MRS 09401 SMILF (19.11.2017) - Samara Weaving (23.02.1992) 25-269</t>
  </si>
  <si>
    <t>MRS 11336 SMILF (24.11.2017) - Frankie Shaw (11.11.1986) 31-13</t>
  </si>
  <si>
    <t>MRS 15682 Fits and Starts (05.12.2017) - Maria Dizzia (29.12.1974) 42-341</t>
  </si>
  <si>
    <t>MRS 18454 The Killing of a Sacred Deer (28.12.2017) - Nicole Kidman (20.06.1967) 50-191</t>
  </si>
  <si>
    <t>MRS 14794 Britannia (18.01.2018) - Kelly Reilly (18.07.1977) 40-184</t>
  </si>
  <si>
    <t>MRS 09649 Wind River (08.02.2018) - Kelsey Asbille (09.09.1991) 26-152</t>
  </si>
  <si>
    <t>MRS 09629 Dead on Arrival (23.03.2018) - Christa B. Allen (11.11.1991) 26-132</t>
  </si>
  <si>
    <t>MRS 12363 Legion (02.05.2018) - Aubrey Plaza (26.06.1984) 33-310</t>
  </si>
  <si>
    <t>MRS 09569 Picnic at Hanging Rock (06.05.2018) - Samara Weaving (23.02.1992) 26-72</t>
  </si>
  <si>
    <t>MRS 07915 Sweetbitter (20.05.2018) - Ella Purnell (17.09.1996) 21-245</t>
  </si>
  <si>
    <t>MRS 09348 High Life (30.05.2019) - Mia Goth (25.10.1993) 25-217</t>
  </si>
  <si>
    <t>MRS 10182 Vida (20.05.2018) - Melissa Barrera (04.07.1990) 27-320</t>
  </si>
  <si>
    <t>MRS 12814 I'm Dying Up Here (27.05.2018) - Ari Graynor (27.04.1983) 35-30</t>
  </si>
  <si>
    <t>MRS 11036 The Favourite (24.01.2019) - Emma Stone (06.11.1988) 30-79</t>
  </si>
  <si>
    <t>MRS 11545 Bad Peter (21.06.2018) - Frankie Shaw (11.11.1986) 31-222</t>
  </si>
  <si>
    <t>MRS 08319 Una vita spericolata (21.06.2018) - Matilda De Angelis (11.09.1995) 22-283</t>
  </si>
  <si>
    <t>MRS 17882 Lee (19.09.2024) - Kate Winslet (05.10.1975) 48-350</t>
  </si>
  <si>
    <t>MRS 10666 Duck Butter (01.07.2018) - Alia Shawkat (18.04.1989) 29-74</t>
  </si>
  <si>
    <t>MRS 10385 Lizzie (14.09.2018) - Kristen Stewart (09.04.1990) 28-158</t>
  </si>
  <si>
    <t>MRS 16029 Sharp Objects (09.07.2018) - Amy Adams (20.08.1974) 43-323</t>
  </si>
  <si>
    <t>MRS 09120 Heavy (09.02.2021) - Sophie Turner (21.02.1996) 24-354</t>
  </si>
  <si>
    <t>MRS 09736 Adrift (12.07.2018) - Shailene Woodley (15.11.1991) 26-239</t>
  </si>
  <si>
    <t>MRS 11870 The Escape (03.08.2018) - Gemma Arterton (02.02.1986) 32-182</t>
  </si>
  <si>
    <t>MRS 11239 Dreamland (09.04.2021) - Margot Robbie (02.07.1990) 30-281</t>
  </si>
  <si>
    <t>MRS 17148 Elizabeth Harvest (10.08.2018) - Carla Gugino (29.08.1971) 46-346</t>
  </si>
  <si>
    <t>MRS 15610 Traffik (31.08.2018) - Paula Patton (05.12.1975) 42-269</t>
  </si>
  <si>
    <t>MRS 17439 Phil (05.07.2019) - Emily Mortimer (06.10.1971) 47-272</t>
  </si>
  <si>
    <t>MRS 12357 All About Nina (28.09.2018) - Mary Elizabeth Winstead (28.11.1984) 33-304</t>
  </si>
  <si>
    <t>MRS 16510 Private Life (05.10.2018) - Kathryn Hahn (23.07.1973) 45-74</t>
  </si>
  <si>
    <t>MRS 15788 Dior J'adore: The New Absolu (28.10.2018) - Charlize Theron (07.08.1975) 43-82</t>
  </si>
  <si>
    <t>MRS 11398 A Simple Favor (08.11.2018) - Blake Lively (25.08.1987) 31-75</t>
  </si>
  <si>
    <t>MRS 12336 Colette (03.01.2019) - Keira Knightley (26.03.1985) 33-283</t>
  </si>
  <si>
    <t>MRS 08346 Outlaw King (09.11.2018) - Florence Pugh (03.01.1996) 22-310</t>
  </si>
  <si>
    <t>MRS 10609 Jeremiah Terminator LeRoy (26.04.2019) - Kristen Stewart (09.04.1990) 29-17</t>
  </si>
  <si>
    <t>MRS 08358 The Little Drummer Girl (21.11.2018) - Florence Pugh (03.01.1996) 22-322</t>
  </si>
  <si>
    <t>MRS 15842 Kidding (03.12.2018) - Judy Greer (20.07.1975) 43-136</t>
  </si>
  <si>
    <t>MRS 18517 Escape at Dannemora (19.12.2018) - Patricia Arquette (08.04.1968) 50-255</t>
  </si>
  <si>
    <t>MRS 16105 Piercing (01.02.2019) - Maria Dizzia (29.12.1974) 44-34</t>
  </si>
  <si>
    <t>MRS 09895 Youtopia (14.10.2022) - Matilda De Angelis (11.09.1995) 27-33</t>
  </si>
  <si>
    <t>MRS 10773 El árbol de la sangre (08.02.2019) - Úrsula Corberó (11.08.1989) 29-181</t>
  </si>
  <si>
    <t>MRS 08881 Donnybrook (15.02.2019) - Margaret Qualley (23.10.1994) 24-115</t>
  </si>
  <si>
    <t>MRS 23279 Ordinary Love (06.12.2019) - Lesley Manville (12.03.1956) 63-269</t>
  </si>
  <si>
    <t>MRS 15146 Radioactive (16.07.2020) - Rosamund Pike (27.01.1979) 41-171</t>
  </si>
  <si>
    <t>MRS 13320 Serenity (02.05.2019) - Anne Hathaway (12.11.1982) 36-171</t>
  </si>
  <si>
    <t>MRS 17484 Jett (12.07.2019) - Carla Gugino (29.08.1971) 47-317</t>
  </si>
  <si>
    <t>MRS 15416 Disobedience (31.01.2021) - Rachel McAdams (17.11.1978) 42-75</t>
  </si>
  <si>
    <t>MRS 14729 Darlin' (12.07.2019) - Pollyanna McIntosh (15.03.1979) 40-119</t>
  </si>
  <si>
    <t>MRS 15819 Big Little Lies (15.07.2019) - Michelle Monaghan (23.03.1976) 43-114</t>
  </si>
  <si>
    <t>MRS 10934 La casa de papel (19.07.2019) - Úrsula Corberó (11.08.1989) 29-342</t>
  </si>
  <si>
    <t>MRS 11721 The Party's Just Beginning (31.12.2019) - Karen Gillan (28.11.1987) 32-33</t>
  </si>
  <si>
    <t>MRS 14352 Another Life (25.07.2019) - Katee Sackhoff (08.04.1980) 39-108</t>
  </si>
  <si>
    <t>MRS 15750 The Operative (29.08.2019) - Diane Kruger (15.07.1976) 43-45</t>
  </si>
  <si>
    <t>MRS 08069 Euphoria (16.10.2019) - Sydney Sweeney (12.09.1997) 22-34</t>
  </si>
  <si>
    <t>MRS 16904 Mrs. Fletcher (03.11.2019) - Kathryn Hahn (23.07.1973) 46-103</t>
  </si>
  <si>
    <t>MRS 14602 The Room (06.11.2019) - Olga Kurylenko (14.11.1979) 39-357</t>
  </si>
  <si>
    <t>MRS 11365 Earthquake Bird (15.11.2019) - Alicia Vikander (03.10.1988) 31-43</t>
  </si>
  <si>
    <t>MRS 11738 Wasp Network (19.06.2020) - Ana de Armas (30.04.1988) 32-50</t>
  </si>
  <si>
    <t>MRS 13554 Horse Girl (07.02.2020) - Alison Brie (29.12.1982) 37-40</t>
  </si>
  <si>
    <t>MRS 10681 All Roads to Pearla (25.09.2020) - Addison Timlin (29.06.1991) 29-88</t>
  </si>
  <si>
    <t>MRS 13615 The Last Thing He Wanted (21.02.2020) - Anne Hathaway (12.11.1982) 37-101</t>
  </si>
  <si>
    <t>MRS 11619 The Night Clerk (21.02.2020) - Ana de Armas (30.04.1988) 31-297</t>
  </si>
  <si>
    <t>MRS 11515 Palmer (29.01.2021) - Juno Temple (21.07.1989) 31-192</t>
  </si>
  <si>
    <t>MRS 15827 MILF (16.03.2020) - Virginie Ledoyen (15.11.1976) 43-122</t>
  </si>
  <si>
    <t>MRS 12033 Carmen (14.06.2023) - Melissa Barrera (04.07.1990) 32-345</t>
  </si>
  <si>
    <t>MRS 11675 Sergio (17.04.2020) - Ana de Armas (30.04.1988) 31-353</t>
  </si>
  <si>
    <t>MRS 08008 Normal People (26.04.2020) - Daisy Edgar-Jones (24.05.1998) 21-338</t>
  </si>
  <si>
    <t>MRS 14814 Romance (05.06.2020) - Olga Kurylenko (14.11.1979) 40-204</t>
  </si>
  <si>
    <t>MRS 15423 Absentia (17.07.2020) - Stana Katic (26.04.1978) 42-82</t>
  </si>
  <si>
    <t>MRS 12737 Perry Mason (31.07.2020) - Madeline Zima (16.09.1985) 34-319</t>
  </si>
  <si>
    <t>MRS 11657 Woke (09.09.2020) - Rose McIver (10.10.1988) 31-335</t>
  </si>
  <si>
    <t>MRS 11606 High Fidelity (10.09.2020) - Zoë Kravitz (01.12.1988) 31-284</t>
  </si>
  <si>
    <t>MRS 14963 Proxima (24.06.2021) - Eva Green (06.07.1980) 40-353</t>
  </si>
  <si>
    <t>MRS 09498 Rainsford: Love Me Like You Hate Me (24.10.2020) - Margaret Qualley (23.10.1994) 26-1</t>
  </si>
  <si>
    <t>MRS 15835 Yellowstone (24.11.2020) - Kelly Reilly (18.07.1977) 43-129</t>
  </si>
  <si>
    <t>MRS 12713 Black Narcissus (23.11.2020) - Gemma Arterton (02.02.1986) 34-295</t>
  </si>
  <si>
    <t>MRS 10669 Yellowstone (24.11.2020) - Kelsey Asbille (09.09.1991) 29-76</t>
  </si>
  <si>
    <t>MRS 09212 The Undoing (30.11.2020) - Matilda De Angelis (11.09.1995) 25-80</t>
  </si>
  <si>
    <t>MRS 13310 Black Bear (04.12.2020) - Aubrey Plaza (26.06.1984) 36-161</t>
  </si>
  <si>
    <t>MRS 11952 Pieces of a Woman (07.01.2021) - Vanessa Kirby (18.04.1988) 32-264</t>
  </si>
  <si>
    <t>MRS 10675 Endings, Beginnings (05.02.2021) - Shailene Woodley (15.11.1991) 29-82</t>
  </si>
  <si>
    <t>MRS 16832 Ammonite (04.11.2021) - Kate Winslet (05.10.1975) 46-30</t>
  </si>
  <si>
    <t>MRS 10068 Ammonite (04.11.2021) - Saoirse Ronan (12.04.1994) 27-206</t>
  </si>
  <si>
    <t>MRS 15087 Sentinelle (05.03.2021) - Olga Kurylenko (14.11.1979) 41-111</t>
  </si>
  <si>
    <t>MRS 09325 Leonardo (23.03.2021) - Matilda De Angelis (11.09.1995) 25-193</t>
  </si>
  <si>
    <t>MRS 11577 Little Birds (01.04.2021) - Juno Temple (21.07.1989) 31-254</t>
  </si>
  <si>
    <t>MRS 10860 Foe (05.01.2024) - Saoirse Ronan (12.04.1994) 29-268</t>
  </si>
  <si>
    <t>MRS 11734 Rare Beasts (21.05.2021) - Lily James (05.04.1989) 32-46</t>
  </si>
  <si>
    <t>MRS 16665 Mare of Easttown (21.05.2021) - Kate Winslet (05.10.1975) 45-228</t>
  </si>
  <si>
    <t>MRS 08337 Mare of Easttown (21.05.2021) - Cailee Spaeny (24.07.1998) 22-301</t>
  </si>
  <si>
    <t>MRS 14775 The Nest (08.07.2021) - Carrie Coon (24.01.1981) 40-165</t>
  </si>
  <si>
    <t>MRS 15142 Sex/Life (25.06.2021) - Sarah Shahi (10.01.1980) 41-166</t>
  </si>
  <si>
    <t>MRS 12908 The White Lotus (18.07.2021) - Alexandra Daddario (16.03.1986) 35-124</t>
  </si>
  <si>
    <t>MRS 13177 Brand New Cherry Flavor (13.08.2021) - Rosa Salazar (16.07.1985) 36-28</t>
  </si>
  <si>
    <t>MRS 19790 Nine Perfect Strangers (25.08.2021) - Nicole Kidman (20.06.1967) 54-66</t>
  </si>
  <si>
    <t>MRS 08764 The Voyeurs (10.09.2021) - Sydney Sweeney (12.09.1997) 23-363</t>
  </si>
  <si>
    <t>MRS 13261 The French Dispatch of the Liberty, Kansas Evening Sun (21.10.2021) - Léa Seydoux (01.07.1985) 36-112</t>
  </si>
  <si>
    <t>MRS 16250 Scenes from a Marriage (19.09.2021) - Jessica Chastain (24.03.1977) 44-179</t>
  </si>
  <si>
    <t>MRS 09840 Maid (01.10.2021) - Margaret Qualley (23.10.1994) 26-343</t>
  </si>
  <si>
    <t>MRS 20581 Close to Me (07.11.2021) - Connie Nielsen (03.07.1965) 56-127</t>
  </si>
  <si>
    <t>MRS 13330 Tromperie (29.12.2021) - Léa Seydoux (01.07.1985) 36-181</t>
  </si>
  <si>
    <t>MRS 11991 Pam &amp; Tommy (02.02.2022) - Lily James (05.04.1989) 32-303</t>
  </si>
  <si>
    <t>MRS 12935 The World to Come (17.09.2023) - Vanessa Kirby (18.04.1988) 35-152</t>
  </si>
  <si>
    <t>MRS 11341 Reacher (04.02.2022) - Willa Fitzgerald (17.01.1991) 31-18</t>
  </si>
  <si>
    <t>MRS 12124 Kimi (10.02.2022) - Zoë Kravitz (01.12.1988) 33-71</t>
  </si>
  <si>
    <t>MRS 16286 Eight for Silver (18.02.2022) - Kelly Reilly (18.07.1977) 44-215</t>
  </si>
  <si>
    <t>MRS 13404 Made for Love (28.04.2022) - Cristin Milioti (16.08.1985) 36-255</t>
  </si>
  <si>
    <t>MRS 10574 Stars at Noon (05.10.2023) - Margaret Qualley (23.10.1994) 28-347</t>
  </si>
  <si>
    <t>MRS 09508 The Northman (28.04.2022) - Anya Taylor-Joy (16.04.1996) 26-12</t>
  </si>
  <si>
    <t>MRS 10769 Infinity Pool (20.04.2023) - Mia Goth (25.10.1993) 29-177</t>
  </si>
  <si>
    <t>MRS 08999 The Tonight Show Starring Jimmy Fallon (03.05.2022) - Sydney Sweeney (12.09.1997) 24-233</t>
  </si>
  <si>
    <t>MRS 10419 X (05.05.2022) - Mia Goth (25.10.1993) 28-192</t>
  </si>
  <si>
    <t>MRS 12313 Irma Vep (20.06.2022) - Alicia Vikander (03.10.1988) 33-260</t>
  </si>
  <si>
    <t>MRS 11889 Babylon (19.01.2023) - Margot Robbie (02.07.1990) 32-201</t>
  </si>
  <si>
    <t>MRS 11069 Animal Kingdom (10.07.2022) - Leila George (20.03.1992) 30-112</t>
  </si>
  <si>
    <t>MRS 24355 Dangerous Liaisons (16.11.2022) - Lesley Manville (12.03.1956) 66-249</t>
  </si>
  <si>
    <t>MRS 17069 Nanny (16.12.2022) - Michelle Monaghan (23.03.1976) 46-268</t>
  </si>
  <si>
    <t>MRS 12229 The Invitation (25.08.2022) - Nathalie Emmanuel (02.03.1989) 33-176</t>
  </si>
  <si>
    <t>MRS 17272 Reboot (02.11.2022) - Judy Greer (20.07.1975) 47-105</t>
  </si>
  <si>
    <t>MRS 13639 Crimes of the Future (03.11.2022) - Léa Seydoux (01.07.1985) 37-125</t>
  </si>
  <si>
    <t>MRS 15023 Step Up (13.11.2022) - Christina Milian (26.09.1981) 41-48</t>
  </si>
  <si>
    <t>MRS 18708 Leopard Skin (17.11.2022) - Carla Gugino (29.08.1971) 51-80</t>
  </si>
  <si>
    <t>MRS 18843 Matriarch (25.11.2022) - Kate Dickie (24.04.1971) 51-215</t>
  </si>
  <si>
    <t>MRS 12505 The Pursuit of Love (01.07.2023) - Lily James (05.04.1989) 34-87</t>
  </si>
  <si>
    <t>MRS 11195 The Outrun (05.12.2024) - Saoirse Ronan (12.04.1994) 30-237</t>
  </si>
  <si>
    <t>MRS 13674 Un beau matin (08.12.2022) - Léa Seydoux (01.07.1985) 37-160</t>
  </si>
  <si>
    <t>MRS 16698 George &amp; Tammy (11.12.2022) - Jessica Chastain (24.03.1977) 45-262</t>
  </si>
  <si>
    <t>MRS 20303 Pamela, a Love Story (31.01.2023) - Pamela Anderson (01.07.1967) 55-214</t>
  </si>
  <si>
    <t>MRS 14653 Somebody I Used to Know (10.02.2023) - Alison Brie (29.12.1982) 40-43</t>
  </si>
  <si>
    <t>MRS 10019 La legge di Lidia Poët (15.02.2023) - Matilda De Angelis (11.09.1995) 27-157</t>
  </si>
  <si>
    <t>MRS 19650 Tár (02.03.2023) - Cate Blanchett (14.05.1969) 53-292</t>
  </si>
  <si>
    <t>MRS 17194 The Diplomat (20.04.2023) - Keri Russell (23.03.1976) 47-28</t>
  </si>
  <si>
    <t>MRS 13002 Napoleon (23.11.2023) - Vanessa Kirby (18.04.1988) 35-219</t>
  </si>
  <si>
    <t>MRS 12774 Ghosted (21.04.2023) - Ana de Armas (30.04.1988) 34-356</t>
  </si>
  <si>
    <t>MRS 12502 Love &amp; Death (11.05.2023) - Elizabeth Olsen (16.02.1989) 34-84</t>
  </si>
  <si>
    <t>MRS 14103 The Critic (13.09.2024) - Gemma Arterton (02.02.1986) 38-224</t>
  </si>
  <si>
    <t>MRS 10811 Pearl (01.06.2023) - Mia Goth (25.10.1993) 29-219</t>
  </si>
  <si>
    <t>MRS 11999 No Hard Feelings (22.06.2023) - Jennifer Lawrence (15.08.1990) 32-311</t>
  </si>
  <si>
    <t>MRS 15696 May December (30.05.2024) - Natalie Portman (09.06.1981) 42-356</t>
  </si>
  <si>
    <t>MRS 10060 Oppenheimer (20.07.2023) - Florence Pugh (03.01.1996) 27-198</t>
  </si>
  <si>
    <t>MRS 11516 Lioness (23.07.2023) - Laysla De Oliveira (11.01.1992) 31-193</t>
  </si>
  <si>
    <t>MRS 17219 Visions (06.09.2023) - Diane Kruger (15.07.1976) 47-53</t>
  </si>
  <si>
    <t>MRS 12856 Poor Things (18.01.2024) - Emma Stone (06.11.1988) 35-73</t>
  </si>
  <si>
    <t>MRS 14346 La bête (10.10.2024) - Léa Seydoux (01.07.1985) 39-101</t>
  </si>
  <si>
    <t>MRS 11716 Three Women (13.12.2023) - Shailene Woodley (15.11.1991) 32-28</t>
  </si>
  <si>
    <t>MRS 12019 Desperation Road (14.12.2023) - Willa Fitzgerald (17.01.1991) 32-331</t>
  </si>
  <si>
    <t>MRS 13594 The Pod Generation (11.01.2024) - Emilia Clarke (23.10.1986) 37-80</t>
  </si>
  <si>
    <t>MRS 14429 Sexy Beast (25.01.2024) - Sarah Greene (24.07.1984) 39-185</t>
  </si>
  <si>
    <t>MRS 10728 Drive-Away Dolls (07.03.2024) - Margaret Qualley (23.10.1994) 29-136</t>
  </si>
  <si>
    <t>MRS 13592 Drift (26.03.2024) - Cynthia Erivo (08.01.1987) 37-78</t>
  </si>
  <si>
    <t>MRS 12761 Drift (26.03.2024) - Alia Shawkat (18.04.1989) 34-343</t>
  </si>
  <si>
    <t>MRS 11403 The End We Start From (30.05.2024) - Jodie Comer (11.03.1993) 31-80</t>
  </si>
  <si>
    <t>MRS 12940 Love Lies Bleeding (18.07.2024) - Katy O'Brian (12.02.1989) 35-157</t>
  </si>
  <si>
    <t>MRS 12519 Love Lies Bleeding (18.07.2024) - Kristen Stewart (09.04.1990) 34-100</t>
  </si>
  <si>
    <t>MRS 18685 Agatha All Along (18.09.2024) - Kathryn Hahn (23.07.1973) 51-57</t>
  </si>
  <si>
    <t>MRS 07580 My Old Ass (13.09.2024) - Maisy Stella (13.12.2003) 20-275</t>
  </si>
  <si>
    <t>MRS 10924 The Substance (19.09.2024) - Margaret Qualley (23.10.1994) 29-332</t>
  </si>
  <si>
    <t>MRS 22593 The Substance (19.09.2024) - Demi Moore (11.11.1962) 61-313</t>
  </si>
  <si>
    <t>MRS 11893 Disclaimer (11.10.2024) - Leila George (20.03.1992) 32-205</t>
  </si>
  <si>
    <t>MRS 17360 Memory (03.10.2024) - Jessica Chastain (24.03.1977) 47-193</t>
  </si>
  <si>
    <t>MRS 11210 MaXXXine (04.07.2024) - Mia Goth (25.10.1993) 30-253</t>
  </si>
  <si>
    <t>MRS 18464 Rivals (18.10.2024) - Victoria Smurfit (31.03.1974) 50-201</t>
  </si>
  <si>
    <t>MRS 12446 El cuerpo en llamas (08.09.2023) - Úrsula Corberó (11.08.1989) 34-28</t>
  </si>
  <si>
    <t>MRS 14040 The White Lotus (04.12.2022) - Aubrey Plaza (26.06.1984) 38-161</t>
  </si>
  <si>
    <t>MRS 13024 Kinds of Kindness (04.07.2024) - Emma Stone (06.11.1988) 35-241</t>
  </si>
  <si>
    <t>MRS 10847 Kinds of Kindness (04.07.2024) - Margaret Qualley (23.10.1994) 29-255</t>
  </si>
  <si>
    <t>MRS 12183 Bad Sisters (13.11.2024) - Eve Hewson (07.07.1991) 33-129</t>
  </si>
  <si>
    <t>MRS 14000 Subservience (13.09.2024) - Megan Fox (16.05.1986) 38-120</t>
  </si>
  <si>
    <t>MRS 09624 Anyone But You (18.01.2024) - Sydney Sweeney (12.09.1997) 26-128</t>
  </si>
  <si>
    <t>MRS 19965 The Morning Show (11.10.2023) - Jennifer Aniston (11.02.1969) 54-242</t>
  </si>
  <si>
    <t>MRS 07461 Hot Ones (02.03.2023) - Jenna Ortega (27.09.2002) 20-156</t>
  </si>
  <si>
    <t>MRS 15756 Släpp taget (01.11.2024) - Josephine Bornebusch (12.09.1981) 43-50</t>
  </si>
  <si>
    <t>MRS 12004 Killer Heat (26.09.2024) - Shailene Woodley (15.11.1991) 32-316</t>
  </si>
  <si>
    <t>MRS 10622 Citadel (10.10.2024) - Matilda De Angelis (11.09.1995) 29-29</t>
  </si>
  <si>
    <t>MRS 10448 Joan (29.09.2024) - Sophie Turner (21.02.1996) 28-221</t>
  </si>
  <si>
    <t>MRS 10678 Bleachers: Tiny Moves (17.01.2024) - Margaret Qualley (23.10.1994) 29-86</t>
  </si>
  <si>
    <t>MRS 15001 Cross (14.11.2024) - Alona Tal (20.10.1983) 41-25</t>
  </si>
  <si>
    <t>MRS 16939 Lioness (03.11.2024) - Zoe Saldana (19.06.1978) 46-137</t>
  </si>
  <si>
    <t>MRS 16738 Lioness (10.11.2024) - Jill Wagner (13.01.1979) 45-302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</si>
</sst>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2" fillId="2" borderId="1" xfId="0" applyFont="1" applyFill="1" applyBorder="1"/>
    <xf numFmtId="0" fontId="2" fillId="0" borderId="1" xfId="0" applyFont="1" applyBorder="1"/>
    <xf numFmtId="0" fontId="2" fillId="0" borderId="2" xfId="0" applyFont="1" applyBorder="1"/>
    <xf numFmtId="14" fontId="2" fillId="2" borderId="1" xfId="0" applyNumberFormat="1" applyFont="1" applyFill="1" applyBorder="1"/>
    <xf numFmtId="0" fontId="0" fillId="0" borderId="0" xfId="0" applyNumberFormat="1"/>
    <xf numFmtId="0" fontId="2" fillId="2" borderId="3" xfId="0" applyFont="1" applyFill="1" applyBorder="1"/>
  </cellXfs>
  <cellStyles count="1">
    <cellStyle name="Standard" xfId="0" builtinId="0"/>
  </cellStyles>
  <dxfs count="15">
    <dxf>
      <numFmt numFmtId="19" formatCode="dd/mm/yyyy"/>
    </dxf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" xr16:uid="{9F788E95-E78D-4ADA-8D9F-F29E5097092B}" autoFormatId="16" applyNumberFormats="0" applyBorderFormats="0" applyFontFormats="0" applyPatternFormats="0" applyAlignmentFormats="0" applyWidthHeightFormats="0">
  <queryTableRefresh nextId="6">
    <queryTableFields count="5">
      <queryTableField id="1" name="Position" tableColumnId="1"/>
      <queryTableField id="2" name="Const" tableColumnId="2"/>
      <queryTableField id="3" name="Original Title" tableColumnId="3"/>
      <queryTableField id="4" name="Release Date" tableColumnId="4"/>
      <queryTableField id="5" name="Title Type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" xr16:uid="{7DCCDF6C-D134-4D6B-AF6C-E469A818F875}" autoFormatId="16" applyNumberFormats="0" applyBorderFormats="0" applyFontFormats="0" applyPatternFormats="0" applyAlignmentFormats="0" applyWidthHeightFormats="0">
  <queryTableRefresh nextId="5">
    <queryTableFields count="4">
      <queryTableField id="1" name="Position" tableColumnId="1"/>
      <queryTableField id="2" name="Const" tableColumnId="2"/>
      <queryTableField id="3" name="Name" tableColumnId="3"/>
      <queryTableField id="4" name="Birth Dat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9CD6AA44-CB49-4946-99D5-AAE6E64FF890}" autoFormatId="16" applyNumberFormats="0" applyBorderFormats="0" applyFontFormats="0" applyPatternFormats="0" applyAlignmentFormats="0" applyWidthHeightFormats="0">
  <queryTableRefresh nextId="20">
    <queryTableFields count="11">
      <queryTableField id="1" name="Film" tableColumnId="1"/>
      <queryTableField id="3" name="Original Title" tableColumnId="3"/>
      <queryTableField id="4" name="Release Date" tableColumnId="4"/>
      <queryTableField id="2" name="Leute" tableColumnId="2"/>
      <queryTableField id="6" name="Name" tableColumnId="6"/>
      <queryTableField id="7" name="Birth Date" tableColumnId="7"/>
      <queryTableField id="18" name="Index" tableColumnId="14"/>
      <queryTableField id="11" name="JahreDelta" tableColumnId="11"/>
      <queryTableField id="12" name="RestTage" tableColumnId="12"/>
      <queryTableField id="8" name="TageDelta" tableColumnId="8"/>
      <queryTableField id="13" name="MRS" tableColumnId="13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4C1798A-6C05-4E4D-9C1E-2136FB63AF4F}" name="tblListe" displayName="tblListe" ref="A1:B766" totalsRowShown="0" dataDxfId="14" tableBorderDxfId="13">
  <autoFilter ref="A1:B766" xr:uid="{74C1798A-6C05-4E4D-9C1E-2136FB63AF4F}"/>
  <tableColumns count="2">
    <tableColumn id="1" xr3:uid="{7AFD96B6-1A79-404E-AAAA-EE95E9045FA9}" name="Film" dataDxfId="12"/>
    <tableColumn id="2" xr3:uid="{C023E257-32B8-4F28-BB12-B689DB12A8D0}" name="Leute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1FB2A9E-F5FA-4050-A38D-E27D6240A9E0}" name="Filme1" displayName="Filme1" ref="A1:E749" tableType="queryTable" totalsRowShown="0">
  <autoFilter ref="A1:E749" xr:uid="{31FB2A9E-F5FA-4050-A38D-E27D6240A9E0}"/>
  <tableColumns count="5">
    <tableColumn id="1" xr3:uid="{E9F3D98A-EE65-47BD-8645-A2FCB3E84572}" uniqueName="1" name="Position" queryTableFieldId="1"/>
    <tableColumn id="2" xr3:uid="{4FBC2EFD-2F6D-4358-807D-145E1D8D7EE2}" uniqueName="2" name="Const" queryTableFieldId="2" dataDxfId="10"/>
    <tableColumn id="3" xr3:uid="{73423164-8BD8-4253-89FB-D6D8618D20C7}" uniqueName="3" name="Original Title" queryTableFieldId="3"/>
    <tableColumn id="4" xr3:uid="{72BFF937-106D-4BD3-8A2D-59CA3E8793F9}" uniqueName="4" name="Release Date" queryTableFieldId="4" dataDxfId="9"/>
    <tableColumn id="5" xr3:uid="{DACF05BB-6D03-4EF0-9F55-F61D47FE64EE}" uniqueName="5" name="Title Type" queryTableFieldId="5" dataDxfId="8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062D22D-3AA9-4083-A974-51E0EE4F4FBA}" name="Leute1" displayName="Leute1" ref="A1:D301" tableType="queryTable" totalsRowShown="0">
  <autoFilter ref="A1:D301" xr:uid="{C062D22D-3AA9-4083-A974-51E0EE4F4FBA}"/>
  <tableColumns count="4">
    <tableColumn id="1" xr3:uid="{5E793417-7306-4480-91E1-7E48C4CB2A16}" uniqueName="1" name="Position" queryTableFieldId="1"/>
    <tableColumn id="2" xr3:uid="{FF618AB9-70B3-4ED9-AA4A-88F7C8C1302F}" uniqueName="2" name="Const" queryTableFieldId="2" dataDxfId="7"/>
    <tableColumn id="3" xr3:uid="{B31690C4-9B73-4989-853A-0EF4B46DD2C8}" uniqueName="3" name="Name" queryTableFieldId="3" dataDxfId="6"/>
    <tableColumn id="4" xr3:uid="{7288ADDE-80A8-4A24-AB6F-2836A8E0F2B2}" uniqueName="4" name="Birth Date" queryTableFieldId="4" dataDxfId="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7463AB8-F407-4BF5-889F-2A27F0ACD686}" name="Ergebnis" displayName="Ergebnis" ref="M1:W763" tableType="queryTable" totalsRowShown="0">
  <autoFilter ref="M1:W763" xr:uid="{47463AB8-F407-4BF5-889F-2A27F0ACD686}"/>
  <tableColumns count="11">
    <tableColumn id="1" xr3:uid="{0E7943F1-B6FE-4536-ACDA-E42F1EE8E915}" uniqueName="1" name="Film" queryTableFieldId="1" dataDxfId="4"/>
    <tableColumn id="3" xr3:uid="{0043CEA9-4604-4A7A-99FB-A13BA64AA3C9}" uniqueName="3" name="Original Title" queryTableFieldId="3"/>
    <tableColumn id="4" xr3:uid="{EF510522-6496-4700-8ED4-BB7206C1B6F3}" uniqueName="4" name="Release Date" queryTableFieldId="4" dataDxfId="3"/>
    <tableColumn id="2" xr3:uid="{F19EB59D-ADA6-483C-8722-9B292F365AF8}" uniqueName="2" name="Leute" queryTableFieldId="2" dataDxfId="2"/>
    <tableColumn id="6" xr3:uid="{4A7F3245-BD26-4CA4-9C2C-7DC6C3FD2CE0}" uniqueName="6" name="Name" queryTableFieldId="6" dataDxfId="1"/>
    <tableColumn id="7" xr3:uid="{D076CE4D-4E68-4E1A-A3D2-7C9E4869B91F}" uniqueName="7" name="Birth Date" queryTableFieldId="7" dataDxfId="0"/>
    <tableColumn id="14" xr3:uid="{EA9E9C6C-4C4E-4738-8C94-B1B7F2A90BD1}" uniqueName="14" name="Index" queryTableFieldId="18"/>
    <tableColumn id="11" xr3:uid="{C62198F1-F368-4C96-B9D6-0A06B5EEF00E}" uniqueName="11" name="JahreDelta" queryTableFieldId="11"/>
    <tableColumn id="12" xr3:uid="{FFDB9CD6-4356-4F97-829E-3EE872534A67}" uniqueName="12" name="RestTage" queryTableFieldId="12"/>
    <tableColumn id="8" xr3:uid="{6E670D52-0A3A-4D02-93FF-28DF95E64C89}" uniqueName="8" name="TageDelta" queryTableFieldId="8"/>
    <tableColumn id="13" xr3:uid="{17DBFD75-356D-4D95-A95F-D57844AC9F17}" uniqueName="13" name="MRS" queryTableFieldId="1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9DD58-3C6B-40FA-B71B-B87361C63D95}">
  <sheetPr codeName="Tabelle1"/>
  <dimension ref="A1:B766"/>
  <sheetViews>
    <sheetView workbookViewId="0">
      <selection activeCell="B21" sqref="B21"/>
    </sheetView>
  </sheetViews>
  <sheetFormatPr baseColWidth="10" defaultRowHeight="15" x14ac:dyDescent="0.25"/>
  <sheetData>
    <row r="1" spans="1:2" x14ac:dyDescent="0.25">
      <c r="A1" t="s">
        <v>1356</v>
      </c>
      <c r="B1" t="s">
        <v>2087</v>
      </c>
    </row>
    <row r="2" spans="1:2" x14ac:dyDescent="0.25">
      <c r="A2" s="2" t="s">
        <v>773</v>
      </c>
      <c r="B2" s="2" t="s">
        <v>113</v>
      </c>
    </row>
    <row r="3" spans="1:2" x14ac:dyDescent="0.25">
      <c r="A3" s="3" t="s">
        <v>1221</v>
      </c>
      <c r="B3" s="3" t="s">
        <v>275</v>
      </c>
    </row>
    <row r="4" spans="1:2" x14ac:dyDescent="0.25">
      <c r="A4" s="2" t="s">
        <v>687</v>
      </c>
      <c r="B4" s="2" t="s">
        <v>280</v>
      </c>
    </row>
    <row r="5" spans="1:2" x14ac:dyDescent="0.25">
      <c r="A5" s="3" t="s">
        <v>795</v>
      </c>
      <c r="B5" s="3" t="s">
        <v>39</v>
      </c>
    </row>
    <row r="6" spans="1:2" x14ac:dyDescent="0.25">
      <c r="A6" s="2" t="s">
        <v>1243</v>
      </c>
      <c r="B6" s="2" t="s">
        <v>39</v>
      </c>
    </row>
    <row r="7" spans="1:2" x14ac:dyDescent="0.25">
      <c r="A7" s="3" t="s">
        <v>828</v>
      </c>
      <c r="B7" s="3" t="s">
        <v>39</v>
      </c>
    </row>
    <row r="8" spans="1:2" x14ac:dyDescent="0.25">
      <c r="A8" s="2" t="s">
        <v>785</v>
      </c>
      <c r="B8" s="2" t="s">
        <v>121</v>
      </c>
    </row>
    <row r="9" spans="1:2" x14ac:dyDescent="0.25">
      <c r="A9" s="3" t="s">
        <v>789</v>
      </c>
      <c r="B9" s="3" t="s">
        <v>121</v>
      </c>
    </row>
    <row r="10" spans="1:2" x14ac:dyDescent="0.25">
      <c r="A10" s="2" t="s">
        <v>1022</v>
      </c>
      <c r="B10" s="2" t="s">
        <v>275</v>
      </c>
    </row>
    <row r="11" spans="1:2" x14ac:dyDescent="0.25">
      <c r="A11" s="3" t="s">
        <v>745</v>
      </c>
      <c r="B11" s="3" t="s">
        <v>121</v>
      </c>
    </row>
    <row r="12" spans="1:2" x14ac:dyDescent="0.25">
      <c r="A12" s="2" t="s">
        <v>1001</v>
      </c>
      <c r="B12" s="2" t="s">
        <v>39</v>
      </c>
    </row>
    <row r="13" spans="1:2" x14ac:dyDescent="0.25">
      <c r="A13" s="3" t="s">
        <v>683</v>
      </c>
      <c r="B13" s="3" t="s">
        <v>73</v>
      </c>
    </row>
    <row r="14" spans="1:2" x14ac:dyDescent="0.25">
      <c r="A14" s="2" t="s">
        <v>1008</v>
      </c>
      <c r="B14" s="2" t="s">
        <v>73</v>
      </c>
    </row>
    <row r="15" spans="1:2" x14ac:dyDescent="0.25">
      <c r="A15" s="3" t="s">
        <v>798</v>
      </c>
      <c r="B15" s="3" t="s">
        <v>121</v>
      </c>
    </row>
    <row r="16" spans="1:2" x14ac:dyDescent="0.25">
      <c r="A16" s="2" t="s">
        <v>616</v>
      </c>
      <c r="B16" s="2" t="s">
        <v>73</v>
      </c>
    </row>
    <row r="17" spans="1:2" x14ac:dyDescent="0.25">
      <c r="A17" s="3" t="s">
        <v>659</v>
      </c>
      <c r="B17" s="3" t="s">
        <v>166</v>
      </c>
    </row>
    <row r="18" spans="1:2" x14ac:dyDescent="0.25">
      <c r="A18" s="2" t="s">
        <v>1322</v>
      </c>
      <c r="B18" s="2" t="s">
        <v>213</v>
      </c>
    </row>
    <row r="19" spans="1:2" x14ac:dyDescent="0.25">
      <c r="A19" s="3" t="s">
        <v>1118</v>
      </c>
      <c r="B19" s="3" t="s">
        <v>121</v>
      </c>
    </row>
    <row r="20" spans="1:2" x14ac:dyDescent="0.25">
      <c r="A20" s="2" t="s">
        <v>1146</v>
      </c>
      <c r="B20" s="2" t="s">
        <v>105</v>
      </c>
    </row>
    <row r="21" spans="1:2" x14ac:dyDescent="0.25">
      <c r="A21" s="3" t="s">
        <v>718</v>
      </c>
      <c r="B21" s="3" t="s">
        <v>105</v>
      </c>
    </row>
    <row r="22" spans="1:2" x14ac:dyDescent="0.25">
      <c r="A22" s="2" t="s">
        <v>835</v>
      </c>
      <c r="B22" s="2" t="s">
        <v>121</v>
      </c>
    </row>
    <row r="23" spans="1:2" x14ac:dyDescent="0.25">
      <c r="A23" s="3" t="s">
        <v>1270</v>
      </c>
      <c r="B23" s="3" t="s">
        <v>220</v>
      </c>
    </row>
    <row r="24" spans="1:2" x14ac:dyDescent="0.25">
      <c r="A24" s="2" t="s">
        <v>641</v>
      </c>
      <c r="B24" s="2" t="s">
        <v>281</v>
      </c>
    </row>
    <row r="25" spans="1:2" x14ac:dyDescent="0.25">
      <c r="A25" s="3" t="s">
        <v>739</v>
      </c>
      <c r="B25" s="3" t="s">
        <v>213</v>
      </c>
    </row>
    <row r="26" spans="1:2" x14ac:dyDescent="0.25">
      <c r="A26" s="2" t="s">
        <v>757</v>
      </c>
      <c r="B26" s="2" t="s">
        <v>239</v>
      </c>
    </row>
    <row r="27" spans="1:2" x14ac:dyDescent="0.25">
      <c r="A27" s="3" t="s">
        <v>909</v>
      </c>
      <c r="B27" s="3" t="s">
        <v>121</v>
      </c>
    </row>
    <row r="28" spans="1:2" x14ac:dyDescent="0.25">
      <c r="A28" s="2" t="s">
        <v>1310</v>
      </c>
      <c r="B28" s="2" t="s">
        <v>73</v>
      </c>
    </row>
    <row r="29" spans="1:2" x14ac:dyDescent="0.25">
      <c r="A29" s="3" t="s">
        <v>1196</v>
      </c>
      <c r="B29" s="3" t="s">
        <v>119</v>
      </c>
    </row>
    <row r="30" spans="1:2" x14ac:dyDescent="0.25">
      <c r="A30" s="2" t="s">
        <v>973</v>
      </c>
      <c r="B30" s="2" t="s">
        <v>121</v>
      </c>
    </row>
    <row r="31" spans="1:2" x14ac:dyDescent="0.25">
      <c r="A31" s="3" t="s">
        <v>984</v>
      </c>
      <c r="B31" s="3" t="s">
        <v>99</v>
      </c>
    </row>
    <row r="32" spans="1:2" x14ac:dyDescent="0.25">
      <c r="A32" s="2" t="s">
        <v>1032</v>
      </c>
      <c r="B32" s="2" t="s">
        <v>39</v>
      </c>
    </row>
    <row r="33" spans="1:2" x14ac:dyDescent="0.25">
      <c r="A33" s="3" t="s">
        <v>650</v>
      </c>
      <c r="B33" s="3" t="s">
        <v>147</v>
      </c>
    </row>
    <row r="34" spans="1:2" x14ac:dyDescent="0.25">
      <c r="A34" s="2" t="s">
        <v>656</v>
      </c>
      <c r="B34" s="2" t="s">
        <v>121</v>
      </c>
    </row>
    <row r="35" spans="1:2" x14ac:dyDescent="0.25">
      <c r="A35" s="3" t="s">
        <v>672</v>
      </c>
      <c r="B35" s="3" t="s">
        <v>213</v>
      </c>
    </row>
    <row r="36" spans="1:2" x14ac:dyDescent="0.25">
      <c r="A36" s="2" t="s">
        <v>729</v>
      </c>
      <c r="B36" s="2" t="s">
        <v>121</v>
      </c>
    </row>
    <row r="37" spans="1:2" x14ac:dyDescent="0.25">
      <c r="A37" s="3" t="s">
        <v>740</v>
      </c>
      <c r="B37" s="3" t="s">
        <v>195</v>
      </c>
    </row>
    <row r="38" spans="1:2" x14ac:dyDescent="0.25">
      <c r="A38" s="2" t="s">
        <v>851</v>
      </c>
      <c r="B38" s="2" t="s">
        <v>281</v>
      </c>
    </row>
    <row r="39" spans="1:2" x14ac:dyDescent="0.25">
      <c r="A39" s="3" t="s">
        <v>928</v>
      </c>
      <c r="B39" s="3" t="s">
        <v>39</v>
      </c>
    </row>
    <row r="40" spans="1:2" x14ac:dyDescent="0.25">
      <c r="A40" s="2" t="s">
        <v>1057</v>
      </c>
      <c r="B40" s="2" t="s">
        <v>178</v>
      </c>
    </row>
    <row r="41" spans="1:2" x14ac:dyDescent="0.25">
      <c r="A41" s="3" t="s">
        <v>1089</v>
      </c>
      <c r="B41" s="3" t="s">
        <v>121</v>
      </c>
    </row>
    <row r="42" spans="1:2" x14ac:dyDescent="0.25">
      <c r="A42" s="2" t="s">
        <v>1320</v>
      </c>
      <c r="B42" s="2" t="s">
        <v>220</v>
      </c>
    </row>
    <row r="43" spans="1:2" x14ac:dyDescent="0.25">
      <c r="A43" s="3" t="s">
        <v>761</v>
      </c>
      <c r="B43" s="3" t="s">
        <v>206</v>
      </c>
    </row>
    <row r="44" spans="1:2" x14ac:dyDescent="0.25">
      <c r="A44" s="2" t="s">
        <v>1117</v>
      </c>
      <c r="B44" s="2" t="s">
        <v>121</v>
      </c>
    </row>
    <row r="45" spans="1:2" x14ac:dyDescent="0.25">
      <c r="A45" s="3" t="s">
        <v>1293</v>
      </c>
      <c r="B45" s="3" t="s">
        <v>165</v>
      </c>
    </row>
    <row r="46" spans="1:2" x14ac:dyDescent="0.25">
      <c r="A46" s="2" t="s">
        <v>1315</v>
      </c>
      <c r="B46" s="2" t="s">
        <v>239</v>
      </c>
    </row>
    <row r="47" spans="1:2" x14ac:dyDescent="0.25">
      <c r="A47" s="3" t="s">
        <v>732</v>
      </c>
      <c r="B47" s="3" t="s">
        <v>20</v>
      </c>
    </row>
    <row r="48" spans="1:2" x14ac:dyDescent="0.25">
      <c r="A48" s="2" t="s">
        <v>763</v>
      </c>
      <c r="B48" s="2" t="s">
        <v>166</v>
      </c>
    </row>
    <row r="49" spans="1:2" x14ac:dyDescent="0.25">
      <c r="A49" s="3" t="s">
        <v>870</v>
      </c>
      <c r="B49" s="3" t="s">
        <v>73</v>
      </c>
    </row>
    <row r="50" spans="1:2" x14ac:dyDescent="0.25">
      <c r="A50" s="2" t="s">
        <v>940</v>
      </c>
      <c r="B50" s="2" t="s">
        <v>105</v>
      </c>
    </row>
    <row r="51" spans="1:2" x14ac:dyDescent="0.25">
      <c r="A51" s="3" t="s">
        <v>951</v>
      </c>
      <c r="B51" s="3" t="s">
        <v>213</v>
      </c>
    </row>
    <row r="52" spans="1:2" x14ac:dyDescent="0.25">
      <c r="A52" s="2" t="s">
        <v>1122</v>
      </c>
      <c r="B52" s="2" t="s">
        <v>219</v>
      </c>
    </row>
    <row r="53" spans="1:2" x14ac:dyDescent="0.25">
      <c r="A53" s="3" t="s">
        <v>1285</v>
      </c>
      <c r="B53" s="3" t="s">
        <v>220</v>
      </c>
    </row>
    <row r="54" spans="1:2" x14ac:dyDescent="0.25">
      <c r="A54" s="2" t="s">
        <v>1297</v>
      </c>
      <c r="B54" s="2" t="s">
        <v>192</v>
      </c>
    </row>
    <row r="55" spans="1:2" x14ac:dyDescent="0.25">
      <c r="A55" s="3" t="s">
        <v>769</v>
      </c>
      <c r="B55" s="3" t="s">
        <v>166</v>
      </c>
    </row>
    <row r="56" spans="1:2" x14ac:dyDescent="0.25">
      <c r="A56" s="2" t="s">
        <v>903</v>
      </c>
      <c r="B56" s="2" t="s">
        <v>287</v>
      </c>
    </row>
    <row r="57" spans="1:2" x14ac:dyDescent="0.25">
      <c r="A57" s="3" t="s">
        <v>836</v>
      </c>
      <c r="B57" s="3" t="s">
        <v>142</v>
      </c>
    </row>
    <row r="58" spans="1:2" x14ac:dyDescent="0.25">
      <c r="A58" s="2" t="s">
        <v>990</v>
      </c>
      <c r="B58" s="2" t="s">
        <v>121</v>
      </c>
    </row>
    <row r="59" spans="1:2" x14ac:dyDescent="0.25">
      <c r="A59" s="3" t="s">
        <v>1015</v>
      </c>
      <c r="B59" s="3" t="s">
        <v>119</v>
      </c>
    </row>
    <row r="60" spans="1:2" x14ac:dyDescent="0.25">
      <c r="A60" s="2" t="s">
        <v>1074</v>
      </c>
      <c r="B60" s="2" t="s">
        <v>219</v>
      </c>
    </row>
    <row r="61" spans="1:2" x14ac:dyDescent="0.25">
      <c r="A61" s="3" t="s">
        <v>1292</v>
      </c>
      <c r="B61" s="3" t="s">
        <v>140</v>
      </c>
    </row>
    <row r="62" spans="1:2" x14ac:dyDescent="0.25">
      <c r="A62" s="2" t="s">
        <v>1317</v>
      </c>
      <c r="B62" s="2" t="s">
        <v>39</v>
      </c>
    </row>
    <row r="63" spans="1:2" x14ac:dyDescent="0.25">
      <c r="A63" s="3" t="s">
        <v>817</v>
      </c>
      <c r="B63" s="3" t="s">
        <v>121</v>
      </c>
    </row>
    <row r="64" spans="1:2" x14ac:dyDescent="0.25">
      <c r="A64" s="2" t="s">
        <v>827</v>
      </c>
      <c r="B64" s="2" t="s">
        <v>20</v>
      </c>
    </row>
    <row r="65" spans="1:2" x14ac:dyDescent="0.25">
      <c r="A65" s="3" t="s">
        <v>831</v>
      </c>
      <c r="B65" s="3" t="s">
        <v>140</v>
      </c>
    </row>
    <row r="66" spans="1:2" x14ac:dyDescent="0.25">
      <c r="A66" s="2" t="s">
        <v>932</v>
      </c>
      <c r="B66" s="2" t="s">
        <v>97</v>
      </c>
    </row>
    <row r="67" spans="1:2" x14ac:dyDescent="0.25">
      <c r="A67" s="3" t="s">
        <v>996</v>
      </c>
      <c r="B67" s="3" t="s">
        <v>219</v>
      </c>
    </row>
    <row r="68" spans="1:2" x14ac:dyDescent="0.25">
      <c r="A68" s="2" t="s">
        <v>1242</v>
      </c>
      <c r="B68" s="2" t="s">
        <v>73</v>
      </c>
    </row>
    <row r="69" spans="1:2" x14ac:dyDescent="0.25">
      <c r="A69" s="3" t="s">
        <v>1112</v>
      </c>
      <c r="B69" s="3" t="s">
        <v>105</v>
      </c>
    </row>
    <row r="70" spans="1:2" x14ac:dyDescent="0.25">
      <c r="A70" s="2" t="s">
        <v>605</v>
      </c>
      <c r="B70" s="2" t="s">
        <v>53</v>
      </c>
    </row>
    <row r="71" spans="1:2" x14ac:dyDescent="0.25">
      <c r="A71" s="3" t="s">
        <v>660</v>
      </c>
      <c r="B71" s="3" t="s">
        <v>219</v>
      </c>
    </row>
    <row r="72" spans="1:2" x14ac:dyDescent="0.25">
      <c r="A72" s="2" t="s">
        <v>691</v>
      </c>
      <c r="B72" s="2" t="s">
        <v>105</v>
      </c>
    </row>
    <row r="73" spans="1:2" x14ac:dyDescent="0.25">
      <c r="A73" s="3" t="s">
        <v>693</v>
      </c>
      <c r="B73" s="3" t="s">
        <v>90</v>
      </c>
    </row>
    <row r="74" spans="1:2" x14ac:dyDescent="0.25">
      <c r="A74" s="2" t="s">
        <v>735</v>
      </c>
      <c r="B74" s="2" t="s">
        <v>130</v>
      </c>
    </row>
    <row r="75" spans="1:2" x14ac:dyDescent="0.25">
      <c r="A75" s="3" t="s">
        <v>793</v>
      </c>
      <c r="B75" s="3" t="s">
        <v>48</v>
      </c>
    </row>
    <row r="76" spans="1:2" x14ac:dyDescent="0.25">
      <c r="A76" s="2" t="s">
        <v>806</v>
      </c>
      <c r="B76" s="2" t="s">
        <v>20</v>
      </c>
    </row>
    <row r="77" spans="1:2" x14ac:dyDescent="0.25">
      <c r="A77" s="3" t="s">
        <v>829</v>
      </c>
      <c r="B77" s="3" t="s">
        <v>142</v>
      </c>
    </row>
    <row r="78" spans="1:2" x14ac:dyDescent="0.25">
      <c r="A78" s="2" t="s">
        <v>881</v>
      </c>
      <c r="B78" s="2" t="s">
        <v>49</v>
      </c>
    </row>
    <row r="79" spans="1:2" x14ac:dyDescent="0.25">
      <c r="A79" s="3" t="s">
        <v>889</v>
      </c>
      <c r="B79" s="3" t="s">
        <v>142</v>
      </c>
    </row>
    <row r="80" spans="1:2" x14ac:dyDescent="0.25">
      <c r="A80" s="2" t="s">
        <v>900</v>
      </c>
      <c r="B80" s="2" t="s">
        <v>281</v>
      </c>
    </row>
    <row r="81" spans="1:2" x14ac:dyDescent="0.25">
      <c r="A81" s="3" t="s">
        <v>933</v>
      </c>
      <c r="B81" s="3" t="s">
        <v>220</v>
      </c>
    </row>
    <row r="82" spans="1:2" x14ac:dyDescent="0.25">
      <c r="A82" s="2" t="s">
        <v>980</v>
      </c>
      <c r="B82" s="2" t="s">
        <v>20</v>
      </c>
    </row>
    <row r="83" spans="1:2" x14ac:dyDescent="0.25">
      <c r="A83" s="3" t="s">
        <v>991</v>
      </c>
      <c r="B83" s="3" t="s">
        <v>119</v>
      </c>
    </row>
    <row r="84" spans="1:2" x14ac:dyDescent="0.25">
      <c r="A84" s="2" t="s">
        <v>1233</v>
      </c>
      <c r="B84" s="2" t="s">
        <v>213</v>
      </c>
    </row>
    <row r="85" spans="1:2" x14ac:dyDescent="0.25">
      <c r="A85" s="3" t="s">
        <v>1134</v>
      </c>
      <c r="B85" s="3" t="s">
        <v>176</v>
      </c>
    </row>
    <row r="86" spans="1:2" x14ac:dyDescent="0.25">
      <c r="A86" s="2" t="s">
        <v>1138</v>
      </c>
      <c r="B86" s="2" t="s">
        <v>73</v>
      </c>
    </row>
    <row r="87" spans="1:2" x14ac:dyDescent="0.25">
      <c r="A87" s="3" t="s">
        <v>1267</v>
      </c>
      <c r="B87" s="3" t="s">
        <v>105</v>
      </c>
    </row>
    <row r="88" spans="1:2" x14ac:dyDescent="0.25">
      <c r="A88" s="2" t="s">
        <v>714</v>
      </c>
      <c r="B88" s="2" t="s">
        <v>179</v>
      </c>
    </row>
    <row r="89" spans="1:2" x14ac:dyDescent="0.25">
      <c r="A89" s="3" t="s">
        <v>1177</v>
      </c>
      <c r="B89" s="3" t="s">
        <v>53</v>
      </c>
    </row>
    <row r="90" spans="1:2" x14ac:dyDescent="0.25">
      <c r="A90" s="2" t="s">
        <v>1177</v>
      </c>
      <c r="B90" s="2" t="s">
        <v>61</v>
      </c>
    </row>
    <row r="91" spans="1:2" x14ac:dyDescent="0.25">
      <c r="A91" s="3" t="s">
        <v>772</v>
      </c>
      <c r="B91" s="3" t="s">
        <v>218</v>
      </c>
    </row>
    <row r="92" spans="1:2" x14ac:dyDescent="0.25">
      <c r="A92" s="2" t="s">
        <v>774</v>
      </c>
      <c r="B92" s="2" t="s">
        <v>156</v>
      </c>
    </row>
    <row r="93" spans="1:2" x14ac:dyDescent="0.25">
      <c r="A93" s="3" t="s">
        <v>811</v>
      </c>
      <c r="B93" s="3" t="s">
        <v>73</v>
      </c>
    </row>
    <row r="94" spans="1:2" x14ac:dyDescent="0.25">
      <c r="A94" s="2" t="s">
        <v>842</v>
      </c>
      <c r="B94" s="2" t="s">
        <v>287</v>
      </c>
    </row>
    <row r="95" spans="1:2" x14ac:dyDescent="0.25">
      <c r="A95" s="3" t="s">
        <v>874</v>
      </c>
      <c r="B95" s="3" t="s">
        <v>119</v>
      </c>
    </row>
    <row r="96" spans="1:2" x14ac:dyDescent="0.25">
      <c r="A96" s="2" t="s">
        <v>1332</v>
      </c>
      <c r="B96" s="2" t="s">
        <v>18</v>
      </c>
    </row>
    <row r="97" spans="1:2" x14ac:dyDescent="0.25">
      <c r="A97" s="3" t="s">
        <v>1289</v>
      </c>
      <c r="B97" s="3" t="s">
        <v>234</v>
      </c>
    </row>
    <row r="98" spans="1:2" x14ac:dyDescent="0.25">
      <c r="A98" s="2" t="s">
        <v>965</v>
      </c>
      <c r="B98" s="2" t="s">
        <v>206</v>
      </c>
    </row>
    <row r="99" spans="1:2" x14ac:dyDescent="0.25">
      <c r="A99" s="3" t="s">
        <v>972</v>
      </c>
      <c r="B99" s="3" t="s">
        <v>90</v>
      </c>
    </row>
    <row r="100" spans="1:2" x14ac:dyDescent="0.25">
      <c r="A100" s="2" t="s">
        <v>733</v>
      </c>
      <c r="B100" s="2" t="s">
        <v>239</v>
      </c>
    </row>
    <row r="101" spans="1:2" x14ac:dyDescent="0.25">
      <c r="A101" s="3" t="s">
        <v>1272</v>
      </c>
      <c r="B101" s="3" t="s">
        <v>142</v>
      </c>
    </row>
    <row r="102" spans="1:2" x14ac:dyDescent="0.25">
      <c r="A102" s="2" t="s">
        <v>784</v>
      </c>
      <c r="B102" s="2" t="s">
        <v>213</v>
      </c>
    </row>
    <row r="103" spans="1:2" x14ac:dyDescent="0.25">
      <c r="A103" s="3" t="s">
        <v>1065</v>
      </c>
      <c r="B103" s="3" t="s">
        <v>20</v>
      </c>
    </row>
    <row r="104" spans="1:2" x14ac:dyDescent="0.25">
      <c r="A104" s="2" t="s">
        <v>819</v>
      </c>
      <c r="B104" s="2" t="s">
        <v>80</v>
      </c>
    </row>
    <row r="105" spans="1:2" x14ac:dyDescent="0.25">
      <c r="A105" s="3" t="s">
        <v>819</v>
      </c>
      <c r="B105" s="3" t="s">
        <v>20</v>
      </c>
    </row>
    <row r="106" spans="1:2" x14ac:dyDescent="0.25">
      <c r="A106" s="2" t="s">
        <v>882</v>
      </c>
      <c r="B106" s="2" t="s">
        <v>287</v>
      </c>
    </row>
    <row r="107" spans="1:2" x14ac:dyDescent="0.25">
      <c r="A107" s="3" t="s">
        <v>1167</v>
      </c>
      <c r="B107" s="3" t="s">
        <v>53</v>
      </c>
    </row>
    <row r="108" spans="1:2" x14ac:dyDescent="0.25">
      <c r="A108" s="2" t="s">
        <v>1307</v>
      </c>
      <c r="B108" s="2" t="s">
        <v>119</v>
      </c>
    </row>
    <row r="109" spans="1:2" x14ac:dyDescent="0.25">
      <c r="A109" s="3" t="s">
        <v>776</v>
      </c>
      <c r="B109" s="3" t="s">
        <v>52</v>
      </c>
    </row>
    <row r="110" spans="1:2" x14ac:dyDescent="0.25">
      <c r="A110" s="2" t="s">
        <v>838</v>
      </c>
      <c r="B110" s="2" t="s">
        <v>20</v>
      </c>
    </row>
    <row r="111" spans="1:2" x14ac:dyDescent="0.25">
      <c r="A111" s="3" t="s">
        <v>799</v>
      </c>
      <c r="B111" s="3" t="s">
        <v>179</v>
      </c>
    </row>
    <row r="112" spans="1:2" x14ac:dyDescent="0.25">
      <c r="A112" s="2" t="s">
        <v>1235</v>
      </c>
      <c r="B112" s="2" t="s">
        <v>206</v>
      </c>
    </row>
    <row r="113" spans="1:2" x14ac:dyDescent="0.25">
      <c r="A113" s="3" t="s">
        <v>843</v>
      </c>
      <c r="B113" s="3" t="s">
        <v>142</v>
      </c>
    </row>
    <row r="114" spans="1:2" x14ac:dyDescent="0.25">
      <c r="A114" s="2" t="s">
        <v>1028</v>
      </c>
      <c r="B114" s="2" t="s">
        <v>206</v>
      </c>
    </row>
    <row r="115" spans="1:2" x14ac:dyDescent="0.25">
      <c r="A115" s="3" t="s">
        <v>1304</v>
      </c>
      <c r="B115" s="3" t="s">
        <v>206</v>
      </c>
    </row>
    <row r="116" spans="1:2" x14ac:dyDescent="0.25">
      <c r="A116" s="2" t="s">
        <v>1151</v>
      </c>
      <c r="B116" s="2" t="s">
        <v>239</v>
      </c>
    </row>
    <row r="117" spans="1:2" x14ac:dyDescent="0.25">
      <c r="A117" s="3" t="s">
        <v>888</v>
      </c>
      <c r="B117" s="3" t="s">
        <v>49</v>
      </c>
    </row>
    <row r="118" spans="1:2" x14ac:dyDescent="0.25">
      <c r="A118" s="2" t="s">
        <v>1264</v>
      </c>
      <c r="B118" s="2" t="s">
        <v>53</v>
      </c>
    </row>
    <row r="119" spans="1:2" x14ac:dyDescent="0.25">
      <c r="A119" s="3" t="s">
        <v>844</v>
      </c>
      <c r="B119" s="3" t="s">
        <v>229</v>
      </c>
    </row>
    <row r="120" spans="1:2" x14ac:dyDescent="0.25">
      <c r="A120" s="2" t="s">
        <v>904</v>
      </c>
      <c r="B120" s="2" t="s">
        <v>206</v>
      </c>
    </row>
    <row r="121" spans="1:2" x14ac:dyDescent="0.25">
      <c r="A121" s="3" t="s">
        <v>1195</v>
      </c>
      <c r="B121" s="3" t="s">
        <v>121</v>
      </c>
    </row>
    <row r="122" spans="1:2" x14ac:dyDescent="0.25">
      <c r="A122" s="2" t="s">
        <v>849</v>
      </c>
      <c r="B122" s="2" t="s">
        <v>142</v>
      </c>
    </row>
    <row r="123" spans="1:2" x14ac:dyDescent="0.25">
      <c r="A123" s="3" t="s">
        <v>1135</v>
      </c>
      <c r="B123" s="3" t="s">
        <v>220</v>
      </c>
    </row>
    <row r="124" spans="1:2" x14ac:dyDescent="0.25">
      <c r="A124" s="2" t="s">
        <v>1137</v>
      </c>
      <c r="B124" s="2" t="s">
        <v>129</v>
      </c>
    </row>
    <row r="125" spans="1:2" x14ac:dyDescent="0.25">
      <c r="A125" s="3" t="s">
        <v>677</v>
      </c>
      <c r="B125" s="3" t="s">
        <v>105</v>
      </c>
    </row>
    <row r="126" spans="1:2" x14ac:dyDescent="0.25">
      <c r="A126" s="2" t="s">
        <v>756</v>
      </c>
      <c r="B126" s="2" t="s">
        <v>289</v>
      </c>
    </row>
    <row r="127" spans="1:2" x14ac:dyDescent="0.25">
      <c r="A127" s="3" t="s">
        <v>868</v>
      </c>
      <c r="B127" s="3" t="s">
        <v>287</v>
      </c>
    </row>
    <row r="128" spans="1:2" x14ac:dyDescent="0.25">
      <c r="A128" s="2" t="s">
        <v>1036</v>
      </c>
      <c r="B128" s="2" t="s">
        <v>219</v>
      </c>
    </row>
    <row r="129" spans="1:2" x14ac:dyDescent="0.25">
      <c r="A129" s="3" t="s">
        <v>719</v>
      </c>
      <c r="B129" s="3" t="s">
        <v>213</v>
      </c>
    </row>
    <row r="130" spans="1:2" x14ac:dyDescent="0.25">
      <c r="A130" s="2" t="s">
        <v>695</v>
      </c>
      <c r="B130" s="2" t="s">
        <v>206</v>
      </c>
    </row>
    <row r="131" spans="1:2" x14ac:dyDescent="0.25">
      <c r="A131" s="3" t="s">
        <v>1142</v>
      </c>
      <c r="B131" s="3" t="s">
        <v>221</v>
      </c>
    </row>
    <row r="132" spans="1:2" x14ac:dyDescent="0.25">
      <c r="A132" s="2" t="s">
        <v>1281</v>
      </c>
      <c r="B132" s="2" t="s">
        <v>90</v>
      </c>
    </row>
    <row r="133" spans="1:2" x14ac:dyDescent="0.25">
      <c r="A133" s="3" t="s">
        <v>1160</v>
      </c>
      <c r="B133" s="3" t="s">
        <v>287</v>
      </c>
    </row>
    <row r="134" spans="1:2" x14ac:dyDescent="0.25">
      <c r="A134" s="2" t="s">
        <v>1294</v>
      </c>
      <c r="B134" s="2" t="s">
        <v>206</v>
      </c>
    </row>
    <row r="135" spans="1:2" x14ac:dyDescent="0.25">
      <c r="A135" s="3" t="s">
        <v>808</v>
      </c>
      <c r="B135" s="3" t="s">
        <v>206</v>
      </c>
    </row>
    <row r="136" spans="1:2" x14ac:dyDescent="0.25">
      <c r="A136" s="2" t="s">
        <v>911</v>
      </c>
      <c r="B136" s="2" t="s">
        <v>287</v>
      </c>
    </row>
    <row r="137" spans="1:2" x14ac:dyDescent="0.25">
      <c r="A137" s="3" t="s">
        <v>873</v>
      </c>
      <c r="B137" s="3" t="s">
        <v>61</v>
      </c>
    </row>
    <row r="138" spans="1:2" x14ac:dyDescent="0.25">
      <c r="A138" s="2" t="s">
        <v>653</v>
      </c>
      <c r="B138" s="2" t="s">
        <v>292</v>
      </c>
    </row>
    <row r="139" spans="1:2" x14ac:dyDescent="0.25">
      <c r="A139" s="3" t="s">
        <v>1068</v>
      </c>
      <c r="B139" s="3" t="s">
        <v>142</v>
      </c>
    </row>
    <row r="140" spans="1:2" x14ac:dyDescent="0.25">
      <c r="A140" s="2" t="s">
        <v>1082</v>
      </c>
      <c r="B140" s="2" t="s">
        <v>119</v>
      </c>
    </row>
    <row r="141" spans="1:2" x14ac:dyDescent="0.25">
      <c r="A141" s="3" t="s">
        <v>1311</v>
      </c>
      <c r="B141" s="3" t="s">
        <v>129</v>
      </c>
    </row>
    <row r="142" spans="1:2" x14ac:dyDescent="0.25">
      <c r="A142" s="2" t="s">
        <v>914</v>
      </c>
      <c r="B142" s="2" t="s">
        <v>61</v>
      </c>
    </row>
    <row r="143" spans="1:2" x14ac:dyDescent="0.25">
      <c r="A143" s="3" t="s">
        <v>1080</v>
      </c>
      <c r="B143" s="3" t="s">
        <v>53</v>
      </c>
    </row>
    <row r="144" spans="1:2" x14ac:dyDescent="0.25">
      <c r="A144" s="2" t="s">
        <v>676</v>
      </c>
      <c r="B144" s="2" t="s">
        <v>213</v>
      </c>
    </row>
    <row r="145" spans="1:2" x14ac:dyDescent="0.25">
      <c r="A145" s="3" t="s">
        <v>983</v>
      </c>
      <c r="B145" s="3" t="s">
        <v>213</v>
      </c>
    </row>
    <row r="146" spans="1:2" x14ac:dyDescent="0.25">
      <c r="A146" s="2" t="s">
        <v>1020</v>
      </c>
      <c r="B146" s="2" t="s">
        <v>176</v>
      </c>
    </row>
    <row r="147" spans="1:2" x14ac:dyDescent="0.25">
      <c r="A147" s="3" t="s">
        <v>826</v>
      </c>
      <c r="B147" s="3" t="s">
        <v>258</v>
      </c>
    </row>
    <row r="148" spans="1:2" x14ac:dyDescent="0.25">
      <c r="A148" s="2" t="s">
        <v>1063</v>
      </c>
      <c r="B148" s="2" t="s">
        <v>17</v>
      </c>
    </row>
    <row r="149" spans="1:2" x14ac:dyDescent="0.25">
      <c r="A149" s="3" t="s">
        <v>1202</v>
      </c>
      <c r="B149" s="3" t="s">
        <v>121</v>
      </c>
    </row>
    <row r="150" spans="1:2" x14ac:dyDescent="0.25">
      <c r="A150" s="2" t="s">
        <v>1119</v>
      </c>
      <c r="B150" s="2" t="s">
        <v>121</v>
      </c>
    </row>
    <row r="151" spans="1:2" x14ac:dyDescent="0.25">
      <c r="A151" s="3" t="s">
        <v>952</v>
      </c>
      <c r="B151" s="3" t="s">
        <v>206</v>
      </c>
    </row>
    <row r="152" spans="1:2" x14ac:dyDescent="0.25">
      <c r="A152" s="2" t="s">
        <v>891</v>
      </c>
      <c r="B152" s="2" t="s">
        <v>128</v>
      </c>
    </row>
    <row r="153" spans="1:2" x14ac:dyDescent="0.25">
      <c r="A153" s="3" t="s">
        <v>814</v>
      </c>
      <c r="B153" s="3" t="s">
        <v>48</v>
      </c>
    </row>
    <row r="154" spans="1:2" x14ac:dyDescent="0.25">
      <c r="A154" s="2" t="s">
        <v>1026</v>
      </c>
      <c r="B154" s="2" t="s">
        <v>20</v>
      </c>
    </row>
    <row r="155" spans="1:2" x14ac:dyDescent="0.25">
      <c r="A155" s="3" t="s">
        <v>861</v>
      </c>
      <c r="B155" s="3" t="s">
        <v>220</v>
      </c>
    </row>
    <row r="156" spans="1:2" x14ac:dyDescent="0.25">
      <c r="A156" s="2" t="s">
        <v>804</v>
      </c>
      <c r="B156" s="2" t="s">
        <v>88</v>
      </c>
    </row>
    <row r="157" spans="1:2" x14ac:dyDescent="0.25">
      <c r="A157" s="3" t="s">
        <v>1145</v>
      </c>
      <c r="B157" s="3" t="s">
        <v>53</v>
      </c>
    </row>
    <row r="158" spans="1:2" x14ac:dyDescent="0.25">
      <c r="A158" s="2" t="s">
        <v>906</v>
      </c>
      <c r="B158" s="2" t="s">
        <v>287</v>
      </c>
    </row>
    <row r="159" spans="1:2" x14ac:dyDescent="0.25">
      <c r="A159" s="3" t="s">
        <v>1062</v>
      </c>
      <c r="B159" s="3" t="s">
        <v>60</v>
      </c>
    </row>
    <row r="160" spans="1:2" x14ac:dyDescent="0.25">
      <c r="A160" s="2" t="s">
        <v>698</v>
      </c>
      <c r="B160" s="2" t="s">
        <v>206</v>
      </c>
    </row>
    <row r="161" spans="1:2" x14ac:dyDescent="0.25">
      <c r="A161" s="3" t="s">
        <v>1244</v>
      </c>
      <c r="B161" s="3" t="s">
        <v>88</v>
      </c>
    </row>
    <row r="162" spans="1:2" x14ac:dyDescent="0.25">
      <c r="A162" s="2" t="s">
        <v>694</v>
      </c>
      <c r="B162" s="2" t="s">
        <v>235</v>
      </c>
    </row>
    <row r="163" spans="1:2" x14ac:dyDescent="0.25">
      <c r="A163" s="3" t="s">
        <v>934</v>
      </c>
      <c r="B163" s="3" t="s">
        <v>224</v>
      </c>
    </row>
    <row r="164" spans="1:2" x14ac:dyDescent="0.25">
      <c r="A164" s="2" t="s">
        <v>1325</v>
      </c>
      <c r="B164" s="2" t="s">
        <v>39</v>
      </c>
    </row>
    <row r="165" spans="1:2" x14ac:dyDescent="0.25">
      <c r="A165" s="3" t="s">
        <v>649</v>
      </c>
      <c r="B165" s="3" t="s">
        <v>206</v>
      </c>
    </row>
    <row r="166" spans="1:2" x14ac:dyDescent="0.25">
      <c r="A166" s="2" t="s">
        <v>617</v>
      </c>
      <c r="B166" s="2" t="s">
        <v>147</v>
      </c>
    </row>
    <row r="167" spans="1:2" x14ac:dyDescent="0.25">
      <c r="A167" s="3" t="s">
        <v>941</v>
      </c>
      <c r="B167" s="3" t="s">
        <v>88</v>
      </c>
    </row>
    <row r="168" spans="1:2" x14ac:dyDescent="0.25">
      <c r="A168" s="2" t="s">
        <v>1299</v>
      </c>
      <c r="B168" s="2" t="s">
        <v>48</v>
      </c>
    </row>
    <row r="169" spans="1:2" x14ac:dyDescent="0.25">
      <c r="A169" s="3" t="s">
        <v>619</v>
      </c>
      <c r="B169" s="3" t="s">
        <v>129</v>
      </c>
    </row>
    <row r="170" spans="1:2" x14ac:dyDescent="0.25">
      <c r="A170" s="2" t="s">
        <v>737</v>
      </c>
      <c r="B170" s="2" t="s">
        <v>287</v>
      </c>
    </row>
    <row r="171" spans="1:2" x14ac:dyDescent="0.25">
      <c r="A171" s="3" t="s">
        <v>1241</v>
      </c>
      <c r="B171" s="3" t="s">
        <v>153</v>
      </c>
    </row>
    <row r="172" spans="1:2" x14ac:dyDescent="0.25">
      <c r="A172" s="2" t="s">
        <v>1193</v>
      </c>
      <c r="B172" s="2" t="s">
        <v>118</v>
      </c>
    </row>
    <row r="173" spans="1:2" x14ac:dyDescent="0.25">
      <c r="A173" s="3" t="s">
        <v>1278</v>
      </c>
      <c r="B173" s="3" t="s">
        <v>53</v>
      </c>
    </row>
    <row r="174" spans="1:2" x14ac:dyDescent="0.25">
      <c r="A174" s="2" t="s">
        <v>638</v>
      </c>
      <c r="B174" s="2" t="s">
        <v>131</v>
      </c>
    </row>
    <row r="175" spans="1:2" x14ac:dyDescent="0.25">
      <c r="A175" s="3" t="s">
        <v>875</v>
      </c>
      <c r="B175" s="3" t="s">
        <v>142</v>
      </c>
    </row>
    <row r="176" spans="1:2" x14ac:dyDescent="0.25">
      <c r="A176" s="2" t="s">
        <v>992</v>
      </c>
      <c r="B176" s="2" t="s">
        <v>226</v>
      </c>
    </row>
    <row r="177" spans="1:2" x14ac:dyDescent="0.25">
      <c r="A177" s="3" t="s">
        <v>832</v>
      </c>
      <c r="B177" s="3" t="s">
        <v>24</v>
      </c>
    </row>
    <row r="178" spans="1:2" x14ac:dyDescent="0.25">
      <c r="A178" s="2" t="s">
        <v>1331</v>
      </c>
      <c r="B178" s="2" t="s">
        <v>88</v>
      </c>
    </row>
    <row r="179" spans="1:2" x14ac:dyDescent="0.25">
      <c r="A179" s="3" t="s">
        <v>1255</v>
      </c>
      <c r="B179" s="3" t="s">
        <v>123</v>
      </c>
    </row>
    <row r="180" spans="1:2" x14ac:dyDescent="0.25">
      <c r="A180" s="2" t="s">
        <v>878</v>
      </c>
      <c r="B180" s="2" t="s">
        <v>206</v>
      </c>
    </row>
    <row r="181" spans="1:2" x14ac:dyDescent="0.25">
      <c r="A181" s="3" t="s">
        <v>664</v>
      </c>
      <c r="B181" s="3" t="s">
        <v>192</v>
      </c>
    </row>
    <row r="182" spans="1:2" x14ac:dyDescent="0.25">
      <c r="A182" s="2" t="s">
        <v>1250</v>
      </c>
      <c r="B182" s="2" t="s">
        <v>74</v>
      </c>
    </row>
    <row r="183" spans="1:2" x14ac:dyDescent="0.25">
      <c r="A183" s="3" t="s">
        <v>668</v>
      </c>
      <c r="B183" s="3" t="s">
        <v>20</v>
      </c>
    </row>
    <row r="184" spans="1:2" x14ac:dyDescent="0.25">
      <c r="A184" s="2" t="s">
        <v>1205</v>
      </c>
      <c r="B184" s="2" t="s">
        <v>286</v>
      </c>
    </row>
    <row r="185" spans="1:2" x14ac:dyDescent="0.25">
      <c r="A185" s="3" t="s">
        <v>1096</v>
      </c>
      <c r="B185" s="3" t="s">
        <v>219</v>
      </c>
    </row>
    <row r="186" spans="1:2" x14ac:dyDescent="0.25">
      <c r="A186" s="2" t="s">
        <v>974</v>
      </c>
      <c r="B186" s="2" t="s">
        <v>88</v>
      </c>
    </row>
    <row r="187" spans="1:2" x14ac:dyDescent="0.25">
      <c r="A187" s="3" t="s">
        <v>1197</v>
      </c>
      <c r="B187" s="3" t="s">
        <v>213</v>
      </c>
    </row>
    <row r="188" spans="1:2" x14ac:dyDescent="0.25">
      <c r="A188" s="2" t="s">
        <v>1312</v>
      </c>
      <c r="B188" s="2" t="s">
        <v>74</v>
      </c>
    </row>
    <row r="189" spans="1:2" x14ac:dyDescent="0.25">
      <c r="A189" s="3" t="s">
        <v>1181</v>
      </c>
      <c r="B189" s="3" t="s">
        <v>94</v>
      </c>
    </row>
    <row r="190" spans="1:2" x14ac:dyDescent="0.25">
      <c r="A190" s="2" t="s">
        <v>858</v>
      </c>
      <c r="B190" s="2" t="s">
        <v>119</v>
      </c>
    </row>
    <row r="191" spans="1:2" x14ac:dyDescent="0.25">
      <c r="A191" s="3" t="s">
        <v>1218</v>
      </c>
      <c r="B191" s="3" t="s">
        <v>25</v>
      </c>
    </row>
    <row r="192" spans="1:2" x14ac:dyDescent="0.25">
      <c r="A192" s="2" t="s">
        <v>1227</v>
      </c>
      <c r="B192" s="2" t="s">
        <v>226</v>
      </c>
    </row>
    <row r="193" spans="1:2" x14ac:dyDescent="0.25">
      <c r="A193" s="3" t="s">
        <v>1282</v>
      </c>
      <c r="B193" s="3" t="s">
        <v>74</v>
      </c>
    </row>
    <row r="194" spans="1:2" x14ac:dyDescent="0.25">
      <c r="A194" s="2" t="s">
        <v>1018</v>
      </c>
      <c r="B194" s="2" t="s">
        <v>160</v>
      </c>
    </row>
    <row r="195" spans="1:2" x14ac:dyDescent="0.25">
      <c r="A195" s="3" t="s">
        <v>675</v>
      </c>
      <c r="B195" s="3" t="s">
        <v>213</v>
      </c>
    </row>
    <row r="196" spans="1:2" x14ac:dyDescent="0.25">
      <c r="A196" s="2" t="s">
        <v>833</v>
      </c>
      <c r="B196" s="2" t="s">
        <v>53</v>
      </c>
    </row>
    <row r="197" spans="1:2" x14ac:dyDescent="0.25">
      <c r="A197" s="3" t="s">
        <v>982</v>
      </c>
      <c r="B197" s="3" t="s">
        <v>53</v>
      </c>
    </row>
    <row r="198" spans="1:2" x14ac:dyDescent="0.25">
      <c r="A198" s="2" t="s">
        <v>982</v>
      </c>
      <c r="B198" s="2" t="s">
        <v>60</v>
      </c>
    </row>
    <row r="199" spans="1:2" x14ac:dyDescent="0.25">
      <c r="A199" s="3" t="s">
        <v>744</v>
      </c>
      <c r="B199" s="3" t="s">
        <v>12</v>
      </c>
    </row>
    <row r="200" spans="1:2" x14ac:dyDescent="0.25">
      <c r="A200" s="2" t="s">
        <v>953</v>
      </c>
      <c r="B200" s="2" t="s">
        <v>45</v>
      </c>
    </row>
    <row r="201" spans="1:2" x14ac:dyDescent="0.25">
      <c r="A201" s="3" t="s">
        <v>1306</v>
      </c>
      <c r="B201" s="3" t="s">
        <v>2</v>
      </c>
    </row>
    <row r="202" spans="1:2" x14ac:dyDescent="0.25">
      <c r="A202" s="2" t="s">
        <v>738</v>
      </c>
      <c r="B202" s="2" t="s">
        <v>153</v>
      </c>
    </row>
    <row r="203" spans="1:2" x14ac:dyDescent="0.25">
      <c r="A203" s="3" t="s">
        <v>1211</v>
      </c>
      <c r="B203" s="3" t="s">
        <v>53</v>
      </c>
    </row>
    <row r="204" spans="1:2" x14ac:dyDescent="0.25">
      <c r="A204" s="2" t="s">
        <v>625</v>
      </c>
      <c r="B204" s="2" t="s">
        <v>206</v>
      </c>
    </row>
    <row r="205" spans="1:2" x14ac:dyDescent="0.25">
      <c r="A205" s="3" t="s">
        <v>1037</v>
      </c>
      <c r="B205" s="3" t="s">
        <v>219</v>
      </c>
    </row>
    <row r="206" spans="1:2" x14ac:dyDescent="0.25">
      <c r="A206" s="2" t="s">
        <v>986</v>
      </c>
      <c r="B206" s="2" t="s">
        <v>20</v>
      </c>
    </row>
    <row r="207" spans="1:2" x14ac:dyDescent="0.25">
      <c r="A207" s="3" t="s">
        <v>1128</v>
      </c>
      <c r="B207" s="3" t="s">
        <v>159</v>
      </c>
    </row>
    <row r="208" spans="1:2" x14ac:dyDescent="0.25">
      <c r="A208" s="2" t="s">
        <v>1217</v>
      </c>
      <c r="B208" s="2" t="s">
        <v>121</v>
      </c>
    </row>
    <row r="209" spans="1:2" x14ac:dyDescent="0.25">
      <c r="A209" s="3" t="s">
        <v>1149</v>
      </c>
      <c r="B209" s="3" t="s">
        <v>20</v>
      </c>
    </row>
    <row r="210" spans="1:2" x14ac:dyDescent="0.25">
      <c r="A210" s="2" t="s">
        <v>1199</v>
      </c>
      <c r="B210" s="2" t="s">
        <v>151</v>
      </c>
    </row>
    <row r="211" spans="1:2" x14ac:dyDescent="0.25">
      <c r="A211" s="3" t="s">
        <v>859</v>
      </c>
      <c r="B211" s="3" t="s">
        <v>287</v>
      </c>
    </row>
    <row r="212" spans="1:2" x14ac:dyDescent="0.25">
      <c r="A212" s="2" t="s">
        <v>607</v>
      </c>
      <c r="B212" s="2" t="s">
        <v>5</v>
      </c>
    </row>
    <row r="213" spans="1:2" x14ac:dyDescent="0.25">
      <c r="A213" s="3" t="s">
        <v>1127</v>
      </c>
      <c r="B213" s="3" t="s">
        <v>273</v>
      </c>
    </row>
    <row r="214" spans="1:2" x14ac:dyDescent="0.25">
      <c r="A214" s="2" t="s">
        <v>901</v>
      </c>
      <c r="B214" s="2" t="s">
        <v>203</v>
      </c>
    </row>
    <row r="215" spans="1:2" x14ac:dyDescent="0.25">
      <c r="A215" s="3" t="s">
        <v>635</v>
      </c>
      <c r="B215" s="3" t="s">
        <v>119</v>
      </c>
    </row>
    <row r="216" spans="1:2" x14ac:dyDescent="0.25">
      <c r="A216" s="2" t="s">
        <v>716</v>
      </c>
      <c r="B216" s="2" t="s">
        <v>209</v>
      </c>
    </row>
    <row r="217" spans="1:2" x14ac:dyDescent="0.25">
      <c r="A217" s="3" t="s">
        <v>1106</v>
      </c>
      <c r="B217" s="3" t="s">
        <v>79</v>
      </c>
    </row>
    <row r="218" spans="1:2" x14ac:dyDescent="0.25">
      <c r="A218" s="2" t="s">
        <v>612</v>
      </c>
      <c r="B218" s="2" t="s">
        <v>252</v>
      </c>
    </row>
    <row r="219" spans="1:2" x14ac:dyDescent="0.25">
      <c r="A219" s="3" t="s">
        <v>994</v>
      </c>
      <c r="B219" s="3" t="s">
        <v>86</v>
      </c>
    </row>
    <row r="220" spans="1:2" x14ac:dyDescent="0.25">
      <c r="A220" s="2" t="s">
        <v>841</v>
      </c>
      <c r="B220" s="2" t="s">
        <v>86</v>
      </c>
    </row>
    <row r="221" spans="1:2" x14ac:dyDescent="0.25">
      <c r="A221" s="3" t="s">
        <v>1148</v>
      </c>
      <c r="B221" s="3" t="s">
        <v>90</v>
      </c>
    </row>
    <row r="222" spans="1:2" x14ac:dyDescent="0.25">
      <c r="A222" s="2" t="s">
        <v>942</v>
      </c>
      <c r="B222" s="2" t="s">
        <v>192</v>
      </c>
    </row>
    <row r="223" spans="1:2" x14ac:dyDescent="0.25">
      <c r="A223" s="3" t="s">
        <v>697</v>
      </c>
      <c r="B223" s="3" t="s">
        <v>24</v>
      </c>
    </row>
    <row r="224" spans="1:2" x14ac:dyDescent="0.25">
      <c r="A224" s="2" t="s">
        <v>1087</v>
      </c>
      <c r="B224" s="2" t="s">
        <v>179</v>
      </c>
    </row>
    <row r="225" spans="1:2" x14ac:dyDescent="0.25">
      <c r="A225" s="3" t="s">
        <v>1313</v>
      </c>
      <c r="B225" s="3" t="s">
        <v>212</v>
      </c>
    </row>
    <row r="226" spans="1:2" x14ac:dyDescent="0.25">
      <c r="A226" s="2" t="s">
        <v>1115</v>
      </c>
      <c r="B226" s="2" t="s">
        <v>49</v>
      </c>
    </row>
    <row r="227" spans="1:2" x14ac:dyDescent="0.25">
      <c r="A227" s="3" t="s">
        <v>1296</v>
      </c>
      <c r="B227" s="3" t="s">
        <v>140</v>
      </c>
    </row>
    <row r="228" spans="1:2" x14ac:dyDescent="0.25">
      <c r="A228" s="2" t="s">
        <v>621</v>
      </c>
      <c r="B228" s="2" t="s">
        <v>53</v>
      </c>
    </row>
    <row r="229" spans="1:2" x14ac:dyDescent="0.25">
      <c r="A229" s="3" t="s">
        <v>1194</v>
      </c>
      <c r="B229" s="3" t="s">
        <v>129</v>
      </c>
    </row>
    <row r="230" spans="1:2" x14ac:dyDescent="0.25">
      <c r="A230" s="2" t="s">
        <v>925</v>
      </c>
      <c r="B230" s="2" t="s">
        <v>142</v>
      </c>
    </row>
    <row r="231" spans="1:2" x14ac:dyDescent="0.25">
      <c r="A231" s="3" t="s">
        <v>1152</v>
      </c>
      <c r="B231" s="3" t="s">
        <v>79</v>
      </c>
    </row>
    <row r="232" spans="1:2" x14ac:dyDescent="0.25">
      <c r="A232" s="2" t="s">
        <v>1090</v>
      </c>
      <c r="B232" s="2" t="s">
        <v>153</v>
      </c>
    </row>
    <row r="233" spans="1:2" x14ac:dyDescent="0.25">
      <c r="A233" s="3" t="s">
        <v>869</v>
      </c>
      <c r="B233" s="3" t="s">
        <v>81</v>
      </c>
    </row>
    <row r="234" spans="1:2" x14ac:dyDescent="0.25">
      <c r="A234" s="2" t="s">
        <v>725</v>
      </c>
      <c r="B234" s="2" t="s">
        <v>217</v>
      </c>
    </row>
    <row r="235" spans="1:2" x14ac:dyDescent="0.25">
      <c r="A235" s="3" t="s">
        <v>1237</v>
      </c>
      <c r="B235" s="3" t="s">
        <v>215</v>
      </c>
    </row>
    <row r="236" spans="1:2" x14ac:dyDescent="0.25">
      <c r="A236" s="2" t="s">
        <v>989</v>
      </c>
      <c r="B236" s="2" t="s">
        <v>153</v>
      </c>
    </row>
    <row r="237" spans="1:2" x14ac:dyDescent="0.25">
      <c r="A237" s="3" t="s">
        <v>786</v>
      </c>
      <c r="B237" s="3" t="s">
        <v>192</v>
      </c>
    </row>
    <row r="238" spans="1:2" x14ac:dyDescent="0.25">
      <c r="A238" s="2" t="s">
        <v>834</v>
      </c>
      <c r="B238" s="2" t="s">
        <v>225</v>
      </c>
    </row>
    <row r="239" spans="1:2" x14ac:dyDescent="0.25">
      <c r="A239" s="3" t="s">
        <v>860</v>
      </c>
      <c r="B239" s="3" t="s">
        <v>206</v>
      </c>
    </row>
    <row r="240" spans="1:2" x14ac:dyDescent="0.25">
      <c r="A240" s="2" t="s">
        <v>758</v>
      </c>
      <c r="B240" s="2" t="s">
        <v>151</v>
      </c>
    </row>
    <row r="241" spans="1:2" x14ac:dyDescent="0.25">
      <c r="A241" s="3" t="s">
        <v>810</v>
      </c>
      <c r="B241" s="3" t="s">
        <v>213</v>
      </c>
    </row>
    <row r="242" spans="1:2" x14ac:dyDescent="0.25">
      <c r="A242" s="2" t="s">
        <v>960</v>
      </c>
      <c r="B242" s="2" t="s">
        <v>158</v>
      </c>
    </row>
    <row r="243" spans="1:2" x14ac:dyDescent="0.25">
      <c r="A243" s="3" t="s">
        <v>840</v>
      </c>
      <c r="B243" s="3" t="s">
        <v>213</v>
      </c>
    </row>
    <row r="244" spans="1:2" x14ac:dyDescent="0.25">
      <c r="A244" s="2" t="s">
        <v>887</v>
      </c>
      <c r="B244" s="2" t="s">
        <v>74</v>
      </c>
    </row>
    <row r="245" spans="1:2" x14ac:dyDescent="0.25">
      <c r="A245" s="3" t="s">
        <v>943</v>
      </c>
      <c r="B245" s="3" t="s">
        <v>179</v>
      </c>
    </row>
    <row r="246" spans="1:2" x14ac:dyDescent="0.25">
      <c r="A246" s="2" t="s">
        <v>633</v>
      </c>
      <c r="B246" s="2" t="s">
        <v>217</v>
      </c>
    </row>
    <row r="247" spans="1:2" x14ac:dyDescent="0.25">
      <c r="A247" s="3" t="s">
        <v>790</v>
      </c>
      <c r="B247" s="3" t="s">
        <v>166</v>
      </c>
    </row>
    <row r="248" spans="1:2" x14ac:dyDescent="0.25">
      <c r="A248" s="2" t="s">
        <v>1298</v>
      </c>
      <c r="B248" s="2" t="s">
        <v>209</v>
      </c>
    </row>
    <row r="249" spans="1:2" x14ac:dyDescent="0.25">
      <c r="A249" s="3" t="s">
        <v>1121</v>
      </c>
      <c r="B249" s="3" t="s">
        <v>79</v>
      </c>
    </row>
    <row r="250" spans="1:2" x14ac:dyDescent="0.25">
      <c r="A250" s="2" t="s">
        <v>1083</v>
      </c>
      <c r="B250" s="2" t="s">
        <v>274</v>
      </c>
    </row>
    <row r="251" spans="1:2" x14ac:dyDescent="0.25">
      <c r="A251" s="3" t="s">
        <v>727</v>
      </c>
      <c r="B251" s="3" t="s">
        <v>5</v>
      </c>
    </row>
    <row r="252" spans="1:2" x14ac:dyDescent="0.25">
      <c r="A252" s="2" t="s">
        <v>913</v>
      </c>
      <c r="B252" s="2" t="s">
        <v>206</v>
      </c>
    </row>
    <row r="253" spans="1:2" x14ac:dyDescent="0.25">
      <c r="A253" s="3" t="s">
        <v>877</v>
      </c>
      <c r="B253" s="3" t="s">
        <v>86</v>
      </c>
    </row>
    <row r="254" spans="1:2" x14ac:dyDescent="0.25">
      <c r="A254" s="2" t="s">
        <v>1164</v>
      </c>
      <c r="B254" s="2" t="s">
        <v>118</v>
      </c>
    </row>
    <row r="255" spans="1:2" x14ac:dyDescent="0.25">
      <c r="A255" s="3" t="s">
        <v>908</v>
      </c>
      <c r="B255" s="3" t="s">
        <v>45</v>
      </c>
    </row>
    <row r="256" spans="1:2" x14ac:dyDescent="0.25">
      <c r="A256" s="2" t="s">
        <v>1252</v>
      </c>
      <c r="B256" s="2" t="s">
        <v>226</v>
      </c>
    </row>
    <row r="257" spans="1:2" x14ac:dyDescent="0.25">
      <c r="A257" s="3" t="s">
        <v>770</v>
      </c>
      <c r="B257" s="3" t="s">
        <v>222</v>
      </c>
    </row>
    <row r="258" spans="1:2" x14ac:dyDescent="0.25">
      <c r="A258" s="2" t="s">
        <v>652</v>
      </c>
      <c r="B258" s="2" t="s">
        <v>213</v>
      </c>
    </row>
    <row r="259" spans="1:2" x14ac:dyDescent="0.25">
      <c r="A259" s="3" t="s">
        <v>824</v>
      </c>
      <c r="B259" s="3" t="s">
        <v>209</v>
      </c>
    </row>
    <row r="260" spans="1:2" x14ac:dyDescent="0.25">
      <c r="A260" s="2" t="s">
        <v>1116</v>
      </c>
      <c r="B260" s="2" t="s">
        <v>94</v>
      </c>
    </row>
    <row r="261" spans="1:2" x14ac:dyDescent="0.25">
      <c r="A261" s="3" t="s">
        <v>1116</v>
      </c>
      <c r="B261" s="3" t="s">
        <v>132</v>
      </c>
    </row>
    <row r="262" spans="1:2" x14ac:dyDescent="0.25">
      <c r="A262" s="2" t="s">
        <v>999</v>
      </c>
      <c r="B262" s="2" t="s">
        <v>206</v>
      </c>
    </row>
    <row r="263" spans="1:2" x14ac:dyDescent="0.25">
      <c r="A263" s="3" t="s">
        <v>680</v>
      </c>
      <c r="B263" s="3" t="s">
        <v>60</v>
      </c>
    </row>
    <row r="264" spans="1:2" x14ac:dyDescent="0.25">
      <c r="A264" s="2" t="s">
        <v>1251</v>
      </c>
      <c r="B264" s="2" t="s">
        <v>74</v>
      </c>
    </row>
    <row r="265" spans="1:2" x14ac:dyDescent="0.25">
      <c r="A265" s="3" t="s">
        <v>848</v>
      </c>
      <c r="B265" s="3" t="s">
        <v>215</v>
      </c>
    </row>
    <row r="266" spans="1:2" x14ac:dyDescent="0.25">
      <c r="A266" s="2" t="s">
        <v>1111</v>
      </c>
      <c r="B266" s="2" t="s">
        <v>206</v>
      </c>
    </row>
    <row r="267" spans="1:2" x14ac:dyDescent="0.25">
      <c r="A267" s="3" t="s">
        <v>1039</v>
      </c>
      <c r="B267" s="3" t="s">
        <v>200</v>
      </c>
    </row>
    <row r="268" spans="1:2" x14ac:dyDescent="0.25">
      <c r="A268" s="2" t="s">
        <v>783</v>
      </c>
      <c r="B268" s="2" t="s">
        <v>8</v>
      </c>
    </row>
    <row r="269" spans="1:2" x14ac:dyDescent="0.25">
      <c r="A269" s="3" t="s">
        <v>1078</v>
      </c>
      <c r="B269" s="3" t="s">
        <v>141</v>
      </c>
    </row>
    <row r="270" spans="1:2" x14ac:dyDescent="0.25">
      <c r="A270" s="2" t="s">
        <v>1159</v>
      </c>
      <c r="B270" s="2" t="s">
        <v>287</v>
      </c>
    </row>
    <row r="271" spans="1:2" x14ac:dyDescent="0.25">
      <c r="A271" s="3" t="s">
        <v>1064</v>
      </c>
      <c r="B271" s="3" t="s">
        <v>153</v>
      </c>
    </row>
    <row r="272" spans="1:2" x14ac:dyDescent="0.25">
      <c r="A272" s="2" t="s">
        <v>915</v>
      </c>
      <c r="B272" s="2" t="s">
        <v>215</v>
      </c>
    </row>
    <row r="273" spans="1:2" x14ac:dyDescent="0.25">
      <c r="A273" s="3" t="s">
        <v>671</v>
      </c>
      <c r="B273" s="3" t="s">
        <v>7</v>
      </c>
    </row>
    <row r="274" spans="1:2" x14ac:dyDescent="0.25">
      <c r="A274" s="2" t="s">
        <v>807</v>
      </c>
      <c r="B274" s="2" t="s">
        <v>237</v>
      </c>
    </row>
    <row r="275" spans="1:2" x14ac:dyDescent="0.25">
      <c r="A275" s="3" t="s">
        <v>1286</v>
      </c>
      <c r="B275" s="3" t="s">
        <v>8</v>
      </c>
    </row>
    <row r="276" spans="1:2" x14ac:dyDescent="0.25">
      <c r="A276" s="2" t="s">
        <v>1004</v>
      </c>
      <c r="B276" s="2" t="s">
        <v>297</v>
      </c>
    </row>
    <row r="277" spans="1:2" x14ac:dyDescent="0.25">
      <c r="A277" s="3" t="s">
        <v>1178</v>
      </c>
      <c r="B277" s="3" t="s">
        <v>71</v>
      </c>
    </row>
    <row r="278" spans="1:2" x14ac:dyDescent="0.25">
      <c r="A278" s="2" t="s">
        <v>1308</v>
      </c>
      <c r="B278" s="2" t="s">
        <v>20</v>
      </c>
    </row>
    <row r="279" spans="1:2" x14ac:dyDescent="0.25">
      <c r="A279" s="3" t="s">
        <v>1114</v>
      </c>
      <c r="B279" s="3" t="s">
        <v>151</v>
      </c>
    </row>
    <row r="280" spans="1:2" x14ac:dyDescent="0.25">
      <c r="A280" s="2" t="s">
        <v>1103</v>
      </c>
      <c r="B280" s="2" t="s">
        <v>292</v>
      </c>
    </row>
    <row r="281" spans="1:2" x14ac:dyDescent="0.25">
      <c r="A281" s="3" t="s">
        <v>1103</v>
      </c>
      <c r="B281" s="3" t="s">
        <v>225</v>
      </c>
    </row>
    <row r="282" spans="1:2" x14ac:dyDescent="0.25">
      <c r="A282" s="2" t="s">
        <v>626</v>
      </c>
      <c r="B282" s="2" t="s">
        <v>120</v>
      </c>
    </row>
    <row r="283" spans="1:2" x14ac:dyDescent="0.25">
      <c r="A283" s="3" t="s">
        <v>662</v>
      </c>
      <c r="B283" s="3" t="s">
        <v>278</v>
      </c>
    </row>
    <row r="284" spans="1:2" x14ac:dyDescent="0.25">
      <c r="A284" s="2" t="s">
        <v>1203</v>
      </c>
      <c r="B284" s="2" t="s">
        <v>249</v>
      </c>
    </row>
    <row r="285" spans="1:2" x14ac:dyDescent="0.25">
      <c r="A285" s="3" t="s">
        <v>995</v>
      </c>
      <c r="B285" s="3" t="s">
        <v>18</v>
      </c>
    </row>
    <row r="286" spans="1:2" x14ac:dyDescent="0.25">
      <c r="A286" s="2" t="s">
        <v>1108</v>
      </c>
      <c r="B286" s="2" t="s">
        <v>25</v>
      </c>
    </row>
    <row r="287" spans="1:2" x14ac:dyDescent="0.25">
      <c r="A287" s="3" t="s">
        <v>1245</v>
      </c>
      <c r="B287" s="3" t="s">
        <v>9</v>
      </c>
    </row>
    <row r="288" spans="1:2" x14ac:dyDescent="0.25">
      <c r="A288" s="2" t="s">
        <v>959</v>
      </c>
      <c r="B288" s="2" t="s">
        <v>121</v>
      </c>
    </row>
    <row r="289" spans="1:2" x14ac:dyDescent="0.25">
      <c r="A289" s="3" t="s">
        <v>937</v>
      </c>
      <c r="B289" s="3" t="s">
        <v>24</v>
      </c>
    </row>
    <row r="290" spans="1:2" x14ac:dyDescent="0.25">
      <c r="A290" s="2" t="s">
        <v>809</v>
      </c>
      <c r="B290" s="2" t="s">
        <v>237</v>
      </c>
    </row>
    <row r="291" spans="1:2" x14ac:dyDescent="0.25">
      <c r="A291" s="3" t="s">
        <v>971</v>
      </c>
      <c r="B291" s="3" t="s">
        <v>169</v>
      </c>
    </row>
    <row r="292" spans="1:2" x14ac:dyDescent="0.25">
      <c r="A292" s="2" t="s">
        <v>792</v>
      </c>
      <c r="B292" s="2" t="s">
        <v>229</v>
      </c>
    </row>
    <row r="293" spans="1:2" x14ac:dyDescent="0.25">
      <c r="A293" s="3" t="s">
        <v>792</v>
      </c>
      <c r="B293" s="3" t="s">
        <v>265</v>
      </c>
    </row>
    <row r="294" spans="1:2" x14ac:dyDescent="0.25">
      <c r="A294" s="2" t="s">
        <v>1277</v>
      </c>
      <c r="B294" s="2" t="s">
        <v>88</v>
      </c>
    </row>
    <row r="295" spans="1:2" x14ac:dyDescent="0.25">
      <c r="A295" s="3" t="s">
        <v>644</v>
      </c>
      <c r="B295" s="3" t="s">
        <v>235</v>
      </c>
    </row>
    <row r="296" spans="1:2" x14ac:dyDescent="0.25">
      <c r="A296" s="2" t="s">
        <v>922</v>
      </c>
      <c r="B296" s="2" t="s">
        <v>14</v>
      </c>
    </row>
    <row r="297" spans="1:2" x14ac:dyDescent="0.25">
      <c r="A297" s="3" t="s">
        <v>1174</v>
      </c>
      <c r="B297" s="3" t="s">
        <v>8</v>
      </c>
    </row>
    <row r="298" spans="1:2" x14ac:dyDescent="0.25">
      <c r="A298" s="2" t="s">
        <v>1183</v>
      </c>
      <c r="B298" s="2" t="s">
        <v>151</v>
      </c>
    </row>
    <row r="299" spans="1:2" x14ac:dyDescent="0.25">
      <c r="A299" s="3" t="s">
        <v>1155</v>
      </c>
      <c r="B299" s="3" t="s">
        <v>74</v>
      </c>
    </row>
    <row r="300" spans="1:2" x14ac:dyDescent="0.25">
      <c r="A300" s="2" t="s">
        <v>722</v>
      </c>
      <c r="B300" s="2" t="s">
        <v>269</v>
      </c>
    </row>
    <row r="301" spans="1:2" x14ac:dyDescent="0.25">
      <c r="A301" s="3" t="s">
        <v>1104</v>
      </c>
      <c r="B301" s="3" t="s">
        <v>19</v>
      </c>
    </row>
    <row r="302" spans="1:2" x14ac:dyDescent="0.25">
      <c r="A302" s="2" t="s">
        <v>711</v>
      </c>
      <c r="B302" s="2" t="s">
        <v>20</v>
      </c>
    </row>
    <row r="303" spans="1:2" x14ac:dyDescent="0.25">
      <c r="A303" s="3" t="s">
        <v>682</v>
      </c>
      <c r="B303" s="3" t="s">
        <v>126</v>
      </c>
    </row>
    <row r="304" spans="1:2" x14ac:dyDescent="0.25">
      <c r="A304" s="2" t="s">
        <v>970</v>
      </c>
      <c r="B304" s="2" t="s">
        <v>287</v>
      </c>
    </row>
    <row r="305" spans="1:2" x14ac:dyDescent="0.25">
      <c r="A305" s="3" t="s">
        <v>1249</v>
      </c>
      <c r="B305" s="3" t="s">
        <v>239</v>
      </c>
    </row>
    <row r="306" spans="1:2" x14ac:dyDescent="0.25">
      <c r="A306" s="2" t="s">
        <v>1066</v>
      </c>
      <c r="B306" s="2" t="s">
        <v>103</v>
      </c>
    </row>
    <row r="307" spans="1:2" x14ac:dyDescent="0.25">
      <c r="A307" s="3" t="s">
        <v>865</v>
      </c>
      <c r="B307" s="3" t="s">
        <v>212</v>
      </c>
    </row>
    <row r="308" spans="1:2" x14ac:dyDescent="0.25">
      <c r="A308" s="2" t="s">
        <v>622</v>
      </c>
      <c r="B308" s="2" t="s">
        <v>60</v>
      </c>
    </row>
    <row r="309" spans="1:2" x14ac:dyDescent="0.25">
      <c r="A309" s="3" t="s">
        <v>1200</v>
      </c>
      <c r="B309" s="3" t="s">
        <v>293</v>
      </c>
    </row>
    <row r="310" spans="1:2" x14ac:dyDescent="0.25">
      <c r="A310" s="2" t="s">
        <v>1168</v>
      </c>
      <c r="B310" s="2" t="s">
        <v>183</v>
      </c>
    </row>
    <row r="311" spans="1:2" x14ac:dyDescent="0.25">
      <c r="A311" s="3" t="s">
        <v>880</v>
      </c>
      <c r="B311" s="3" t="s">
        <v>132</v>
      </c>
    </row>
    <row r="312" spans="1:2" x14ac:dyDescent="0.25">
      <c r="A312" s="2" t="s">
        <v>752</v>
      </c>
      <c r="B312" s="2" t="s">
        <v>130</v>
      </c>
    </row>
    <row r="313" spans="1:2" x14ac:dyDescent="0.25">
      <c r="A313" s="3" t="s">
        <v>1143</v>
      </c>
      <c r="B313" s="3" t="s">
        <v>17</v>
      </c>
    </row>
    <row r="314" spans="1:2" x14ac:dyDescent="0.25">
      <c r="A314" s="2" t="s">
        <v>1182</v>
      </c>
      <c r="B314" s="2" t="s">
        <v>151</v>
      </c>
    </row>
    <row r="315" spans="1:2" x14ac:dyDescent="0.25">
      <c r="A315" s="3" t="s">
        <v>886</v>
      </c>
      <c r="B315" s="3" t="s">
        <v>124</v>
      </c>
    </row>
    <row r="316" spans="1:2" x14ac:dyDescent="0.25">
      <c r="A316" s="2" t="s">
        <v>778</v>
      </c>
      <c r="B316" s="2" t="s">
        <v>270</v>
      </c>
    </row>
    <row r="317" spans="1:2" x14ac:dyDescent="0.25">
      <c r="A317" s="3" t="s">
        <v>885</v>
      </c>
      <c r="B317" s="3" t="s">
        <v>153</v>
      </c>
    </row>
    <row r="318" spans="1:2" x14ac:dyDescent="0.25">
      <c r="A318" s="2" t="s">
        <v>1107</v>
      </c>
      <c r="B318" s="2" t="s">
        <v>287</v>
      </c>
    </row>
    <row r="319" spans="1:2" x14ac:dyDescent="0.25">
      <c r="A319" s="3" t="s">
        <v>731</v>
      </c>
      <c r="B319" s="3" t="s">
        <v>7</v>
      </c>
    </row>
    <row r="320" spans="1:2" x14ac:dyDescent="0.25">
      <c r="A320" s="2" t="s">
        <v>705</v>
      </c>
      <c r="B320" s="2" t="s">
        <v>183</v>
      </c>
    </row>
    <row r="321" spans="1:2" x14ac:dyDescent="0.25">
      <c r="A321" s="3" t="s">
        <v>1240</v>
      </c>
      <c r="B321" s="3" t="s">
        <v>164</v>
      </c>
    </row>
    <row r="322" spans="1:2" x14ac:dyDescent="0.25">
      <c r="A322" s="2" t="s">
        <v>978</v>
      </c>
      <c r="B322" s="2" t="s">
        <v>17</v>
      </c>
    </row>
    <row r="323" spans="1:2" x14ac:dyDescent="0.25">
      <c r="A323" s="3" t="s">
        <v>1236</v>
      </c>
      <c r="B323" s="3" t="s">
        <v>142</v>
      </c>
    </row>
    <row r="324" spans="1:2" x14ac:dyDescent="0.25">
      <c r="A324" s="2" t="s">
        <v>1260</v>
      </c>
      <c r="B324" s="2" t="s">
        <v>189</v>
      </c>
    </row>
    <row r="325" spans="1:2" x14ac:dyDescent="0.25">
      <c r="A325" s="3" t="s">
        <v>674</v>
      </c>
      <c r="B325" s="3" t="s">
        <v>296</v>
      </c>
    </row>
    <row r="326" spans="1:2" x14ac:dyDescent="0.25">
      <c r="A326" s="2" t="s">
        <v>1144</v>
      </c>
      <c r="B326" s="2" t="s">
        <v>202</v>
      </c>
    </row>
    <row r="327" spans="1:2" x14ac:dyDescent="0.25">
      <c r="A327" s="3" t="s">
        <v>1166</v>
      </c>
      <c r="B327" s="3" t="s">
        <v>53</v>
      </c>
    </row>
    <row r="328" spans="1:2" x14ac:dyDescent="0.25">
      <c r="A328" s="2" t="s">
        <v>1095</v>
      </c>
      <c r="B328" s="2" t="s">
        <v>206</v>
      </c>
    </row>
    <row r="329" spans="1:2" x14ac:dyDescent="0.25">
      <c r="A329" s="3" t="s">
        <v>759</v>
      </c>
      <c r="B329" s="3" t="s">
        <v>206</v>
      </c>
    </row>
    <row r="330" spans="1:2" x14ac:dyDescent="0.25">
      <c r="A330" s="2" t="s">
        <v>746</v>
      </c>
      <c r="B330" s="2" t="s">
        <v>207</v>
      </c>
    </row>
    <row r="331" spans="1:2" x14ac:dyDescent="0.25">
      <c r="A331" s="3" t="s">
        <v>654</v>
      </c>
      <c r="B331" s="3" t="s">
        <v>206</v>
      </c>
    </row>
    <row r="332" spans="1:2" x14ac:dyDescent="0.25">
      <c r="A332" s="2" t="s">
        <v>1070</v>
      </c>
      <c r="B332" s="2" t="s">
        <v>24</v>
      </c>
    </row>
    <row r="333" spans="1:2" x14ac:dyDescent="0.25">
      <c r="A333" s="3" t="s">
        <v>855</v>
      </c>
      <c r="B333" s="3" t="s">
        <v>209</v>
      </c>
    </row>
    <row r="334" spans="1:2" x14ac:dyDescent="0.25">
      <c r="A334" s="2" t="s">
        <v>1263</v>
      </c>
      <c r="B334" s="2" t="s">
        <v>192</v>
      </c>
    </row>
    <row r="335" spans="1:2" x14ac:dyDescent="0.25">
      <c r="A335" s="3" t="s">
        <v>1269</v>
      </c>
      <c r="B335" s="3" t="s">
        <v>103</v>
      </c>
    </row>
    <row r="336" spans="1:2" x14ac:dyDescent="0.25">
      <c r="A336" s="2" t="s">
        <v>628</v>
      </c>
      <c r="B336" s="2" t="s">
        <v>158</v>
      </c>
    </row>
    <row r="337" spans="1:2" x14ac:dyDescent="0.25">
      <c r="A337" s="3" t="s">
        <v>820</v>
      </c>
      <c r="B337" s="3" t="s">
        <v>299</v>
      </c>
    </row>
    <row r="338" spans="1:2" x14ac:dyDescent="0.25">
      <c r="A338" s="2" t="s">
        <v>726</v>
      </c>
      <c r="B338" s="2" t="s">
        <v>94</v>
      </c>
    </row>
    <row r="339" spans="1:2" x14ac:dyDescent="0.25">
      <c r="A339" s="3" t="s">
        <v>872</v>
      </c>
      <c r="B339" s="3" t="s">
        <v>74</v>
      </c>
    </row>
    <row r="340" spans="1:2" x14ac:dyDescent="0.25">
      <c r="A340" s="2" t="s">
        <v>1158</v>
      </c>
      <c r="B340" s="2" t="s">
        <v>215</v>
      </c>
    </row>
    <row r="341" spans="1:2" x14ac:dyDescent="0.25">
      <c r="A341" s="3" t="s">
        <v>905</v>
      </c>
      <c r="B341" s="3" t="s">
        <v>206</v>
      </c>
    </row>
    <row r="342" spans="1:2" x14ac:dyDescent="0.25">
      <c r="A342" s="2" t="s">
        <v>912</v>
      </c>
      <c r="B342" s="2" t="s">
        <v>124</v>
      </c>
    </row>
    <row r="343" spans="1:2" x14ac:dyDescent="0.25">
      <c r="A343" s="3" t="s">
        <v>938</v>
      </c>
      <c r="B343" s="3" t="s">
        <v>248</v>
      </c>
    </row>
    <row r="344" spans="1:2" x14ac:dyDescent="0.25">
      <c r="A344" s="2" t="s">
        <v>1324</v>
      </c>
      <c r="B344" s="2" t="s">
        <v>94</v>
      </c>
    </row>
    <row r="345" spans="1:2" x14ac:dyDescent="0.25">
      <c r="A345" s="3" t="s">
        <v>1319</v>
      </c>
      <c r="B345" s="3" t="s">
        <v>270</v>
      </c>
    </row>
    <row r="346" spans="1:2" x14ac:dyDescent="0.25">
      <c r="A346" s="2" t="s">
        <v>608</v>
      </c>
      <c r="B346" s="2" t="s">
        <v>94</v>
      </c>
    </row>
    <row r="347" spans="1:2" x14ac:dyDescent="0.25">
      <c r="A347" s="3" t="s">
        <v>1157</v>
      </c>
      <c r="B347" s="3" t="s">
        <v>287</v>
      </c>
    </row>
    <row r="348" spans="1:2" x14ac:dyDescent="0.25">
      <c r="A348" s="2" t="s">
        <v>1163</v>
      </c>
      <c r="B348" s="2" t="s">
        <v>169</v>
      </c>
    </row>
    <row r="349" spans="1:2" x14ac:dyDescent="0.25">
      <c r="A349" s="3" t="s">
        <v>606</v>
      </c>
      <c r="B349" s="3" t="s">
        <v>222</v>
      </c>
    </row>
    <row r="350" spans="1:2" x14ac:dyDescent="0.25">
      <c r="A350" s="2" t="s">
        <v>931</v>
      </c>
      <c r="B350" s="2" t="s">
        <v>224</v>
      </c>
    </row>
    <row r="351" spans="1:2" x14ac:dyDescent="0.25">
      <c r="A351" s="3" t="s">
        <v>614</v>
      </c>
      <c r="B351" s="3" t="s">
        <v>8</v>
      </c>
    </row>
    <row r="352" spans="1:2" x14ac:dyDescent="0.25">
      <c r="A352" s="2" t="s">
        <v>701</v>
      </c>
      <c r="B352" s="2" t="s">
        <v>87</v>
      </c>
    </row>
    <row r="353" spans="1:2" x14ac:dyDescent="0.25">
      <c r="A353" s="3" t="s">
        <v>1350</v>
      </c>
      <c r="B353" s="3" t="s">
        <v>219</v>
      </c>
    </row>
    <row r="354" spans="1:2" x14ac:dyDescent="0.25">
      <c r="A354" s="2" t="s">
        <v>782</v>
      </c>
      <c r="B354" s="2" t="s">
        <v>49</v>
      </c>
    </row>
    <row r="355" spans="1:2" x14ac:dyDescent="0.25">
      <c r="A355" s="3" t="s">
        <v>699</v>
      </c>
      <c r="B355" s="3" t="s">
        <v>249</v>
      </c>
    </row>
    <row r="356" spans="1:2" x14ac:dyDescent="0.25">
      <c r="A356" s="2" t="s">
        <v>1016</v>
      </c>
      <c r="B356" s="2" t="s">
        <v>81</v>
      </c>
    </row>
    <row r="357" spans="1:2" x14ac:dyDescent="0.25">
      <c r="A357" s="3" t="s">
        <v>1189</v>
      </c>
      <c r="B357" s="3" t="s">
        <v>166</v>
      </c>
    </row>
    <row r="358" spans="1:2" x14ac:dyDescent="0.25">
      <c r="A358" s="2" t="s">
        <v>775</v>
      </c>
      <c r="B358" s="2" t="s">
        <v>49</v>
      </c>
    </row>
    <row r="359" spans="1:2" x14ac:dyDescent="0.25">
      <c r="A359" s="3" t="s">
        <v>1041</v>
      </c>
      <c r="B359" s="3" t="s">
        <v>122</v>
      </c>
    </row>
    <row r="360" spans="1:2" x14ac:dyDescent="0.25">
      <c r="A360" s="2" t="s">
        <v>1329</v>
      </c>
      <c r="B360" s="2" t="s">
        <v>64</v>
      </c>
    </row>
    <row r="361" spans="1:2" x14ac:dyDescent="0.25">
      <c r="A361" s="3" t="s">
        <v>1180</v>
      </c>
      <c r="B361" s="3" t="s">
        <v>103</v>
      </c>
    </row>
    <row r="362" spans="1:2" x14ac:dyDescent="0.25">
      <c r="A362" s="2" t="s">
        <v>1030</v>
      </c>
      <c r="B362" s="2" t="s">
        <v>141</v>
      </c>
    </row>
    <row r="363" spans="1:2" x14ac:dyDescent="0.25">
      <c r="A363" s="3" t="s">
        <v>1288</v>
      </c>
      <c r="B363" s="3" t="s">
        <v>87</v>
      </c>
    </row>
    <row r="364" spans="1:2" x14ac:dyDescent="0.25">
      <c r="A364" s="2" t="s">
        <v>1009</v>
      </c>
      <c r="B364" s="2" t="s">
        <v>209</v>
      </c>
    </row>
    <row r="365" spans="1:2" x14ac:dyDescent="0.25">
      <c r="A365" s="3" t="s">
        <v>1085</v>
      </c>
      <c r="B365" s="3" t="s">
        <v>143</v>
      </c>
    </row>
    <row r="366" spans="1:2" x14ac:dyDescent="0.25">
      <c r="A366" s="2" t="s">
        <v>894</v>
      </c>
      <c r="B366" s="2" t="s">
        <v>164</v>
      </c>
    </row>
    <row r="367" spans="1:2" x14ac:dyDescent="0.25">
      <c r="A367" s="3" t="s">
        <v>1125</v>
      </c>
      <c r="B367" s="3" t="s">
        <v>164</v>
      </c>
    </row>
    <row r="368" spans="1:2" x14ac:dyDescent="0.25">
      <c r="A368" s="2" t="s">
        <v>1056</v>
      </c>
      <c r="B368" s="2" t="s">
        <v>169</v>
      </c>
    </row>
    <row r="369" spans="1:2" x14ac:dyDescent="0.25">
      <c r="A369" s="3" t="s">
        <v>661</v>
      </c>
      <c r="B369" s="3" t="s">
        <v>237</v>
      </c>
    </row>
    <row r="370" spans="1:2" x14ac:dyDescent="0.25">
      <c r="A370" s="2" t="s">
        <v>919</v>
      </c>
      <c r="B370" s="2" t="s">
        <v>88</v>
      </c>
    </row>
    <row r="371" spans="1:2" x14ac:dyDescent="0.25">
      <c r="A371" s="3" t="s">
        <v>743</v>
      </c>
      <c r="B371" s="3" t="s">
        <v>207</v>
      </c>
    </row>
    <row r="372" spans="1:2" x14ac:dyDescent="0.25">
      <c r="A372" s="2" t="s">
        <v>1175</v>
      </c>
      <c r="B372" s="2" t="s">
        <v>79</v>
      </c>
    </row>
    <row r="373" spans="1:2" x14ac:dyDescent="0.25">
      <c r="A373" s="3" t="s">
        <v>1045</v>
      </c>
      <c r="B373" s="3" t="s">
        <v>94</v>
      </c>
    </row>
    <row r="374" spans="1:2" x14ac:dyDescent="0.25">
      <c r="A374" s="2" t="s">
        <v>665</v>
      </c>
      <c r="B374" s="2" t="s">
        <v>60</v>
      </c>
    </row>
    <row r="375" spans="1:2" x14ac:dyDescent="0.25">
      <c r="A375" s="3" t="s">
        <v>961</v>
      </c>
      <c r="B375" s="3" t="s">
        <v>81</v>
      </c>
    </row>
    <row r="376" spans="1:2" x14ac:dyDescent="0.25">
      <c r="A376" s="2" t="s">
        <v>1295</v>
      </c>
      <c r="B376" s="2" t="s">
        <v>252</v>
      </c>
    </row>
    <row r="377" spans="1:2" x14ac:dyDescent="0.25">
      <c r="A377" s="3" t="s">
        <v>794</v>
      </c>
      <c r="B377" s="3" t="s">
        <v>141</v>
      </c>
    </row>
    <row r="378" spans="1:2" x14ac:dyDescent="0.25">
      <c r="A378" s="2" t="s">
        <v>863</v>
      </c>
      <c r="B378" s="2" t="s">
        <v>2</v>
      </c>
    </row>
    <row r="379" spans="1:2" x14ac:dyDescent="0.25">
      <c r="A379" s="3" t="s">
        <v>1033</v>
      </c>
      <c r="B379" s="3" t="s">
        <v>6</v>
      </c>
    </row>
    <row r="380" spans="1:2" x14ac:dyDescent="0.25">
      <c r="A380" s="2" t="s">
        <v>958</v>
      </c>
      <c r="B380" s="2" t="s">
        <v>25</v>
      </c>
    </row>
    <row r="381" spans="1:2" x14ac:dyDescent="0.25">
      <c r="A381" s="3" t="s">
        <v>813</v>
      </c>
      <c r="B381" s="3" t="s">
        <v>85</v>
      </c>
    </row>
    <row r="382" spans="1:2" x14ac:dyDescent="0.25">
      <c r="A382" s="2" t="s">
        <v>1150</v>
      </c>
      <c r="B382" s="2" t="s">
        <v>103</v>
      </c>
    </row>
    <row r="383" spans="1:2" x14ac:dyDescent="0.25">
      <c r="A383" s="3" t="s">
        <v>892</v>
      </c>
      <c r="B383" s="3" t="s">
        <v>107</v>
      </c>
    </row>
    <row r="384" spans="1:2" x14ac:dyDescent="0.25">
      <c r="A384" s="2" t="s">
        <v>892</v>
      </c>
      <c r="B384" s="2" t="s">
        <v>132</v>
      </c>
    </row>
    <row r="385" spans="1:2" x14ac:dyDescent="0.25">
      <c r="A385" s="3" t="s">
        <v>604</v>
      </c>
      <c r="B385" s="3" t="s">
        <v>164</v>
      </c>
    </row>
    <row r="386" spans="1:2" x14ac:dyDescent="0.25">
      <c r="A386" s="2" t="s">
        <v>968</v>
      </c>
      <c r="B386" s="2" t="s">
        <v>158</v>
      </c>
    </row>
    <row r="387" spans="1:2" x14ac:dyDescent="0.25">
      <c r="A387" s="3" t="s">
        <v>852</v>
      </c>
      <c r="B387" s="3" t="s">
        <v>132</v>
      </c>
    </row>
    <row r="388" spans="1:2" x14ac:dyDescent="0.25">
      <c r="A388" s="2" t="s">
        <v>703</v>
      </c>
      <c r="B388" s="2" t="s">
        <v>103</v>
      </c>
    </row>
    <row r="389" spans="1:2" x14ac:dyDescent="0.25">
      <c r="A389" s="3" t="s">
        <v>1208</v>
      </c>
      <c r="B389" s="3" t="s">
        <v>176</v>
      </c>
    </row>
    <row r="390" spans="1:2" x14ac:dyDescent="0.25">
      <c r="A390" s="2" t="s">
        <v>1305</v>
      </c>
      <c r="B390" s="2" t="s">
        <v>85</v>
      </c>
    </row>
    <row r="391" spans="1:2" x14ac:dyDescent="0.25">
      <c r="A391" s="3" t="s">
        <v>645</v>
      </c>
      <c r="B391" s="3" t="s">
        <v>164</v>
      </c>
    </row>
    <row r="392" spans="1:2" x14ac:dyDescent="0.25">
      <c r="A392" s="2" t="s">
        <v>611</v>
      </c>
      <c r="B392" s="2" t="s">
        <v>151</v>
      </c>
    </row>
    <row r="393" spans="1:2" x14ac:dyDescent="0.25">
      <c r="A393" s="3" t="s">
        <v>689</v>
      </c>
      <c r="B393" s="3" t="s">
        <v>87</v>
      </c>
    </row>
    <row r="394" spans="1:2" x14ac:dyDescent="0.25">
      <c r="A394" s="2" t="s">
        <v>1274</v>
      </c>
      <c r="B394" s="2" t="s">
        <v>226</v>
      </c>
    </row>
    <row r="395" spans="1:2" x14ac:dyDescent="0.25">
      <c r="A395" s="3" t="s">
        <v>1274</v>
      </c>
      <c r="B395" s="3" t="s">
        <v>215</v>
      </c>
    </row>
    <row r="396" spans="1:2" x14ac:dyDescent="0.25">
      <c r="A396" s="2" t="s">
        <v>923</v>
      </c>
      <c r="B396" s="2" t="s">
        <v>132</v>
      </c>
    </row>
    <row r="397" spans="1:2" x14ac:dyDescent="0.25">
      <c r="A397" s="3" t="s">
        <v>862</v>
      </c>
      <c r="B397" s="3" t="s">
        <v>145</v>
      </c>
    </row>
    <row r="398" spans="1:2" x14ac:dyDescent="0.25">
      <c r="A398" s="2" t="s">
        <v>1088</v>
      </c>
      <c r="B398" s="2" t="s">
        <v>169</v>
      </c>
    </row>
    <row r="399" spans="1:2" x14ac:dyDescent="0.25">
      <c r="A399" s="3" t="s">
        <v>802</v>
      </c>
      <c r="B399" s="3" t="s">
        <v>265</v>
      </c>
    </row>
    <row r="400" spans="1:2" x14ac:dyDescent="0.25">
      <c r="A400" s="2" t="s">
        <v>1049</v>
      </c>
      <c r="B400" s="2" t="s">
        <v>169</v>
      </c>
    </row>
    <row r="401" spans="1:2" x14ac:dyDescent="0.25">
      <c r="A401" s="3" t="s">
        <v>686</v>
      </c>
      <c r="B401" s="3" t="s">
        <v>19</v>
      </c>
    </row>
    <row r="402" spans="1:2" x14ac:dyDescent="0.25">
      <c r="A402" s="2" t="s">
        <v>706</v>
      </c>
      <c r="B402" s="2" t="s">
        <v>0</v>
      </c>
    </row>
    <row r="403" spans="1:2" x14ac:dyDescent="0.25">
      <c r="A403" s="3" t="s">
        <v>721</v>
      </c>
      <c r="B403" s="3" t="s">
        <v>297</v>
      </c>
    </row>
    <row r="404" spans="1:2" x14ac:dyDescent="0.25">
      <c r="A404" s="2" t="s">
        <v>742</v>
      </c>
      <c r="B404" s="2" t="s">
        <v>217</v>
      </c>
    </row>
    <row r="405" spans="1:2" x14ac:dyDescent="0.25">
      <c r="A405" s="3" t="s">
        <v>1017</v>
      </c>
      <c r="B405" s="3" t="s">
        <v>25</v>
      </c>
    </row>
    <row r="406" spans="1:2" x14ac:dyDescent="0.25">
      <c r="A406" s="2" t="s">
        <v>976</v>
      </c>
      <c r="B406" s="2" t="s">
        <v>142</v>
      </c>
    </row>
    <row r="407" spans="1:2" x14ac:dyDescent="0.25">
      <c r="A407" s="3" t="s">
        <v>707</v>
      </c>
      <c r="B407" s="3" t="s">
        <v>94</v>
      </c>
    </row>
    <row r="408" spans="1:2" x14ac:dyDescent="0.25">
      <c r="A408" s="2" t="s">
        <v>955</v>
      </c>
      <c r="B408" s="2" t="s">
        <v>206</v>
      </c>
    </row>
    <row r="409" spans="1:2" x14ac:dyDescent="0.25">
      <c r="A409" s="3" t="s">
        <v>1280</v>
      </c>
      <c r="B409" s="3" t="s">
        <v>274</v>
      </c>
    </row>
    <row r="410" spans="1:2" x14ac:dyDescent="0.25">
      <c r="A410" s="2" t="s">
        <v>1246</v>
      </c>
      <c r="B410" s="2" t="s">
        <v>255</v>
      </c>
    </row>
    <row r="411" spans="1:2" x14ac:dyDescent="0.25">
      <c r="A411" s="3" t="s">
        <v>1261</v>
      </c>
      <c r="B411" s="3" t="s">
        <v>225</v>
      </c>
    </row>
    <row r="412" spans="1:2" x14ac:dyDescent="0.25">
      <c r="A412" s="2" t="s">
        <v>708</v>
      </c>
      <c r="B412" s="2" t="s">
        <v>39</v>
      </c>
    </row>
    <row r="413" spans="1:2" x14ac:dyDescent="0.25">
      <c r="A413" s="3" t="s">
        <v>896</v>
      </c>
      <c r="B413" s="3" t="s">
        <v>132</v>
      </c>
    </row>
    <row r="414" spans="1:2" x14ac:dyDescent="0.25">
      <c r="A414" s="2" t="s">
        <v>896</v>
      </c>
      <c r="B414" s="2" t="s">
        <v>105</v>
      </c>
    </row>
    <row r="415" spans="1:2" x14ac:dyDescent="0.25">
      <c r="A415" s="3" t="s">
        <v>1265</v>
      </c>
      <c r="B415" s="3" t="s">
        <v>124</v>
      </c>
    </row>
    <row r="416" spans="1:2" x14ac:dyDescent="0.25">
      <c r="A416" s="2" t="s">
        <v>609</v>
      </c>
      <c r="B416" s="2" t="s">
        <v>206</v>
      </c>
    </row>
    <row r="417" spans="1:2" x14ac:dyDescent="0.25">
      <c r="A417" s="3" t="s">
        <v>847</v>
      </c>
      <c r="B417" s="3" t="s">
        <v>19</v>
      </c>
    </row>
    <row r="418" spans="1:2" x14ac:dyDescent="0.25">
      <c r="A418" s="2" t="s">
        <v>787</v>
      </c>
      <c r="B418" s="2" t="s">
        <v>287</v>
      </c>
    </row>
    <row r="419" spans="1:2" x14ac:dyDescent="0.25">
      <c r="A419" s="3" t="s">
        <v>787</v>
      </c>
      <c r="B419" s="3" t="s">
        <v>169</v>
      </c>
    </row>
    <row r="420" spans="1:2" x14ac:dyDescent="0.25">
      <c r="A420" s="2" t="s">
        <v>1007</v>
      </c>
      <c r="B420" s="2" t="s">
        <v>164</v>
      </c>
    </row>
    <row r="421" spans="1:2" x14ac:dyDescent="0.25">
      <c r="A421" s="3" t="s">
        <v>1098</v>
      </c>
      <c r="B421" s="3" t="s">
        <v>160</v>
      </c>
    </row>
    <row r="422" spans="1:2" x14ac:dyDescent="0.25">
      <c r="A422" s="2" t="s">
        <v>830</v>
      </c>
      <c r="B422" s="2" t="s">
        <v>19</v>
      </c>
    </row>
    <row r="423" spans="1:2" x14ac:dyDescent="0.25">
      <c r="A423" s="3" t="s">
        <v>1225</v>
      </c>
      <c r="B423" s="3" t="s">
        <v>22</v>
      </c>
    </row>
    <row r="424" spans="1:2" x14ac:dyDescent="0.25">
      <c r="A424" s="2" t="s">
        <v>634</v>
      </c>
      <c r="B424" s="2" t="s">
        <v>17</v>
      </c>
    </row>
    <row r="425" spans="1:2" x14ac:dyDescent="0.25">
      <c r="A425" s="3" t="s">
        <v>1011</v>
      </c>
      <c r="B425" s="3" t="s">
        <v>137</v>
      </c>
    </row>
    <row r="426" spans="1:2" x14ac:dyDescent="0.25">
      <c r="A426" s="2" t="s">
        <v>850</v>
      </c>
      <c r="B426" s="2" t="s">
        <v>207</v>
      </c>
    </row>
    <row r="427" spans="1:2" x14ac:dyDescent="0.25">
      <c r="A427" s="3" t="s">
        <v>1172</v>
      </c>
      <c r="B427" s="3" t="s">
        <v>8</v>
      </c>
    </row>
    <row r="428" spans="1:2" x14ac:dyDescent="0.25">
      <c r="A428" s="2" t="s">
        <v>1326</v>
      </c>
      <c r="B428" s="2" t="s">
        <v>237</v>
      </c>
    </row>
    <row r="429" spans="1:2" x14ac:dyDescent="0.25">
      <c r="A429" s="3" t="s">
        <v>1084</v>
      </c>
      <c r="B429" s="3" t="s">
        <v>206</v>
      </c>
    </row>
    <row r="430" spans="1:2" x14ac:dyDescent="0.25">
      <c r="A430" s="2" t="s">
        <v>1029</v>
      </c>
      <c r="B430" s="2" t="s">
        <v>133</v>
      </c>
    </row>
    <row r="431" spans="1:2" x14ac:dyDescent="0.25">
      <c r="A431" s="3" t="s">
        <v>681</v>
      </c>
      <c r="B431" s="3" t="s">
        <v>19</v>
      </c>
    </row>
    <row r="432" spans="1:2" x14ac:dyDescent="0.25">
      <c r="A432" s="2" t="s">
        <v>684</v>
      </c>
      <c r="B432" s="2" t="s">
        <v>238</v>
      </c>
    </row>
    <row r="433" spans="1:2" x14ac:dyDescent="0.25">
      <c r="A433" s="3" t="s">
        <v>663</v>
      </c>
      <c r="B433" s="3" t="s">
        <v>274</v>
      </c>
    </row>
    <row r="434" spans="1:2" x14ac:dyDescent="0.25">
      <c r="A434" s="2" t="s">
        <v>949</v>
      </c>
      <c r="B434" s="2" t="s">
        <v>216</v>
      </c>
    </row>
    <row r="435" spans="1:2" x14ac:dyDescent="0.25">
      <c r="A435" s="3" t="s">
        <v>910</v>
      </c>
      <c r="B435" s="3" t="s">
        <v>245</v>
      </c>
    </row>
    <row r="436" spans="1:2" x14ac:dyDescent="0.25">
      <c r="A436" s="2" t="s">
        <v>948</v>
      </c>
      <c r="B436" s="2" t="s">
        <v>132</v>
      </c>
    </row>
    <row r="437" spans="1:2" x14ac:dyDescent="0.25">
      <c r="A437" s="3" t="s">
        <v>646</v>
      </c>
      <c r="B437" s="3" t="s">
        <v>86</v>
      </c>
    </row>
    <row r="438" spans="1:2" x14ac:dyDescent="0.25">
      <c r="A438" s="2" t="s">
        <v>977</v>
      </c>
      <c r="B438" s="2" t="s">
        <v>211</v>
      </c>
    </row>
    <row r="439" spans="1:2" x14ac:dyDescent="0.25">
      <c r="A439" s="3" t="s">
        <v>1012</v>
      </c>
      <c r="B439" s="3" t="s">
        <v>250</v>
      </c>
    </row>
    <row r="440" spans="1:2" x14ac:dyDescent="0.25">
      <c r="A440" s="2" t="s">
        <v>1102</v>
      </c>
      <c r="B440" s="2" t="s">
        <v>48</v>
      </c>
    </row>
    <row r="441" spans="1:2" x14ac:dyDescent="0.25">
      <c r="A441" s="3" t="s">
        <v>947</v>
      </c>
      <c r="B441" s="3" t="s">
        <v>215</v>
      </c>
    </row>
    <row r="442" spans="1:2" x14ac:dyDescent="0.25">
      <c r="A442" s="2" t="s">
        <v>1132</v>
      </c>
      <c r="B442" s="2" t="s">
        <v>266</v>
      </c>
    </row>
    <row r="443" spans="1:2" x14ac:dyDescent="0.25">
      <c r="A443" s="3" t="s">
        <v>839</v>
      </c>
      <c r="B443" s="3" t="s">
        <v>200</v>
      </c>
    </row>
    <row r="444" spans="1:2" x14ac:dyDescent="0.25">
      <c r="A444" s="2" t="s">
        <v>857</v>
      </c>
      <c r="B444" s="2" t="s">
        <v>71</v>
      </c>
    </row>
    <row r="445" spans="1:2" x14ac:dyDescent="0.25">
      <c r="A445" s="3" t="s">
        <v>805</v>
      </c>
      <c r="B445" s="3" t="s">
        <v>203</v>
      </c>
    </row>
    <row r="446" spans="1:2" x14ac:dyDescent="0.25">
      <c r="A446" s="2" t="s">
        <v>979</v>
      </c>
      <c r="B446" s="2" t="s">
        <v>71</v>
      </c>
    </row>
    <row r="447" spans="1:2" x14ac:dyDescent="0.25">
      <c r="A447" s="3" t="s">
        <v>1055</v>
      </c>
      <c r="B447" s="3" t="s">
        <v>33</v>
      </c>
    </row>
    <row r="448" spans="1:2" x14ac:dyDescent="0.25">
      <c r="A448" s="2" t="s">
        <v>1349</v>
      </c>
      <c r="B448" s="2" t="s">
        <v>127</v>
      </c>
    </row>
    <row r="449" spans="1:2" x14ac:dyDescent="0.25">
      <c r="A449" s="3" t="s">
        <v>749</v>
      </c>
      <c r="B449" s="3" t="s">
        <v>19</v>
      </c>
    </row>
    <row r="450" spans="1:2" x14ac:dyDescent="0.25">
      <c r="A450" s="2" t="s">
        <v>929</v>
      </c>
      <c r="B450" s="2" t="s">
        <v>266</v>
      </c>
    </row>
    <row r="451" spans="1:2" x14ac:dyDescent="0.25">
      <c r="A451" s="3" t="s">
        <v>1170</v>
      </c>
      <c r="B451" s="3" t="s">
        <v>48</v>
      </c>
    </row>
    <row r="452" spans="1:2" x14ac:dyDescent="0.25">
      <c r="A452" s="2" t="s">
        <v>748</v>
      </c>
      <c r="B452" s="2" t="s">
        <v>107</v>
      </c>
    </row>
    <row r="453" spans="1:2" x14ac:dyDescent="0.25">
      <c r="A453" s="3" t="s">
        <v>1222</v>
      </c>
      <c r="B453" s="3" t="s">
        <v>142</v>
      </c>
    </row>
    <row r="454" spans="1:2" x14ac:dyDescent="0.25">
      <c r="A454" s="2" t="s">
        <v>1314</v>
      </c>
      <c r="B454" s="2" t="s">
        <v>255</v>
      </c>
    </row>
    <row r="455" spans="1:2" x14ac:dyDescent="0.25">
      <c r="A455" s="3" t="s">
        <v>766</v>
      </c>
      <c r="B455" s="3" t="s">
        <v>217</v>
      </c>
    </row>
    <row r="456" spans="1:2" x14ac:dyDescent="0.25">
      <c r="A456" s="2" t="s">
        <v>1212</v>
      </c>
      <c r="B456" s="2" t="s">
        <v>159</v>
      </c>
    </row>
    <row r="457" spans="1:2" x14ac:dyDescent="0.25">
      <c r="A457" s="3" t="s">
        <v>822</v>
      </c>
      <c r="B457" s="3" t="s">
        <v>237</v>
      </c>
    </row>
    <row r="458" spans="1:2" x14ac:dyDescent="0.25">
      <c r="A458" s="2" t="s">
        <v>1220</v>
      </c>
      <c r="B458" s="2" t="s">
        <v>121</v>
      </c>
    </row>
    <row r="459" spans="1:2" x14ac:dyDescent="0.25">
      <c r="A459" s="3" t="s">
        <v>688</v>
      </c>
      <c r="B459" s="3" t="s">
        <v>169</v>
      </c>
    </row>
    <row r="460" spans="1:2" x14ac:dyDescent="0.25">
      <c r="A460" s="2" t="s">
        <v>750</v>
      </c>
      <c r="B460" s="2" t="s">
        <v>206</v>
      </c>
    </row>
    <row r="461" spans="1:2" x14ac:dyDescent="0.25">
      <c r="A461" s="3" t="s">
        <v>797</v>
      </c>
      <c r="B461" s="3" t="s">
        <v>144</v>
      </c>
    </row>
    <row r="462" spans="1:2" x14ac:dyDescent="0.25">
      <c r="A462" s="2" t="s">
        <v>1318</v>
      </c>
      <c r="B462" s="2" t="s">
        <v>234</v>
      </c>
    </row>
    <row r="463" spans="1:2" x14ac:dyDescent="0.25">
      <c r="A463" s="3" t="s">
        <v>623</v>
      </c>
      <c r="B463" s="3" t="s">
        <v>132</v>
      </c>
    </row>
    <row r="464" spans="1:2" x14ac:dyDescent="0.25">
      <c r="A464" s="2" t="s">
        <v>623</v>
      </c>
      <c r="B464" s="2" t="s">
        <v>145</v>
      </c>
    </row>
    <row r="465" spans="1:2" x14ac:dyDescent="0.25">
      <c r="A465" s="3" t="s">
        <v>1136</v>
      </c>
      <c r="B465" s="3" t="s">
        <v>213</v>
      </c>
    </row>
    <row r="466" spans="1:2" x14ac:dyDescent="0.25">
      <c r="A466" s="2" t="s">
        <v>637</v>
      </c>
      <c r="B466" s="2" t="s">
        <v>286</v>
      </c>
    </row>
    <row r="467" spans="1:2" x14ac:dyDescent="0.25">
      <c r="A467" s="3" t="s">
        <v>1266</v>
      </c>
      <c r="B467" s="3" t="s">
        <v>217</v>
      </c>
    </row>
    <row r="468" spans="1:2" x14ac:dyDescent="0.25">
      <c r="A468" s="2" t="s">
        <v>1156</v>
      </c>
      <c r="B468" s="2" t="s">
        <v>156</v>
      </c>
    </row>
    <row r="469" spans="1:2" x14ac:dyDescent="0.25">
      <c r="A469" s="3" t="s">
        <v>613</v>
      </c>
      <c r="B469" s="3" t="s">
        <v>237</v>
      </c>
    </row>
    <row r="470" spans="1:2" x14ac:dyDescent="0.25">
      <c r="A470" s="2" t="s">
        <v>800</v>
      </c>
      <c r="B470" s="2" t="s">
        <v>189</v>
      </c>
    </row>
    <row r="471" spans="1:2" x14ac:dyDescent="0.25">
      <c r="A471" s="3" t="s">
        <v>1014</v>
      </c>
      <c r="B471" s="3" t="s">
        <v>202</v>
      </c>
    </row>
    <row r="472" spans="1:2" x14ac:dyDescent="0.25">
      <c r="A472" s="2" t="s">
        <v>927</v>
      </c>
      <c r="B472" s="2" t="s">
        <v>192</v>
      </c>
    </row>
    <row r="473" spans="1:2" x14ac:dyDescent="0.25">
      <c r="A473" s="3" t="s">
        <v>1067</v>
      </c>
      <c r="B473" s="3" t="s">
        <v>283</v>
      </c>
    </row>
    <row r="474" spans="1:2" x14ac:dyDescent="0.25">
      <c r="A474" s="2" t="s">
        <v>1258</v>
      </c>
      <c r="B474" s="2" t="s">
        <v>233</v>
      </c>
    </row>
    <row r="475" spans="1:2" x14ac:dyDescent="0.25">
      <c r="A475" s="3" t="s">
        <v>710</v>
      </c>
      <c r="B475" s="3" t="s">
        <v>52</v>
      </c>
    </row>
    <row r="476" spans="1:2" x14ac:dyDescent="0.25">
      <c r="A476" s="2" t="s">
        <v>651</v>
      </c>
      <c r="B476" s="2" t="s">
        <v>53</v>
      </c>
    </row>
    <row r="477" spans="1:2" x14ac:dyDescent="0.25">
      <c r="A477" s="3" t="s">
        <v>1126</v>
      </c>
      <c r="B477" s="3" t="s">
        <v>8</v>
      </c>
    </row>
    <row r="478" spans="1:2" x14ac:dyDescent="0.25">
      <c r="A478" s="2" t="s">
        <v>1040</v>
      </c>
      <c r="B478" s="2" t="s">
        <v>274</v>
      </c>
    </row>
    <row r="479" spans="1:2" x14ac:dyDescent="0.25">
      <c r="A479" s="3" t="s">
        <v>648</v>
      </c>
      <c r="B479" s="3" t="s">
        <v>43</v>
      </c>
    </row>
    <row r="480" spans="1:2" x14ac:dyDescent="0.25">
      <c r="A480" s="2" t="s">
        <v>685</v>
      </c>
      <c r="B480" s="2" t="s">
        <v>105</v>
      </c>
    </row>
    <row r="481" spans="1:2" x14ac:dyDescent="0.25">
      <c r="A481" s="3" t="s">
        <v>1248</v>
      </c>
      <c r="B481" s="3" t="s">
        <v>202</v>
      </c>
    </row>
    <row r="482" spans="1:2" x14ac:dyDescent="0.25">
      <c r="A482" s="2" t="s">
        <v>1336</v>
      </c>
      <c r="B482" s="2" t="s">
        <v>279</v>
      </c>
    </row>
    <row r="483" spans="1:2" x14ac:dyDescent="0.25">
      <c r="A483" s="3" t="s">
        <v>1284</v>
      </c>
      <c r="B483" s="3" t="s">
        <v>3</v>
      </c>
    </row>
    <row r="484" spans="1:2" x14ac:dyDescent="0.25">
      <c r="A484" s="2" t="s">
        <v>1140</v>
      </c>
      <c r="B484" s="2" t="s">
        <v>0</v>
      </c>
    </row>
    <row r="485" spans="1:2" x14ac:dyDescent="0.25">
      <c r="A485" s="3" t="s">
        <v>1216</v>
      </c>
      <c r="B485" s="3" t="s">
        <v>43</v>
      </c>
    </row>
    <row r="486" spans="1:2" x14ac:dyDescent="0.25">
      <c r="A486" s="2" t="s">
        <v>673</v>
      </c>
      <c r="B486" s="2" t="s">
        <v>236</v>
      </c>
    </row>
    <row r="487" spans="1:2" x14ac:dyDescent="0.25">
      <c r="A487" s="3" t="s">
        <v>1059</v>
      </c>
      <c r="B487" s="3" t="s">
        <v>296</v>
      </c>
    </row>
    <row r="488" spans="1:2" x14ac:dyDescent="0.25">
      <c r="A488" s="2" t="s">
        <v>962</v>
      </c>
      <c r="B488" s="2" t="s">
        <v>238</v>
      </c>
    </row>
    <row r="489" spans="1:2" x14ac:dyDescent="0.25">
      <c r="A489" s="3" t="s">
        <v>815</v>
      </c>
      <c r="B489" s="3" t="s">
        <v>103</v>
      </c>
    </row>
    <row r="490" spans="1:2" x14ac:dyDescent="0.25">
      <c r="A490" s="2" t="s">
        <v>963</v>
      </c>
      <c r="B490" s="2" t="s">
        <v>14</v>
      </c>
    </row>
    <row r="491" spans="1:2" x14ac:dyDescent="0.25">
      <c r="A491" s="3" t="s">
        <v>1338</v>
      </c>
      <c r="B491" s="3" t="s">
        <v>203</v>
      </c>
    </row>
    <row r="492" spans="1:2" x14ac:dyDescent="0.25">
      <c r="A492" s="2" t="s">
        <v>724</v>
      </c>
      <c r="B492" s="2" t="s">
        <v>141</v>
      </c>
    </row>
    <row r="493" spans="1:2" x14ac:dyDescent="0.25">
      <c r="A493" s="3" t="s">
        <v>975</v>
      </c>
      <c r="B493" s="3" t="s">
        <v>33</v>
      </c>
    </row>
    <row r="494" spans="1:2" x14ac:dyDescent="0.25">
      <c r="A494" s="2" t="s">
        <v>762</v>
      </c>
      <c r="B494" s="2" t="s">
        <v>286</v>
      </c>
    </row>
    <row r="495" spans="1:2" x14ac:dyDescent="0.25">
      <c r="A495" s="3" t="s">
        <v>825</v>
      </c>
      <c r="B495" s="3" t="s">
        <v>169</v>
      </c>
    </row>
    <row r="496" spans="1:2" x14ac:dyDescent="0.25">
      <c r="A496" s="2" t="s">
        <v>1079</v>
      </c>
      <c r="B496" s="2" t="s">
        <v>122</v>
      </c>
    </row>
    <row r="497" spans="1:2" x14ac:dyDescent="0.25">
      <c r="A497" s="3" t="s">
        <v>704</v>
      </c>
      <c r="B497" s="3" t="s">
        <v>218</v>
      </c>
    </row>
    <row r="498" spans="1:2" x14ac:dyDescent="0.25">
      <c r="A498" s="2" t="s">
        <v>1047</v>
      </c>
      <c r="B498" s="2" t="s">
        <v>249</v>
      </c>
    </row>
    <row r="499" spans="1:2" x14ac:dyDescent="0.25">
      <c r="A499" s="3" t="s">
        <v>1238</v>
      </c>
      <c r="B499" s="3" t="s">
        <v>296</v>
      </c>
    </row>
    <row r="500" spans="1:2" x14ac:dyDescent="0.25">
      <c r="A500" s="2" t="s">
        <v>1186</v>
      </c>
      <c r="B500" s="2" t="s">
        <v>274</v>
      </c>
    </row>
    <row r="501" spans="1:2" x14ac:dyDescent="0.25">
      <c r="A501" s="3" t="s">
        <v>1044</v>
      </c>
      <c r="B501" s="3" t="s">
        <v>94</v>
      </c>
    </row>
    <row r="502" spans="1:2" x14ac:dyDescent="0.25">
      <c r="A502" s="2" t="s">
        <v>791</v>
      </c>
      <c r="B502" s="2" t="s">
        <v>193</v>
      </c>
    </row>
    <row r="503" spans="1:2" x14ac:dyDescent="0.25">
      <c r="A503" s="3" t="s">
        <v>803</v>
      </c>
      <c r="B503" s="3" t="s">
        <v>19</v>
      </c>
    </row>
    <row r="504" spans="1:2" x14ac:dyDescent="0.25">
      <c r="A504" s="2" t="s">
        <v>1024</v>
      </c>
      <c r="B504" s="2" t="s">
        <v>190</v>
      </c>
    </row>
    <row r="505" spans="1:2" x14ac:dyDescent="0.25">
      <c r="A505" s="3" t="s">
        <v>954</v>
      </c>
      <c r="B505" s="3" t="s">
        <v>294</v>
      </c>
    </row>
    <row r="506" spans="1:2" x14ac:dyDescent="0.25">
      <c r="A506" s="2" t="s">
        <v>1094</v>
      </c>
      <c r="B506" s="2" t="s">
        <v>124</v>
      </c>
    </row>
    <row r="507" spans="1:2" x14ac:dyDescent="0.25">
      <c r="A507" s="3" t="s">
        <v>1110</v>
      </c>
      <c r="B507" s="3" t="s">
        <v>119</v>
      </c>
    </row>
    <row r="508" spans="1:2" x14ac:dyDescent="0.25">
      <c r="A508" s="2" t="s">
        <v>1154</v>
      </c>
      <c r="B508" s="2" t="s">
        <v>30</v>
      </c>
    </row>
    <row r="509" spans="1:2" x14ac:dyDescent="0.25">
      <c r="A509" s="3" t="s">
        <v>1210</v>
      </c>
      <c r="B509" s="3" t="s">
        <v>51</v>
      </c>
    </row>
    <row r="510" spans="1:2" x14ac:dyDescent="0.25">
      <c r="A510" s="2" t="s">
        <v>1165</v>
      </c>
      <c r="B510" s="2" t="s">
        <v>74</v>
      </c>
    </row>
    <row r="511" spans="1:2" x14ac:dyDescent="0.25">
      <c r="A511" s="3" t="s">
        <v>1273</v>
      </c>
      <c r="B511" s="3" t="s">
        <v>71</v>
      </c>
    </row>
    <row r="512" spans="1:2" x14ac:dyDescent="0.25">
      <c r="A512" s="2" t="s">
        <v>1316</v>
      </c>
      <c r="B512" s="2" t="s">
        <v>107</v>
      </c>
    </row>
    <row r="513" spans="1:2" x14ac:dyDescent="0.25">
      <c r="A513" s="3" t="s">
        <v>1113</v>
      </c>
      <c r="B513" s="3" t="s">
        <v>69</v>
      </c>
    </row>
    <row r="514" spans="1:2" x14ac:dyDescent="0.25">
      <c r="A514" s="2" t="s">
        <v>867</v>
      </c>
      <c r="B514" s="2" t="s">
        <v>188</v>
      </c>
    </row>
    <row r="515" spans="1:2" x14ac:dyDescent="0.25">
      <c r="A515" s="3" t="s">
        <v>1279</v>
      </c>
      <c r="B515" s="3" t="s">
        <v>87</v>
      </c>
    </row>
    <row r="516" spans="1:2" x14ac:dyDescent="0.25">
      <c r="A516" s="2" t="s">
        <v>1204</v>
      </c>
      <c r="B516" s="2" t="s">
        <v>53</v>
      </c>
    </row>
    <row r="517" spans="1:2" x14ac:dyDescent="0.25">
      <c r="A517" s="3" t="s">
        <v>1219</v>
      </c>
      <c r="B517" s="3" t="s">
        <v>237</v>
      </c>
    </row>
    <row r="518" spans="1:2" x14ac:dyDescent="0.25">
      <c r="A518" s="2" t="s">
        <v>666</v>
      </c>
      <c r="B518" s="2" t="s">
        <v>274</v>
      </c>
    </row>
    <row r="519" spans="1:2" x14ac:dyDescent="0.25">
      <c r="A519" s="3" t="s">
        <v>632</v>
      </c>
      <c r="B519" s="3" t="s">
        <v>255</v>
      </c>
    </row>
    <row r="520" spans="1:2" x14ac:dyDescent="0.25">
      <c r="A520" s="2" t="s">
        <v>1153</v>
      </c>
      <c r="B520" s="2" t="s">
        <v>195</v>
      </c>
    </row>
    <row r="521" spans="1:2" x14ac:dyDescent="0.25">
      <c r="A521" s="3" t="s">
        <v>1259</v>
      </c>
      <c r="B521" s="3" t="s">
        <v>235</v>
      </c>
    </row>
    <row r="522" spans="1:2" x14ac:dyDescent="0.25">
      <c r="A522" s="2" t="s">
        <v>1339</v>
      </c>
      <c r="B522" s="2" t="s">
        <v>200</v>
      </c>
    </row>
    <row r="523" spans="1:2" x14ac:dyDescent="0.25">
      <c r="A523" s="3" t="s">
        <v>967</v>
      </c>
      <c r="B523" s="3" t="s">
        <v>217</v>
      </c>
    </row>
    <row r="524" spans="1:2" x14ac:dyDescent="0.25">
      <c r="A524" s="2" t="s">
        <v>1169</v>
      </c>
      <c r="B524" s="2" t="s">
        <v>215</v>
      </c>
    </row>
    <row r="525" spans="1:2" x14ac:dyDescent="0.25">
      <c r="A525" s="3" t="s">
        <v>1002</v>
      </c>
      <c r="B525" s="3" t="s">
        <v>87</v>
      </c>
    </row>
    <row r="526" spans="1:2" x14ac:dyDescent="0.25">
      <c r="A526" s="2" t="s">
        <v>1139</v>
      </c>
      <c r="B526" s="2" t="s">
        <v>8</v>
      </c>
    </row>
    <row r="527" spans="1:2" x14ac:dyDescent="0.25">
      <c r="A527" s="3" t="s">
        <v>1003</v>
      </c>
      <c r="B527" s="3" t="s">
        <v>236</v>
      </c>
    </row>
    <row r="528" spans="1:2" x14ac:dyDescent="0.25">
      <c r="A528" s="2" t="s">
        <v>902</v>
      </c>
      <c r="B528" s="2" t="s">
        <v>19</v>
      </c>
    </row>
    <row r="529" spans="1:2" x14ac:dyDescent="0.25">
      <c r="A529" s="3" t="s">
        <v>1191</v>
      </c>
      <c r="B529" s="3" t="s">
        <v>107</v>
      </c>
    </row>
    <row r="530" spans="1:2" x14ac:dyDescent="0.25">
      <c r="A530" s="2" t="s">
        <v>1300</v>
      </c>
      <c r="B530" s="2" t="s">
        <v>296</v>
      </c>
    </row>
    <row r="531" spans="1:2" x14ac:dyDescent="0.25">
      <c r="A531" s="3" t="s">
        <v>702</v>
      </c>
      <c r="B531" s="3" t="s">
        <v>20</v>
      </c>
    </row>
    <row r="532" spans="1:2" x14ac:dyDescent="0.25">
      <c r="A532" s="2" t="s">
        <v>690</v>
      </c>
      <c r="B532" s="2" t="s">
        <v>185</v>
      </c>
    </row>
    <row r="533" spans="1:2" x14ac:dyDescent="0.25">
      <c r="A533" s="3" t="s">
        <v>1000</v>
      </c>
      <c r="B533" s="3" t="s">
        <v>1</v>
      </c>
    </row>
    <row r="534" spans="1:2" x14ac:dyDescent="0.25">
      <c r="A534" s="2" t="s">
        <v>899</v>
      </c>
      <c r="B534" s="2" t="s">
        <v>9</v>
      </c>
    </row>
    <row r="535" spans="1:2" x14ac:dyDescent="0.25">
      <c r="A535" s="3" t="s">
        <v>1123</v>
      </c>
      <c r="B535" s="3" t="s">
        <v>255</v>
      </c>
    </row>
    <row r="536" spans="1:2" x14ac:dyDescent="0.25">
      <c r="A536" s="2" t="s">
        <v>935</v>
      </c>
      <c r="B536" s="2" t="s">
        <v>218</v>
      </c>
    </row>
    <row r="537" spans="1:2" x14ac:dyDescent="0.25">
      <c r="A537" s="3" t="s">
        <v>1043</v>
      </c>
      <c r="B537" s="3" t="s">
        <v>248</v>
      </c>
    </row>
    <row r="538" spans="1:2" x14ac:dyDescent="0.25">
      <c r="A538" s="2" t="s">
        <v>647</v>
      </c>
      <c r="B538" s="2" t="s">
        <v>278</v>
      </c>
    </row>
    <row r="539" spans="1:2" x14ac:dyDescent="0.25">
      <c r="A539" s="3" t="s">
        <v>1283</v>
      </c>
      <c r="B539" s="3" t="s">
        <v>153</v>
      </c>
    </row>
    <row r="540" spans="1:2" x14ac:dyDescent="0.25">
      <c r="A540" s="2" t="s">
        <v>1120</v>
      </c>
      <c r="B540" s="2" t="s">
        <v>74</v>
      </c>
    </row>
    <row r="541" spans="1:2" x14ac:dyDescent="0.25">
      <c r="A541" s="3" t="s">
        <v>1290</v>
      </c>
      <c r="B541" s="3" t="s">
        <v>183</v>
      </c>
    </row>
    <row r="542" spans="1:2" x14ac:dyDescent="0.25">
      <c r="A542" s="2" t="s">
        <v>1081</v>
      </c>
      <c r="B542" s="2" t="s">
        <v>7</v>
      </c>
    </row>
    <row r="543" spans="1:2" x14ac:dyDescent="0.25">
      <c r="A543" s="3" t="s">
        <v>1091</v>
      </c>
      <c r="B543" s="3" t="s">
        <v>101</v>
      </c>
    </row>
    <row r="544" spans="1:2" x14ac:dyDescent="0.25">
      <c r="A544" s="2" t="s">
        <v>856</v>
      </c>
      <c r="B544" s="2" t="s">
        <v>9</v>
      </c>
    </row>
    <row r="545" spans="1:2" x14ac:dyDescent="0.25">
      <c r="A545" s="3" t="s">
        <v>1231</v>
      </c>
      <c r="B545" s="3" t="s">
        <v>219</v>
      </c>
    </row>
    <row r="546" spans="1:2" x14ac:dyDescent="0.25">
      <c r="A546" s="2" t="s">
        <v>1287</v>
      </c>
      <c r="B546" s="2" t="s">
        <v>259</v>
      </c>
    </row>
    <row r="547" spans="1:2" x14ac:dyDescent="0.25">
      <c r="A547" s="3" t="s">
        <v>907</v>
      </c>
      <c r="B547" s="3" t="s">
        <v>100</v>
      </c>
    </row>
    <row r="548" spans="1:2" x14ac:dyDescent="0.25">
      <c r="A548" s="2" t="s">
        <v>1302</v>
      </c>
      <c r="B548" s="2" t="s">
        <v>217</v>
      </c>
    </row>
    <row r="549" spans="1:2" x14ac:dyDescent="0.25">
      <c r="A549" s="3" t="s">
        <v>1069</v>
      </c>
      <c r="B549" s="3" t="s">
        <v>287</v>
      </c>
    </row>
    <row r="550" spans="1:2" x14ac:dyDescent="0.25">
      <c r="A550" s="2" t="s">
        <v>1301</v>
      </c>
      <c r="B550" s="2" t="s">
        <v>132</v>
      </c>
    </row>
    <row r="551" spans="1:2" x14ac:dyDescent="0.25">
      <c r="A551" s="3" t="s">
        <v>640</v>
      </c>
      <c r="B551" s="3" t="s">
        <v>6</v>
      </c>
    </row>
    <row r="552" spans="1:2" x14ac:dyDescent="0.25">
      <c r="A552" s="2" t="s">
        <v>629</v>
      </c>
      <c r="B552" s="2" t="s">
        <v>40</v>
      </c>
    </row>
    <row r="553" spans="1:2" x14ac:dyDescent="0.25">
      <c r="A553" s="3" t="s">
        <v>1013</v>
      </c>
      <c r="B553" s="3" t="s">
        <v>188</v>
      </c>
    </row>
    <row r="554" spans="1:2" x14ac:dyDescent="0.25">
      <c r="A554" s="2" t="s">
        <v>1209</v>
      </c>
      <c r="B554" s="2" t="s">
        <v>176</v>
      </c>
    </row>
    <row r="555" spans="1:2" x14ac:dyDescent="0.25">
      <c r="A555" s="3" t="s">
        <v>1162</v>
      </c>
      <c r="B555" s="3" t="s">
        <v>250</v>
      </c>
    </row>
    <row r="556" spans="1:2" x14ac:dyDescent="0.25">
      <c r="A556" s="2" t="s">
        <v>987</v>
      </c>
      <c r="B556" s="2" t="s">
        <v>101</v>
      </c>
    </row>
    <row r="557" spans="1:2" x14ac:dyDescent="0.25">
      <c r="A557" s="3" t="s">
        <v>1214</v>
      </c>
      <c r="B557" s="3" t="s">
        <v>61</v>
      </c>
    </row>
    <row r="558" spans="1:2" x14ac:dyDescent="0.25">
      <c r="A558" s="2" t="s">
        <v>1054</v>
      </c>
      <c r="B558" s="2" t="s">
        <v>209</v>
      </c>
    </row>
    <row r="559" spans="1:2" x14ac:dyDescent="0.25">
      <c r="A559" s="3" t="s">
        <v>723</v>
      </c>
      <c r="B559" s="3" t="s">
        <v>219</v>
      </c>
    </row>
    <row r="560" spans="1:2" x14ac:dyDescent="0.25">
      <c r="A560" s="2" t="s">
        <v>1048</v>
      </c>
      <c r="B560" s="2" t="s">
        <v>160</v>
      </c>
    </row>
    <row r="561" spans="1:2" x14ac:dyDescent="0.25">
      <c r="A561" s="3" t="s">
        <v>1187</v>
      </c>
      <c r="B561" s="3" t="s">
        <v>174</v>
      </c>
    </row>
    <row r="562" spans="1:2" x14ac:dyDescent="0.25">
      <c r="A562" s="2" t="s">
        <v>610</v>
      </c>
      <c r="B562" s="2" t="s">
        <v>202</v>
      </c>
    </row>
    <row r="563" spans="1:2" x14ac:dyDescent="0.25">
      <c r="A563" s="3" t="s">
        <v>1027</v>
      </c>
      <c r="B563" s="3" t="s">
        <v>103</v>
      </c>
    </row>
    <row r="564" spans="1:2" x14ac:dyDescent="0.25">
      <c r="A564" s="2" t="s">
        <v>670</v>
      </c>
      <c r="B564" s="2" t="s">
        <v>213</v>
      </c>
    </row>
    <row r="565" spans="1:2" x14ac:dyDescent="0.25">
      <c r="A565" s="3" t="s">
        <v>846</v>
      </c>
      <c r="B565" s="3" t="s">
        <v>202</v>
      </c>
    </row>
    <row r="566" spans="1:2" x14ac:dyDescent="0.25">
      <c r="A566" s="2" t="s">
        <v>796</v>
      </c>
      <c r="B566" s="2" t="s">
        <v>190</v>
      </c>
    </row>
    <row r="567" spans="1:2" x14ac:dyDescent="0.25">
      <c r="A567" s="3" t="s">
        <v>669</v>
      </c>
      <c r="B567" s="3" t="s">
        <v>255</v>
      </c>
    </row>
    <row r="568" spans="1:2" x14ac:dyDescent="0.25">
      <c r="A568" s="2" t="s">
        <v>1188</v>
      </c>
      <c r="B568" s="2" t="s">
        <v>92</v>
      </c>
    </row>
    <row r="569" spans="1:2" x14ac:dyDescent="0.25">
      <c r="A569" s="3" t="s">
        <v>1335</v>
      </c>
      <c r="B569" s="3" t="s">
        <v>122</v>
      </c>
    </row>
    <row r="570" spans="1:2" x14ac:dyDescent="0.25">
      <c r="A570" s="2" t="s">
        <v>916</v>
      </c>
      <c r="B570" s="2" t="s">
        <v>142</v>
      </c>
    </row>
    <row r="571" spans="1:2" x14ac:dyDescent="0.25">
      <c r="A571" s="3" t="s">
        <v>926</v>
      </c>
      <c r="B571" s="3" t="s">
        <v>160</v>
      </c>
    </row>
    <row r="572" spans="1:2" x14ac:dyDescent="0.25">
      <c r="A572" s="2" t="s">
        <v>837</v>
      </c>
      <c r="B572" s="2" t="s">
        <v>264</v>
      </c>
    </row>
    <row r="573" spans="1:2" x14ac:dyDescent="0.25">
      <c r="A573" s="3" t="s">
        <v>788</v>
      </c>
      <c r="B573" s="3" t="s">
        <v>193</v>
      </c>
    </row>
    <row r="574" spans="1:2" x14ac:dyDescent="0.25">
      <c r="A574" s="2" t="s">
        <v>821</v>
      </c>
      <c r="B574" s="2" t="s">
        <v>270</v>
      </c>
    </row>
    <row r="575" spans="1:2" x14ac:dyDescent="0.25">
      <c r="A575" s="3" t="s">
        <v>764</v>
      </c>
      <c r="B575" s="3" t="s">
        <v>189</v>
      </c>
    </row>
    <row r="576" spans="1:2" x14ac:dyDescent="0.25">
      <c r="A576" s="2" t="s">
        <v>712</v>
      </c>
      <c r="B576" s="2" t="s">
        <v>59</v>
      </c>
    </row>
    <row r="577" spans="1:2" x14ac:dyDescent="0.25">
      <c r="A577" s="3" t="s">
        <v>1334</v>
      </c>
      <c r="B577" s="3" t="s">
        <v>60</v>
      </c>
    </row>
    <row r="578" spans="1:2" x14ac:dyDescent="0.25">
      <c r="A578" s="2" t="s">
        <v>1050</v>
      </c>
      <c r="B578" s="2" t="s">
        <v>88</v>
      </c>
    </row>
    <row r="579" spans="1:2" x14ac:dyDescent="0.25">
      <c r="A579" s="3" t="s">
        <v>1340</v>
      </c>
      <c r="B579" s="3" t="s">
        <v>145</v>
      </c>
    </row>
    <row r="580" spans="1:2" x14ac:dyDescent="0.25">
      <c r="A580" s="2" t="s">
        <v>1321</v>
      </c>
      <c r="B580" s="2" t="s">
        <v>155</v>
      </c>
    </row>
    <row r="581" spans="1:2" x14ac:dyDescent="0.25">
      <c r="A581" s="3" t="s">
        <v>1176</v>
      </c>
      <c r="B581" s="3" t="s">
        <v>87</v>
      </c>
    </row>
    <row r="582" spans="1:2" x14ac:dyDescent="0.25">
      <c r="A582" s="2" t="s">
        <v>720</v>
      </c>
      <c r="B582" s="2" t="s">
        <v>151</v>
      </c>
    </row>
    <row r="583" spans="1:2" x14ac:dyDescent="0.25">
      <c r="A583" s="3" t="s">
        <v>879</v>
      </c>
      <c r="B583" s="3" t="s">
        <v>160</v>
      </c>
    </row>
    <row r="584" spans="1:2" x14ac:dyDescent="0.25">
      <c r="A584" s="2" t="s">
        <v>956</v>
      </c>
      <c r="B584" s="2" t="s">
        <v>100</v>
      </c>
    </row>
    <row r="585" spans="1:2" x14ac:dyDescent="0.25">
      <c r="A585" s="3" t="s">
        <v>1060</v>
      </c>
      <c r="B585" s="3" t="s">
        <v>145</v>
      </c>
    </row>
    <row r="586" spans="1:2" x14ac:dyDescent="0.25">
      <c r="A586" s="2" t="s">
        <v>1109</v>
      </c>
      <c r="B586" s="2" t="s">
        <v>17</v>
      </c>
    </row>
    <row r="587" spans="1:2" x14ac:dyDescent="0.25">
      <c r="A587" s="3" t="s">
        <v>1215</v>
      </c>
      <c r="B587" s="3" t="s">
        <v>33</v>
      </c>
    </row>
    <row r="588" spans="1:2" x14ac:dyDescent="0.25">
      <c r="A588" s="2" t="s">
        <v>1275</v>
      </c>
      <c r="B588" s="2" t="s">
        <v>222</v>
      </c>
    </row>
    <row r="589" spans="1:2" x14ac:dyDescent="0.25">
      <c r="A589" s="3" t="s">
        <v>985</v>
      </c>
      <c r="B589" s="3" t="s">
        <v>206</v>
      </c>
    </row>
    <row r="590" spans="1:2" x14ac:dyDescent="0.25">
      <c r="A590" s="2" t="s">
        <v>1201</v>
      </c>
      <c r="B590" s="2" t="s">
        <v>213</v>
      </c>
    </row>
    <row r="591" spans="1:2" x14ac:dyDescent="0.25">
      <c r="A591" s="3" t="s">
        <v>1021</v>
      </c>
      <c r="B591" s="3" t="s">
        <v>132</v>
      </c>
    </row>
    <row r="592" spans="1:2" x14ac:dyDescent="0.25">
      <c r="A592" s="2" t="s">
        <v>631</v>
      </c>
      <c r="B592" s="2" t="s">
        <v>74</v>
      </c>
    </row>
    <row r="593" spans="1:2" x14ac:dyDescent="0.25">
      <c r="A593" s="3" t="s">
        <v>741</v>
      </c>
      <c r="B593" s="3" t="s">
        <v>56</v>
      </c>
    </row>
    <row r="594" spans="1:2" x14ac:dyDescent="0.25">
      <c r="A594" s="2" t="s">
        <v>1333</v>
      </c>
      <c r="B594" s="2" t="s">
        <v>194</v>
      </c>
    </row>
    <row r="595" spans="1:2" x14ac:dyDescent="0.25">
      <c r="A595" s="3" t="s">
        <v>1276</v>
      </c>
      <c r="B595" s="3" t="s">
        <v>6</v>
      </c>
    </row>
    <row r="596" spans="1:2" x14ac:dyDescent="0.25">
      <c r="A596" s="2" t="s">
        <v>1025</v>
      </c>
      <c r="B596" s="2" t="s">
        <v>172</v>
      </c>
    </row>
    <row r="597" spans="1:2" x14ac:dyDescent="0.25">
      <c r="A597" s="3" t="s">
        <v>812</v>
      </c>
      <c r="B597" s="3" t="s">
        <v>10</v>
      </c>
    </row>
    <row r="598" spans="1:2" x14ac:dyDescent="0.25">
      <c r="A598" s="2" t="s">
        <v>1071</v>
      </c>
      <c r="B598" s="2" t="s">
        <v>237</v>
      </c>
    </row>
    <row r="599" spans="1:2" x14ac:dyDescent="0.25">
      <c r="A599" s="3" t="s">
        <v>696</v>
      </c>
      <c r="B599" s="3" t="s">
        <v>153</v>
      </c>
    </row>
    <row r="600" spans="1:2" x14ac:dyDescent="0.25">
      <c r="A600" s="2" t="s">
        <v>1051</v>
      </c>
      <c r="B600" s="2" t="s">
        <v>245</v>
      </c>
    </row>
    <row r="601" spans="1:2" x14ac:dyDescent="0.25">
      <c r="A601" s="3" t="s">
        <v>1185</v>
      </c>
      <c r="B601" s="3" t="s">
        <v>103</v>
      </c>
    </row>
    <row r="602" spans="1:2" x14ac:dyDescent="0.25">
      <c r="A602" s="2" t="s">
        <v>667</v>
      </c>
      <c r="B602" s="2" t="s">
        <v>218</v>
      </c>
    </row>
    <row r="603" spans="1:2" x14ac:dyDescent="0.25">
      <c r="A603" s="3" t="s">
        <v>755</v>
      </c>
      <c r="B603" s="3" t="s">
        <v>226</v>
      </c>
    </row>
    <row r="604" spans="1:2" x14ac:dyDescent="0.25">
      <c r="A604" s="2" t="s">
        <v>823</v>
      </c>
      <c r="B604" s="2" t="s">
        <v>101</v>
      </c>
    </row>
    <row r="605" spans="1:2" x14ac:dyDescent="0.25">
      <c r="A605" s="3" t="s">
        <v>930</v>
      </c>
      <c r="B605" s="3" t="s">
        <v>143</v>
      </c>
    </row>
    <row r="606" spans="1:2" x14ac:dyDescent="0.25">
      <c r="A606" s="2" t="s">
        <v>1230</v>
      </c>
      <c r="B606" s="2" t="s">
        <v>137</v>
      </c>
    </row>
    <row r="607" spans="1:2" x14ac:dyDescent="0.25">
      <c r="A607" s="3" t="s">
        <v>620</v>
      </c>
      <c r="B607" s="3" t="s">
        <v>255</v>
      </c>
    </row>
    <row r="608" spans="1:2" x14ac:dyDescent="0.25">
      <c r="A608" s="2" t="s">
        <v>1254</v>
      </c>
      <c r="B608" s="2" t="s">
        <v>279</v>
      </c>
    </row>
    <row r="609" spans="1:2" x14ac:dyDescent="0.25">
      <c r="A609" s="3" t="s">
        <v>1086</v>
      </c>
      <c r="B609" s="3" t="s">
        <v>160</v>
      </c>
    </row>
    <row r="610" spans="1:2" x14ac:dyDescent="0.25">
      <c r="A610" s="2" t="s">
        <v>1192</v>
      </c>
      <c r="B610" s="2" t="s">
        <v>50</v>
      </c>
    </row>
    <row r="611" spans="1:2" x14ac:dyDescent="0.25">
      <c r="A611" s="3" t="s">
        <v>1100</v>
      </c>
      <c r="B611" s="3" t="s">
        <v>24</v>
      </c>
    </row>
    <row r="612" spans="1:2" x14ac:dyDescent="0.25">
      <c r="A612" s="2" t="s">
        <v>1053</v>
      </c>
      <c r="B612" s="2" t="s">
        <v>190</v>
      </c>
    </row>
    <row r="613" spans="1:2" x14ac:dyDescent="0.25">
      <c r="A613" s="3" t="s">
        <v>864</v>
      </c>
      <c r="B613" s="3" t="s">
        <v>145</v>
      </c>
    </row>
    <row r="614" spans="1:2" x14ac:dyDescent="0.25">
      <c r="A614" s="2" t="s">
        <v>717</v>
      </c>
      <c r="B614" s="2" t="s">
        <v>201</v>
      </c>
    </row>
    <row r="615" spans="1:2" x14ac:dyDescent="0.25">
      <c r="A615" s="3" t="s">
        <v>1031</v>
      </c>
      <c r="B615" s="3" t="s">
        <v>100</v>
      </c>
    </row>
    <row r="616" spans="1:2" x14ac:dyDescent="0.25">
      <c r="A616" s="2" t="s">
        <v>1309</v>
      </c>
      <c r="B616" s="2" t="s">
        <v>19</v>
      </c>
    </row>
    <row r="617" spans="1:2" x14ac:dyDescent="0.25">
      <c r="A617" s="3" t="s">
        <v>630</v>
      </c>
      <c r="B617" s="3" t="s">
        <v>0</v>
      </c>
    </row>
    <row r="618" spans="1:2" x14ac:dyDescent="0.25">
      <c r="A618" s="2" t="s">
        <v>777</v>
      </c>
      <c r="B618" s="2" t="s">
        <v>49</v>
      </c>
    </row>
    <row r="619" spans="1:2" x14ac:dyDescent="0.25">
      <c r="A619" s="3" t="s">
        <v>1034</v>
      </c>
      <c r="B619" s="3" t="s">
        <v>132</v>
      </c>
    </row>
    <row r="620" spans="1:2" x14ac:dyDescent="0.25">
      <c r="A620" s="2" t="s">
        <v>709</v>
      </c>
      <c r="B620" s="2" t="s">
        <v>201</v>
      </c>
    </row>
    <row r="621" spans="1:2" x14ac:dyDescent="0.25">
      <c r="A621" s="3" t="s">
        <v>1077</v>
      </c>
      <c r="B621" s="3" t="s">
        <v>194</v>
      </c>
    </row>
    <row r="622" spans="1:2" x14ac:dyDescent="0.25">
      <c r="A622" s="2" t="s">
        <v>768</v>
      </c>
      <c r="B622" s="2" t="s">
        <v>6</v>
      </c>
    </row>
    <row r="623" spans="1:2" x14ac:dyDescent="0.25">
      <c r="A623" s="3" t="s">
        <v>780</v>
      </c>
      <c r="B623" s="3" t="s">
        <v>220</v>
      </c>
    </row>
    <row r="624" spans="1:2" x14ac:dyDescent="0.25">
      <c r="A624" s="2" t="s">
        <v>1093</v>
      </c>
      <c r="B624" s="2" t="s">
        <v>101</v>
      </c>
    </row>
    <row r="625" spans="1:2" x14ac:dyDescent="0.25">
      <c r="A625" s="3" t="s">
        <v>890</v>
      </c>
      <c r="B625" s="3" t="s">
        <v>287</v>
      </c>
    </row>
    <row r="626" spans="1:2" x14ac:dyDescent="0.25">
      <c r="A626" s="2" t="s">
        <v>615</v>
      </c>
      <c r="B626" s="2" t="s">
        <v>40</v>
      </c>
    </row>
    <row r="627" spans="1:2" x14ac:dyDescent="0.25">
      <c r="A627" s="3" t="s">
        <v>760</v>
      </c>
      <c r="B627" s="3" t="s">
        <v>188</v>
      </c>
    </row>
    <row r="628" spans="1:2" x14ac:dyDescent="0.25">
      <c r="A628" s="2" t="s">
        <v>944</v>
      </c>
      <c r="B628" s="2" t="s">
        <v>287</v>
      </c>
    </row>
    <row r="629" spans="1:2" x14ac:dyDescent="0.25">
      <c r="A629" s="3" t="s">
        <v>917</v>
      </c>
      <c r="B629" s="3" t="s">
        <v>33</v>
      </c>
    </row>
    <row r="630" spans="1:2" x14ac:dyDescent="0.25">
      <c r="A630" s="2" t="s">
        <v>1092</v>
      </c>
      <c r="B630" s="2" t="s">
        <v>245</v>
      </c>
    </row>
    <row r="631" spans="1:2" x14ac:dyDescent="0.25">
      <c r="A631" s="3" t="s">
        <v>1061</v>
      </c>
      <c r="B631" s="3" t="s">
        <v>94</v>
      </c>
    </row>
    <row r="632" spans="1:2" x14ac:dyDescent="0.25">
      <c r="A632" s="2" t="s">
        <v>1206</v>
      </c>
      <c r="B632" s="2" t="s">
        <v>24</v>
      </c>
    </row>
    <row r="633" spans="1:2" x14ac:dyDescent="0.25">
      <c r="A633" s="3" t="s">
        <v>1330</v>
      </c>
      <c r="B633" s="3" t="s">
        <v>153</v>
      </c>
    </row>
    <row r="634" spans="1:2" x14ac:dyDescent="0.25">
      <c r="A634" s="2" t="s">
        <v>627</v>
      </c>
      <c r="B634" s="2" t="s">
        <v>193</v>
      </c>
    </row>
    <row r="635" spans="1:2" x14ac:dyDescent="0.25">
      <c r="A635" s="3" t="s">
        <v>657</v>
      </c>
      <c r="B635" s="3" t="s">
        <v>101</v>
      </c>
    </row>
    <row r="636" spans="1:2" x14ac:dyDescent="0.25">
      <c r="A636" s="2" t="s">
        <v>1147</v>
      </c>
      <c r="B636" s="2" t="s">
        <v>82</v>
      </c>
    </row>
    <row r="637" spans="1:2" x14ac:dyDescent="0.25">
      <c r="A637" s="3" t="s">
        <v>1351</v>
      </c>
      <c r="B637" s="3" t="s">
        <v>201</v>
      </c>
    </row>
    <row r="638" spans="1:2" x14ac:dyDescent="0.25">
      <c r="A638" s="2" t="s">
        <v>866</v>
      </c>
      <c r="B638" s="2" t="s">
        <v>27</v>
      </c>
    </row>
    <row r="639" spans="1:2" x14ac:dyDescent="0.25">
      <c r="A639" s="3" t="s">
        <v>893</v>
      </c>
      <c r="B639" s="3" t="s">
        <v>129</v>
      </c>
    </row>
    <row r="640" spans="1:2" x14ac:dyDescent="0.25">
      <c r="A640" s="2" t="s">
        <v>1341</v>
      </c>
      <c r="B640" s="2" t="s">
        <v>203</v>
      </c>
    </row>
    <row r="641" spans="1:2" x14ac:dyDescent="0.25">
      <c r="A641" s="3" t="s">
        <v>1224</v>
      </c>
      <c r="B641" s="3" t="s">
        <v>19</v>
      </c>
    </row>
    <row r="642" spans="1:2" x14ac:dyDescent="0.25">
      <c r="A642" s="2" t="s">
        <v>636</v>
      </c>
      <c r="B642" s="2" t="s">
        <v>142</v>
      </c>
    </row>
    <row r="643" spans="1:2" x14ac:dyDescent="0.25">
      <c r="A643" s="3" t="s">
        <v>636</v>
      </c>
      <c r="B643" s="3" t="s">
        <v>247</v>
      </c>
    </row>
    <row r="644" spans="1:2" x14ac:dyDescent="0.25">
      <c r="A644" s="2" t="s">
        <v>1228</v>
      </c>
      <c r="B644" s="2" t="s">
        <v>74</v>
      </c>
    </row>
    <row r="645" spans="1:2" x14ac:dyDescent="0.25">
      <c r="A645" s="3" t="s">
        <v>1342</v>
      </c>
      <c r="B645" s="3" t="s">
        <v>155</v>
      </c>
    </row>
    <row r="646" spans="1:2" x14ac:dyDescent="0.25">
      <c r="A646" s="2" t="s">
        <v>781</v>
      </c>
      <c r="B646" s="2" t="s">
        <v>268</v>
      </c>
    </row>
    <row r="647" spans="1:2" x14ac:dyDescent="0.25">
      <c r="A647" s="3" t="s">
        <v>771</v>
      </c>
      <c r="B647" s="3" t="s">
        <v>8</v>
      </c>
    </row>
    <row r="648" spans="1:2" x14ac:dyDescent="0.25">
      <c r="A648" s="2" t="s">
        <v>801</v>
      </c>
      <c r="B648" s="2" t="s">
        <v>247</v>
      </c>
    </row>
    <row r="649" spans="1:2" x14ac:dyDescent="0.25">
      <c r="A649" s="3" t="s">
        <v>981</v>
      </c>
      <c r="B649" s="3" t="s">
        <v>279</v>
      </c>
    </row>
    <row r="650" spans="1:2" x14ac:dyDescent="0.25">
      <c r="A650" s="2" t="s">
        <v>1343</v>
      </c>
      <c r="B650" s="2" t="s">
        <v>100</v>
      </c>
    </row>
    <row r="651" spans="1:2" x14ac:dyDescent="0.25">
      <c r="A651" s="3" t="s">
        <v>1223</v>
      </c>
      <c r="B651" s="3" t="s">
        <v>51</v>
      </c>
    </row>
    <row r="652" spans="1:2" x14ac:dyDescent="0.25">
      <c r="A652" s="2" t="s">
        <v>642</v>
      </c>
      <c r="B652" s="2" t="s">
        <v>143</v>
      </c>
    </row>
    <row r="653" spans="1:2" x14ac:dyDescent="0.25">
      <c r="A653" s="3" t="s">
        <v>736</v>
      </c>
      <c r="B653" s="3" t="s">
        <v>225</v>
      </c>
    </row>
    <row r="654" spans="1:2" x14ac:dyDescent="0.25">
      <c r="A654" s="2" t="s">
        <v>1073</v>
      </c>
      <c r="B654" s="2" t="s">
        <v>174</v>
      </c>
    </row>
    <row r="655" spans="1:2" x14ac:dyDescent="0.25">
      <c r="A655" s="3" t="s">
        <v>1239</v>
      </c>
      <c r="B655" s="3" t="s">
        <v>215</v>
      </c>
    </row>
    <row r="656" spans="1:2" x14ac:dyDescent="0.25">
      <c r="A656" s="2" t="s">
        <v>1101</v>
      </c>
      <c r="B656" s="2" t="s">
        <v>19</v>
      </c>
    </row>
    <row r="657" spans="1:2" x14ac:dyDescent="0.25">
      <c r="A657" s="3" t="s">
        <v>1190</v>
      </c>
      <c r="B657" s="3" t="s">
        <v>169</v>
      </c>
    </row>
    <row r="658" spans="1:2" x14ac:dyDescent="0.25">
      <c r="A658" s="2" t="s">
        <v>845</v>
      </c>
      <c r="B658" s="2" t="s">
        <v>296</v>
      </c>
    </row>
    <row r="659" spans="1:2" x14ac:dyDescent="0.25">
      <c r="A659" s="3" t="s">
        <v>918</v>
      </c>
      <c r="B659" s="3" t="s">
        <v>194</v>
      </c>
    </row>
    <row r="660" spans="1:2" x14ac:dyDescent="0.25">
      <c r="A660" s="2" t="s">
        <v>779</v>
      </c>
      <c r="B660" s="2" t="s">
        <v>255</v>
      </c>
    </row>
    <row r="661" spans="1:2" x14ac:dyDescent="0.25">
      <c r="A661" s="3" t="s">
        <v>753</v>
      </c>
      <c r="B661" s="3" t="s">
        <v>53</v>
      </c>
    </row>
    <row r="662" spans="1:2" x14ac:dyDescent="0.25">
      <c r="A662" s="2" t="s">
        <v>1256</v>
      </c>
      <c r="B662" s="2" t="s">
        <v>194</v>
      </c>
    </row>
    <row r="663" spans="1:2" x14ac:dyDescent="0.25">
      <c r="A663" s="3" t="s">
        <v>678</v>
      </c>
      <c r="B663" s="3" t="s">
        <v>33</v>
      </c>
    </row>
    <row r="664" spans="1:2" x14ac:dyDescent="0.25">
      <c r="A664" s="2" t="s">
        <v>1262</v>
      </c>
      <c r="B664" s="2" t="s">
        <v>283</v>
      </c>
    </row>
    <row r="665" spans="1:2" x14ac:dyDescent="0.25">
      <c r="A665" s="3" t="s">
        <v>883</v>
      </c>
      <c r="B665" s="3" t="s">
        <v>49</v>
      </c>
    </row>
    <row r="666" spans="1:2" x14ac:dyDescent="0.25">
      <c r="A666" s="2" t="s">
        <v>1337</v>
      </c>
      <c r="B666" s="2" t="s">
        <v>19</v>
      </c>
    </row>
    <row r="667" spans="1:2" x14ac:dyDescent="0.25">
      <c r="A667" s="3" t="s">
        <v>988</v>
      </c>
      <c r="B667" s="3" t="s">
        <v>145</v>
      </c>
    </row>
    <row r="668" spans="1:2" x14ac:dyDescent="0.25">
      <c r="A668" s="2" t="s">
        <v>1173</v>
      </c>
      <c r="B668" s="2" t="s">
        <v>153</v>
      </c>
    </row>
    <row r="669" spans="1:2" x14ac:dyDescent="0.25">
      <c r="A669" s="3" t="s">
        <v>1046</v>
      </c>
      <c r="B669" s="3" t="s">
        <v>183</v>
      </c>
    </row>
    <row r="670" spans="1:2" x14ac:dyDescent="0.25">
      <c r="A670" s="2" t="s">
        <v>1133</v>
      </c>
      <c r="B670" s="2" t="s">
        <v>188</v>
      </c>
    </row>
    <row r="671" spans="1:2" x14ac:dyDescent="0.25">
      <c r="A671" s="3" t="s">
        <v>871</v>
      </c>
      <c r="B671" s="3" t="s">
        <v>202</v>
      </c>
    </row>
    <row r="672" spans="1:2" x14ac:dyDescent="0.25">
      <c r="A672" s="2" t="s">
        <v>1010</v>
      </c>
      <c r="B672" s="2" t="s">
        <v>68</v>
      </c>
    </row>
    <row r="673" spans="1:2" x14ac:dyDescent="0.25">
      <c r="A673" s="3" t="s">
        <v>924</v>
      </c>
      <c r="B673" s="3" t="s">
        <v>132</v>
      </c>
    </row>
    <row r="674" spans="1:2" x14ac:dyDescent="0.25">
      <c r="A674" s="2" t="s">
        <v>655</v>
      </c>
      <c r="B674" s="2" t="s">
        <v>189</v>
      </c>
    </row>
    <row r="675" spans="1:2" x14ac:dyDescent="0.25">
      <c r="A675" s="3" t="s">
        <v>734</v>
      </c>
      <c r="B675" s="3" t="s">
        <v>172</v>
      </c>
    </row>
    <row r="676" spans="1:2" x14ac:dyDescent="0.25">
      <c r="A676" s="2" t="s">
        <v>997</v>
      </c>
      <c r="B676" s="2" t="s">
        <v>203</v>
      </c>
    </row>
    <row r="677" spans="1:2" x14ac:dyDescent="0.25">
      <c r="A677" s="3" t="s">
        <v>679</v>
      </c>
      <c r="B677" s="3" t="s">
        <v>103</v>
      </c>
    </row>
    <row r="678" spans="1:2" x14ac:dyDescent="0.25">
      <c r="A678" s="2" t="s">
        <v>957</v>
      </c>
      <c r="B678" s="2" t="s">
        <v>142</v>
      </c>
    </row>
    <row r="679" spans="1:2" x14ac:dyDescent="0.25">
      <c r="A679" s="3" t="s">
        <v>957</v>
      </c>
      <c r="B679" s="3" t="s">
        <v>46</v>
      </c>
    </row>
    <row r="680" spans="1:2" x14ac:dyDescent="0.25">
      <c r="A680" s="2" t="s">
        <v>1226</v>
      </c>
      <c r="B680" s="2" t="s">
        <v>26</v>
      </c>
    </row>
    <row r="681" spans="1:2" x14ac:dyDescent="0.25">
      <c r="A681" s="3" t="s">
        <v>1052</v>
      </c>
      <c r="B681" s="3" t="s">
        <v>283</v>
      </c>
    </row>
    <row r="682" spans="1:2" x14ac:dyDescent="0.25">
      <c r="A682" s="2" t="s">
        <v>1257</v>
      </c>
      <c r="B682" s="2" t="s">
        <v>268</v>
      </c>
    </row>
    <row r="683" spans="1:2" x14ac:dyDescent="0.25">
      <c r="A683" s="3" t="s">
        <v>692</v>
      </c>
      <c r="B683" s="3" t="s">
        <v>236</v>
      </c>
    </row>
    <row r="684" spans="1:2" x14ac:dyDescent="0.25">
      <c r="A684" s="2" t="s">
        <v>853</v>
      </c>
      <c r="B684" s="2" t="s">
        <v>10</v>
      </c>
    </row>
    <row r="685" spans="1:2" x14ac:dyDescent="0.25">
      <c r="A685" s="3" t="s">
        <v>1234</v>
      </c>
      <c r="B685" s="3" t="s">
        <v>174</v>
      </c>
    </row>
    <row r="686" spans="1:2" x14ac:dyDescent="0.25">
      <c r="A686" s="2" t="s">
        <v>1229</v>
      </c>
      <c r="B686" s="2" t="s">
        <v>247</v>
      </c>
    </row>
    <row r="687" spans="1:2" x14ac:dyDescent="0.25">
      <c r="A687" s="3" t="s">
        <v>1105</v>
      </c>
      <c r="B687" s="3" t="s">
        <v>249</v>
      </c>
    </row>
    <row r="688" spans="1:2" x14ac:dyDescent="0.25">
      <c r="A688" s="2" t="s">
        <v>1099</v>
      </c>
      <c r="B688" s="2" t="s">
        <v>215</v>
      </c>
    </row>
    <row r="689" spans="1:2" x14ac:dyDescent="0.25">
      <c r="A689" s="3" t="s">
        <v>1327</v>
      </c>
      <c r="B689" s="3" t="s">
        <v>215</v>
      </c>
    </row>
    <row r="690" spans="1:2" x14ac:dyDescent="0.25">
      <c r="A690" s="2" t="s">
        <v>618</v>
      </c>
      <c r="B690" s="2" t="s">
        <v>265</v>
      </c>
    </row>
    <row r="691" spans="1:2" x14ac:dyDescent="0.25">
      <c r="A691" s="3" t="s">
        <v>1345</v>
      </c>
      <c r="B691" s="3" t="s">
        <v>59</v>
      </c>
    </row>
    <row r="692" spans="1:2" x14ac:dyDescent="0.25">
      <c r="A692" s="2" t="s">
        <v>1323</v>
      </c>
      <c r="B692" s="2" t="s">
        <v>238</v>
      </c>
    </row>
    <row r="693" spans="1:2" x14ac:dyDescent="0.25">
      <c r="A693" s="3" t="s">
        <v>1005</v>
      </c>
      <c r="B693" s="3" t="s">
        <v>213</v>
      </c>
    </row>
    <row r="694" spans="1:2" x14ac:dyDescent="0.25">
      <c r="A694" s="2" t="s">
        <v>1198</v>
      </c>
      <c r="B694" s="2" t="s">
        <v>211</v>
      </c>
    </row>
    <row r="695" spans="1:2" x14ac:dyDescent="0.25">
      <c r="A695" s="3" t="s">
        <v>715</v>
      </c>
      <c r="B695" s="3" t="s">
        <v>61</v>
      </c>
    </row>
    <row r="696" spans="1:2" x14ac:dyDescent="0.25">
      <c r="A696" s="2" t="s">
        <v>950</v>
      </c>
      <c r="B696" s="2" t="s">
        <v>188</v>
      </c>
    </row>
    <row r="697" spans="1:2" x14ac:dyDescent="0.25">
      <c r="A697" s="3" t="s">
        <v>998</v>
      </c>
      <c r="B697" s="3" t="s">
        <v>283</v>
      </c>
    </row>
    <row r="698" spans="1:2" x14ac:dyDescent="0.25">
      <c r="A698" s="2" t="s">
        <v>1072</v>
      </c>
      <c r="B698" s="2" t="s">
        <v>188</v>
      </c>
    </row>
    <row r="699" spans="1:2" x14ac:dyDescent="0.25">
      <c r="A699" s="3" t="s">
        <v>1171</v>
      </c>
      <c r="B699" s="3" t="s">
        <v>103</v>
      </c>
    </row>
    <row r="700" spans="1:2" x14ac:dyDescent="0.25">
      <c r="A700" s="2" t="s">
        <v>1019</v>
      </c>
      <c r="B700" s="2" t="s">
        <v>169</v>
      </c>
    </row>
    <row r="701" spans="1:2" x14ac:dyDescent="0.25">
      <c r="A701" s="3" t="s">
        <v>1328</v>
      </c>
      <c r="B701" s="3" t="s">
        <v>202</v>
      </c>
    </row>
    <row r="702" spans="1:2" x14ac:dyDescent="0.25">
      <c r="A702" s="2" t="s">
        <v>747</v>
      </c>
      <c r="B702" s="2" t="s">
        <v>169</v>
      </c>
    </row>
    <row r="703" spans="1:2" x14ac:dyDescent="0.25">
      <c r="A703" s="3" t="s">
        <v>966</v>
      </c>
      <c r="B703" s="3" t="s">
        <v>209</v>
      </c>
    </row>
    <row r="704" spans="1:2" x14ac:dyDescent="0.25">
      <c r="A704" s="2" t="s">
        <v>1035</v>
      </c>
      <c r="B704" s="2" t="s">
        <v>174</v>
      </c>
    </row>
    <row r="705" spans="1:2" x14ac:dyDescent="0.25">
      <c r="A705" s="3" t="s">
        <v>1352</v>
      </c>
      <c r="B705" s="3" t="s">
        <v>3</v>
      </c>
    </row>
    <row r="706" spans="1:2" x14ac:dyDescent="0.25">
      <c r="A706" s="2" t="s">
        <v>897</v>
      </c>
      <c r="B706" s="2" t="s">
        <v>296</v>
      </c>
    </row>
    <row r="707" spans="1:2" x14ac:dyDescent="0.25">
      <c r="A707" s="3" t="s">
        <v>920</v>
      </c>
      <c r="B707" s="3" t="s">
        <v>49</v>
      </c>
    </row>
    <row r="708" spans="1:2" x14ac:dyDescent="0.25">
      <c r="A708" s="2" t="s">
        <v>1058</v>
      </c>
      <c r="B708" s="2" t="s">
        <v>92</v>
      </c>
    </row>
    <row r="709" spans="1:2" x14ac:dyDescent="0.25">
      <c r="A709" s="3" t="s">
        <v>1161</v>
      </c>
      <c r="B709" s="3" t="s">
        <v>169</v>
      </c>
    </row>
    <row r="710" spans="1:2" x14ac:dyDescent="0.25">
      <c r="A710" s="2" t="s">
        <v>1291</v>
      </c>
      <c r="B710" s="2" t="s">
        <v>52</v>
      </c>
    </row>
    <row r="711" spans="1:2" x14ac:dyDescent="0.25">
      <c r="A711" s="3" t="s">
        <v>728</v>
      </c>
      <c r="B711" s="3" t="s">
        <v>169</v>
      </c>
    </row>
    <row r="712" spans="1:2" x14ac:dyDescent="0.25">
      <c r="A712" s="2" t="s">
        <v>1097</v>
      </c>
      <c r="B712" s="2" t="s">
        <v>124</v>
      </c>
    </row>
    <row r="713" spans="1:2" x14ac:dyDescent="0.25">
      <c r="A713" s="3" t="s">
        <v>751</v>
      </c>
      <c r="B713" s="3" t="s">
        <v>291</v>
      </c>
    </row>
    <row r="714" spans="1:2" x14ac:dyDescent="0.25">
      <c r="A714" s="2" t="s">
        <v>946</v>
      </c>
      <c r="B714" s="2" t="s">
        <v>64</v>
      </c>
    </row>
    <row r="715" spans="1:2" x14ac:dyDescent="0.25">
      <c r="A715" s="3" t="s">
        <v>639</v>
      </c>
      <c r="B715" s="3" t="s">
        <v>171</v>
      </c>
    </row>
    <row r="716" spans="1:2" x14ac:dyDescent="0.25">
      <c r="A716" s="2" t="s">
        <v>1076</v>
      </c>
      <c r="B716" s="2" t="s">
        <v>129</v>
      </c>
    </row>
    <row r="717" spans="1:2" x14ac:dyDescent="0.25">
      <c r="A717" s="3" t="s">
        <v>818</v>
      </c>
      <c r="B717" s="3" t="s">
        <v>19</v>
      </c>
    </row>
    <row r="718" spans="1:2" x14ac:dyDescent="0.25">
      <c r="A718" s="2" t="s">
        <v>1124</v>
      </c>
      <c r="B718" s="2" t="s">
        <v>10</v>
      </c>
    </row>
    <row r="719" spans="1:2" x14ac:dyDescent="0.25">
      <c r="A719" s="3" t="s">
        <v>1023</v>
      </c>
      <c r="B719" s="3" t="s">
        <v>100</v>
      </c>
    </row>
    <row r="720" spans="1:2" x14ac:dyDescent="0.25">
      <c r="A720" s="2" t="s">
        <v>1207</v>
      </c>
      <c r="B720" s="2" t="s">
        <v>194</v>
      </c>
    </row>
    <row r="721" spans="1:2" x14ac:dyDescent="0.25">
      <c r="A721" s="3" t="s">
        <v>936</v>
      </c>
      <c r="B721" s="3" t="s">
        <v>81</v>
      </c>
    </row>
    <row r="722" spans="1:2" x14ac:dyDescent="0.25">
      <c r="A722" s="2" t="s">
        <v>1006</v>
      </c>
      <c r="B722" s="2" t="s">
        <v>122</v>
      </c>
    </row>
    <row r="723" spans="1:2" x14ac:dyDescent="0.25">
      <c r="A723" s="3" t="s">
        <v>1268</v>
      </c>
      <c r="B723" s="3" t="s">
        <v>255</v>
      </c>
    </row>
    <row r="724" spans="1:2" x14ac:dyDescent="0.25">
      <c r="A724" s="2" t="s">
        <v>1232</v>
      </c>
      <c r="B724" s="2" t="s">
        <v>85</v>
      </c>
    </row>
    <row r="725" spans="1:2" x14ac:dyDescent="0.25">
      <c r="A725" s="3" t="s">
        <v>1075</v>
      </c>
      <c r="B725" s="3" t="s">
        <v>291</v>
      </c>
    </row>
    <row r="726" spans="1:2" x14ac:dyDescent="0.25">
      <c r="A726" s="2" t="s">
        <v>816</v>
      </c>
      <c r="B726" s="2" t="s">
        <v>124</v>
      </c>
    </row>
    <row r="727" spans="1:2" x14ac:dyDescent="0.25">
      <c r="A727" s="3" t="s">
        <v>624</v>
      </c>
      <c r="B727" s="3" t="s">
        <v>145</v>
      </c>
    </row>
    <row r="728" spans="1:2" x14ac:dyDescent="0.25">
      <c r="A728" s="2" t="s">
        <v>964</v>
      </c>
      <c r="B728" s="2" t="s">
        <v>141</v>
      </c>
    </row>
    <row r="729" spans="1:2" x14ac:dyDescent="0.25">
      <c r="A729" s="3" t="s">
        <v>1247</v>
      </c>
      <c r="B729" s="3" t="s">
        <v>188</v>
      </c>
    </row>
    <row r="730" spans="1:2" x14ac:dyDescent="0.25">
      <c r="A730" s="2" t="s">
        <v>1247</v>
      </c>
      <c r="B730" s="2" t="s">
        <v>73</v>
      </c>
    </row>
    <row r="731" spans="1:2" x14ac:dyDescent="0.25">
      <c r="A731" s="3" t="s">
        <v>754</v>
      </c>
      <c r="B731" s="3" t="s">
        <v>171</v>
      </c>
    </row>
    <row r="732" spans="1:2" x14ac:dyDescent="0.25">
      <c r="A732" s="2" t="s">
        <v>1131</v>
      </c>
      <c r="B732" s="2" t="s">
        <v>168</v>
      </c>
    </row>
    <row r="733" spans="1:2" x14ac:dyDescent="0.25">
      <c r="A733" s="3" t="s">
        <v>1179</v>
      </c>
      <c r="B733" s="3" t="s">
        <v>156</v>
      </c>
    </row>
    <row r="734" spans="1:2" x14ac:dyDescent="0.25">
      <c r="A734" s="2" t="s">
        <v>1038</v>
      </c>
      <c r="B734" s="2" t="s">
        <v>219</v>
      </c>
    </row>
    <row r="735" spans="1:2" x14ac:dyDescent="0.25">
      <c r="A735" s="3" t="s">
        <v>993</v>
      </c>
      <c r="B735" s="3" t="s">
        <v>186</v>
      </c>
    </row>
    <row r="736" spans="1:2" x14ac:dyDescent="0.25">
      <c r="A736" s="2" t="s">
        <v>1042</v>
      </c>
      <c r="B736" s="2" t="s">
        <v>202</v>
      </c>
    </row>
    <row r="737" spans="1:2" x14ac:dyDescent="0.25">
      <c r="A737" s="3" t="s">
        <v>767</v>
      </c>
      <c r="B737" s="4" t="s">
        <v>188</v>
      </c>
    </row>
    <row r="738" spans="1:2" x14ac:dyDescent="0.25">
      <c r="A738" s="2" t="s">
        <v>939</v>
      </c>
      <c r="B738" s="2" t="s">
        <v>149</v>
      </c>
    </row>
    <row r="739" spans="1:2" x14ac:dyDescent="0.25">
      <c r="A739" s="3" t="s">
        <v>939</v>
      </c>
      <c r="B739" s="3" t="s">
        <v>160</v>
      </c>
    </row>
    <row r="740" spans="1:2" x14ac:dyDescent="0.25">
      <c r="A740" s="2" t="s">
        <v>876</v>
      </c>
      <c r="B740" s="2" t="s">
        <v>8</v>
      </c>
    </row>
    <row r="741" spans="1:2" x14ac:dyDescent="0.25">
      <c r="A741" s="3" t="s">
        <v>1253</v>
      </c>
      <c r="B741" s="3" t="s">
        <v>268</v>
      </c>
    </row>
    <row r="742" spans="1:2" x14ac:dyDescent="0.25">
      <c r="A742" s="2" t="s">
        <v>969</v>
      </c>
      <c r="B742" s="2" t="s">
        <v>124</v>
      </c>
    </row>
    <row r="743" spans="1:2" x14ac:dyDescent="0.25">
      <c r="A743" s="3" t="s">
        <v>1348</v>
      </c>
      <c r="B743" s="3" t="s">
        <v>248</v>
      </c>
    </row>
    <row r="744" spans="1:2" x14ac:dyDescent="0.25">
      <c r="A744" s="2" t="s">
        <v>765</v>
      </c>
      <c r="B744" s="2" t="s">
        <v>66</v>
      </c>
    </row>
    <row r="745" spans="1:2" x14ac:dyDescent="0.25">
      <c r="A745" s="3" t="s">
        <v>765</v>
      </c>
      <c r="B745" s="3" t="s">
        <v>6</v>
      </c>
    </row>
    <row r="746" spans="1:2" x14ac:dyDescent="0.25">
      <c r="A746" s="2" t="s">
        <v>1184</v>
      </c>
      <c r="B746" s="2" t="s">
        <v>127</v>
      </c>
    </row>
    <row r="747" spans="1:2" x14ac:dyDescent="0.25">
      <c r="A747" s="3" t="s">
        <v>1303</v>
      </c>
      <c r="B747" s="3" t="s">
        <v>74</v>
      </c>
    </row>
    <row r="748" spans="1:2" x14ac:dyDescent="0.25">
      <c r="A748" s="2" t="s">
        <v>945</v>
      </c>
      <c r="B748" s="2" t="s">
        <v>202</v>
      </c>
    </row>
    <row r="749" spans="1:2" x14ac:dyDescent="0.25">
      <c r="A749" s="3" t="s">
        <v>1346</v>
      </c>
      <c r="B749" s="3" t="s">
        <v>286</v>
      </c>
    </row>
    <row r="750" spans="1:2" x14ac:dyDescent="0.25">
      <c r="A750" s="2" t="s">
        <v>700</v>
      </c>
      <c r="B750" s="2" t="s">
        <v>279</v>
      </c>
    </row>
    <row r="751" spans="1:2" x14ac:dyDescent="0.25">
      <c r="A751" s="3" t="s">
        <v>1347</v>
      </c>
      <c r="B751" s="3" t="s">
        <v>33</v>
      </c>
    </row>
    <row r="752" spans="1:2" x14ac:dyDescent="0.25">
      <c r="A752" s="2" t="s">
        <v>898</v>
      </c>
      <c r="B752" s="2" t="s">
        <v>92</v>
      </c>
    </row>
    <row r="753" spans="1:2" x14ac:dyDescent="0.25">
      <c r="A753" s="3" t="s">
        <v>898</v>
      </c>
      <c r="B753" s="3" t="s">
        <v>188</v>
      </c>
    </row>
    <row r="754" spans="1:2" x14ac:dyDescent="0.25">
      <c r="A754" s="2" t="s">
        <v>658</v>
      </c>
      <c r="B754" s="2" t="s">
        <v>96</v>
      </c>
    </row>
    <row r="755" spans="1:2" x14ac:dyDescent="0.25">
      <c r="A755" s="3" t="s">
        <v>1141</v>
      </c>
      <c r="B755" s="3" t="s">
        <v>197</v>
      </c>
    </row>
    <row r="756" spans="1:2" x14ac:dyDescent="0.25">
      <c r="A756" s="2" t="s">
        <v>643</v>
      </c>
      <c r="B756" s="2" t="s">
        <v>268</v>
      </c>
    </row>
    <row r="757" spans="1:2" x14ac:dyDescent="0.25">
      <c r="A757" s="3" t="s">
        <v>1344</v>
      </c>
      <c r="B757" s="3" t="s">
        <v>118</v>
      </c>
    </row>
    <row r="758" spans="1:2" x14ac:dyDescent="0.25">
      <c r="A758" s="2" t="s">
        <v>854</v>
      </c>
      <c r="B758" s="2" t="s">
        <v>117</v>
      </c>
    </row>
    <row r="759" spans="1:2" x14ac:dyDescent="0.25">
      <c r="A759" s="3" t="s">
        <v>921</v>
      </c>
      <c r="B759" s="3" t="s">
        <v>128</v>
      </c>
    </row>
    <row r="760" spans="1:2" x14ac:dyDescent="0.25">
      <c r="A760" s="2" t="s">
        <v>895</v>
      </c>
      <c r="B760" s="2" t="s">
        <v>255</v>
      </c>
    </row>
    <row r="761" spans="1:2" x14ac:dyDescent="0.25">
      <c r="A761" s="3" t="s">
        <v>713</v>
      </c>
      <c r="B761" s="3" t="s">
        <v>194</v>
      </c>
    </row>
    <row r="762" spans="1:2" x14ac:dyDescent="0.25">
      <c r="A762" s="2" t="s">
        <v>884</v>
      </c>
      <c r="B762" s="2" t="s">
        <v>264</v>
      </c>
    </row>
    <row r="763" spans="1:2" x14ac:dyDescent="0.25">
      <c r="A763" s="3" t="s">
        <v>1271</v>
      </c>
      <c r="B763" s="3" t="s">
        <v>188</v>
      </c>
    </row>
    <row r="764" spans="1:2" x14ac:dyDescent="0.25">
      <c r="A764" s="2" t="s">
        <v>730</v>
      </c>
      <c r="B764" s="2" t="s">
        <v>16</v>
      </c>
    </row>
    <row r="765" spans="1:2" x14ac:dyDescent="0.25">
      <c r="A765" s="3" t="s">
        <v>1129</v>
      </c>
      <c r="B765" s="3" t="s">
        <v>297</v>
      </c>
    </row>
    <row r="766" spans="1:2" x14ac:dyDescent="0.25">
      <c r="A766" s="7" t="s">
        <v>1130</v>
      </c>
      <c r="B766" s="7" t="s">
        <v>126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B8ED3-57E3-4468-A9C1-EE5896F81AFC}">
  <sheetPr codeName="Tabelle3"/>
  <dimension ref="A1:E749"/>
  <sheetViews>
    <sheetView workbookViewId="0"/>
  </sheetViews>
  <sheetFormatPr baseColWidth="10" defaultRowHeight="15" x14ac:dyDescent="0.25"/>
  <cols>
    <col min="1" max="1" width="10.5703125" bestFit="1" customWidth="1"/>
    <col min="2" max="2" width="10.42578125" bestFit="1" customWidth="1"/>
    <col min="3" max="3" width="50.140625" bestFit="1" customWidth="1"/>
    <col min="4" max="4" width="14.85546875" bestFit="1" customWidth="1"/>
    <col min="5" max="5" width="15.28515625" bestFit="1" customWidth="1"/>
    <col min="6" max="6" width="14" bestFit="1" customWidth="1"/>
    <col min="7" max="7" width="46.85546875" bestFit="1" customWidth="1"/>
  </cols>
  <sheetData>
    <row r="1" spans="1:5" x14ac:dyDescent="0.25">
      <c r="A1" t="s">
        <v>600</v>
      </c>
      <c r="B1" t="s">
        <v>601</v>
      </c>
      <c r="C1" t="s">
        <v>1353</v>
      </c>
      <c r="D1" t="s">
        <v>2086</v>
      </c>
      <c r="E1" t="s">
        <v>1354</v>
      </c>
    </row>
    <row r="2" spans="1:5" x14ac:dyDescent="0.25">
      <c r="A2">
        <v>672</v>
      </c>
      <c r="B2" s="6" t="s">
        <v>1229</v>
      </c>
      <c r="C2" t="s">
        <v>1924</v>
      </c>
      <c r="D2" s="1">
        <v>45631</v>
      </c>
      <c r="E2" s="6" t="s">
        <v>1356</v>
      </c>
    </row>
    <row r="3" spans="1:5" x14ac:dyDescent="0.25">
      <c r="A3">
        <v>746</v>
      </c>
      <c r="B3" s="6" t="s">
        <v>730</v>
      </c>
      <c r="C3" t="s">
        <v>1962</v>
      </c>
      <c r="D3" s="1">
        <v>45610</v>
      </c>
      <c r="E3" s="6" t="s">
        <v>1539</v>
      </c>
    </row>
    <row r="4" spans="1:5" x14ac:dyDescent="0.25">
      <c r="A4">
        <v>736</v>
      </c>
      <c r="B4" s="6" t="s">
        <v>658</v>
      </c>
      <c r="C4" t="s">
        <v>1963</v>
      </c>
      <c r="D4" s="1">
        <v>45609</v>
      </c>
      <c r="E4" s="6" t="s">
        <v>1539</v>
      </c>
    </row>
    <row r="5" spans="1:5" x14ac:dyDescent="0.25">
      <c r="A5">
        <v>748</v>
      </c>
      <c r="B5" s="6" t="s">
        <v>1130</v>
      </c>
      <c r="C5" t="s">
        <v>1964</v>
      </c>
      <c r="D5" s="1">
        <v>45606</v>
      </c>
      <c r="E5" s="6" t="s">
        <v>1539</v>
      </c>
    </row>
    <row r="6" spans="1:5" x14ac:dyDescent="0.25">
      <c r="A6">
        <v>500</v>
      </c>
      <c r="B6" s="6" t="s">
        <v>1316</v>
      </c>
      <c r="C6" t="s">
        <v>1818</v>
      </c>
      <c r="D6" s="1">
        <v>45603</v>
      </c>
      <c r="E6" s="6" t="s">
        <v>1356</v>
      </c>
    </row>
    <row r="7" spans="1:5" x14ac:dyDescent="0.25">
      <c r="A7">
        <v>747</v>
      </c>
      <c r="B7" s="6" t="s">
        <v>1129</v>
      </c>
      <c r="C7" t="s">
        <v>1964</v>
      </c>
      <c r="D7" s="1">
        <v>45599</v>
      </c>
      <c r="E7" s="6" t="s">
        <v>1539</v>
      </c>
    </row>
    <row r="8" spans="1:5" x14ac:dyDescent="0.25">
      <c r="A8">
        <v>741</v>
      </c>
      <c r="B8" s="6" t="s">
        <v>921</v>
      </c>
      <c r="C8" t="s">
        <v>1959</v>
      </c>
      <c r="D8" s="1">
        <v>45597</v>
      </c>
      <c r="E8" s="6" t="s">
        <v>1356</v>
      </c>
    </row>
    <row r="9" spans="1:5" x14ac:dyDescent="0.25">
      <c r="A9">
        <v>732</v>
      </c>
      <c r="B9" s="6" t="s">
        <v>1346</v>
      </c>
      <c r="C9" t="s">
        <v>1965</v>
      </c>
      <c r="D9" s="1">
        <v>45583</v>
      </c>
      <c r="E9" s="6" t="s">
        <v>1539</v>
      </c>
    </row>
    <row r="10" spans="1:5" x14ac:dyDescent="0.25">
      <c r="A10">
        <v>716</v>
      </c>
      <c r="B10" s="6" t="s">
        <v>754</v>
      </c>
      <c r="C10" t="s">
        <v>1966</v>
      </c>
      <c r="D10" s="1">
        <v>45576</v>
      </c>
      <c r="E10" s="6" t="s">
        <v>1539</v>
      </c>
    </row>
    <row r="11" spans="1:5" x14ac:dyDescent="0.25">
      <c r="A11">
        <v>695</v>
      </c>
      <c r="B11" s="6" t="s">
        <v>1161</v>
      </c>
      <c r="C11" t="s">
        <v>1935</v>
      </c>
      <c r="D11" s="1">
        <v>45575</v>
      </c>
      <c r="E11" s="6" t="s">
        <v>1356</v>
      </c>
    </row>
    <row r="12" spans="1:5" x14ac:dyDescent="0.25">
      <c r="A12">
        <v>743</v>
      </c>
      <c r="B12" s="6" t="s">
        <v>713</v>
      </c>
      <c r="C12" t="s">
        <v>1967</v>
      </c>
      <c r="D12" s="1">
        <v>45575</v>
      </c>
      <c r="E12" s="6" t="s">
        <v>1539</v>
      </c>
    </row>
    <row r="13" spans="1:5" x14ac:dyDescent="0.25">
      <c r="A13">
        <v>726</v>
      </c>
      <c r="B13" s="6" t="s">
        <v>969</v>
      </c>
      <c r="C13" t="s">
        <v>1951</v>
      </c>
      <c r="D13" s="1">
        <v>45568</v>
      </c>
      <c r="E13" s="6" t="s">
        <v>1356</v>
      </c>
    </row>
    <row r="14" spans="1:5" x14ac:dyDescent="0.25">
      <c r="A14">
        <v>744</v>
      </c>
      <c r="B14" s="6" t="s">
        <v>884</v>
      </c>
      <c r="C14" t="s">
        <v>1968</v>
      </c>
      <c r="D14" s="1">
        <v>45564</v>
      </c>
      <c r="E14" s="6" t="s">
        <v>1539</v>
      </c>
    </row>
    <row r="15" spans="1:5" x14ac:dyDescent="0.25">
      <c r="A15">
        <v>742</v>
      </c>
      <c r="B15" s="6" t="s">
        <v>895</v>
      </c>
      <c r="C15" t="s">
        <v>1960</v>
      </c>
      <c r="D15" s="1">
        <v>45561</v>
      </c>
      <c r="E15" s="6" t="s">
        <v>1356</v>
      </c>
    </row>
    <row r="16" spans="1:5" x14ac:dyDescent="0.25">
      <c r="A16">
        <v>715</v>
      </c>
      <c r="B16" s="6" t="s">
        <v>1247</v>
      </c>
      <c r="C16" t="s">
        <v>1945</v>
      </c>
      <c r="D16" s="1">
        <v>45554</v>
      </c>
      <c r="E16" s="6" t="s">
        <v>1356</v>
      </c>
    </row>
    <row r="17" spans="1:5" x14ac:dyDescent="0.25">
      <c r="A17">
        <v>558</v>
      </c>
      <c r="B17" s="6" t="s">
        <v>916</v>
      </c>
      <c r="C17" t="s">
        <v>1857</v>
      </c>
      <c r="D17" s="1">
        <v>45554</v>
      </c>
      <c r="E17" s="6" t="s">
        <v>1356</v>
      </c>
    </row>
    <row r="18" spans="1:5" x14ac:dyDescent="0.25">
      <c r="A18">
        <v>713</v>
      </c>
      <c r="B18" s="6" t="s">
        <v>624</v>
      </c>
      <c r="C18" t="s">
        <v>1969</v>
      </c>
      <c r="D18" s="1">
        <v>45553</v>
      </c>
      <c r="E18" s="6" t="s">
        <v>1539</v>
      </c>
    </row>
    <row r="19" spans="1:5" x14ac:dyDescent="0.25">
      <c r="A19">
        <v>685</v>
      </c>
      <c r="B19" s="6" t="s">
        <v>1171</v>
      </c>
      <c r="C19" t="s">
        <v>1929</v>
      </c>
      <c r="D19" s="1">
        <v>45548</v>
      </c>
      <c r="E19" s="6" t="s">
        <v>1356</v>
      </c>
    </row>
    <row r="20" spans="1:5" x14ac:dyDescent="0.25">
      <c r="A20">
        <v>737</v>
      </c>
      <c r="B20" s="6" t="s">
        <v>1141</v>
      </c>
      <c r="C20" t="s">
        <v>1957</v>
      </c>
      <c r="D20" s="1">
        <v>45548</v>
      </c>
      <c r="E20" s="6" t="s">
        <v>1356</v>
      </c>
    </row>
    <row r="21" spans="1:5" x14ac:dyDescent="0.25">
      <c r="A21">
        <v>720</v>
      </c>
      <c r="B21" s="6" t="s">
        <v>993</v>
      </c>
      <c r="C21" t="s">
        <v>1947</v>
      </c>
      <c r="D21" s="1">
        <v>45548</v>
      </c>
      <c r="E21" s="6" t="s">
        <v>1356</v>
      </c>
    </row>
    <row r="22" spans="1:5" x14ac:dyDescent="0.25">
      <c r="A22">
        <v>723</v>
      </c>
      <c r="B22" s="6" t="s">
        <v>939</v>
      </c>
      <c r="C22" t="s">
        <v>1950</v>
      </c>
      <c r="D22" s="1">
        <v>45491</v>
      </c>
      <c r="E22" s="6" t="s">
        <v>1356</v>
      </c>
    </row>
    <row r="23" spans="1:5" x14ac:dyDescent="0.25">
      <c r="A23">
        <v>731</v>
      </c>
      <c r="B23" s="6" t="s">
        <v>945</v>
      </c>
      <c r="C23" t="s">
        <v>1955</v>
      </c>
      <c r="D23" s="1">
        <v>45477</v>
      </c>
      <c r="E23" s="6" t="s">
        <v>1356</v>
      </c>
    </row>
    <row r="24" spans="1:5" x14ac:dyDescent="0.25">
      <c r="A24">
        <v>735</v>
      </c>
      <c r="B24" s="6" t="s">
        <v>898</v>
      </c>
      <c r="C24" t="s">
        <v>1956</v>
      </c>
      <c r="D24" s="1">
        <v>45477</v>
      </c>
      <c r="E24" s="6" t="s">
        <v>1356</v>
      </c>
    </row>
    <row r="25" spans="1:5" x14ac:dyDescent="0.25">
      <c r="A25">
        <v>729</v>
      </c>
      <c r="B25" s="6" t="s">
        <v>1184</v>
      </c>
      <c r="C25" t="s">
        <v>1953</v>
      </c>
      <c r="D25" s="1">
        <v>45442</v>
      </c>
      <c r="E25" s="6" t="s">
        <v>1356</v>
      </c>
    </row>
    <row r="26" spans="1:5" x14ac:dyDescent="0.25">
      <c r="A26">
        <v>689</v>
      </c>
      <c r="B26" s="6" t="s">
        <v>966</v>
      </c>
      <c r="C26" t="s">
        <v>1932</v>
      </c>
      <c r="D26" s="1">
        <v>45442</v>
      </c>
      <c r="E26" s="6" t="s">
        <v>1356</v>
      </c>
    </row>
    <row r="27" spans="1:5" x14ac:dyDescent="0.25">
      <c r="A27">
        <v>728</v>
      </c>
      <c r="B27" s="6" t="s">
        <v>765</v>
      </c>
      <c r="C27" t="s">
        <v>1952</v>
      </c>
      <c r="D27" s="1">
        <v>45377</v>
      </c>
      <c r="E27" s="6" t="s">
        <v>1356</v>
      </c>
    </row>
    <row r="28" spans="1:5" x14ac:dyDescent="0.25">
      <c r="A28">
        <v>722</v>
      </c>
      <c r="B28" s="6" t="s">
        <v>767</v>
      </c>
      <c r="C28" t="s">
        <v>1949</v>
      </c>
      <c r="D28" s="1">
        <v>45358</v>
      </c>
      <c r="E28" s="6" t="s">
        <v>1356</v>
      </c>
    </row>
    <row r="29" spans="1:5" x14ac:dyDescent="0.25">
      <c r="A29">
        <v>727</v>
      </c>
      <c r="B29" s="6" t="s">
        <v>1348</v>
      </c>
      <c r="C29" t="s">
        <v>1970</v>
      </c>
      <c r="D29" s="1">
        <v>45316</v>
      </c>
      <c r="E29" s="6" t="s">
        <v>1539</v>
      </c>
    </row>
    <row r="30" spans="1:5" x14ac:dyDescent="0.25">
      <c r="A30">
        <v>694</v>
      </c>
      <c r="B30" s="6" t="s">
        <v>1058</v>
      </c>
      <c r="C30" t="s">
        <v>1934</v>
      </c>
      <c r="D30" s="1">
        <v>45309</v>
      </c>
      <c r="E30" s="6" t="s">
        <v>1356</v>
      </c>
    </row>
    <row r="31" spans="1:5" x14ac:dyDescent="0.25">
      <c r="A31">
        <v>738</v>
      </c>
      <c r="B31" s="6" t="s">
        <v>643</v>
      </c>
      <c r="C31" t="s">
        <v>1958</v>
      </c>
      <c r="D31" s="1">
        <v>45309</v>
      </c>
      <c r="E31" s="6" t="s">
        <v>1356</v>
      </c>
    </row>
    <row r="32" spans="1:5" x14ac:dyDescent="0.25">
      <c r="A32">
        <v>745</v>
      </c>
      <c r="B32" s="6" t="s">
        <v>1271</v>
      </c>
      <c r="C32" t="s">
        <v>1961</v>
      </c>
      <c r="D32" s="1">
        <v>45308</v>
      </c>
      <c r="E32" s="6" t="s">
        <v>1881</v>
      </c>
    </row>
    <row r="33" spans="1:5" x14ac:dyDescent="0.25">
      <c r="A33">
        <v>710</v>
      </c>
      <c r="B33" s="6" t="s">
        <v>1232</v>
      </c>
      <c r="C33" t="s">
        <v>1943</v>
      </c>
      <c r="D33" s="1">
        <v>45302</v>
      </c>
      <c r="E33" s="6" t="s">
        <v>1356</v>
      </c>
    </row>
    <row r="34" spans="1:5" x14ac:dyDescent="0.25">
      <c r="A34">
        <v>635</v>
      </c>
      <c r="B34" s="6" t="s">
        <v>801</v>
      </c>
      <c r="C34" t="s">
        <v>1903</v>
      </c>
      <c r="D34" s="1">
        <v>45296</v>
      </c>
      <c r="E34" s="6" t="s">
        <v>1356</v>
      </c>
    </row>
    <row r="35" spans="1:5" x14ac:dyDescent="0.25">
      <c r="A35">
        <v>699</v>
      </c>
      <c r="B35" s="6" t="s">
        <v>751</v>
      </c>
      <c r="C35" t="s">
        <v>1938</v>
      </c>
      <c r="D35" s="1">
        <v>45274</v>
      </c>
      <c r="E35" s="6" t="s">
        <v>1356</v>
      </c>
    </row>
    <row r="36" spans="1:5" x14ac:dyDescent="0.25">
      <c r="A36">
        <v>709</v>
      </c>
      <c r="B36" s="6" t="s">
        <v>1268</v>
      </c>
      <c r="C36" t="s">
        <v>1971</v>
      </c>
      <c r="D36" s="1">
        <v>45273</v>
      </c>
      <c r="E36" s="6" t="s">
        <v>1539</v>
      </c>
    </row>
    <row r="37" spans="1:5" x14ac:dyDescent="0.25">
      <c r="A37">
        <v>683</v>
      </c>
      <c r="B37" s="6" t="s">
        <v>998</v>
      </c>
      <c r="C37" t="s">
        <v>1927</v>
      </c>
      <c r="D37" s="1">
        <v>45253</v>
      </c>
      <c r="E37" s="6" t="s">
        <v>1356</v>
      </c>
    </row>
    <row r="38" spans="1:5" x14ac:dyDescent="0.25">
      <c r="A38">
        <v>739</v>
      </c>
      <c r="B38" s="6" t="s">
        <v>1344</v>
      </c>
      <c r="C38" t="s">
        <v>1972</v>
      </c>
      <c r="D38" s="1">
        <v>45210</v>
      </c>
      <c r="E38" s="6" t="s">
        <v>1539</v>
      </c>
    </row>
    <row r="39" spans="1:5" x14ac:dyDescent="0.25">
      <c r="A39">
        <v>657</v>
      </c>
      <c r="B39" s="6" t="s">
        <v>1133</v>
      </c>
      <c r="C39" t="s">
        <v>1916</v>
      </c>
      <c r="D39" s="1">
        <v>45204</v>
      </c>
      <c r="E39" s="6" t="s">
        <v>1356</v>
      </c>
    </row>
    <row r="40" spans="1:5" x14ac:dyDescent="0.25">
      <c r="A40">
        <v>651</v>
      </c>
      <c r="B40" s="6" t="s">
        <v>1262</v>
      </c>
      <c r="C40" t="s">
        <v>1913</v>
      </c>
      <c r="D40" s="1">
        <v>45186</v>
      </c>
      <c r="E40" s="6" t="s">
        <v>1356</v>
      </c>
    </row>
    <row r="41" spans="1:5" x14ac:dyDescent="0.25">
      <c r="A41">
        <v>304</v>
      </c>
      <c r="B41" s="6" t="s">
        <v>880</v>
      </c>
      <c r="C41" t="s">
        <v>1653</v>
      </c>
      <c r="D41" s="1">
        <v>45183</v>
      </c>
      <c r="E41" s="6" t="s">
        <v>1356</v>
      </c>
    </row>
    <row r="42" spans="1:5" x14ac:dyDescent="0.25">
      <c r="A42">
        <v>733</v>
      </c>
      <c r="B42" s="6" t="s">
        <v>700</v>
      </c>
      <c r="C42" t="s">
        <v>1973</v>
      </c>
      <c r="D42" s="1">
        <v>45177</v>
      </c>
      <c r="E42" s="6" t="s">
        <v>1539</v>
      </c>
    </row>
    <row r="43" spans="1:5" x14ac:dyDescent="0.25">
      <c r="A43">
        <v>730</v>
      </c>
      <c r="B43" s="6" t="s">
        <v>1303</v>
      </c>
      <c r="C43" t="s">
        <v>1954</v>
      </c>
      <c r="D43" s="1">
        <v>45175</v>
      </c>
      <c r="E43" s="6" t="s">
        <v>1356</v>
      </c>
    </row>
    <row r="44" spans="1:5" x14ac:dyDescent="0.25">
      <c r="A44">
        <v>717</v>
      </c>
      <c r="B44" s="6" t="s">
        <v>1131</v>
      </c>
      <c r="C44" t="s">
        <v>1964</v>
      </c>
      <c r="D44" s="1">
        <v>45130</v>
      </c>
      <c r="E44" s="6" t="s">
        <v>1539</v>
      </c>
    </row>
    <row r="45" spans="1:5" x14ac:dyDescent="0.25">
      <c r="A45">
        <v>705</v>
      </c>
      <c r="B45" s="6" t="s">
        <v>1023</v>
      </c>
      <c r="C45" t="s">
        <v>1941</v>
      </c>
      <c r="D45" s="1">
        <v>45127</v>
      </c>
      <c r="E45" s="6" t="s">
        <v>1356</v>
      </c>
    </row>
    <row r="46" spans="1:5" x14ac:dyDescent="0.25">
      <c r="A46">
        <v>671</v>
      </c>
      <c r="B46" s="6" t="s">
        <v>1234</v>
      </c>
      <c r="C46" t="s">
        <v>1974</v>
      </c>
      <c r="D46" s="1">
        <v>45108</v>
      </c>
      <c r="E46" s="6" t="s">
        <v>1539</v>
      </c>
    </row>
    <row r="47" spans="1:5" x14ac:dyDescent="0.25">
      <c r="A47">
        <v>708</v>
      </c>
      <c r="B47" s="6" t="s">
        <v>1006</v>
      </c>
      <c r="C47" t="s">
        <v>1942</v>
      </c>
      <c r="D47" s="1">
        <v>45099</v>
      </c>
      <c r="E47" s="6" t="s">
        <v>1356</v>
      </c>
    </row>
    <row r="48" spans="1:5" x14ac:dyDescent="0.25">
      <c r="A48">
        <v>608</v>
      </c>
      <c r="B48" s="6" t="s">
        <v>709</v>
      </c>
      <c r="C48" t="s">
        <v>1889</v>
      </c>
      <c r="D48" s="1">
        <v>45091</v>
      </c>
      <c r="E48" s="6" t="s">
        <v>1356</v>
      </c>
    </row>
    <row r="49" spans="1:5" x14ac:dyDescent="0.25">
      <c r="A49">
        <v>721</v>
      </c>
      <c r="B49" s="6" t="s">
        <v>1042</v>
      </c>
      <c r="C49" t="s">
        <v>1948</v>
      </c>
      <c r="D49" s="1">
        <v>45078</v>
      </c>
      <c r="E49" s="6" t="s">
        <v>1356</v>
      </c>
    </row>
    <row r="50" spans="1:5" x14ac:dyDescent="0.25">
      <c r="A50">
        <v>707</v>
      </c>
      <c r="B50" s="6" t="s">
        <v>936</v>
      </c>
      <c r="C50" t="s">
        <v>1975</v>
      </c>
      <c r="D50" s="1">
        <v>45057</v>
      </c>
      <c r="E50" s="6" t="s">
        <v>1539</v>
      </c>
    </row>
    <row r="51" spans="1:5" x14ac:dyDescent="0.25">
      <c r="A51">
        <v>703</v>
      </c>
      <c r="B51" s="6" t="s">
        <v>818</v>
      </c>
      <c r="C51" t="s">
        <v>1939</v>
      </c>
      <c r="D51" s="1">
        <v>45037</v>
      </c>
      <c r="E51" s="6" t="s">
        <v>1356</v>
      </c>
    </row>
    <row r="52" spans="1:5" x14ac:dyDescent="0.25">
      <c r="A52">
        <v>658</v>
      </c>
      <c r="B52" s="6" t="s">
        <v>871</v>
      </c>
      <c r="C52" t="s">
        <v>1917</v>
      </c>
      <c r="D52" s="1">
        <v>45036</v>
      </c>
      <c r="E52" s="6" t="s">
        <v>1356</v>
      </c>
    </row>
    <row r="53" spans="1:5" x14ac:dyDescent="0.25">
      <c r="A53">
        <v>718</v>
      </c>
      <c r="B53" s="6" t="s">
        <v>1179</v>
      </c>
      <c r="C53" t="s">
        <v>1976</v>
      </c>
      <c r="D53" s="1">
        <v>45036</v>
      </c>
      <c r="E53" s="6" t="s">
        <v>1539</v>
      </c>
    </row>
    <row r="54" spans="1:5" x14ac:dyDescent="0.25">
      <c r="A54">
        <v>696</v>
      </c>
      <c r="B54" s="6" t="s">
        <v>1291</v>
      </c>
      <c r="C54" t="s">
        <v>1936</v>
      </c>
      <c r="D54" s="1">
        <v>44987</v>
      </c>
      <c r="E54" s="6" t="s">
        <v>1356</v>
      </c>
    </row>
    <row r="55" spans="1:5" x14ac:dyDescent="0.25">
      <c r="A55">
        <v>740</v>
      </c>
      <c r="B55" s="6" t="s">
        <v>854</v>
      </c>
      <c r="C55" t="s">
        <v>1977</v>
      </c>
      <c r="D55" s="1">
        <v>44987</v>
      </c>
      <c r="E55" s="6" t="s">
        <v>1539</v>
      </c>
    </row>
    <row r="56" spans="1:5" x14ac:dyDescent="0.25">
      <c r="A56">
        <v>706</v>
      </c>
      <c r="B56" s="6" t="s">
        <v>1207</v>
      </c>
      <c r="C56" t="s">
        <v>1978</v>
      </c>
      <c r="D56" s="1">
        <v>44972</v>
      </c>
      <c r="E56" s="6" t="s">
        <v>1539</v>
      </c>
    </row>
    <row r="57" spans="1:5" x14ac:dyDescent="0.25">
      <c r="A57">
        <v>704</v>
      </c>
      <c r="B57" s="6" t="s">
        <v>1124</v>
      </c>
      <c r="C57" t="s">
        <v>1940</v>
      </c>
      <c r="D57" s="1">
        <v>44967</v>
      </c>
      <c r="E57" s="6" t="s">
        <v>1356</v>
      </c>
    </row>
    <row r="58" spans="1:5" x14ac:dyDescent="0.25">
      <c r="A58">
        <v>719</v>
      </c>
      <c r="B58" s="6" t="s">
        <v>1038</v>
      </c>
      <c r="C58" t="s">
        <v>1946</v>
      </c>
      <c r="D58" s="1">
        <v>44957</v>
      </c>
      <c r="E58" s="6" t="s">
        <v>1356</v>
      </c>
    </row>
    <row r="59" spans="1:5" x14ac:dyDescent="0.25">
      <c r="A59">
        <v>661</v>
      </c>
      <c r="B59" s="6" t="s">
        <v>655</v>
      </c>
      <c r="C59" t="s">
        <v>1918</v>
      </c>
      <c r="D59" s="1">
        <v>44945</v>
      </c>
      <c r="E59" s="6" t="s">
        <v>1356</v>
      </c>
    </row>
    <row r="60" spans="1:5" x14ac:dyDescent="0.25">
      <c r="A60">
        <v>663</v>
      </c>
      <c r="B60" s="6" t="s">
        <v>997</v>
      </c>
      <c r="C60" t="s">
        <v>1919</v>
      </c>
      <c r="D60" s="1">
        <v>44911</v>
      </c>
      <c r="E60" s="6" t="s">
        <v>1356</v>
      </c>
    </row>
    <row r="61" spans="1:5" x14ac:dyDescent="0.25">
      <c r="A61">
        <v>712</v>
      </c>
      <c r="B61" s="6" t="s">
        <v>816</v>
      </c>
      <c r="C61" t="s">
        <v>1979</v>
      </c>
      <c r="D61" s="1">
        <v>44906</v>
      </c>
      <c r="E61" s="6" t="s">
        <v>1539</v>
      </c>
    </row>
    <row r="62" spans="1:5" x14ac:dyDescent="0.25">
      <c r="A62">
        <v>686</v>
      </c>
      <c r="B62" s="6" t="s">
        <v>1019</v>
      </c>
      <c r="C62" t="s">
        <v>1930</v>
      </c>
      <c r="D62" s="1">
        <v>44903</v>
      </c>
      <c r="E62" s="6" t="s">
        <v>1356</v>
      </c>
    </row>
    <row r="63" spans="1:5" x14ac:dyDescent="0.25">
      <c r="A63">
        <v>734</v>
      </c>
      <c r="B63" s="6" t="s">
        <v>1347</v>
      </c>
      <c r="C63" t="s">
        <v>1980</v>
      </c>
      <c r="D63" s="1">
        <v>44899</v>
      </c>
      <c r="E63" s="6" t="s">
        <v>1539</v>
      </c>
    </row>
    <row r="64" spans="1:5" x14ac:dyDescent="0.25">
      <c r="A64">
        <v>714</v>
      </c>
      <c r="B64" s="6" t="s">
        <v>964</v>
      </c>
      <c r="C64" t="s">
        <v>1944</v>
      </c>
      <c r="D64" s="1">
        <v>44890</v>
      </c>
      <c r="E64" s="6" t="s">
        <v>1356</v>
      </c>
    </row>
    <row r="65" spans="1:5" x14ac:dyDescent="0.25">
      <c r="A65">
        <v>693</v>
      </c>
      <c r="B65" s="6" t="s">
        <v>920</v>
      </c>
      <c r="C65" t="s">
        <v>1981</v>
      </c>
      <c r="D65" s="1">
        <v>44882</v>
      </c>
      <c r="E65" s="6" t="s">
        <v>1539</v>
      </c>
    </row>
    <row r="66" spans="1:5" x14ac:dyDescent="0.25">
      <c r="A66">
        <v>662</v>
      </c>
      <c r="B66" s="6" t="s">
        <v>734</v>
      </c>
      <c r="C66" t="s">
        <v>1982</v>
      </c>
      <c r="D66" s="1">
        <v>44881</v>
      </c>
      <c r="E66" s="6" t="s">
        <v>1539</v>
      </c>
    </row>
    <row r="67" spans="1:5" x14ac:dyDescent="0.25">
      <c r="A67">
        <v>677</v>
      </c>
      <c r="B67" s="6" t="s">
        <v>1345</v>
      </c>
      <c r="C67" t="s">
        <v>1983</v>
      </c>
      <c r="D67" s="1">
        <v>44878</v>
      </c>
      <c r="E67" s="6" t="s">
        <v>1539</v>
      </c>
    </row>
    <row r="68" spans="1:5" x14ac:dyDescent="0.25">
      <c r="A68">
        <v>697</v>
      </c>
      <c r="B68" s="6" t="s">
        <v>728</v>
      </c>
      <c r="C68" t="s">
        <v>1937</v>
      </c>
      <c r="D68" s="1">
        <v>44868</v>
      </c>
      <c r="E68" s="6" t="s">
        <v>1356</v>
      </c>
    </row>
    <row r="69" spans="1:5" x14ac:dyDescent="0.25">
      <c r="A69">
        <v>702</v>
      </c>
      <c r="B69" s="6" t="s">
        <v>1076</v>
      </c>
      <c r="C69" t="s">
        <v>1984</v>
      </c>
      <c r="D69" s="1">
        <v>44867</v>
      </c>
      <c r="E69" s="6" t="s">
        <v>1539</v>
      </c>
    </row>
    <row r="70" spans="1:5" x14ac:dyDescent="0.25">
      <c r="A70">
        <v>582</v>
      </c>
      <c r="B70" s="6" t="s">
        <v>1333</v>
      </c>
      <c r="C70" t="s">
        <v>1872</v>
      </c>
      <c r="D70" s="1">
        <v>44848</v>
      </c>
      <c r="E70" s="6" t="s">
        <v>1356</v>
      </c>
    </row>
    <row r="71" spans="1:5" x14ac:dyDescent="0.25">
      <c r="A71">
        <v>392</v>
      </c>
      <c r="B71" s="6" t="s">
        <v>686</v>
      </c>
      <c r="C71" t="s">
        <v>1735</v>
      </c>
      <c r="D71" s="1">
        <v>44832</v>
      </c>
      <c r="E71" s="6" t="s">
        <v>1356</v>
      </c>
    </row>
    <row r="72" spans="1:5" x14ac:dyDescent="0.25">
      <c r="A72">
        <v>680</v>
      </c>
      <c r="B72" s="6" t="s">
        <v>1198</v>
      </c>
      <c r="C72" t="s">
        <v>1926</v>
      </c>
      <c r="D72" s="1">
        <v>44798</v>
      </c>
      <c r="E72" s="6" t="s">
        <v>1356</v>
      </c>
    </row>
    <row r="73" spans="1:5" x14ac:dyDescent="0.25">
      <c r="A73">
        <v>450</v>
      </c>
      <c r="B73" s="6" t="s">
        <v>797</v>
      </c>
      <c r="C73" t="s">
        <v>1781</v>
      </c>
      <c r="D73" s="1">
        <v>44762</v>
      </c>
      <c r="E73" s="6" t="s">
        <v>1356</v>
      </c>
    </row>
    <row r="74" spans="1:5" x14ac:dyDescent="0.25">
      <c r="A74">
        <v>701</v>
      </c>
      <c r="B74" s="6" t="s">
        <v>639</v>
      </c>
      <c r="C74" t="s">
        <v>1985</v>
      </c>
      <c r="D74" s="1">
        <v>44752</v>
      </c>
      <c r="E74" s="6" t="s">
        <v>1539</v>
      </c>
    </row>
    <row r="75" spans="1:5" x14ac:dyDescent="0.25">
      <c r="A75">
        <v>724</v>
      </c>
      <c r="B75" s="6" t="s">
        <v>876</v>
      </c>
      <c r="C75" t="s">
        <v>1986</v>
      </c>
      <c r="D75" s="1">
        <v>44732</v>
      </c>
      <c r="E75" s="6" t="s">
        <v>1539</v>
      </c>
    </row>
    <row r="76" spans="1:5" x14ac:dyDescent="0.25">
      <c r="A76">
        <v>687</v>
      </c>
      <c r="B76" s="6" t="s">
        <v>1328</v>
      </c>
      <c r="C76" t="s">
        <v>1213</v>
      </c>
      <c r="D76" s="1">
        <v>44686</v>
      </c>
      <c r="E76" s="6" t="s">
        <v>1356</v>
      </c>
    </row>
    <row r="77" spans="1:5" x14ac:dyDescent="0.25">
      <c r="A77">
        <v>725</v>
      </c>
      <c r="B77" s="6" t="s">
        <v>1253</v>
      </c>
      <c r="C77" t="s">
        <v>1987</v>
      </c>
      <c r="D77" s="1">
        <v>44684</v>
      </c>
      <c r="E77" s="6" t="s">
        <v>1539</v>
      </c>
    </row>
    <row r="78" spans="1:5" x14ac:dyDescent="0.25">
      <c r="A78">
        <v>700</v>
      </c>
      <c r="B78" s="6" t="s">
        <v>946</v>
      </c>
      <c r="C78" t="s">
        <v>1988</v>
      </c>
      <c r="D78" s="1">
        <v>44679</v>
      </c>
      <c r="E78" s="6" t="s">
        <v>1539</v>
      </c>
    </row>
    <row r="79" spans="1:5" x14ac:dyDescent="0.25">
      <c r="A79">
        <v>666</v>
      </c>
      <c r="B79" s="6" t="s">
        <v>1226</v>
      </c>
      <c r="C79" t="s">
        <v>1920</v>
      </c>
      <c r="D79" s="1">
        <v>44679</v>
      </c>
      <c r="E79" s="6" t="s">
        <v>1356</v>
      </c>
    </row>
    <row r="80" spans="1:5" x14ac:dyDescent="0.25">
      <c r="A80">
        <v>424</v>
      </c>
      <c r="B80" s="6" t="s">
        <v>910</v>
      </c>
      <c r="C80" t="s">
        <v>1759</v>
      </c>
      <c r="D80" s="1">
        <v>44672</v>
      </c>
      <c r="E80" s="6" t="s">
        <v>1356</v>
      </c>
    </row>
    <row r="81" spans="1:5" x14ac:dyDescent="0.25">
      <c r="A81">
        <v>438</v>
      </c>
      <c r="B81" s="6" t="s">
        <v>749</v>
      </c>
      <c r="C81" t="s">
        <v>1769</v>
      </c>
      <c r="D81" s="1">
        <v>44638</v>
      </c>
      <c r="E81" s="6" t="s">
        <v>1356</v>
      </c>
    </row>
    <row r="82" spans="1:5" x14ac:dyDescent="0.25">
      <c r="A82">
        <v>655</v>
      </c>
      <c r="B82" s="6" t="s">
        <v>1173</v>
      </c>
      <c r="C82" t="s">
        <v>1915</v>
      </c>
      <c r="D82" s="1">
        <v>44610</v>
      </c>
      <c r="E82" s="6" t="s">
        <v>1356</v>
      </c>
    </row>
    <row r="83" spans="1:5" x14ac:dyDescent="0.25">
      <c r="A83">
        <v>692</v>
      </c>
      <c r="B83" s="6" t="s">
        <v>897</v>
      </c>
      <c r="C83" t="s">
        <v>1933</v>
      </c>
      <c r="D83" s="1">
        <v>44602</v>
      </c>
      <c r="E83" s="6" t="s">
        <v>1356</v>
      </c>
    </row>
    <row r="84" spans="1:5" x14ac:dyDescent="0.25">
      <c r="A84">
        <v>711</v>
      </c>
      <c r="B84" s="6" t="s">
        <v>1075</v>
      </c>
      <c r="C84" t="s">
        <v>1989</v>
      </c>
      <c r="D84" s="1">
        <v>44596</v>
      </c>
      <c r="E84" s="6" t="s">
        <v>1539</v>
      </c>
    </row>
    <row r="85" spans="1:5" x14ac:dyDescent="0.25">
      <c r="A85">
        <v>690</v>
      </c>
      <c r="B85" s="6" t="s">
        <v>1035</v>
      </c>
      <c r="C85" t="s">
        <v>1990</v>
      </c>
      <c r="D85" s="1">
        <v>44594</v>
      </c>
      <c r="E85" s="6" t="s">
        <v>1539</v>
      </c>
    </row>
    <row r="86" spans="1:5" x14ac:dyDescent="0.25">
      <c r="A86">
        <v>688</v>
      </c>
      <c r="B86" s="6" t="s">
        <v>747</v>
      </c>
      <c r="C86" t="s">
        <v>1931</v>
      </c>
      <c r="D86" s="1">
        <v>44559</v>
      </c>
      <c r="E86" s="6" t="s">
        <v>1356</v>
      </c>
    </row>
    <row r="87" spans="1:5" x14ac:dyDescent="0.25">
      <c r="A87">
        <v>681</v>
      </c>
      <c r="B87" s="6" t="s">
        <v>715</v>
      </c>
      <c r="C87" t="s">
        <v>1991</v>
      </c>
      <c r="D87" s="1">
        <v>44507</v>
      </c>
      <c r="E87" s="6" t="s">
        <v>1539</v>
      </c>
    </row>
    <row r="88" spans="1:5" x14ac:dyDescent="0.25">
      <c r="A88">
        <v>630</v>
      </c>
      <c r="B88" s="6" t="s">
        <v>636</v>
      </c>
      <c r="C88" t="s">
        <v>1900</v>
      </c>
      <c r="D88" s="1">
        <v>44504</v>
      </c>
      <c r="E88" s="6" t="s">
        <v>1356</v>
      </c>
    </row>
    <row r="89" spans="1:5" x14ac:dyDescent="0.25">
      <c r="A89">
        <v>644</v>
      </c>
      <c r="B89" s="6" t="s">
        <v>1190</v>
      </c>
      <c r="C89" t="s">
        <v>1909</v>
      </c>
      <c r="D89" s="1">
        <v>44490</v>
      </c>
      <c r="E89" s="6" t="s">
        <v>1356</v>
      </c>
    </row>
    <row r="90" spans="1:5" x14ac:dyDescent="0.25">
      <c r="A90">
        <v>682</v>
      </c>
      <c r="B90" s="6" t="s">
        <v>950</v>
      </c>
      <c r="C90" t="s">
        <v>1992</v>
      </c>
      <c r="D90" s="1">
        <v>44470</v>
      </c>
      <c r="E90" s="6" t="s">
        <v>1539</v>
      </c>
    </row>
    <row r="91" spans="1:5" x14ac:dyDescent="0.25">
      <c r="A91">
        <v>698</v>
      </c>
      <c r="B91" s="6" t="s">
        <v>1097</v>
      </c>
      <c r="C91" t="s">
        <v>1993</v>
      </c>
      <c r="D91" s="1">
        <v>44458</v>
      </c>
      <c r="E91" s="6" t="s">
        <v>1539</v>
      </c>
    </row>
    <row r="92" spans="1:5" x14ac:dyDescent="0.25">
      <c r="A92">
        <v>668</v>
      </c>
      <c r="B92" s="6" t="s">
        <v>1257</v>
      </c>
      <c r="C92" t="s">
        <v>1922</v>
      </c>
      <c r="D92" s="1">
        <v>44449</v>
      </c>
      <c r="E92" s="6" t="s">
        <v>1356</v>
      </c>
    </row>
    <row r="93" spans="1:5" x14ac:dyDescent="0.25">
      <c r="A93">
        <v>679</v>
      </c>
      <c r="B93" s="6" t="s">
        <v>1005</v>
      </c>
      <c r="C93" t="s">
        <v>1994</v>
      </c>
      <c r="D93" s="1">
        <v>44433</v>
      </c>
      <c r="E93" s="6" t="s">
        <v>1539</v>
      </c>
    </row>
    <row r="94" spans="1:5" x14ac:dyDescent="0.25">
      <c r="A94">
        <v>669</v>
      </c>
      <c r="B94" s="6" t="s">
        <v>692</v>
      </c>
      <c r="C94" t="s">
        <v>1995</v>
      </c>
      <c r="D94" s="1">
        <v>44421</v>
      </c>
      <c r="E94" s="6" t="s">
        <v>1539</v>
      </c>
    </row>
    <row r="95" spans="1:5" x14ac:dyDescent="0.25">
      <c r="A95">
        <v>691</v>
      </c>
      <c r="B95" s="6" t="s">
        <v>1352</v>
      </c>
      <c r="C95" t="s">
        <v>1980</v>
      </c>
      <c r="D95" s="1">
        <v>44395</v>
      </c>
      <c r="E95" s="6" t="s">
        <v>1539</v>
      </c>
    </row>
    <row r="96" spans="1:5" x14ac:dyDescent="0.25">
      <c r="A96">
        <v>638</v>
      </c>
      <c r="B96" s="6" t="s">
        <v>1223</v>
      </c>
      <c r="C96" t="s">
        <v>1904</v>
      </c>
      <c r="D96" s="1">
        <v>44385</v>
      </c>
      <c r="E96" s="6" t="s">
        <v>1356</v>
      </c>
    </row>
    <row r="97" spans="1:5" x14ac:dyDescent="0.25">
      <c r="A97">
        <v>673</v>
      </c>
      <c r="B97" s="6" t="s">
        <v>1105</v>
      </c>
      <c r="C97" t="s">
        <v>1996</v>
      </c>
      <c r="D97" s="1">
        <v>44372</v>
      </c>
      <c r="E97" s="6" t="s">
        <v>1539</v>
      </c>
    </row>
    <row r="98" spans="1:5" x14ac:dyDescent="0.25">
      <c r="A98">
        <v>619</v>
      </c>
      <c r="B98" s="6" t="s">
        <v>1061</v>
      </c>
      <c r="C98" t="s">
        <v>1895</v>
      </c>
      <c r="D98" s="1">
        <v>44371</v>
      </c>
      <c r="E98" s="6" t="s">
        <v>1356</v>
      </c>
    </row>
    <row r="99" spans="1:5" x14ac:dyDescent="0.25">
      <c r="A99">
        <v>641</v>
      </c>
      <c r="B99" s="6" t="s">
        <v>1073</v>
      </c>
      <c r="C99" t="s">
        <v>1906</v>
      </c>
      <c r="D99" s="1">
        <v>44337</v>
      </c>
      <c r="E99" s="6" t="s">
        <v>1356</v>
      </c>
    </row>
    <row r="100" spans="1:5" x14ac:dyDescent="0.25">
      <c r="A100">
        <v>665</v>
      </c>
      <c r="B100" s="6" t="s">
        <v>957</v>
      </c>
      <c r="C100" t="s">
        <v>1997</v>
      </c>
      <c r="D100" s="1">
        <v>44337</v>
      </c>
      <c r="E100" s="6" t="s">
        <v>1539</v>
      </c>
    </row>
    <row r="101" spans="1:5" x14ac:dyDescent="0.25">
      <c r="A101">
        <v>563</v>
      </c>
      <c r="B101" s="6" t="s">
        <v>764</v>
      </c>
      <c r="C101" t="s">
        <v>1860</v>
      </c>
      <c r="D101" s="1">
        <v>44295</v>
      </c>
      <c r="E101" s="6" t="s">
        <v>1356</v>
      </c>
    </row>
    <row r="102" spans="1:5" x14ac:dyDescent="0.25">
      <c r="A102">
        <v>660</v>
      </c>
      <c r="B102" s="6" t="s">
        <v>924</v>
      </c>
      <c r="C102" t="s">
        <v>1731</v>
      </c>
      <c r="D102" s="1">
        <v>44287</v>
      </c>
      <c r="E102" s="6" t="s">
        <v>1539</v>
      </c>
    </row>
    <row r="103" spans="1:5" x14ac:dyDescent="0.25">
      <c r="A103">
        <v>499</v>
      </c>
      <c r="B103" s="6" t="s">
        <v>1273</v>
      </c>
      <c r="C103" t="s">
        <v>1817</v>
      </c>
      <c r="D103" s="1">
        <v>44281</v>
      </c>
      <c r="E103" s="6" t="s">
        <v>1356</v>
      </c>
    </row>
    <row r="104" spans="1:5" x14ac:dyDescent="0.25">
      <c r="A104">
        <v>646</v>
      </c>
      <c r="B104" s="6" t="s">
        <v>918</v>
      </c>
      <c r="C104" t="s">
        <v>1998</v>
      </c>
      <c r="D104" s="1">
        <v>44278</v>
      </c>
      <c r="E104" s="6" t="s">
        <v>1539</v>
      </c>
    </row>
    <row r="105" spans="1:5" x14ac:dyDescent="0.25">
      <c r="A105">
        <v>674</v>
      </c>
      <c r="B105" s="6" t="s">
        <v>1099</v>
      </c>
      <c r="C105" t="s">
        <v>1925</v>
      </c>
      <c r="D105" s="1">
        <v>44260</v>
      </c>
      <c r="E105" s="6" t="s">
        <v>1356</v>
      </c>
    </row>
    <row r="106" spans="1:5" x14ac:dyDescent="0.25">
      <c r="A106">
        <v>560</v>
      </c>
      <c r="B106" s="6" t="s">
        <v>837</v>
      </c>
      <c r="C106" t="s">
        <v>1859</v>
      </c>
      <c r="D106" s="1">
        <v>44236</v>
      </c>
      <c r="E106" s="6" t="s">
        <v>1356</v>
      </c>
    </row>
    <row r="107" spans="1:5" x14ac:dyDescent="0.25">
      <c r="A107">
        <v>647</v>
      </c>
      <c r="B107" s="6" t="s">
        <v>779</v>
      </c>
      <c r="C107" t="s">
        <v>1910</v>
      </c>
      <c r="D107" s="1">
        <v>44232</v>
      </c>
      <c r="E107" s="6" t="s">
        <v>1356</v>
      </c>
    </row>
    <row r="108" spans="1:5" x14ac:dyDescent="0.25">
      <c r="A108">
        <v>591</v>
      </c>
      <c r="B108" s="6" t="s">
        <v>755</v>
      </c>
      <c r="C108" t="s">
        <v>1876</v>
      </c>
      <c r="D108" s="1">
        <v>44227</v>
      </c>
      <c r="E108" s="6" t="s">
        <v>1356</v>
      </c>
    </row>
    <row r="109" spans="1:5" x14ac:dyDescent="0.25">
      <c r="A109">
        <v>607</v>
      </c>
      <c r="B109" s="6" t="s">
        <v>1034</v>
      </c>
      <c r="C109" t="s">
        <v>1888</v>
      </c>
      <c r="D109" s="1">
        <v>44225</v>
      </c>
      <c r="E109" s="6" t="s">
        <v>1356</v>
      </c>
    </row>
    <row r="110" spans="1:5" x14ac:dyDescent="0.25">
      <c r="A110">
        <v>667</v>
      </c>
      <c r="B110" s="6" t="s">
        <v>1052</v>
      </c>
      <c r="C110" t="s">
        <v>1921</v>
      </c>
      <c r="D110" s="1">
        <v>44203</v>
      </c>
      <c r="E110" s="6" t="s">
        <v>1356</v>
      </c>
    </row>
    <row r="111" spans="1:5" x14ac:dyDescent="0.25">
      <c r="A111">
        <v>650</v>
      </c>
      <c r="B111" s="6" t="s">
        <v>678</v>
      </c>
      <c r="C111" t="s">
        <v>1912</v>
      </c>
      <c r="D111" s="1">
        <v>44169</v>
      </c>
      <c r="E111" s="6" t="s">
        <v>1356</v>
      </c>
    </row>
    <row r="112" spans="1:5" x14ac:dyDescent="0.25">
      <c r="A112">
        <v>649</v>
      </c>
      <c r="B112" s="6" t="s">
        <v>1256</v>
      </c>
      <c r="C112" t="s">
        <v>1999</v>
      </c>
      <c r="D112" s="1">
        <v>44165</v>
      </c>
      <c r="E112" s="6" t="s">
        <v>1539</v>
      </c>
    </row>
    <row r="113" spans="1:5" x14ac:dyDescent="0.25">
      <c r="A113">
        <v>621</v>
      </c>
      <c r="B113" s="6" t="s">
        <v>1330</v>
      </c>
      <c r="C113" t="s">
        <v>2000</v>
      </c>
      <c r="D113" s="1">
        <v>44159</v>
      </c>
      <c r="E113" s="6" t="s">
        <v>1539</v>
      </c>
    </row>
    <row r="114" spans="1:5" x14ac:dyDescent="0.25">
      <c r="A114">
        <v>632</v>
      </c>
      <c r="B114" s="6" t="s">
        <v>1342</v>
      </c>
      <c r="C114" t="s">
        <v>2000</v>
      </c>
      <c r="D114" s="1">
        <v>44159</v>
      </c>
      <c r="E114" s="6" t="s">
        <v>1539</v>
      </c>
    </row>
    <row r="115" spans="1:5" x14ac:dyDescent="0.25">
      <c r="A115">
        <v>664</v>
      </c>
      <c r="B115" s="6" t="s">
        <v>679</v>
      </c>
      <c r="C115" t="s">
        <v>2001</v>
      </c>
      <c r="D115" s="1">
        <v>44158</v>
      </c>
      <c r="E115" s="6" t="s">
        <v>1539</v>
      </c>
    </row>
    <row r="116" spans="1:5" x14ac:dyDescent="0.25">
      <c r="A116">
        <v>684</v>
      </c>
      <c r="B116" s="6" t="s">
        <v>1072</v>
      </c>
      <c r="C116" t="s">
        <v>1928</v>
      </c>
      <c r="D116" s="1">
        <v>44128</v>
      </c>
      <c r="E116" s="6" t="s">
        <v>1881</v>
      </c>
    </row>
    <row r="117" spans="1:5" x14ac:dyDescent="0.25">
      <c r="A117">
        <v>605</v>
      </c>
      <c r="B117" s="6" t="s">
        <v>630</v>
      </c>
      <c r="C117" t="s">
        <v>1886</v>
      </c>
      <c r="D117" s="1">
        <v>44099</v>
      </c>
      <c r="E117" s="6" t="s">
        <v>1356</v>
      </c>
    </row>
    <row r="118" spans="1:5" x14ac:dyDescent="0.25">
      <c r="A118">
        <v>410</v>
      </c>
      <c r="B118" s="6" t="s">
        <v>1098</v>
      </c>
      <c r="C118" t="s">
        <v>1748</v>
      </c>
      <c r="D118" s="1">
        <v>44091</v>
      </c>
      <c r="E118" s="6" t="s">
        <v>1356</v>
      </c>
    </row>
    <row r="119" spans="1:5" x14ac:dyDescent="0.25">
      <c r="A119">
        <v>645</v>
      </c>
      <c r="B119" s="6" t="s">
        <v>845</v>
      </c>
      <c r="C119" t="s">
        <v>2002</v>
      </c>
      <c r="D119" s="1">
        <v>44084</v>
      </c>
      <c r="E119" s="6" t="s">
        <v>1539</v>
      </c>
    </row>
    <row r="120" spans="1:5" x14ac:dyDescent="0.25">
      <c r="A120">
        <v>678</v>
      </c>
      <c r="B120" s="6" t="s">
        <v>1323</v>
      </c>
      <c r="C120" t="s">
        <v>2003</v>
      </c>
      <c r="D120" s="1">
        <v>44083</v>
      </c>
      <c r="E120" s="6" t="s">
        <v>1539</v>
      </c>
    </row>
    <row r="121" spans="1:5" x14ac:dyDescent="0.25">
      <c r="A121">
        <v>656</v>
      </c>
      <c r="B121" s="6" t="s">
        <v>1046</v>
      </c>
      <c r="C121" t="s">
        <v>2004</v>
      </c>
      <c r="D121" s="1">
        <v>44043</v>
      </c>
      <c r="E121" s="6" t="s">
        <v>1539</v>
      </c>
    </row>
    <row r="122" spans="1:5" x14ac:dyDescent="0.25">
      <c r="A122">
        <v>676</v>
      </c>
      <c r="B122" s="6" t="s">
        <v>618</v>
      </c>
      <c r="C122" t="s">
        <v>2005</v>
      </c>
      <c r="D122" s="1">
        <v>44029</v>
      </c>
      <c r="E122" s="6" t="s">
        <v>1539</v>
      </c>
    </row>
    <row r="123" spans="1:5" x14ac:dyDescent="0.25">
      <c r="A123">
        <v>586</v>
      </c>
      <c r="B123" s="6" t="s">
        <v>1071</v>
      </c>
      <c r="C123" t="s">
        <v>1874</v>
      </c>
      <c r="D123" s="1">
        <v>44028</v>
      </c>
      <c r="E123" s="6" t="s">
        <v>1356</v>
      </c>
    </row>
    <row r="124" spans="1:5" x14ac:dyDescent="0.25">
      <c r="A124">
        <v>604</v>
      </c>
      <c r="B124" s="6" t="s">
        <v>1309</v>
      </c>
      <c r="C124" t="s">
        <v>1885</v>
      </c>
      <c r="D124" s="1">
        <v>44001</v>
      </c>
      <c r="E124" s="6" t="s">
        <v>1356</v>
      </c>
    </row>
    <row r="125" spans="1:5" x14ac:dyDescent="0.25">
      <c r="A125">
        <v>675</v>
      </c>
      <c r="B125" s="6" t="s">
        <v>1327</v>
      </c>
      <c r="C125" t="s">
        <v>2006</v>
      </c>
      <c r="D125" s="1">
        <v>43987</v>
      </c>
      <c r="E125" s="6" t="s">
        <v>1539</v>
      </c>
    </row>
    <row r="126" spans="1:5" x14ac:dyDescent="0.25">
      <c r="A126">
        <v>659</v>
      </c>
      <c r="B126" s="6" t="s">
        <v>1010</v>
      </c>
      <c r="C126" t="s">
        <v>2007</v>
      </c>
      <c r="D126" s="1">
        <v>43947</v>
      </c>
      <c r="E126" s="6" t="s">
        <v>1539</v>
      </c>
    </row>
    <row r="127" spans="1:5" x14ac:dyDescent="0.25">
      <c r="A127">
        <v>643</v>
      </c>
      <c r="B127" s="6" t="s">
        <v>1101</v>
      </c>
      <c r="C127" t="s">
        <v>1908</v>
      </c>
      <c r="D127" s="1">
        <v>43938</v>
      </c>
      <c r="E127" s="6" t="s">
        <v>1356</v>
      </c>
    </row>
    <row r="128" spans="1:5" x14ac:dyDescent="0.25">
      <c r="A128">
        <v>467</v>
      </c>
      <c r="B128" s="6" t="s">
        <v>648</v>
      </c>
      <c r="C128" t="s">
        <v>1796</v>
      </c>
      <c r="D128" s="1">
        <v>43923</v>
      </c>
      <c r="E128" s="6" t="s">
        <v>1356</v>
      </c>
    </row>
    <row r="129" spans="1:5" x14ac:dyDescent="0.25">
      <c r="A129">
        <v>616</v>
      </c>
      <c r="B129" s="6" t="s">
        <v>944</v>
      </c>
      <c r="C129" t="s">
        <v>1894</v>
      </c>
      <c r="D129" s="1">
        <v>43906</v>
      </c>
      <c r="E129" s="6" t="s">
        <v>1356</v>
      </c>
    </row>
    <row r="130" spans="1:5" x14ac:dyDescent="0.25">
      <c r="A130">
        <v>629</v>
      </c>
      <c r="B130" s="6" t="s">
        <v>1224</v>
      </c>
      <c r="C130" t="s">
        <v>1899</v>
      </c>
      <c r="D130" s="1">
        <v>43882</v>
      </c>
      <c r="E130" s="6" t="s">
        <v>1356</v>
      </c>
    </row>
    <row r="131" spans="1:5" x14ac:dyDescent="0.25">
      <c r="A131">
        <v>620</v>
      </c>
      <c r="B131" s="6" t="s">
        <v>1206</v>
      </c>
      <c r="C131" t="s">
        <v>1896</v>
      </c>
      <c r="D131" s="1">
        <v>43882</v>
      </c>
      <c r="E131" s="6" t="s">
        <v>1356</v>
      </c>
    </row>
    <row r="132" spans="1:5" x14ac:dyDescent="0.25">
      <c r="A132">
        <v>670</v>
      </c>
      <c r="B132" s="6" t="s">
        <v>853</v>
      </c>
      <c r="C132" t="s">
        <v>1923</v>
      </c>
      <c r="D132" s="1">
        <v>43868</v>
      </c>
      <c r="E132" s="6" t="s">
        <v>1356</v>
      </c>
    </row>
    <row r="133" spans="1:5" x14ac:dyDescent="0.25">
      <c r="A133">
        <v>594</v>
      </c>
      <c r="B133" s="6" t="s">
        <v>1230</v>
      </c>
      <c r="C133" t="s">
        <v>1877</v>
      </c>
      <c r="D133" s="1">
        <v>43830</v>
      </c>
      <c r="E133" s="6" t="s">
        <v>1356</v>
      </c>
    </row>
    <row r="134" spans="1:5" x14ac:dyDescent="0.25">
      <c r="A134">
        <v>584</v>
      </c>
      <c r="B134" s="6" t="s">
        <v>1025</v>
      </c>
      <c r="C134" t="s">
        <v>1873</v>
      </c>
      <c r="D134" s="1">
        <v>43805</v>
      </c>
      <c r="E134" s="6" t="s">
        <v>1356</v>
      </c>
    </row>
    <row r="135" spans="1:5" x14ac:dyDescent="0.25">
      <c r="A135">
        <v>634</v>
      </c>
      <c r="B135" s="6" t="s">
        <v>771</v>
      </c>
      <c r="C135" t="s">
        <v>1902</v>
      </c>
      <c r="D135" s="1">
        <v>43784</v>
      </c>
      <c r="E135" s="6" t="s">
        <v>1356</v>
      </c>
    </row>
    <row r="136" spans="1:5" x14ac:dyDescent="0.25">
      <c r="A136">
        <v>642</v>
      </c>
      <c r="B136" s="6" t="s">
        <v>1239</v>
      </c>
      <c r="C136" t="s">
        <v>1907</v>
      </c>
      <c r="D136" s="1">
        <v>43775</v>
      </c>
      <c r="E136" s="6" t="s">
        <v>1356</v>
      </c>
    </row>
    <row r="137" spans="1:5" x14ac:dyDescent="0.25">
      <c r="A137">
        <v>654</v>
      </c>
      <c r="B137" s="6" t="s">
        <v>988</v>
      </c>
      <c r="C137" t="s">
        <v>2008</v>
      </c>
      <c r="D137" s="1">
        <v>43772</v>
      </c>
      <c r="E137" s="6" t="s">
        <v>1539</v>
      </c>
    </row>
    <row r="138" spans="1:5" x14ac:dyDescent="0.25">
      <c r="A138">
        <v>633</v>
      </c>
      <c r="B138" s="6" t="s">
        <v>781</v>
      </c>
      <c r="C138" t="s">
        <v>2009</v>
      </c>
      <c r="D138" s="1">
        <v>43754</v>
      </c>
      <c r="E138" s="6" t="s">
        <v>1539</v>
      </c>
    </row>
    <row r="139" spans="1:5" x14ac:dyDescent="0.25">
      <c r="A139">
        <v>472</v>
      </c>
      <c r="B139" s="6" t="s">
        <v>1140</v>
      </c>
      <c r="C139" t="s">
        <v>1800</v>
      </c>
      <c r="D139" s="1">
        <v>43727</v>
      </c>
      <c r="E139" s="6" t="s">
        <v>1356</v>
      </c>
    </row>
    <row r="140" spans="1:5" x14ac:dyDescent="0.25">
      <c r="A140">
        <v>631</v>
      </c>
      <c r="B140" s="6" t="s">
        <v>1228</v>
      </c>
      <c r="C140" t="s">
        <v>1901</v>
      </c>
      <c r="D140" s="1">
        <v>43706</v>
      </c>
      <c r="E140" s="6" t="s">
        <v>1356</v>
      </c>
    </row>
    <row r="141" spans="1:5" x14ac:dyDescent="0.25">
      <c r="A141">
        <v>539</v>
      </c>
      <c r="B141" s="6" t="s">
        <v>640</v>
      </c>
      <c r="C141" t="s">
        <v>1843</v>
      </c>
      <c r="D141" s="1">
        <v>43679</v>
      </c>
      <c r="E141" s="6" t="s">
        <v>1356</v>
      </c>
    </row>
    <row r="142" spans="1:5" x14ac:dyDescent="0.25">
      <c r="A142">
        <v>639</v>
      </c>
      <c r="B142" s="6" t="s">
        <v>642</v>
      </c>
      <c r="C142" t="s">
        <v>2010</v>
      </c>
      <c r="D142" s="1">
        <v>43671</v>
      </c>
      <c r="E142" s="6" t="s">
        <v>1539</v>
      </c>
    </row>
    <row r="143" spans="1:5" x14ac:dyDescent="0.25">
      <c r="A143">
        <v>636</v>
      </c>
      <c r="B143" s="6" t="s">
        <v>981</v>
      </c>
      <c r="C143" t="s">
        <v>2011</v>
      </c>
      <c r="D143" s="1">
        <v>43665</v>
      </c>
      <c r="E143" s="6" t="s">
        <v>1539</v>
      </c>
    </row>
    <row r="144" spans="1:5" x14ac:dyDescent="0.25">
      <c r="A144">
        <v>628</v>
      </c>
      <c r="B144" s="6" t="s">
        <v>1341</v>
      </c>
      <c r="C144" t="s">
        <v>2012</v>
      </c>
      <c r="D144" s="1">
        <v>43661</v>
      </c>
      <c r="E144" s="6" t="s">
        <v>1539</v>
      </c>
    </row>
    <row r="145" spans="1:5" x14ac:dyDescent="0.25">
      <c r="A145">
        <v>652</v>
      </c>
      <c r="B145" s="6" t="s">
        <v>883</v>
      </c>
      <c r="C145" t="s">
        <v>2013</v>
      </c>
      <c r="D145" s="1">
        <v>43658</v>
      </c>
      <c r="E145" s="6" t="s">
        <v>1539</v>
      </c>
    </row>
    <row r="146" spans="1:5" x14ac:dyDescent="0.25">
      <c r="A146">
        <v>640</v>
      </c>
      <c r="B146" s="6" t="s">
        <v>736</v>
      </c>
      <c r="C146" t="s">
        <v>1905</v>
      </c>
      <c r="D146" s="1">
        <v>43658</v>
      </c>
      <c r="E146" s="6" t="s">
        <v>1356</v>
      </c>
    </row>
    <row r="147" spans="1:5" x14ac:dyDescent="0.25">
      <c r="A147">
        <v>566</v>
      </c>
      <c r="B147" s="6" t="s">
        <v>1050</v>
      </c>
      <c r="C147" t="s">
        <v>1861</v>
      </c>
      <c r="D147" s="1">
        <v>43651</v>
      </c>
      <c r="E147" s="6" t="s">
        <v>1356</v>
      </c>
    </row>
    <row r="148" spans="1:5" x14ac:dyDescent="0.25">
      <c r="A148">
        <v>553</v>
      </c>
      <c r="B148" s="6" t="s">
        <v>846</v>
      </c>
      <c r="C148" t="s">
        <v>1853</v>
      </c>
      <c r="D148" s="1">
        <v>43615</v>
      </c>
      <c r="E148" s="6" t="s">
        <v>1356</v>
      </c>
    </row>
    <row r="149" spans="1:5" x14ac:dyDescent="0.25">
      <c r="A149">
        <v>503</v>
      </c>
      <c r="B149" s="6" t="s">
        <v>1279</v>
      </c>
      <c r="C149" t="s">
        <v>1820</v>
      </c>
      <c r="D149" s="1">
        <v>43602</v>
      </c>
      <c r="E149" s="6" t="s">
        <v>1356</v>
      </c>
    </row>
    <row r="150" spans="1:5" x14ac:dyDescent="0.25">
      <c r="A150">
        <v>599</v>
      </c>
      <c r="B150" s="6" t="s">
        <v>1100</v>
      </c>
      <c r="C150" t="s">
        <v>1882</v>
      </c>
      <c r="D150" s="1">
        <v>43587</v>
      </c>
      <c r="E150" s="6" t="s">
        <v>1356</v>
      </c>
    </row>
    <row r="151" spans="1:5" x14ac:dyDescent="0.25">
      <c r="A151">
        <v>571</v>
      </c>
      <c r="B151" s="6" t="s">
        <v>879</v>
      </c>
      <c r="C151" t="s">
        <v>1864</v>
      </c>
      <c r="D151" s="1">
        <v>43581</v>
      </c>
      <c r="E151" s="6" t="s">
        <v>1356</v>
      </c>
    </row>
    <row r="152" spans="1:5" x14ac:dyDescent="0.25">
      <c r="A152">
        <v>520</v>
      </c>
      <c r="B152" s="6" t="s">
        <v>690</v>
      </c>
      <c r="C152" t="s">
        <v>1835</v>
      </c>
      <c r="D152" s="1">
        <v>43548</v>
      </c>
      <c r="E152" s="6" t="s">
        <v>1356</v>
      </c>
    </row>
    <row r="153" spans="1:5" x14ac:dyDescent="0.25">
      <c r="A153">
        <v>615</v>
      </c>
      <c r="B153" s="6" t="s">
        <v>760</v>
      </c>
      <c r="C153" t="s">
        <v>1893</v>
      </c>
      <c r="D153" s="1">
        <v>43511</v>
      </c>
      <c r="E153" s="6" t="s">
        <v>1356</v>
      </c>
    </row>
    <row r="154" spans="1:5" x14ac:dyDescent="0.25">
      <c r="A154">
        <v>596</v>
      </c>
      <c r="B154" s="6" t="s">
        <v>1254</v>
      </c>
      <c r="C154" t="s">
        <v>1879</v>
      </c>
      <c r="D154" s="1">
        <v>43504</v>
      </c>
      <c r="E154" s="6" t="s">
        <v>1356</v>
      </c>
    </row>
    <row r="155" spans="1:5" x14ac:dyDescent="0.25">
      <c r="A155">
        <v>600</v>
      </c>
      <c r="B155" s="6" t="s">
        <v>1053</v>
      </c>
      <c r="C155" t="s">
        <v>1883</v>
      </c>
      <c r="D155" s="1">
        <v>43497</v>
      </c>
      <c r="E155" s="6" t="s">
        <v>1356</v>
      </c>
    </row>
    <row r="156" spans="1:5" x14ac:dyDescent="0.25">
      <c r="A156">
        <v>556</v>
      </c>
      <c r="B156" s="6" t="s">
        <v>1188</v>
      </c>
      <c r="C156" t="s">
        <v>1855</v>
      </c>
      <c r="D156" s="1">
        <v>43489</v>
      </c>
      <c r="E156" s="6" t="s">
        <v>1356</v>
      </c>
    </row>
    <row r="157" spans="1:5" x14ac:dyDescent="0.25">
      <c r="A157">
        <v>502</v>
      </c>
      <c r="B157" s="6" t="s">
        <v>867</v>
      </c>
      <c r="C157" t="s">
        <v>1819</v>
      </c>
      <c r="D157" s="1">
        <v>43483</v>
      </c>
      <c r="E157" s="6" t="s">
        <v>1356</v>
      </c>
    </row>
    <row r="158" spans="1:5" x14ac:dyDescent="0.25">
      <c r="A158">
        <v>570</v>
      </c>
      <c r="B158" s="6" t="s">
        <v>720</v>
      </c>
      <c r="C158" t="s">
        <v>1863</v>
      </c>
      <c r="D158" s="1">
        <v>43468</v>
      </c>
      <c r="E158" s="6" t="s">
        <v>1356</v>
      </c>
    </row>
    <row r="159" spans="1:5" x14ac:dyDescent="0.25">
      <c r="A159">
        <v>474</v>
      </c>
      <c r="B159" s="6" t="s">
        <v>673</v>
      </c>
      <c r="C159" t="s">
        <v>1802</v>
      </c>
      <c r="D159" s="1">
        <v>43455</v>
      </c>
      <c r="E159" s="6" t="s">
        <v>1356</v>
      </c>
    </row>
    <row r="160" spans="1:5" x14ac:dyDescent="0.25">
      <c r="A160">
        <v>611</v>
      </c>
      <c r="B160" s="6" t="s">
        <v>780</v>
      </c>
      <c r="C160" t="s">
        <v>2014</v>
      </c>
      <c r="D160" s="1">
        <v>43453</v>
      </c>
      <c r="E160" s="6" t="s">
        <v>1539</v>
      </c>
    </row>
    <row r="161" spans="1:5" x14ac:dyDescent="0.25">
      <c r="A161">
        <v>627</v>
      </c>
      <c r="B161" s="6" t="s">
        <v>893</v>
      </c>
      <c r="C161" t="s">
        <v>2015</v>
      </c>
      <c r="D161" s="1">
        <v>43437</v>
      </c>
      <c r="E161" s="6" t="s">
        <v>1539</v>
      </c>
    </row>
    <row r="162" spans="1:5" x14ac:dyDescent="0.25">
      <c r="A162">
        <v>530</v>
      </c>
      <c r="B162" s="6" t="s">
        <v>1081</v>
      </c>
      <c r="C162" t="s">
        <v>1838</v>
      </c>
      <c r="D162" s="1">
        <v>43427</v>
      </c>
      <c r="E162" s="6" t="s">
        <v>1356</v>
      </c>
    </row>
    <row r="163" spans="1:5" x14ac:dyDescent="0.25">
      <c r="A163">
        <v>637</v>
      </c>
      <c r="B163" s="6" t="s">
        <v>1343</v>
      </c>
      <c r="C163" t="s">
        <v>2016</v>
      </c>
      <c r="D163" s="1">
        <v>43425</v>
      </c>
      <c r="E163" s="6" t="s">
        <v>1539</v>
      </c>
    </row>
    <row r="164" spans="1:5" x14ac:dyDescent="0.25">
      <c r="A164">
        <v>457</v>
      </c>
      <c r="B164" s="6" t="s">
        <v>613</v>
      </c>
      <c r="C164" t="s">
        <v>1787</v>
      </c>
      <c r="D164" s="1">
        <v>43420</v>
      </c>
      <c r="E164" s="6" t="s">
        <v>1356</v>
      </c>
    </row>
    <row r="165" spans="1:5" x14ac:dyDescent="0.25">
      <c r="A165">
        <v>319</v>
      </c>
      <c r="B165" s="6" t="s">
        <v>1144</v>
      </c>
      <c r="C165" t="s">
        <v>1666</v>
      </c>
      <c r="D165" s="1">
        <v>43419</v>
      </c>
      <c r="E165" s="6" t="s">
        <v>1356</v>
      </c>
    </row>
    <row r="166" spans="1:5" x14ac:dyDescent="0.25">
      <c r="A166">
        <v>603</v>
      </c>
      <c r="B166" s="6" t="s">
        <v>1031</v>
      </c>
      <c r="C166" t="s">
        <v>1884</v>
      </c>
      <c r="D166" s="1">
        <v>43413</v>
      </c>
      <c r="E166" s="6" t="s">
        <v>1356</v>
      </c>
    </row>
    <row r="167" spans="1:5" x14ac:dyDescent="0.25">
      <c r="A167">
        <v>614</v>
      </c>
      <c r="B167" s="6" t="s">
        <v>615</v>
      </c>
      <c r="C167" t="s">
        <v>1892</v>
      </c>
      <c r="D167" s="1">
        <v>43412</v>
      </c>
      <c r="E167" s="6" t="s">
        <v>1356</v>
      </c>
    </row>
    <row r="168" spans="1:5" x14ac:dyDescent="0.25">
      <c r="A168">
        <v>648</v>
      </c>
      <c r="B168" s="6" t="s">
        <v>753</v>
      </c>
      <c r="C168" t="s">
        <v>1911</v>
      </c>
      <c r="D168" s="1">
        <v>43401</v>
      </c>
      <c r="E168" s="6" t="s">
        <v>1403</v>
      </c>
    </row>
    <row r="169" spans="1:5" x14ac:dyDescent="0.25">
      <c r="A169">
        <v>573</v>
      </c>
      <c r="B169" s="6" t="s">
        <v>1060</v>
      </c>
      <c r="C169" t="s">
        <v>1865</v>
      </c>
      <c r="D169" s="1">
        <v>43378</v>
      </c>
      <c r="E169" s="6" t="s">
        <v>1356</v>
      </c>
    </row>
    <row r="170" spans="1:5" x14ac:dyDescent="0.25">
      <c r="A170">
        <v>622</v>
      </c>
      <c r="B170" s="6" t="s">
        <v>627</v>
      </c>
      <c r="C170" t="s">
        <v>1897</v>
      </c>
      <c r="D170" s="1">
        <v>43371</v>
      </c>
      <c r="E170" s="6" t="s">
        <v>1356</v>
      </c>
    </row>
    <row r="171" spans="1:5" x14ac:dyDescent="0.25">
      <c r="A171">
        <v>559</v>
      </c>
      <c r="B171" s="6" t="s">
        <v>926</v>
      </c>
      <c r="C171" t="s">
        <v>1858</v>
      </c>
      <c r="D171" s="1">
        <v>43357</v>
      </c>
      <c r="E171" s="6" t="s">
        <v>1356</v>
      </c>
    </row>
    <row r="172" spans="1:5" x14ac:dyDescent="0.25">
      <c r="A172">
        <v>576</v>
      </c>
      <c r="B172" s="6" t="s">
        <v>1275</v>
      </c>
      <c r="C172" t="s">
        <v>1867</v>
      </c>
      <c r="D172" s="1">
        <v>43343</v>
      </c>
      <c r="E172" s="6" t="s">
        <v>1356</v>
      </c>
    </row>
    <row r="173" spans="1:5" x14ac:dyDescent="0.25">
      <c r="A173">
        <v>606</v>
      </c>
      <c r="B173" s="6" t="s">
        <v>777</v>
      </c>
      <c r="C173" t="s">
        <v>1887</v>
      </c>
      <c r="D173" s="1">
        <v>43322</v>
      </c>
      <c r="E173" s="6" t="s">
        <v>1356</v>
      </c>
    </row>
    <row r="174" spans="1:5" x14ac:dyDescent="0.25">
      <c r="A174">
        <v>589</v>
      </c>
      <c r="B174" s="6" t="s">
        <v>1185</v>
      </c>
      <c r="C174" t="s">
        <v>1875</v>
      </c>
      <c r="D174" s="1">
        <v>43315</v>
      </c>
      <c r="E174" s="6" t="s">
        <v>1356</v>
      </c>
    </row>
    <row r="175" spans="1:5" x14ac:dyDescent="0.25">
      <c r="A175">
        <v>514</v>
      </c>
      <c r="B175" s="6" t="s">
        <v>1139</v>
      </c>
      <c r="C175" t="s">
        <v>1829</v>
      </c>
      <c r="D175" s="1">
        <v>43314</v>
      </c>
      <c r="E175" s="6" t="s">
        <v>1356</v>
      </c>
    </row>
    <row r="176" spans="1:5" x14ac:dyDescent="0.25">
      <c r="A176">
        <v>595</v>
      </c>
      <c r="B176" s="6" t="s">
        <v>620</v>
      </c>
      <c r="C176" t="s">
        <v>1878</v>
      </c>
      <c r="D176" s="1">
        <v>43293</v>
      </c>
      <c r="E176" s="6" t="s">
        <v>1356</v>
      </c>
    </row>
    <row r="177" spans="1:5" x14ac:dyDescent="0.25">
      <c r="A177">
        <v>574</v>
      </c>
      <c r="B177" s="6" t="s">
        <v>1109</v>
      </c>
      <c r="C177" t="s">
        <v>2017</v>
      </c>
      <c r="D177" s="1">
        <v>43290</v>
      </c>
      <c r="E177" s="6" t="s">
        <v>1539</v>
      </c>
    </row>
    <row r="178" spans="1:5" x14ac:dyDescent="0.25">
      <c r="A178">
        <v>610</v>
      </c>
      <c r="B178" s="6" t="s">
        <v>768</v>
      </c>
      <c r="C178" t="s">
        <v>1891</v>
      </c>
      <c r="D178" s="1">
        <v>43282</v>
      </c>
      <c r="E178" s="6" t="s">
        <v>1356</v>
      </c>
    </row>
    <row r="179" spans="1:5" x14ac:dyDescent="0.25">
      <c r="A179">
        <v>623</v>
      </c>
      <c r="B179" s="6" t="s">
        <v>657</v>
      </c>
      <c r="C179" t="s">
        <v>1898</v>
      </c>
      <c r="D179" s="1">
        <v>43272</v>
      </c>
      <c r="E179" s="6" t="s">
        <v>1674</v>
      </c>
    </row>
    <row r="180" spans="1:5" x14ac:dyDescent="0.25">
      <c r="A180">
        <v>609</v>
      </c>
      <c r="B180" s="6" t="s">
        <v>1077</v>
      </c>
      <c r="C180" t="s">
        <v>1890</v>
      </c>
      <c r="D180" s="1">
        <v>43272</v>
      </c>
      <c r="E180" s="6" t="s">
        <v>1356</v>
      </c>
    </row>
    <row r="181" spans="1:5" x14ac:dyDescent="0.25">
      <c r="A181">
        <v>396</v>
      </c>
      <c r="B181" s="6" t="s">
        <v>1017</v>
      </c>
      <c r="C181" t="s">
        <v>1738</v>
      </c>
      <c r="D181" s="1">
        <v>43272</v>
      </c>
      <c r="E181" s="6" t="s">
        <v>1356</v>
      </c>
    </row>
    <row r="182" spans="1:5" x14ac:dyDescent="0.25">
      <c r="A182">
        <v>626</v>
      </c>
      <c r="B182" s="6" t="s">
        <v>866</v>
      </c>
      <c r="C182" t="s">
        <v>2018</v>
      </c>
      <c r="D182" s="1">
        <v>43247</v>
      </c>
      <c r="E182" s="6" t="s">
        <v>1539</v>
      </c>
    </row>
    <row r="183" spans="1:5" x14ac:dyDescent="0.25">
      <c r="A183">
        <v>624</v>
      </c>
      <c r="B183" s="6" t="s">
        <v>1147</v>
      </c>
      <c r="C183" t="s">
        <v>2020</v>
      </c>
      <c r="D183" s="1">
        <v>43240</v>
      </c>
      <c r="E183" s="6" t="s">
        <v>1539</v>
      </c>
    </row>
    <row r="184" spans="1:5" x14ac:dyDescent="0.25">
      <c r="A184">
        <v>625</v>
      </c>
      <c r="B184" s="6" t="s">
        <v>1351</v>
      </c>
      <c r="C184" t="s">
        <v>2019</v>
      </c>
      <c r="D184" s="1">
        <v>43240</v>
      </c>
      <c r="E184" s="6" t="s">
        <v>1539</v>
      </c>
    </row>
    <row r="185" spans="1:5" x14ac:dyDescent="0.25">
      <c r="A185">
        <v>588</v>
      </c>
      <c r="B185" s="6" t="s">
        <v>1051</v>
      </c>
      <c r="C185" t="s">
        <v>2021</v>
      </c>
      <c r="D185" s="1">
        <v>43226</v>
      </c>
      <c r="E185" s="6" t="s">
        <v>1539</v>
      </c>
    </row>
    <row r="186" spans="1:5" x14ac:dyDescent="0.25">
      <c r="A186">
        <v>617</v>
      </c>
      <c r="B186" s="6" t="s">
        <v>917</v>
      </c>
      <c r="C186" t="s">
        <v>2022</v>
      </c>
      <c r="D186" s="1">
        <v>43222</v>
      </c>
      <c r="E186" s="6" t="s">
        <v>1539</v>
      </c>
    </row>
    <row r="187" spans="1:5" x14ac:dyDescent="0.25">
      <c r="A187">
        <v>468</v>
      </c>
      <c r="B187" s="6" t="s">
        <v>685</v>
      </c>
      <c r="C187" t="s">
        <v>1797</v>
      </c>
      <c r="D187" s="1">
        <v>43202</v>
      </c>
      <c r="E187" s="6" t="s">
        <v>1356</v>
      </c>
    </row>
    <row r="188" spans="1:5" x14ac:dyDescent="0.25">
      <c r="A188">
        <v>581</v>
      </c>
      <c r="B188" s="6" t="s">
        <v>741</v>
      </c>
      <c r="C188" t="s">
        <v>1871</v>
      </c>
      <c r="D188" s="1">
        <v>43182</v>
      </c>
      <c r="E188" s="6" t="s">
        <v>1356</v>
      </c>
    </row>
    <row r="189" spans="1:5" x14ac:dyDescent="0.25">
      <c r="A189">
        <v>484</v>
      </c>
      <c r="B189" s="6" t="s">
        <v>1079</v>
      </c>
      <c r="C189" t="s">
        <v>1808</v>
      </c>
      <c r="D189" s="1">
        <v>43160</v>
      </c>
      <c r="E189" s="6" t="s">
        <v>1356</v>
      </c>
    </row>
    <row r="190" spans="1:5" x14ac:dyDescent="0.25">
      <c r="A190">
        <v>568</v>
      </c>
      <c r="B190" s="6" t="s">
        <v>1321</v>
      </c>
      <c r="C190" t="s">
        <v>1862</v>
      </c>
      <c r="D190" s="1">
        <v>43139</v>
      </c>
      <c r="E190" s="6" t="s">
        <v>1356</v>
      </c>
    </row>
    <row r="191" spans="1:5" x14ac:dyDescent="0.25">
      <c r="A191">
        <v>587</v>
      </c>
      <c r="B191" s="6" t="s">
        <v>696</v>
      </c>
      <c r="C191" t="s">
        <v>2023</v>
      </c>
      <c r="D191" s="1">
        <v>43118</v>
      </c>
      <c r="E191" s="6" t="s">
        <v>1539</v>
      </c>
    </row>
    <row r="192" spans="1:5" x14ac:dyDescent="0.25">
      <c r="A192">
        <v>578</v>
      </c>
      <c r="B192" s="6" t="s">
        <v>1201</v>
      </c>
      <c r="C192" t="s">
        <v>1868</v>
      </c>
      <c r="D192" s="1">
        <v>43097</v>
      </c>
      <c r="E192" s="6" t="s">
        <v>1356</v>
      </c>
    </row>
    <row r="193" spans="1:5" x14ac:dyDescent="0.25">
      <c r="A193">
        <v>442</v>
      </c>
      <c r="B193" s="6" t="s">
        <v>1222</v>
      </c>
      <c r="C193" t="s">
        <v>1773</v>
      </c>
      <c r="D193" s="1">
        <v>43076</v>
      </c>
      <c r="E193" s="6" t="s">
        <v>1356</v>
      </c>
    </row>
    <row r="194" spans="1:5" x14ac:dyDescent="0.25">
      <c r="A194">
        <v>554</v>
      </c>
      <c r="B194" s="6" t="s">
        <v>796</v>
      </c>
      <c r="C194" t="s">
        <v>1854</v>
      </c>
      <c r="D194" s="1">
        <v>43074</v>
      </c>
      <c r="E194" s="6" t="s">
        <v>1356</v>
      </c>
    </row>
    <row r="195" spans="1:5" x14ac:dyDescent="0.25">
      <c r="A195">
        <v>612</v>
      </c>
      <c r="B195" s="6" t="s">
        <v>1093</v>
      </c>
      <c r="C195" t="s">
        <v>1839</v>
      </c>
      <c r="D195" s="1">
        <v>43063</v>
      </c>
      <c r="E195" s="6" t="s">
        <v>1539</v>
      </c>
    </row>
    <row r="196" spans="1:5" x14ac:dyDescent="0.25">
      <c r="A196">
        <v>618</v>
      </c>
      <c r="B196" s="6" t="s">
        <v>1092</v>
      </c>
      <c r="C196" t="s">
        <v>1839</v>
      </c>
      <c r="D196" s="1">
        <v>43058</v>
      </c>
      <c r="E196" s="6" t="s">
        <v>1539</v>
      </c>
    </row>
    <row r="197" spans="1:5" x14ac:dyDescent="0.25">
      <c r="A197">
        <v>593</v>
      </c>
      <c r="B197" s="6" t="s">
        <v>930</v>
      </c>
      <c r="C197" t="s">
        <v>2024</v>
      </c>
      <c r="D197" s="1">
        <v>43056</v>
      </c>
      <c r="E197" s="6" t="s">
        <v>1539</v>
      </c>
    </row>
    <row r="198" spans="1:5" x14ac:dyDescent="0.25">
      <c r="A198">
        <v>598</v>
      </c>
      <c r="B198" s="6" t="s">
        <v>1192</v>
      </c>
      <c r="C198" t="s">
        <v>2025</v>
      </c>
      <c r="D198" s="1">
        <v>43051</v>
      </c>
      <c r="E198" s="6" t="s">
        <v>1539</v>
      </c>
    </row>
    <row r="199" spans="1:5" x14ac:dyDescent="0.25">
      <c r="A199">
        <v>580</v>
      </c>
      <c r="B199" s="6" t="s">
        <v>631</v>
      </c>
      <c r="C199" t="s">
        <v>1870</v>
      </c>
      <c r="D199" s="1">
        <v>43047</v>
      </c>
      <c r="E199" s="6" t="s">
        <v>1356</v>
      </c>
    </row>
    <row r="200" spans="1:5" x14ac:dyDescent="0.25">
      <c r="A200">
        <v>535</v>
      </c>
      <c r="B200" s="6" t="s">
        <v>907</v>
      </c>
      <c r="C200" t="s">
        <v>1841</v>
      </c>
      <c r="D200" s="1">
        <v>43041</v>
      </c>
      <c r="E200" s="6" t="s">
        <v>1356</v>
      </c>
    </row>
    <row r="201" spans="1:5" x14ac:dyDescent="0.25">
      <c r="A201">
        <v>540</v>
      </c>
      <c r="B201" s="6" t="s">
        <v>629</v>
      </c>
      <c r="C201" t="s">
        <v>1844</v>
      </c>
      <c r="D201" s="1">
        <v>43035</v>
      </c>
      <c r="E201" s="6" t="s">
        <v>1356</v>
      </c>
    </row>
    <row r="202" spans="1:5" x14ac:dyDescent="0.25">
      <c r="A202">
        <v>420</v>
      </c>
      <c r="B202" s="6" t="s">
        <v>681</v>
      </c>
      <c r="C202" t="s">
        <v>1755</v>
      </c>
      <c r="D202" s="1">
        <v>43013</v>
      </c>
      <c r="E202" s="6" t="s">
        <v>1356</v>
      </c>
    </row>
    <row r="203" spans="1:5" x14ac:dyDescent="0.25">
      <c r="A203">
        <v>541</v>
      </c>
      <c r="B203" s="6" t="s">
        <v>1013</v>
      </c>
      <c r="C203" t="s">
        <v>1845</v>
      </c>
      <c r="D203" s="1">
        <v>43008</v>
      </c>
      <c r="E203" s="6" t="s">
        <v>1356</v>
      </c>
    </row>
    <row r="204" spans="1:5" x14ac:dyDescent="0.25">
      <c r="A204">
        <v>602</v>
      </c>
      <c r="B204" s="6" t="s">
        <v>717</v>
      </c>
      <c r="C204" t="s">
        <v>2026</v>
      </c>
      <c r="D204" s="1">
        <v>43007</v>
      </c>
      <c r="E204" s="6" t="s">
        <v>1539</v>
      </c>
    </row>
    <row r="205" spans="1:5" x14ac:dyDescent="0.25">
      <c r="A205">
        <v>583</v>
      </c>
      <c r="B205" s="6" t="s">
        <v>1276</v>
      </c>
      <c r="C205" t="s">
        <v>2027</v>
      </c>
      <c r="D205" s="1">
        <v>43000</v>
      </c>
      <c r="E205" s="6" t="s">
        <v>1539</v>
      </c>
    </row>
    <row r="206" spans="1:5" x14ac:dyDescent="0.25">
      <c r="A206">
        <v>569</v>
      </c>
      <c r="B206" s="6" t="s">
        <v>1176</v>
      </c>
      <c r="C206" t="s">
        <v>2028</v>
      </c>
      <c r="D206" s="1">
        <v>42995</v>
      </c>
      <c r="E206" s="6" t="s">
        <v>1539</v>
      </c>
    </row>
    <row r="207" spans="1:5" x14ac:dyDescent="0.25">
      <c r="A207">
        <v>557</v>
      </c>
      <c r="B207" s="6" t="s">
        <v>1335</v>
      </c>
      <c r="C207" t="s">
        <v>1856</v>
      </c>
      <c r="D207" s="1">
        <v>42992</v>
      </c>
      <c r="E207" s="6" t="s">
        <v>1356</v>
      </c>
    </row>
    <row r="208" spans="1:5" x14ac:dyDescent="0.25">
      <c r="A208">
        <v>545</v>
      </c>
      <c r="B208" s="6" t="s">
        <v>1214</v>
      </c>
      <c r="C208" t="s">
        <v>1846</v>
      </c>
      <c r="D208" s="1">
        <v>42992</v>
      </c>
      <c r="E208" s="6" t="s">
        <v>1356</v>
      </c>
    </row>
    <row r="209" spans="1:5" x14ac:dyDescent="0.25">
      <c r="A209">
        <v>590</v>
      </c>
      <c r="B209" s="6" t="s">
        <v>667</v>
      </c>
      <c r="C209" t="s">
        <v>2029</v>
      </c>
      <c r="D209" s="1">
        <v>42992</v>
      </c>
      <c r="E209" s="6" t="s">
        <v>1539</v>
      </c>
    </row>
    <row r="210" spans="1:5" x14ac:dyDescent="0.25">
      <c r="A210">
        <v>464</v>
      </c>
      <c r="B210" s="6" t="s">
        <v>651</v>
      </c>
      <c r="C210" t="s">
        <v>1793</v>
      </c>
      <c r="D210" s="1">
        <v>42971</v>
      </c>
      <c r="E210" s="6" t="s">
        <v>1356</v>
      </c>
    </row>
    <row r="211" spans="1:5" x14ac:dyDescent="0.25">
      <c r="A211">
        <v>270</v>
      </c>
      <c r="B211" s="6" t="s">
        <v>1286</v>
      </c>
      <c r="C211" t="s">
        <v>1626</v>
      </c>
      <c r="D211" s="1">
        <v>42971</v>
      </c>
      <c r="E211" s="6" t="s">
        <v>1356</v>
      </c>
    </row>
    <row r="212" spans="1:5" x14ac:dyDescent="0.25">
      <c r="A212">
        <v>504</v>
      </c>
      <c r="B212" s="6" t="s">
        <v>1204</v>
      </c>
      <c r="C212" t="s">
        <v>1821</v>
      </c>
      <c r="D212" s="1">
        <v>42944</v>
      </c>
      <c r="E212" s="6" t="s">
        <v>1356</v>
      </c>
    </row>
    <row r="213" spans="1:5" x14ac:dyDescent="0.25">
      <c r="A213">
        <v>575</v>
      </c>
      <c r="B213" s="6" t="s">
        <v>1215</v>
      </c>
      <c r="C213" t="s">
        <v>1866</v>
      </c>
      <c r="D213" s="1">
        <v>42916</v>
      </c>
      <c r="E213" s="6" t="s">
        <v>1356</v>
      </c>
    </row>
    <row r="214" spans="1:5" x14ac:dyDescent="0.25">
      <c r="A214">
        <v>585</v>
      </c>
      <c r="B214" s="6" t="s">
        <v>812</v>
      </c>
      <c r="C214" t="s">
        <v>2030</v>
      </c>
      <c r="D214" s="1">
        <v>42909</v>
      </c>
      <c r="E214" s="6" t="s">
        <v>1539</v>
      </c>
    </row>
    <row r="215" spans="1:5" x14ac:dyDescent="0.25">
      <c r="A215">
        <v>613</v>
      </c>
      <c r="B215" s="6" t="s">
        <v>890</v>
      </c>
      <c r="C215" t="s">
        <v>2031</v>
      </c>
      <c r="D215" s="1">
        <v>42908</v>
      </c>
      <c r="E215" s="6" t="s">
        <v>1539</v>
      </c>
    </row>
    <row r="216" spans="1:5" x14ac:dyDescent="0.25">
      <c r="A216">
        <v>505</v>
      </c>
      <c r="B216" s="6" t="s">
        <v>1219</v>
      </c>
      <c r="C216" t="s">
        <v>1822</v>
      </c>
      <c r="D216" s="1">
        <v>42893</v>
      </c>
      <c r="E216" s="6" t="s">
        <v>1356</v>
      </c>
    </row>
    <row r="217" spans="1:5" x14ac:dyDescent="0.25">
      <c r="A217">
        <v>518</v>
      </c>
      <c r="B217" s="6" t="s">
        <v>1300</v>
      </c>
      <c r="C217" t="s">
        <v>1833</v>
      </c>
      <c r="D217" s="1">
        <v>42888</v>
      </c>
      <c r="E217" s="6" t="s">
        <v>1356</v>
      </c>
    </row>
    <row r="218" spans="1:5" x14ac:dyDescent="0.25">
      <c r="A218">
        <v>549</v>
      </c>
      <c r="B218" s="6" t="s">
        <v>1187</v>
      </c>
      <c r="C218" t="s">
        <v>1850</v>
      </c>
      <c r="D218" s="1">
        <v>42888</v>
      </c>
      <c r="E218" s="6" t="s">
        <v>1356</v>
      </c>
    </row>
    <row r="219" spans="1:5" x14ac:dyDescent="0.25">
      <c r="A219">
        <v>506</v>
      </c>
      <c r="B219" s="6" t="s">
        <v>666</v>
      </c>
      <c r="C219" t="s">
        <v>1823</v>
      </c>
      <c r="D219" s="1">
        <v>42880</v>
      </c>
      <c r="E219" s="6" t="s">
        <v>1356</v>
      </c>
    </row>
    <row r="220" spans="1:5" x14ac:dyDescent="0.25">
      <c r="A220">
        <v>529</v>
      </c>
      <c r="B220" s="6" t="s">
        <v>1290</v>
      </c>
      <c r="C220" t="s">
        <v>2032</v>
      </c>
      <c r="D220" s="1">
        <v>42880</v>
      </c>
      <c r="E220" s="6" t="s">
        <v>1539</v>
      </c>
    </row>
    <row r="221" spans="1:5" x14ac:dyDescent="0.25">
      <c r="A221">
        <v>601</v>
      </c>
      <c r="B221" s="6" t="s">
        <v>864</v>
      </c>
      <c r="C221" t="s">
        <v>2033</v>
      </c>
      <c r="D221" s="1">
        <v>42867</v>
      </c>
      <c r="E221" s="6" t="s">
        <v>1539</v>
      </c>
    </row>
    <row r="222" spans="1:5" x14ac:dyDescent="0.25">
      <c r="A222">
        <v>382</v>
      </c>
      <c r="B222" s="6" t="s">
        <v>1305</v>
      </c>
      <c r="C222" t="s">
        <v>1727</v>
      </c>
      <c r="D222" s="1">
        <v>42853</v>
      </c>
      <c r="E222" s="6" t="s">
        <v>1356</v>
      </c>
    </row>
    <row r="223" spans="1:5" x14ac:dyDescent="0.25">
      <c r="A223">
        <v>579</v>
      </c>
      <c r="B223" s="6" t="s">
        <v>1021</v>
      </c>
      <c r="C223" t="s">
        <v>1869</v>
      </c>
      <c r="D223" s="1">
        <v>42846</v>
      </c>
      <c r="E223" s="6" t="s">
        <v>1356</v>
      </c>
    </row>
    <row r="224" spans="1:5" x14ac:dyDescent="0.25">
      <c r="A224">
        <v>561</v>
      </c>
      <c r="B224" s="6" t="s">
        <v>788</v>
      </c>
      <c r="C224" t="s">
        <v>2034</v>
      </c>
      <c r="D224" s="1">
        <v>42845</v>
      </c>
      <c r="E224" s="6" t="s">
        <v>1539</v>
      </c>
    </row>
    <row r="225" spans="1:5" x14ac:dyDescent="0.25">
      <c r="A225">
        <v>555</v>
      </c>
      <c r="B225" s="6" t="s">
        <v>669</v>
      </c>
      <c r="C225" t="s">
        <v>2012</v>
      </c>
      <c r="D225" s="1">
        <v>42845</v>
      </c>
      <c r="E225" s="6" t="s">
        <v>1539</v>
      </c>
    </row>
    <row r="226" spans="1:5" x14ac:dyDescent="0.25">
      <c r="A226">
        <v>552</v>
      </c>
      <c r="B226" s="6" t="s">
        <v>670</v>
      </c>
      <c r="C226" t="s">
        <v>2012</v>
      </c>
      <c r="D226" s="1">
        <v>42838</v>
      </c>
      <c r="E226" s="6" t="s">
        <v>1539</v>
      </c>
    </row>
    <row r="227" spans="1:5" x14ac:dyDescent="0.25">
      <c r="A227">
        <v>405</v>
      </c>
      <c r="B227" s="6" t="s">
        <v>1265</v>
      </c>
      <c r="C227" t="s">
        <v>1744</v>
      </c>
      <c r="D227" s="1">
        <v>42824</v>
      </c>
      <c r="E227" s="6" t="s">
        <v>1356</v>
      </c>
    </row>
    <row r="228" spans="1:5" x14ac:dyDescent="0.25">
      <c r="A228">
        <v>551</v>
      </c>
      <c r="B228" s="6" t="s">
        <v>1027</v>
      </c>
      <c r="C228" t="s">
        <v>1852</v>
      </c>
      <c r="D228" s="1">
        <v>42823</v>
      </c>
      <c r="E228" s="6" t="s">
        <v>1356</v>
      </c>
    </row>
    <row r="229" spans="1:5" x14ac:dyDescent="0.25">
      <c r="A229">
        <v>435</v>
      </c>
      <c r="B229" s="6" t="s">
        <v>979</v>
      </c>
      <c r="C229" t="s">
        <v>1767</v>
      </c>
      <c r="D229" s="1">
        <v>42803</v>
      </c>
      <c r="E229" s="6" t="s">
        <v>1356</v>
      </c>
    </row>
    <row r="230" spans="1:5" x14ac:dyDescent="0.25">
      <c r="A230">
        <v>565</v>
      </c>
      <c r="B230" s="6" t="s">
        <v>1334</v>
      </c>
      <c r="C230" t="s">
        <v>2035</v>
      </c>
      <c r="D230" s="1">
        <v>42797</v>
      </c>
      <c r="E230" s="6" t="s">
        <v>1539</v>
      </c>
    </row>
    <row r="231" spans="1:5" x14ac:dyDescent="0.25">
      <c r="A231">
        <v>550</v>
      </c>
      <c r="B231" s="6" t="s">
        <v>610</v>
      </c>
      <c r="C231" t="s">
        <v>1851</v>
      </c>
      <c r="D231" s="1">
        <v>42789</v>
      </c>
      <c r="E231" s="6" t="s">
        <v>1356</v>
      </c>
    </row>
    <row r="232" spans="1:5" x14ac:dyDescent="0.25">
      <c r="A232">
        <v>439</v>
      </c>
      <c r="B232" s="6" t="s">
        <v>929</v>
      </c>
      <c r="C232" t="s">
        <v>1770</v>
      </c>
      <c r="D232" s="1">
        <v>42759</v>
      </c>
      <c r="E232" s="6" t="s">
        <v>1356</v>
      </c>
    </row>
    <row r="233" spans="1:5" x14ac:dyDescent="0.25">
      <c r="A233">
        <v>247</v>
      </c>
      <c r="B233" s="6" t="s">
        <v>727</v>
      </c>
      <c r="C233" t="s">
        <v>1603</v>
      </c>
      <c r="D233" s="1">
        <v>42754</v>
      </c>
      <c r="E233" s="6" t="s">
        <v>1356</v>
      </c>
    </row>
    <row r="234" spans="1:5" x14ac:dyDescent="0.25">
      <c r="A234">
        <v>548</v>
      </c>
      <c r="B234" s="6" t="s">
        <v>1048</v>
      </c>
      <c r="C234" t="s">
        <v>1849</v>
      </c>
      <c r="D234" s="1">
        <v>42754</v>
      </c>
      <c r="E234" s="6" t="s">
        <v>1356</v>
      </c>
    </row>
    <row r="235" spans="1:5" x14ac:dyDescent="0.25">
      <c r="A235">
        <v>352</v>
      </c>
      <c r="B235" s="6" t="s">
        <v>1041</v>
      </c>
      <c r="C235" t="s">
        <v>1699</v>
      </c>
      <c r="D235" s="1">
        <v>42740</v>
      </c>
      <c r="E235" s="6" t="s">
        <v>1356</v>
      </c>
    </row>
    <row r="236" spans="1:5" x14ac:dyDescent="0.25">
      <c r="A236">
        <v>577</v>
      </c>
      <c r="B236" s="6" t="s">
        <v>985</v>
      </c>
      <c r="C236" t="s">
        <v>2036</v>
      </c>
      <c r="D236" s="1">
        <v>42713</v>
      </c>
      <c r="E236" s="6" t="s">
        <v>1539</v>
      </c>
    </row>
    <row r="237" spans="1:5" x14ac:dyDescent="0.25">
      <c r="A237">
        <v>592</v>
      </c>
      <c r="B237" s="6" t="s">
        <v>823</v>
      </c>
      <c r="C237" t="s">
        <v>2037</v>
      </c>
      <c r="D237" s="1">
        <v>42706</v>
      </c>
      <c r="E237" s="6" t="s">
        <v>1539</v>
      </c>
    </row>
    <row r="238" spans="1:5" x14ac:dyDescent="0.25">
      <c r="A238">
        <v>597</v>
      </c>
      <c r="B238" s="6" t="s">
        <v>1086</v>
      </c>
      <c r="C238" t="s">
        <v>1880</v>
      </c>
      <c r="D238" s="1">
        <v>42705</v>
      </c>
      <c r="E238" s="6" t="s">
        <v>1881</v>
      </c>
    </row>
    <row r="239" spans="1:5" x14ac:dyDescent="0.25">
      <c r="A239">
        <v>211</v>
      </c>
      <c r="B239" s="6" t="s">
        <v>635</v>
      </c>
      <c r="C239" t="s">
        <v>1567</v>
      </c>
      <c r="D239" s="1">
        <v>42691</v>
      </c>
      <c r="E239" s="6" t="s">
        <v>1356</v>
      </c>
    </row>
    <row r="240" spans="1:5" x14ac:dyDescent="0.25">
      <c r="A240">
        <v>546</v>
      </c>
      <c r="B240" s="6" t="s">
        <v>1054</v>
      </c>
      <c r="C240" t="s">
        <v>1847</v>
      </c>
      <c r="D240" s="1">
        <v>42690</v>
      </c>
      <c r="E240" s="6" t="s">
        <v>1356</v>
      </c>
    </row>
    <row r="241" spans="1:5" x14ac:dyDescent="0.25">
      <c r="A241">
        <v>517</v>
      </c>
      <c r="B241" s="6" t="s">
        <v>1191</v>
      </c>
      <c r="C241" t="s">
        <v>1832</v>
      </c>
      <c r="D241" s="1">
        <v>42670</v>
      </c>
      <c r="E241" s="6" t="s">
        <v>1356</v>
      </c>
    </row>
    <row r="242" spans="1:5" x14ac:dyDescent="0.25">
      <c r="A242">
        <v>509</v>
      </c>
      <c r="B242" s="6" t="s">
        <v>1259</v>
      </c>
      <c r="C242" t="s">
        <v>1825</v>
      </c>
      <c r="D242" s="1">
        <v>42664</v>
      </c>
      <c r="E242" s="6" t="s">
        <v>1356</v>
      </c>
    </row>
    <row r="243" spans="1:5" x14ac:dyDescent="0.25">
      <c r="A243">
        <v>562</v>
      </c>
      <c r="B243" s="6" t="s">
        <v>821</v>
      </c>
      <c r="C243" t="s">
        <v>2038</v>
      </c>
      <c r="D243" s="1">
        <v>42657</v>
      </c>
      <c r="E243" s="6" t="s">
        <v>1539</v>
      </c>
    </row>
    <row r="244" spans="1:5" x14ac:dyDescent="0.25">
      <c r="A244">
        <v>445</v>
      </c>
      <c r="B244" s="6" t="s">
        <v>1212</v>
      </c>
      <c r="C244" t="s">
        <v>1776</v>
      </c>
      <c r="D244" s="1">
        <v>42645</v>
      </c>
      <c r="E244" s="6" t="s">
        <v>1356</v>
      </c>
    </row>
    <row r="245" spans="1:5" x14ac:dyDescent="0.25">
      <c r="A245">
        <v>567</v>
      </c>
      <c r="B245" s="6" t="s">
        <v>1340</v>
      </c>
      <c r="C245" t="s">
        <v>2027</v>
      </c>
      <c r="D245" s="1">
        <v>42636</v>
      </c>
      <c r="E245" s="6" t="s">
        <v>1539</v>
      </c>
    </row>
    <row r="246" spans="1:5" x14ac:dyDescent="0.25">
      <c r="A246">
        <v>523</v>
      </c>
      <c r="B246" s="6" t="s">
        <v>1123</v>
      </c>
      <c r="C246" t="s">
        <v>1836</v>
      </c>
      <c r="D246" s="1">
        <v>42635</v>
      </c>
      <c r="E246" s="6" t="s">
        <v>1356</v>
      </c>
    </row>
    <row r="247" spans="1:5" x14ac:dyDescent="0.25">
      <c r="A247">
        <v>533</v>
      </c>
      <c r="B247" s="6" t="s">
        <v>1231</v>
      </c>
      <c r="C247" t="s">
        <v>1840</v>
      </c>
      <c r="D247" s="1">
        <v>42625</v>
      </c>
      <c r="E247" s="6" t="s">
        <v>1356</v>
      </c>
    </row>
    <row r="248" spans="1:5" x14ac:dyDescent="0.25">
      <c r="A248">
        <v>513</v>
      </c>
      <c r="B248" s="6" t="s">
        <v>1002</v>
      </c>
      <c r="C248" t="s">
        <v>1828</v>
      </c>
      <c r="D248" s="1">
        <v>42621</v>
      </c>
      <c r="E248" s="6" t="s">
        <v>1356</v>
      </c>
    </row>
    <row r="249" spans="1:5" x14ac:dyDescent="0.25">
      <c r="A249">
        <v>481</v>
      </c>
      <c r="B249" s="6" t="s">
        <v>975</v>
      </c>
      <c r="C249" t="s">
        <v>1806</v>
      </c>
      <c r="D249" s="1">
        <v>42614</v>
      </c>
      <c r="E249" s="6" t="s">
        <v>1356</v>
      </c>
    </row>
    <row r="250" spans="1:5" x14ac:dyDescent="0.25">
      <c r="A250">
        <v>411</v>
      </c>
      <c r="B250" s="6" t="s">
        <v>830</v>
      </c>
      <c r="C250" t="s">
        <v>1749</v>
      </c>
      <c r="D250" s="1">
        <v>42608</v>
      </c>
      <c r="E250" s="6" t="s">
        <v>1356</v>
      </c>
    </row>
    <row r="251" spans="1:5" x14ac:dyDescent="0.25">
      <c r="A251">
        <v>572</v>
      </c>
      <c r="B251" s="6" t="s">
        <v>956</v>
      </c>
      <c r="C251" t="s">
        <v>2039</v>
      </c>
      <c r="D251" s="1">
        <v>42583</v>
      </c>
      <c r="E251" s="6" t="s">
        <v>1539</v>
      </c>
    </row>
    <row r="252" spans="1:5" x14ac:dyDescent="0.25">
      <c r="A252">
        <v>515</v>
      </c>
      <c r="B252" s="6" t="s">
        <v>1003</v>
      </c>
      <c r="C252" t="s">
        <v>1830</v>
      </c>
      <c r="D252" s="1">
        <v>42566</v>
      </c>
      <c r="E252" s="6" t="s">
        <v>1356</v>
      </c>
    </row>
    <row r="253" spans="1:5" x14ac:dyDescent="0.25">
      <c r="A253">
        <v>528</v>
      </c>
      <c r="B253" s="6" t="s">
        <v>1120</v>
      </c>
      <c r="C253" t="s">
        <v>1837</v>
      </c>
      <c r="D253" s="1">
        <v>42530</v>
      </c>
      <c r="E253" s="6" t="s">
        <v>1356</v>
      </c>
    </row>
    <row r="254" spans="1:5" x14ac:dyDescent="0.25">
      <c r="A254">
        <v>372</v>
      </c>
      <c r="B254" s="6" t="s">
        <v>1033</v>
      </c>
      <c r="C254" t="s">
        <v>1718</v>
      </c>
      <c r="D254" s="1">
        <v>42524</v>
      </c>
      <c r="E254" s="6" t="s">
        <v>1356</v>
      </c>
    </row>
    <row r="255" spans="1:5" x14ac:dyDescent="0.25">
      <c r="A255">
        <v>493</v>
      </c>
      <c r="B255" s="6" t="s">
        <v>954</v>
      </c>
      <c r="C255" t="s">
        <v>1813</v>
      </c>
      <c r="D255" s="1">
        <v>42510</v>
      </c>
      <c r="E255" s="6" t="s">
        <v>1356</v>
      </c>
    </row>
    <row r="256" spans="1:5" x14ac:dyDescent="0.25">
      <c r="A256">
        <v>400</v>
      </c>
      <c r="B256" s="6" t="s">
        <v>1280</v>
      </c>
      <c r="C256" t="s">
        <v>1740</v>
      </c>
      <c r="D256" s="1">
        <v>42495</v>
      </c>
      <c r="E256" s="6" t="s">
        <v>1356</v>
      </c>
    </row>
    <row r="257" spans="1:5" x14ac:dyDescent="0.25">
      <c r="A257">
        <v>271</v>
      </c>
      <c r="B257" s="6" t="s">
        <v>1004</v>
      </c>
      <c r="C257" t="s">
        <v>1627</v>
      </c>
      <c r="D257" s="1">
        <v>42482</v>
      </c>
      <c r="E257" s="6" t="s">
        <v>1356</v>
      </c>
    </row>
    <row r="258" spans="1:5" x14ac:dyDescent="0.25">
      <c r="A258">
        <v>538</v>
      </c>
      <c r="B258" s="6" t="s">
        <v>1301</v>
      </c>
      <c r="C258" t="s">
        <v>2040</v>
      </c>
      <c r="D258" s="1">
        <v>42467</v>
      </c>
      <c r="E258" s="6" t="s">
        <v>1539</v>
      </c>
    </row>
    <row r="259" spans="1:5" x14ac:dyDescent="0.25">
      <c r="A259">
        <v>480</v>
      </c>
      <c r="B259" s="6" t="s">
        <v>724</v>
      </c>
      <c r="C259" t="s">
        <v>1805</v>
      </c>
      <c r="D259" s="1">
        <v>42466</v>
      </c>
      <c r="E259" s="6" t="s">
        <v>1356</v>
      </c>
    </row>
    <row r="260" spans="1:5" x14ac:dyDescent="0.25">
      <c r="A260">
        <v>365</v>
      </c>
      <c r="B260" s="6" t="s">
        <v>1175</v>
      </c>
      <c r="C260" t="s">
        <v>1712</v>
      </c>
      <c r="D260" s="1">
        <v>42455</v>
      </c>
      <c r="E260" s="6" t="s">
        <v>1356</v>
      </c>
    </row>
    <row r="261" spans="1:5" x14ac:dyDescent="0.25">
      <c r="A261">
        <v>507</v>
      </c>
      <c r="B261" s="6" t="s">
        <v>632</v>
      </c>
      <c r="C261" t="s">
        <v>1824</v>
      </c>
      <c r="D261" s="1">
        <v>42446</v>
      </c>
      <c r="E261" s="6" t="s">
        <v>1356</v>
      </c>
    </row>
    <row r="262" spans="1:5" x14ac:dyDescent="0.25">
      <c r="A262">
        <v>526</v>
      </c>
      <c r="B262" s="6" t="s">
        <v>647</v>
      </c>
      <c r="C262" t="s">
        <v>2041</v>
      </c>
      <c r="D262" s="1">
        <v>42434</v>
      </c>
      <c r="E262" s="6" t="s">
        <v>1539</v>
      </c>
    </row>
    <row r="263" spans="1:5" x14ac:dyDescent="0.25">
      <c r="A263">
        <v>536</v>
      </c>
      <c r="B263" s="6" t="s">
        <v>1302</v>
      </c>
      <c r="C263" t="s">
        <v>2040</v>
      </c>
      <c r="D263" s="1">
        <v>42428</v>
      </c>
      <c r="E263" s="6" t="s">
        <v>1539</v>
      </c>
    </row>
    <row r="264" spans="1:5" x14ac:dyDescent="0.25">
      <c r="A264">
        <v>469</v>
      </c>
      <c r="B264" s="6" t="s">
        <v>1248</v>
      </c>
      <c r="C264" t="s">
        <v>1798</v>
      </c>
      <c r="D264" s="1">
        <v>42412</v>
      </c>
      <c r="E264" s="6" t="s">
        <v>1356</v>
      </c>
    </row>
    <row r="265" spans="1:5" x14ac:dyDescent="0.25">
      <c r="A265">
        <v>364</v>
      </c>
      <c r="B265" s="6" t="s">
        <v>743</v>
      </c>
      <c r="C265" t="s">
        <v>1711</v>
      </c>
      <c r="D265" s="1">
        <v>42411</v>
      </c>
      <c r="E265" s="6" t="s">
        <v>1356</v>
      </c>
    </row>
    <row r="266" spans="1:5" x14ac:dyDescent="0.25">
      <c r="A266">
        <v>453</v>
      </c>
      <c r="B266" s="6" t="s">
        <v>1136</v>
      </c>
      <c r="C266" t="s">
        <v>1784</v>
      </c>
      <c r="D266" s="1">
        <v>42405</v>
      </c>
      <c r="E266" s="6" t="s">
        <v>1356</v>
      </c>
    </row>
    <row r="267" spans="1:5" x14ac:dyDescent="0.25">
      <c r="A267">
        <v>512</v>
      </c>
      <c r="B267" s="6" t="s">
        <v>1169</v>
      </c>
      <c r="C267" t="s">
        <v>1827</v>
      </c>
      <c r="D267" s="1">
        <v>42383</v>
      </c>
      <c r="E267" s="6" t="s">
        <v>1356</v>
      </c>
    </row>
    <row r="268" spans="1:5" x14ac:dyDescent="0.25">
      <c r="A268">
        <v>387</v>
      </c>
      <c r="B268" s="6" t="s">
        <v>923</v>
      </c>
      <c r="C268" t="s">
        <v>1731</v>
      </c>
      <c r="D268" s="1">
        <v>42378</v>
      </c>
      <c r="E268" s="6" t="s">
        <v>1356</v>
      </c>
    </row>
    <row r="269" spans="1:5" x14ac:dyDescent="0.25">
      <c r="A269">
        <v>290</v>
      </c>
      <c r="B269" s="6" t="s">
        <v>1174</v>
      </c>
      <c r="C269" t="s">
        <v>1640</v>
      </c>
      <c r="D269" s="1">
        <v>42376</v>
      </c>
      <c r="E269" s="6" t="s">
        <v>1356</v>
      </c>
    </row>
    <row r="270" spans="1:5" x14ac:dyDescent="0.25">
      <c r="A270">
        <v>542</v>
      </c>
      <c r="B270" s="6" t="s">
        <v>1209</v>
      </c>
      <c r="C270" t="s">
        <v>2042</v>
      </c>
      <c r="D270" s="1">
        <v>42370</v>
      </c>
      <c r="E270" s="6" t="s">
        <v>1539</v>
      </c>
    </row>
    <row r="271" spans="1:5" x14ac:dyDescent="0.25">
      <c r="A271">
        <v>564</v>
      </c>
      <c r="B271" s="6" t="s">
        <v>712</v>
      </c>
      <c r="C271" t="s">
        <v>2043</v>
      </c>
      <c r="D271" s="1">
        <v>42360</v>
      </c>
      <c r="E271" s="6" t="s">
        <v>1539</v>
      </c>
    </row>
    <row r="272" spans="1:5" x14ac:dyDescent="0.25">
      <c r="A272">
        <v>463</v>
      </c>
      <c r="B272" s="6" t="s">
        <v>710</v>
      </c>
      <c r="C272" t="s">
        <v>1792</v>
      </c>
      <c r="D272" s="1">
        <v>42355</v>
      </c>
      <c r="E272" s="6" t="s">
        <v>1356</v>
      </c>
    </row>
    <row r="273" spans="1:5" x14ac:dyDescent="0.25">
      <c r="A273">
        <v>495</v>
      </c>
      <c r="B273" s="6" t="s">
        <v>1110</v>
      </c>
      <c r="C273" t="s">
        <v>1815</v>
      </c>
      <c r="D273" s="1">
        <v>42349</v>
      </c>
      <c r="E273" s="6" t="s">
        <v>1356</v>
      </c>
    </row>
    <row r="274" spans="1:5" x14ac:dyDescent="0.25">
      <c r="A274">
        <v>516</v>
      </c>
      <c r="B274" s="6" t="s">
        <v>902</v>
      </c>
      <c r="C274" t="s">
        <v>1831</v>
      </c>
      <c r="D274" s="1">
        <v>42348</v>
      </c>
      <c r="E274" s="6" t="s">
        <v>1356</v>
      </c>
    </row>
    <row r="275" spans="1:5" x14ac:dyDescent="0.25">
      <c r="A275">
        <v>519</v>
      </c>
      <c r="B275" s="6" t="s">
        <v>702</v>
      </c>
      <c r="C275" t="s">
        <v>1834</v>
      </c>
      <c r="D275" s="1">
        <v>42348</v>
      </c>
      <c r="E275" s="6" t="s">
        <v>1356</v>
      </c>
    </row>
    <row r="276" spans="1:5" x14ac:dyDescent="0.25">
      <c r="A276">
        <v>544</v>
      </c>
      <c r="B276" s="6" t="s">
        <v>987</v>
      </c>
      <c r="C276" t="s">
        <v>2044</v>
      </c>
      <c r="D276" s="1">
        <v>42328</v>
      </c>
      <c r="E276" s="6" t="s">
        <v>1539</v>
      </c>
    </row>
    <row r="277" spans="1:5" x14ac:dyDescent="0.25">
      <c r="A277">
        <v>543</v>
      </c>
      <c r="B277" s="6" t="s">
        <v>1162</v>
      </c>
      <c r="C277" t="s">
        <v>2045</v>
      </c>
      <c r="D277" s="1">
        <v>42309</v>
      </c>
      <c r="E277" s="6" t="s">
        <v>1539</v>
      </c>
    </row>
    <row r="278" spans="1:5" x14ac:dyDescent="0.25">
      <c r="A278">
        <v>511</v>
      </c>
      <c r="B278" s="6" t="s">
        <v>967</v>
      </c>
      <c r="C278" t="s">
        <v>1826</v>
      </c>
      <c r="D278" s="1">
        <v>42300</v>
      </c>
      <c r="E278" s="6" t="s">
        <v>1356</v>
      </c>
    </row>
    <row r="279" spans="1:5" x14ac:dyDescent="0.25">
      <c r="A279">
        <v>522</v>
      </c>
      <c r="B279" s="6" t="s">
        <v>899</v>
      </c>
      <c r="C279" t="s">
        <v>2046</v>
      </c>
      <c r="D279" s="1">
        <v>42286</v>
      </c>
      <c r="E279" s="6" t="s">
        <v>1539</v>
      </c>
    </row>
    <row r="280" spans="1:5" x14ac:dyDescent="0.25">
      <c r="A280">
        <v>434</v>
      </c>
      <c r="B280" s="6" t="s">
        <v>805</v>
      </c>
      <c r="C280" t="s">
        <v>1766</v>
      </c>
      <c r="D280" s="1">
        <v>42278</v>
      </c>
      <c r="E280" s="6" t="s">
        <v>1356</v>
      </c>
    </row>
    <row r="281" spans="1:5" x14ac:dyDescent="0.25">
      <c r="A281">
        <v>537</v>
      </c>
      <c r="B281" s="6" t="s">
        <v>1069</v>
      </c>
      <c r="C281" t="s">
        <v>1842</v>
      </c>
      <c r="D281" s="1">
        <v>42277</v>
      </c>
      <c r="E281" s="6" t="s">
        <v>1356</v>
      </c>
    </row>
    <row r="282" spans="1:5" x14ac:dyDescent="0.25">
      <c r="A282">
        <v>534</v>
      </c>
      <c r="B282" s="6" t="s">
        <v>1287</v>
      </c>
      <c r="C282" t="s">
        <v>2047</v>
      </c>
      <c r="D282" s="1">
        <v>42244</v>
      </c>
      <c r="E282" s="6" t="s">
        <v>1539</v>
      </c>
    </row>
    <row r="283" spans="1:5" x14ac:dyDescent="0.25">
      <c r="A283">
        <v>521</v>
      </c>
      <c r="B283" s="6" t="s">
        <v>1000</v>
      </c>
      <c r="C283" t="s">
        <v>2048</v>
      </c>
      <c r="D283" s="1">
        <v>42244</v>
      </c>
      <c r="E283" s="6" t="s">
        <v>1539</v>
      </c>
    </row>
    <row r="284" spans="1:5" x14ac:dyDescent="0.25">
      <c r="A284">
        <v>508</v>
      </c>
      <c r="B284" s="6" t="s">
        <v>1153</v>
      </c>
      <c r="C284" t="s">
        <v>2049</v>
      </c>
      <c r="D284" s="1">
        <v>42230</v>
      </c>
      <c r="E284" s="6" t="s">
        <v>1539</v>
      </c>
    </row>
    <row r="285" spans="1:5" x14ac:dyDescent="0.25">
      <c r="A285">
        <v>379</v>
      </c>
      <c r="B285" s="6" t="s">
        <v>852</v>
      </c>
      <c r="C285" t="s">
        <v>1724</v>
      </c>
      <c r="D285" s="1">
        <v>42222</v>
      </c>
      <c r="E285" s="6" t="s">
        <v>1356</v>
      </c>
    </row>
    <row r="286" spans="1:5" x14ac:dyDescent="0.25">
      <c r="A286">
        <v>527</v>
      </c>
      <c r="B286" s="6" t="s">
        <v>1283</v>
      </c>
      <c r="C286" t="s">
        <v>2050</v>
      </c>
      <c r="D286" s="1">
        <v>42204</v>
      </c>
      <c r="E286" s="6" t="s">
        <v>1539</v>
      </c>
    </row>
    <row r="287" spans="1:5" x14ac:dyDescent="0.25">
      <c r="A287">
        <v>487</v>
      </c>
      <c r="B287" s="6" t="s">
        <v>1238</v>
      </c>
      <c r="C287" t="s">
        <v>1809</v>
      </c>
      <c r="D287" s="1">
        <v>42159</v>
      </c>
      <c r="E287" s="6" t="s">
        <v>1356</v>
      </c>
    </row>
    <row r="288" spans="1:5" x14ac:dyDescent="0.25">
      <c r="A288">
        <v>525</v>
      </c>
      <c r="B288" s="6" t="s">
        <v>1043</v>
      </c>
      <c r="C288" t="s">
        <v>2051</v>
      </c>
      <c r="D288" s="1">
        <v>42132</v>
      </c>
      <c r="E288" s="6" t="s">
        <v>1539</v>
      </c>
    </row>
    <row r="289" spans="1:5" x14ac:dyDescent="0.25">
      <c r="A289">
        <v>436</v>
      </c>
      <c r="B289" s="6" t="s">
        <v>1055</v>
      </c>
      <c r="C289" t="s">
        <v>1768</v>
      </c>
      <c r="D289" s="1">
        <v>42132</v>
      </c>
      <c r="E289" s="6" t="s">
        <v>1356</v>
      </c>
    </row>
    <row r="290" spans="1:5" x14ac:dyDescent="0.25">
      <c r="A290">
        <v>452</v>
      </c>
      <c r="B290" s="6" t="s">
        <v>623</v>
      </c>
      <c r="C290" t="s">
        <v>1783</v>
      </c>
      <c r="D290" s="1">
        <v>42131</v>
      </c>
      <c r="E290" s="6" t="s">
        <v>1356</v>
      </c>
    </row>
    <row r="291" spans="1:5" x14ac:dyDescent="0.25">
      <c r="A291">
        <v>473</v>
      </c>
      <c r="B291" s="6" t="s">
        <v>1216</v>
      </c>
      <c r="C291" t="s">
        <v>1801</v>
      </c>
      <c r="D291" s="1">
        <v>42124</v>
      </c>
      <c r="E291" s="6" t="s">
        <v>1356</v>
      </c>
    </row>
    <row r="292" spans="1:5" x14ac:dyDescent="0.25">
      <c r="A292">
        <v>263</v>
      </c>
      <c r="B292" s="6" t="s">
        <v>783</v>
      </c>
      <c r="C292" t="s">
        <v>1619</v>
      </c>
      <c r="D292" s="1">
        <v>42117</v>
      </c>
      <c r="E292" s="6" t="s">
        <v>1356</v>
      </c>
    </row>
    <row r="293" spans="1:5" x14ac:dyDescent="0.25">
      <c r="A293">
        <v>490</v>
      </c>
      <c r="B293" s="6" t="s">
        <v>791</v>
      </c>
      <c r="C293" t="s">
        <v>1811</v>
      </c>
      <c r="D293" s="1">
        <v>42069</v>
      </c>
      <c r="E293" s="6" t="s">
        <v>1356</v>
      </c>
    </row>
    <row r="294" spans="1:5" x14ac:dyDescent="0.25">
      <c r="A294">
        <v>458</v>
      </c>
      <c r="B294" s="6" t="s">
        <v>800</v>
      </c>
      <c r="C294" t="s">
        <v>1788</v>
      </c>
      <c r="D294" s="1">
        <v>42068</v>
      </c>
      <c r="E294" s="6" t="s">
        <v>1356</v>
      </c>
    </row>
    <row r="295" spans="1:5" x14ac:dyDescent="0.25">
      <c r="A295">
        <v>532</v>
      </c>
      <c r="B295" s="6" t="s">
        <v>856</v>
      </c>
      <c r="C295" t="s">
        <v>2053</v>
      </c>
      <c r="D295" s="1">
        <v>42043</v>
      </c>
      <c r="E295" s="6" t="s">
        <v>1539</v>
      </c>
    </row>
    <row r="296" spans="1:5" x14ac:dyDescent="0.25">
      <c r="A296">
        <v>510</v>
      </c>
      <c r="B296" s="6" t="s">
        <v>1339</v>
      </c>
      <c r="C296" t="s">
        <v>2052</v>
      </c>
      <c r="D296" s="1">
        <v>42043</v>
      </c>
      <c r="E296" s="6" t="s">
        <v>1539</v>
      </c>
    </row>
    <row r="297" spans="1:5" x14ac:dyDescent="0.25">
      <c r="A297">
        <v>531</v>
      </c>
      <c r="B297" s="6" t="s">
        <v>1091</v>
      </c>
      <c r="C297" t="s">
        <v>1839</v>
      </c>
      <c r="D297" s="1">
        <v>42027</v>
      </c>
      <c r="E297" s="6" t="s">
        <v>1674</v>
      </c>
    </row>
    <row r="298" spans="1:5" x14ac:dyDescent="0.25">
      <c r="A298">
        <v>451</v>
      </c>
      <c r="B298" s="6" t="s">
        <v>1318</v>
      </c>
      <c r="C298" t="s">
        <v>1782</v>
      </c>
      <c r="D298" s="1">
        <v>42019</v>
      </c>
      <c r="E298" s="6" t="s">
        <v>1356</v>
      </c>
    </row>
    <row r="299" spans="1:5" x14ac:dyDescent="0.25">
      <c r="A299">
        <v>461</v>
      </c>
      <c r="B299" s="6" t="s">
        <v>1067</v>
      </c>
      <c r="C299" t="s">
        <v>1791</v>
      </c>
      <c r="D299" s="1">
        <v>42011</v>
      </c>
      <c r="E299" s="6" t="s">
        <v>1356</v>
      </c>
    </row>
    <row r="300" spans="1:5" x14ac:dyDescent="0.25">
      <c r="A300">
        <v>466</v>
      </c>
      <c r="B300" s="6" t="s">
        <v>1040</v>
      </c>
      <c r="C300" t="s">
        <v>1795</v>
      </c>
      <c r="D300" s="1">
        <v>42010</v>
      </c>
      <c r="E300" s="6" t="s">
        <v>1356</v>
      </c>
    </row>
    <row r="301" spans="1:5" x14ac:dyDescent="0.25">
      <c r="A301">
        <v>460</v>
      </c>
      <c r="B301" s="6" t="s">
        <v>927</v>
      </c>
      <c r="C301" t="s">
        <v>1790</v>
      </c>
      <c r="D301" s="1">
        <v>41989</v>
      </c>
      <c r="E301" s="6" t="s">
        <v>1356</v>
      </c>
    </row>
    <row r="302" spans="1:5" x14ac:dyDescent="0.25">
      <c r="A302">
        <v>455</v>
      </c>
      <c r="B302" s="6" t="s">
        <v>1266</v>
      </c>
      <c r="C302" t="s">
        <v>1786</v>
      </c>
      <c r="D302" s="1">
        <v>41977</v>
      </c>
      <c r="E302" s="6" t="s">
        <v>1356</v>
      </c>
    </row>
    <row r="303" spans="1:5" x14ac:dyDescent="0.25">
      <c r="A303">
        <v>497</v>
      </c>
      <c r="B303" s="6" t="s">
        <v>1210</v>
      </c>
      <c r="C303" t="s">
        <v>2042</v>
      </c>
      <c r="D303" s="1">
        <v>41936</v>
      </c>
      <c r="E303" s="6" t="s">
        <v>1539</v>
      </c>
    </row>
    <row r="304" spans="1:5" x14ac:dyDescent="0.25">
      <c r="A304">
        <v>465</v>
      </c>
      <c r="B304" s="6" t="s">
        <v>1126</v>
      </c>
      <c r="C304" t="s">
        <v>1794</v>
      </c>
      <c r="D304" s="1">
        <v>41928</v>
      </c>
      <c r="E304" s="6" t="s">
        <v>1356</v>
      </c>
    </row>
    <row r="305" spans="1:5" x14ac:dyDescent="0.25">
      <c r="A305">
        <v>446</v>
      </c>
      <c r="B305" s="6" t="s">
        <v>822</v>
      </c>
      <c r="C305" t="s">
        <v>1777</v>
      </c>
      <c r="D305" s="1">
        <v>41914</v>
      </c>
      <c r="E305" s="6" t="s">
        <v>1356</v>
      </c>
    </row>
    <row r="306" spans="1:5" x14ac:dyDescent="0.25">
      <c r="A306">
        <v>443</v>
      </c>
      <c r="B306" s="6" t="s">
        <v>1314</v>
      </c>
      <c r="C306" t="s">
        <v>1774</v>
      </c>
      <c r="D306" s="1">
        <v>41907</v>
      </c>
      <c r="E306" s="6" t="s">
        <v>1356</v>
      </c>
    </row>
    <row r="307" spans="1:5" x14ac:dyDescent="0.25">
      <c r="A307">
        <v>494</v>
      </c>
      <c r="B307" s="6" t="s">
        <v>1094</v>
      </c>
      <c r="C307" t="s">
        <v>1814</v>
      </c>
      <c r="D307" s="1">
        <v>41903</v>
      </c>
      <c r="E307" s="6" t="s">
        <v>1356</v>
      </c>
    </row>
    <row r="308" spans="1:5" x14ac:dyDescent="0.25">
      <c r="A308">
        <v>477</v>
      </c>
      <c r="B308" s="6" t="s">
        <v>815</v>
      </c>
      <c r="C308" t="s">
        <v>1804</v>
      </c>
      <c r="D308" s="1">
        <v>41900</v>
      </c>
      <c r="E308" s="6" t="s">
        <v>1356</v>
      </c>
    </row>
    <row r="309" spans="1:5" x14ac:dyDescent="0.25">
      <c r="A309">
        <v>256</v>
      </c>
      <c r="B309" s="6" t="s">
        <v>1116</v>
      </c>
      <c r="C309" t="s">
        <v>1612</v>
      </c>
      <c r="D309" s="1">
        <v>41900</v>
      </c>
      <c r="E309" s="6" t="s">
        <v>1356</v>
      </c>
    </row>
    <row r="310" spans="1:5" x14ac:dyDescent="0.25">
      <c r="A310">
        <v>489</v>
      </c>
      <c r="B310" s="6" t="s">
        <v>1044</v>
      </c>
      <c r="C310" t="s">
        <v>2051</v>
      </c>
      <c r="D310" s="1">
        <v>41898</v>
      </c>
      <c r="E310" s="6" t="s">
        <v>1539</v>
      </c>
    </row>
    <row r="311" spans="1:5" x14ac:dyDescent="0.25">
      <c r="A311">
        <v>492</v>
      </c>
      <c r="B311" s="6" t="s">
        <v>1024</v>
      </c>
      <c r="C311" t="s">
        <v>2054</v>
      </c>
      <c r="D311" s="1">
        <v>41898</v>
      </c>
      <c r="E311" s="6" t="s">
        <v>1539</v>
      </c>
    </row>
    <row r="312" spans="1:5" x14ac:dyDescent="0.25">
      <c r="A312">
        <v>429</v>
      </c>
      <c r="B312" s="6" t="s">
        <v>1102</v>
      </c>
      <c r="C312" t="s">
        <v>1763</v>
      </c>
      <c r="D312" s="1">
        <v>41893</v>
      </c>
      <c r="E312" s="6" t="s">
        <v>1356</v>
      </c>
    </row>
    <row r="313" spans="1:5" x14ac:dyDescent="0.25">
      <c r="A313">
        <v>478</v>
      </c>
      <c r="B313" s="6" t="s">
        <v>963</v>
      </c>
      <c r="C313" t="s">
        <v>2055</v>
      </c>
      <c r="D313" s="1">
        <v>41877</v>
      </c>
      <c r="E313" s="6" t="s">
        <v>1539</v>
      </c>
    </row>
    <row r="314" spans="1:5" x14ac:dyDescent="0.25">
      <c r="A314">
        <v>383</v>
      </c>
      <c r="B314" s="6" t="s">
        <v>645</v>
      </c>
      <c r="C314" t="s">
        <v>1728</v>
      </c>
      <c r="D314" s="1">
        <v>41873</v>
      </c>
      <c r="E314" s="6" t="s">
        <v>1356</v>
      </c>
    </row>
    <row r="315" spans="1:5" x14ac:dyDescent="0.25">
      <c r="A315">
        <v>476</v>
      </c>
      <c r="B315" s="6" t="s">
        <v>962</v>
      </c>
      <c r="C315" t="s">
        <v>2055</v>
      </c>
      <c r="D315" s="1">
        <v>41863</v>
      </c>
      <c r="E315" s="6" t="s">
        <v>1539</v>
      </c>
    </row>
    <row r="316" spans="1:5" x14ac:dyDescent="0.25">
      <c r="A316">
        <v>454</v>
      </c>
      <c r="B316" s="6" t="s">
        <v>637</v>
      </c>
      <c r="C316" t="s">
        <v>1785</v>
      </c>
      <c r="D316" s="1">
        <v>41838</v>
      </c>
      <c r="E316" s="6" t="s">
        <v>1356</v>
      </c>
    </row>
    <row r="317" spans="1:5" x14ac:dyDescent="0.25">
      <c r="A317">
        <v>498</v>
      </c>
      <c r="B317" s="6" t="s">
        <v>1165</v>
      </c>
      <c r="C317" t="s">
        <v>2056</v>
      </c>
      <c r="D317" s="1">
        <v>41830</v>
      </c>
      <c r="E317" s="6" t="s">
        <v>1539</v>
      </c>
    </row>
    <row r="318" spans="1:5" x14ac:dyDescent="0.25">
      <c r="A318">
        <v>524</v>
      </c>
      <c r="B318" s="6" t="s">
        <v>935</v>
      </c>
      <c r="C318" t="s">
        <v>2057</v>
      </c>
      <c r="D318" s="1">
        <v>41806</v>
      </c>
      <c r="E318" s="6" t="s">
        <v>1539</v>
      </c>
    </row>
    <row r="319" spans="1:5" x14ac:dyDescent="0.25">
      <c r="A319">
        <v>488</v>
      </c>
      <c r="B319" s="6" t="s">
        <v>1186</v>
      </c>
      <c r="C319" t="s">
        <v>1810</v>
      </c>
      <c r="D319" s="1">
        <v>41802</v>
      </c>
      <c r="E319" s="6" t="s">
        <v>1356</v>
      </c>
    </row>
    <row r="320" spans="1:5" x14ac:dyDescent="0.25">
      <c r="A320">
        <v>475</v>
      </c>
      <c r="B320" s="6" t="s">
        <v>1059</v>
      </c>
      <c r="C320" t="s">
        <v>1803</v>
      </c>
      <c r="D320" s="1">
        <v>41798</v>
      </c>
      <c r="E320" s="6" t="s">
        <v>1356</v>
      </c>
    </row>
    <row r="321" spans="1:5" x14ac:dyDescent="0.25">
      <c r="A321">
        <v>491</v>
      </c>
      <c r="B321" s="6" t="s">
        <v>803</v>
      </c>
      <c r="C321" t="s">
        <v>1812</v>
      </c>
      <c r="D321" s="1">
        <v>41775</v>
      </c>
      <c r="E321" s="6" t="s">
        <v>1356</v>
      </c>
    </row>
    <row r="322" spans="1:5" x14ac:dyDescent="0.25">
      <c r="A322">
        <v>479</v>
      </c>
      <c r="B322" s="6" t="s">
        <v>1338</v>
      </c>
      <c r="C322" t="s">
        <v>2050</v>
      </c>
      <c r="D322" s="1">
        <v>41760</v>
      </c>
      <c r="E322" s="6" t="s">
        <v>1539</v>
      </c>
    </row>
    <row r="323" spans="1:5" x14ac:dyDescent="0.25">
      <c r="A323">
        <v>471</v>
      </c>
      <c r="B323" s="6" t="s">
        <v>1284</v>
      </c>
      <c r="C323" t="s">
        <v>2050</v>
      </c>
      <c r="D323" s="1">
        <v>41753</v>
      </c>
      <c r="E323" s="6" t="s">
        <v>1539</v>
      </c>
    </row>
    <row r="324" spans="1:5" x14ac:dyDescent="0.25">
      <c r="A324">
        <v>485</v>
      </c>
      <c r="B324" s="6" t="s">
        <v>704</v>
      </c>
      <c r="C324" t="s">
        <v>2058</v>
      </c>
      <c r="D324" s="1">
        <v>41749</v>
      </c>
      <c r="E324" s="6" t="s">
        <v>1539</v>
      </c>
    </row>
    <row r="325" spans="1:5" x14ac:dyDescent="0.25">
      <c r="A325">
        <v>449</v>
      </c>
      <c r="B325" s="6" t="s">
        <v>750</v>
      </c>
      <c r="C325" t="s">
        <v>1780</v>
      </c>
      <c r="D325" s="1">
        <v>41732</v>
      </c>
      <c r="E325" s="6" t="s">
        <v>1356</v>
      </c>
    </row>
    <row r="326" spans="1:5" x14ac:dyDescent="0.25">
      <c r="A326">
        <v>229</v>
      </c>
      <c r="B326" s="6" t="s">
        <v>869</v>
      </c>
      <c r="C326" t="s">
        <v>1585</v>
      </c>
      <c r="D326" s="1">
        <v>41732</v>
      </c>
      <c r="E326" s="6" t="s">
        <v>1356</v>
      </c>
    </row>
    <row r="327" spans="1:5" x14ac:dyDescent="0.25">
      <c r="A327">
        <v>459</v>
      </c>
      <c r="B327" s="6" t="s">
        <v>1014</v>
      </c>
      <c r="C327" t="s">
        <v>1789</v>
      </c>
      <c r="D327" s="1">
        <v>41732</v>
      </c>
      <c r="E327" s="6" t="s">
        <v>1356</v>
      </c>
    </row>
    <row r="328" spans="1:5" x14ac:dyDescent="0.25">
      <c r="A328">
        <v>369</v>
      </c>
      <c r="B328" s="6" t="s">
        <v>1295</v>
      </c>
      <c r="C328" t="s">
        <v>1716</v>
      </c>
      <c r="D328" s="1">
        <v>41712</v>
      </c>
      <c r="E328" s="6" t="s">
        <v>1356</v>
      </c>
    </row>
    <row r="329" spans="1:5" x14ac:dyDescent="0.25">
      <c r="A329">
        <v>339</v>
      </c>
      <c r="B329" s="6" t="s">
        <v>608</v>
      </c>
      <c r="C329" t="s">
        <v>1687</v>
      </c>
      <c r="D329" s="1">
        <v>41704</v>
      </c>
      <c r="E329" s="6" t="s">
        <v>1356</v>
      </c>
    </row>
    <row r="330" spans="1:5" x14ac:dyDescent="0.25">
      <c r="A330">
        <v>413</v>
      </c>
      <c r="B330" s="6" t="s">
        <v>634</v>
      </c>
      <c r="C330" t="s">
        <v>1751</v>
      </c>
      <c r="D330" s="1">
        <v>41683</v>
      </c>
      <c r="E330" s="6" t="s">
        <v>1356</v>
      </c>
    </row>
    <row r="331" spans="1:5" x14ac:dyDescent="0.25">
      <c r="A331">
        <v>496</v>
      </c>
      <c r="B331" s="6" t="s">
        <v>1154</v>
      </c>
      <c r="C331" t="s">
        <v>1816</v>
      </c>
      <c r="D331" s="1">
        <v>41676</v>
      </c>
      <c r="E331" s="6" t="s">
        <v>1366</v>
      </c>
    </row>
    <row r="332" spans="1:5" x14ac:dyDescent="0.25">
      <c r="A332">
        <v>456</v>
      </c>
      <c r="B332" s="6" t="s">
        <v>1156</v>
      </c>
      <c r="C332" t="s">
        <v>2059</v>
      </c>
      <c r="D332" s="1">
        <v>41675</v>
      </c>
      <c r="E332" s="6" t="s">
        <v>1539</v>
      </c>
    </row>
    <row r="333" spans="1:5" x14ac:dyDescent="0.25">
      <c r="A333">
        <v>501</v>
      </c>
      <c r="B333" s="6" t="s">
        <v>1113</v>
      </c>
      <c r="C333" t="s">
        <v>2060</v>
      </c>
      <c r="D333" s="1">
        <v>41670</v>
      </c>
      <c r="E333" s="6" t="s">
        <v>1539</v>
      </c>
    </row>
    <row r="334" spans="1:5" x14ac:dyDescent="0.25">
      <c r="A334">
        <v>317</v>
      </c>
      <c r="B334" s="6" t="s">
        <v>1260</v>
      </c>
      <c r="C334" t="s">
        <v>1664</v>
      </c>
      <c r="D334" s="1">
        <v>41655</v>
      </c>
      <c r="E334" s="6" t="s">
        <v>1356</v>
      </c>
    </row>
    <row r="335" spans="1:5" x14ac:dyDescent="0.25">
      <c r="A335">
        <v>448</v>
      </c>
      <c r="B335" s="6" t="s">
        <v>688</v>
      </c>
      <c r="C335" t="s">
        <v>1779</v>
      </c>
      <c r="D335" s="1">
        <v>41627</v>
      </c>
      <c r="E335" s="6" t="s">
        <v>1356</v>
      </c>
    </row>
    <row r="336" spans="1:5" x14ac:dyDescent="0.25">
      <c r="A336">
        <v>349</v>
      </c>
      <c r="B336" s="6" t="s">
        <v>1016</v>
      </c>
      <c r="C336" t="s">
        <v>1696</v>
      </c>
      <c r="D336" s="1">
        <v>41613</v>
      </c>
      <c r="E336" s="6" t="s">
        <v>1356</v>
      </c>
    </row>
    <row r="337" spans="1:5" x14ac:dyDescent="0.25">
      <c r="A337">
        <v>440</v>
      </c>
      <c r="B337" s="6" t="s">
        <v>1170</v>
      </c>
      <c r="C337" t="s">
        <v>1771</v>
      </c>
      <c r="D337" s="1">
        <v>41606</v>
      </c>
      <c r="E337" s="6" t="s">
        <v>1356</v>
      </c>
    </row>
    <row r="338" spans="1:5" x14ac:dyDescent="0.25">
      <c r="A338">
        <v>470</v>
      </c>
      <c r="B338" s="6" t="s">
        <v>1336</v>
      </c>
      <c r="C338" t="s">
        <v>1799</v>
      </c>
      <c r="D338" s="1">
        <v>41593</v>
      </c>
      <c r="E338" s="6" t="s">
        <v>1356</v>
      </c>
    </row>
    <row r="339" spans="1:5" x14ac:dyDescent="0.25">
      <c r="A339">
        <v>482</v>
      </c>
      <c r="B339" s="6" t="s">
        <v>762</v>
      </c>
      <c r="C339" t="s">
        <v>2061</v>
      </c>
      <c r="D339" s="1">
        <v>41593</v>
      </c>
      <c r="E339" s="6" t="s">
        <v>1539</v>
      </c>
    </row>
    <row r="340" spans="1:5" x14ac:dyDescent="0.25">
      <c r="A340">
        <v>370</v>
      </c>
      <c r="B340" s="6" t="s">
        <v>794</v>
      </c>
      <c r="C340" t="s">
        <v>1717</v>
      </c>
      <c r="D340" s="1">
        <v>41564</v>
      </c>
      <c r="E340" s="6" t="s">
        <v>1356</v>
      </c>
    </row>
    <row r="341" spans="1:5" x14ac:dyDescent="0.25">
      <c r="A341">
        <v>414</v>
      </c>
      <c r="B341" s="6" t="s">
        <v>1011</v>
      </c>
      <c r="C341" t="s">
        <v>1752</v>
      </c>
      <c r="D341" s="1">
        <v>41558</v>
      </c>
      <c r="E341" s="6" t="s">
        <v>1356</v>
      </c>
    </row>
    <row r="342" spans="1:5" x14ac:dyDescent="0.25">
      <c r="A342">
        <v>462</v>
      </c>
      <c r="B342" s="6" t="s">
        <v>1258</v>
      </c>
      <c r="C342" t="s">
        <v>2062</v>
      </c>
      <c r="D342" s="1">
        <v>41547</v>
      </c>
      <c r="E342" s="6" t="s">
        <v>1539</v>
      </c>
    </row>
    <row r="343" spans="1:5" x14ac:dyDescent="0.25">
      <c r="A343">
        <v>342</v>
      </c>
      <c r="B343" s="6" t="s">
        <v>606</v>
      </c>
      <c r="C343" t="s">
        <v>1690</v>
      </c>
      <c r="D343" s="1">
        <v>41543</v>
      </c>
      <c r="E343" s="6" t="s">
        <v>1356</v>
      </c>
    </row>
    <row r="344" spans="1:5" x14ac:dyDescent="0.25">
      <c r="A344">
        <v>486</v>
      </c>
      <c r="B344" s="6" t="s">
        <v>1047</v>
      </c>
      <c r="C344" t="s">
        <v>2063</v>
      </c>
      <c r="D344" s="1">
        <v>41541</v>
      </c>
      <c r="E344" s="6" t="s">
        <v>1539</v>
      </c>
    </row>
    <row r="345" spans="1:5" x14ac:dyDescent="0.25">
      <c r="A345">
        <v>358</v>
      </c>
      <c r="B345" s="6" t="s">
        <v>1085</v>
      </c>
      <c r="C345" t="s">
        <v>1705</v>
      </c>
      <c r="D345" s="1">
        <v>41536</v>
      </c>
      <c r="E345" s="6" t="s">
        <v>1356</v>
      </c>
    </row>
    <row r="346" spans="1:5" x14ac:dyDescent="0.25">
      <c r="A346">
        <v>401</v>
      </c>
      <c r="B346" s="6" t="s">
        <v>1246</v>
      </c>
      <c r="C346" t="s">
        <v>1741</v>
      </c>
      <c r="D346" s="1">
        <v>41530</v>
      </c>
      <c r="E346" s="6" t="s">
        <v>1356</v>
      </c>
    </row>
    <row r="347" spans="1:5" x14ac:dyDescent="0.25">
      <c r="A347">
        <v>409</v>
      </c>
      <c r="B347" s="6" t="s">
        <v>1007</v>
      </c>
      <c r="C347" t="s">
        <v>1747</v>
      </c>
      <c r="D347" s="1">
        <v>41516</v>
      </c>
      <c r="E347" s="6" t="s">
        <v>1356</v>
      </c>
    </row>
    <row r="348" spans="1:5" x14ac:dyDescent="0.25">
      <c r="A348">
        <v>425</v>
      </c>
      <c r="B348" s="6" t="s">
        <v>948</v>
      </c>
      <c r="C348" t="s">
        <v>1760</v>
      </c>
      <c r="D348" s="1">
        <v>41514</v>
      </c>
      <c r="E348" s="6" t="s">
        <v>1356</v>
      </c>
    </row>
    <row r="349" spans="1:5" x14ac:dyDescent="0.25">
      <c r="A349">
        <v>483</v>
      </c>
      <c r="B349" s="6" t="s">
        <v>825</v>
      </c>
      <c r="C349" t="s">
        <v>1807</v>
      </c>
      <c r="D349" s="1">
        <v>41514</v>
      </c>
      <c r="E349" s="6" t="s">
        <v>1356</v>
      </c>
    </row>
    <row r="350" spans="1:5" x14ac:dyDescent="0.25">
      <c r="A350">
        <v>444</v>
      </c>
      <c r="B350" s="6" t="s">
        <v>766</v>
      </c>
      <c r="C350" t="s">
        <v>1775</v>
      </c>
      <c r="D350" s="1">
        <v>41480</v>
      </c>
      <c r="E350" s="6" t="s">
        <v>1356</v>
      </c>
    </row>
    <row r="351" spans="1:5" x14ac:dyDescent="0.25">
      <c r="A351">
        <v>426</v>
      </c>
      <c r="B351" s="6" t="s">
        <v>646</v>
      </c>
      <c r="C351" t="s">
        <v>1761</v>
      </c>
      <c r="D351" s="1">
        <v>41438</v>
      </c>
      <c r="E351" s="6" t="s">
        <v>1356</v>
      </c>
    </row>
    <row r="352" spans="1:5" x14ac:dyDescent="0.25">
      <c r="A352">
        <v>380</v>
      </c>
      <c r="B352" s="6" t="s">
        <v>703</v>
      </c>
      <c r="C352" t="s">
        <v>1725</v>
      </c>
      <c r="D352" s="1">
        <v>41425</v>
      </c>
      <c r="E352" s="6" t="s">
        <v>1356</v>
      </c>
    </row>
    <row r="353" spans="1:5" x14ac:dyDescent="0.25">
      <c r="A353">
        <v>386</v>
      </c>
      <c r="B353" s="6" t="s">
        <v>1274</v>
      </c>
      <c r="C353" t="s">
        <v>1730</v>
      </c>
      <c r="D353" s="1">
        <v>41424</v>
      </c>
      <c r="E353" s="6" t="s">
        <v>1356</v>
      </c>
    </row>
    <row r="354" spans="1:5" x14ac:dyDescent="0.25">
      <c r="A354">
        <v>431</v>
      </c>
      <c r="B354" s="6" t="s">
        <v>1132</v>
      </c>
      <c r="C354" t="s">
        <v>1764</v>
      </c>
      <c r="D354" s="1">
        <v>41403</v>
      </c>
      <c r="E354" s="6" t="s">
        <v>1356</v>
      </c>
    </row>
    <row r="355" spans="1:5" x14ac:dyDescent="0.25">
      <c r="A355">
        <v>447</v>
      </c>
      <c r="B355" s="6" t="s">
        <v>1220</v>
      </c>
      <c r="C355" t="s">
        <v>1778</v>
      </c>
      <c r="D355" s="1">
        <v>41385</v>
      </c>
      <c r="E355" s="6" t="s">
        <v>1356</v>
      </c>
    </row>
    <row r="356" spans="1:5" x14ac:dyDescent="0.25">
      <c r="A356">
        <v>441</v>
      </c>
      <c r="B356" s="6" t="s">
        <v>748</v>
      </c>
      <c r="C356" t="s">
        <v>1772</v>
      </c>
      <c r="D356" s="1">
        <v>41383</v>
      </c>
      <c r="E356" s="6" t="s">
        <v>1356</v>
      </c>
    </row>
    <row r="357" spans="1:5" x14ac:dyDescent="0.25">
      <c r="A357">
        <v>348</v>
      </c>
      <c r="B357" s="6" t="s">
        <v>699</v>
      </c>
      <c r="C357" t="s">
        <v>1695</v>
      </c>
      <c r="D357" s="1">
        <v>41340</v>
      </c>
      <c r="E357" s="6" t="s">
        <v>1356</v>
      </c>
    </row>
    <row r="358" spans="1:5" x14ac:dyDescent="0.25">
      <c r="A358">
        <v>421</v>
      </c>
      <c r="B358" s="6" t="s">
        <v>684</v>
      </c>
      <c r="C358" t="s">
        <v>1756</v>
      </c>
      <c r="D358" s="1">
        <v>41340</v>
      </c>
      <c r="E358" s="6" t="s">
        <v>1356</v>
      </c>
    </row>
    <row r="359" spans="1:5" x14ac:dyDescent="0.25">
      <c r="A359">
        <v>415</v>
      </c>
      <c r="B359" s="6" t="s">
        <v>850</v>
      </c>
      <c r="C359" t="s">
        <v>2064</v>
      </c>
      <c r="D359" s="1">
        <v>41308</v>
      </c>
      <c r="E359" s="6" t="s">
        <v>1539</v>
      </c>
    </row>
    <row r="360" spans="1:5" x14ac:dyDescent="0.25">
      <c r="A360">
        <v>432</v>
      </c>
      <c r="B360" s="6" t="s">
        <v>839</v>
      </c>
      <c r="C360" t="s">
        <v>1765</v>
      </c>
      <c r="D360" s="1">
        <v>41305</v>
      </c>
      <c r="E360" s="6" t="s">
        <v>1356</v>
      </c>
    </row>
    <row r="361" spans="1:5" x14ac:dyDescent="0.25">
      <c r="A361">
        <v>239</v>
      </c>
      <c r="B361" s="6" t="s">
        <v>840</v>
      </c>
      <c r="C361" t="s">
        <v>1595</v>
      </c>
      <c r="D361" s="1">
        <v>41264</v>
      </c>
      <c r="E361" s="6" t="s">
        <v>1366</v>
      </c>
    </row>
    <row r="362" spans="1:5" x14ac:dyDescent="0.25">
      <c r="A362">
        <v>433</v>
      </c>
      <c r="B362" s="6" t="s">
        <v>857</v>
      </c>
      <c r="C362" t="s">
        <v>2053</v>
      </c>
      <c r="D362" s="1">
        <v>41242</v>
      </c>
      <c r="E362" s="6" t="s">
        <v>1539</v>
      </c>
    </row>
    <row r="363" spans="1:5" x14ac:dyDescent="0.25">
      <c r="A363">
        <v>395</v>
      </c>
      <c r="B363" s="6" t="s">
        <v>742</v>
      </c>
      <c r="C363" t="s">
        <v>1737</v>
      </c>
      <c r="D363" s="1">
        <v>41235</v>
      </c>
      <c r="E363" s="6" t="s">
        <v>1356</v>
      </c>
    </row>
    <row r="364" spans="1:5" x14ac:dyDescent="0.25">
      <c r="A364">
        <v>418</v>
      </c>
      <c r="B364" s="6" t="s">
        <v>1084</v>
      </c>
      <c r="C364" t="s">
        <v>1754</v>
      </c>
      <c r="D364" s="1">
        <v>41208</v>
      </c>
      <c r="E364" s="6" t="s">
        <v>1356</v>
      </c>
    </row>
    <row r="365" spans="1:5" x14ac:dyDescent="0.25">
      <c r="A365">
        <v>191</v>
      </c>
      <c r="B365" s="6" t="s">
        <v>1018</v>
      </c>
      <c r="C365" t="s">
        <v>1547</v>
      </c>
      <c r="D365" s="1">
        <v>41186</v>
      </c>
      <c r="E365" s="6" t="s">
        <v>1356</v>
      </c>
    </row>
    <row r="366" spans="1:5" x14ac:dyDescent="0.25">
      <c r="A366">
        <v>343</v>
      </c>
      <c r="B366" s="6" t="s">
        <v>931</v>
      </c>
      <c r="C366" t="s">
        <v>1691</v>
      </c>
      <c r="D366" s="1">
        <v>41185</v>
      </c>
      <c r="E366" s="6" t="s">
        <v>1356</v>
      </c>
    </row>
    <row r="367" spans="1:5" x14ac:dyDescent="0.25">
      <c r="A367">
        <v>430</v>
      </c>
      <c r="B367" s="6" t="s">
        <v>947</v>
      </c>
      <c r="C367" t="s">
        <v>2065</v>
      </c>
      <c r="D367" s="1">
        <v>41182</v>
      </c>
      <c r="E367" s="6" t="s">
        <v>1539</v>
      </c>
    </row>
    <row r="368" spans="1:5" x14ac:dyDescent="0.25">
      <c r="A368">
        <v>335</v>
      </c>
      <c r="B368" s="6" t="s">
        <v>912</v>
      </c>
      <c r="C368" t="s">
        <v>1683</v>
      </c>
      <c r="D368" s="1">
        <v>41150</v>
      </c>
      <c r="E368" s="6" t="s">
        <v>1356</v>
      </c>
    </row>
    <row r="369" spans="1:5" x14ac:dyDescent="0.25">
      <c r="A369">
        <v>282</v>
      </c>
      <c r="B369" s="6" t="s">
        <v>959</v>
      </c>
      <c r="C369" t="s">
        <v>1632</v>
      </c>
      <c r="D369" s="1">
        <v>41138</v>
      </c>
      <c r="E369" s="6" t="s">
        <v>1356</v>
      </c>
    </row>
    <row r="370" spans="1:5" x14ac:dyDescent="0.25">
      <c r="A370">
        <v>423</v>
      </c>
      <c r="B370" s="6" t="s">
        <v>949</v>
      </c>
      <c r="C370" t="s">
        <v>1758</v>
      </c>
      <c r="D370" s="1">
        <v>41137</v>
      </c>
      <c r="E370" s="6" t="s">
        <v>1356</v>
      </c>
    </row>
    <row r="371" spans="1:5" x14ac:dyDescent="0.25">
      <c r="A371">
        <v>428</v>
      </c>
      <c r="B371" s="6" t="s">
        <v>1012</v>
      </c>
      <c r="C371" t="s">
        <v>1762</v>
      </c>
      <c r="D371" s="1">
        <v>41102</v>
      </c>
      <c r="E371" s="6" t="s">
        <v>1356</v>
      </c>
    </row>
    <row r="372" spans="1:5" x14ac:dyDescent="0.25">
      <c r="A372">
        <v>404</v>
      </c>
      <c r="B372" s="6" t="s">
        <v>896</v>
      </c>
      <c r="C372" t="s">
        <v>1743</v>
      </c>
      <c r="D372" s="1">
        <v>41089</v>
      </c>
      <c r="E372" s="6" t="s">
        <v>1356</v>
      </c>
    </row>
    <row r="373" spans="1:5" x14ac:dyDescent="0.25">
      <c r="A373">
        <v>408</v>
      </c>
      <c r="B373" s="6" t="s">
        <v>787</v>
      </c>
      <c r="C373" t="s">
        <v>1746</v>
      </c>
      <c r="D373" s="1">
        <v>41060</v>
      </c>
      <c r="E373" s="6" t="s">
        <v>1356</v>
      </c>
    </row>
    <row r="374" spans="1:5" x14ac:dyDescent="0.25">
      <c r="A374">
        <v>359</v>
      </c>
      <c r="B374" s="6" t="s">
        <v>894</v>
      </c>
      <c r="C374" t="s">
        <v>1706</v>
      </c>
      <c r="D374" s="1">
        <v>41040</v>
      </c>
      <c r="E374" s="6" t="s">
        <v>1356</v>
      </c>
    </row>
    <row r="375" spans="1:5" x14ac:dyDescent="0.25">
      <c r="A375">
        <v>367</v>
      </c>
      <c r="B375" s="6" t="s">
        <v>665</v>
      </c>
      <c r="C375" t="s">
        <v>1714</v>
      </c>
      <c r="D375" s="1">
        <v>41032</v>
      </c>
      <c r="E375" s="6" t="s">
        <v>1356</v>
      </c>
    </row>
    <row r="376" spans="1:5" x14ac:dyDescent="0.25">
      <c r="A376">
        <v>437</v>
      </c>
      <c r="B376" s="6" t="s">
        <v>1349</v>
      </c>
      <c r="C376" t="s">
        <v>2060</v>
      </c>
      <c r="D376" s="1">
        <v>41021</v>
      </c>
      <c r="E376" s="6" t="s">
        <v>1539</v>
      </c>
    </row>
    <row r="377" spans="1:5" x14ac:dyDescent="0.25">
      <c r="A377">
        <v>344</v>
      </c>
      <c r="B377" s="6" t="s">
        <v>614</v>
      </c>
      <c r="C377" t="s">
        <v>1692</v>
      </c>
      <c r="D377" s="1">
        <v>41018</v>
      </c>
      <c r="E377" s="6" t="s">
        <v>1356</v>
      </c>
    </row>
    <row r="378" spans="1:5" x14ac:dyDescent="0.25">
      <c r="A378">
        <v>368</v>
      </c>
      <c r="B378" s="6" t="s">
        <v>961</v>
      </c>
      <c r="C378" t="s">
        <v>1715</v>
      </c>
      <c r="D378" s="1">
        <v>41011</v>
      </c>
      <c r="E378" s="6" t="s">
        <v>1356</v>
      </c>
    </row>
    <row r="379" spans="1:5" x14ac:dyDescent="0.25">
      <c r="A379">
        <v>374</v>
      </c>
      <c r="B379" s="6" t="s">
        <v>813</v>
      </c>
      <c r="C379" t="s">
        <v>2066</v>
      </c>
      <c r="D379" s="1">
        <v>40991</v>
      </c>
      <c r="E379" s="6" t="s">
        <v>1539</v>
      </c>
    </row>
    <row r="380" spans="1:5" x14ac:dyDescent="0.25">
      <c r="A380">
        <v>398</v>
      </c>
      <c r="B380" s="6" t="s">
        <v>707</v>
      </c>
      <c r="C380" t="s">
        <v>2067</v>
      </c>
      <c r="D380" s="1">
        <v>40987</v>
      </c>
      <c r="E380" s="6" t="s">
        <v>1539</v>
      </c>
    </row>
    <row r="381" spans="1:5" x14ac:dyDescent="0.25">
      <c r="A381">
        <v>397</v>
      </c>
      <c r="B381" s="6" t="s">
        <v>976</v>
      </c>
      <c r="C381" t="s">
        <v>2068</v>
      </c>
      <c r="D381" s="1">
        <v>40979</v>
      </c>
      <c r="E381" s="6" t="s">
        <v>1539</v>
      </c>
    </row>
    <row r="382" spans="1:5" x14ac:dyDescent="0.25">
      <c r="A382">
        <v>377</v>
      </c>
      <c r="B382" s="6" t="s">
        <v>604</v>
      </c>
      <c r="C382" t="s">
        <v>1722</v>
      </c>
      <c r="D382" s="1">
        <v>40977</v>
      </c>
      <c r="E382" s="6" t="s">
        <v>1356</v>
      </c>
    </row>
    <row r="383" spans="1:5" x14ac:dyDescent="0.25">
      <c r="A383">
        <v>280</v>
      </c>
      <c r="B383" s="6" t="s">
        <v>1108</v>
      </c>
      <c r="C383" t="s">
        <v>2069</v>
      </c>
      <c r="D383" s="1">
        <v>40931</v>
      </c>
      <c r="E383" s="6" t="s">
        <v>1539</v>
      </c>
    </row>
    <row r="384" spans="1:5" x14ac:dyDescent="0.25">
      <c r="A384">
        <v>653</v>
      </c>
      <c r="B384" s="6" t="s">
        <v>1337</v>
      </c>
      <c r="C384" t="s">
        <v>1914</v>
      </c>
      <c r="D384" s="1">
        <v>40908</v>
      </c>
      <c r="E384" s="6" t="s">
        <v>1674</v>
      </c>
    </row>
    <row r="385" spans="1:5" x14ac:dyDescent="0.25">
      <c r="A385">
        <v>366</v>
      </c>
      <c r="B385" s="6" t="s">
        <v>1045</v>
      </c>
      <c r="C385" t="s">
        <v>1713</v>
      </c>
      <c r="D385" s="1">
        <v>40885</v>
      </c>
      <c r="E385" s="6" t="s">
        <v>1356</v>
      </c>
    </row>
    <row r="386" spans="1:5" x14ac:dyDescent="0.25">
      <c r="A386">
        <v>384</v>
      </c>
      <c r="B386" s="6" t="s">
        <v>611</v>
      </c>
      <c r="C386" t="s">
        <v>1729</v>
      </c>
      <c r="D386" s="1">
        <v>40857</v>
      </c>
      <c r="E386" s="6" t="s">
        <v>1356</v>
      </c>
    </row>
    <row r="387" spans="1:5" x14ac:dyDescent="0.25">
      <c r="A387">
        <v>389</v>
      </c>
      <c r="B387" s="6" t="s">
        <v>1088</v>
      </c>
      <c r="C387" t="s">
        <v>1732</v>
      </c>
      <c r="D387" s="1">
        <v>40855</v>
      </c>
      <c r="E387" s="6" t="s">
        <v>1356</v>
      </c>
    </row>
    <row r="388" spans="1:5" x14ac:dyDescent="0.25">
      <c r="A388">
        <v>427</v>
      </c>
      <c r="B388" s="6" t="s">
        <v>977</v>
      </c>
      <c r="C388" t="s">
        <v>2070</v>
      </c>
      <c r="D388" s="1">
        <v>40846</v>
      </c>
      <c r="E388" s="6" t="s">
        <v>1539</v>
      </c>
    </row>
    <row r="389" spans="1:5" x14ac:dyDescent="0.25">
      <c r="A389">
        <v>393</v>
      </c>
      <c r="B389" s="6" t="s">
        <v>706</v>
      </c>
      <c r="C389" t="s">
        <v>2058</v>
      </c>
      <c r="D389" s="1">
        <v>40829</v>
      </c>
      <c r="E389" s="6" t="s">
        <v>1539</v>
      </c>
    </row>
    <row r="390" spans="1:5" x14ac:dyDescent="0.25">
      <c r="A390">
        <v>378</v>
      </c>
      <c r="B390" s="6" t="s">
        <v>968</v>
      </c>
      <c r="C390" t="s">
        <v>1723</v>
      </c>
      <c r="D390" s="1">
        <v>40822</v>
      </c>
      <c r="E390" s="6" t="s">
        <v>1356</v>
      </c>
    </row>
    <row r="391" spans="1:5" x14ac:dyDescent="0.25">
      <c r="A391">
        <v>406</v>
      </c>
      <c r="B391" s="6" t="s">
        <v>609</v>
      </c>
      <c r="C391" t="s">
        <v>1745</v>
      </c>
      <c r="D391" s="1">
        <v>40814</v>
      </c>
      <c r="E391" s="6" t="s">
        <v>1356</v>
      </c>
    </row>
    <row r="392" spans="1:5" x14ac:dyDescent="0.25">
      <c r="A392">
        <v>390</v>
      </c>
      <c r="B392" s="6" t="s">
        <v>802</v>
      </c>
      <c r="C392" t="s">
        <v>1733</v>
      </c>
      <c r="D392" s="1">
        <v>40802</v>
      </c>
      <c r="E392" s="6" t="s">
        <v>1356</v>
      </c>
    </row>
    <row r="393" spans="1:5" x14ac:dyDescent="0.25">
      <c r="A393">
        <v>394</v>
      </c>
      <c r="B393" s="6" t="s">
        <v>721</v>
      </c>
      <c r="C393" t="s">
        <v>1736</v>
      </c>
      <c r="D393" s="1">
        <v>40801</v>
      </c>
      <c r="E393" s="6" t="s">
        <v>1356</v>
      </c>
    </row>
    <row r="394" spans="1:5" x14ac:dyDescent="0.25">
      <c r="A394">
        <v>351</v>
      </c>
      <c r="B394" s="6" t="s">
        <v>775</v>
      </c>
      <c r="C394" t="s">
        <v>1698</v>
      </c>
      <c r="D394" s="1">
        <v>40785</v>
      </c>
      <c r="E394" s="6" t="s">
        <v>1356</v>
      </c>
    </row>
    <row r="395" spans="1:5" x14ac:dyDescent="0.25">
      <c r="A395">
        <v>230</v>
      </c>
      <c r="B395" s="6" t="s">
        <v>725</v>
      </c>
      <c r="C395" t="s">
        <v>1586</v>
      </c>
      <c r="D395" s="1">
        <v>40780</v>
      </c>
      <c r="E395" s="6" t="s">
        <v>1356</v>
      </c>
    </row>
    <row r="396" spans="1:5" x14ac:dyDescent="0.25">
      <c r="A396">
        <v>402</v>
      </c>
      <c r="B396" s="6" t="s">
        <v>1261</v>
      </c>
      <c r="C396" t="s">
        <v>1742</v>
      </c>
      <c r="D396" s="1">
        <v>40773</v>
      </c>
      <c r="E396" s="6" t="s">
        <v>1356</v>
      </c>
    </row>
    <row r="397" spans="1:5" x14ac:dyDescent="0.25">
      <c r="A397">
        <v>362</v>
      </c>
      <c r="B397" s="6" t="s">
        <v>661</v>
      </c>
      <c r="C397" t="s">
        <v>1709</v>
      </c>
      <c r="D397" s="1">
        <v>40738</v>
      </c>
      <c r="E397" s="6" t="s">
        <v>1356</v>
      </c>
    </row>
    <row r="398" spans="1:5" x14ac:dyDescent="0.25">
      <c r="A398">
        <v>412</v>
      </c>
      <c r="B398" s="6" t="s">
        <v>1225</v>
      </c>
      <c r="C398" t="s">
        <v>1750</v>
      </c>
      <c r="D398" s="1">
        <v>40736</v>
      </c>
      <c r="E398" s="6" t="s">
        <v>1366</v>
      </c>
    </row>
    <row r="399" spans="1:5" x14ac:dyDescent="0.25">
      <c r="A399">
        <v>416</v>
      </c>
      <c r="B399" s="6" t="s">
        <v>1172</v>
      </c>
      <c r="C399" t="s">
        <v>1753</v>
      </c>
      <c r="D399" s="1">
        <v>40723</v>
      </c>
      <c r="E399" s="6" t="s">
        <v>1356</v>
      </c>
    </row>
    <row r="400" spans="1:5" x14ac:dyDescent="0.25">
      <c r="A400">
        <v>376</v>
      </c>
      <c r="B400" s="6" t="s">
        <v>892</v>
      </c>
      <c r="C400" t="s">
        <v>1721</v>
      </c>
      <c r="D400" s="1">
        <v>40710</v>
      </c>
      <c r="E400" s="6" t="s">
        <v>1356</v>
      </c>
    </row>
    <row r="401" spans="1:5" x14ac:dyDescent="0.25">
      <c r="A401">
        <v>320</v>
      </c>
      <c r="B401" s="6" t="s">
        <v>1166</v>
      </c>
      <c r="C401" t="s">
        <v>1667</v>
      </c>
      <c r="D401" s="1">
        <v>40689</v>
      </c>
      <c r="E401" s="6" t="s">
        <v>1356</v>
      </c>
    </row>
    <row r="402" spans="1:5" x14ac:dyDescent="0.25">
      <c r="A402">
        <v>381</v>
      </c>
      <c r="B402" s="6" t="s">
        <v>1208</v>
      </c>
      <c r="C402" t="s">
        <v>1726</v>
      </c>
      <c r="D402" s="1">
        <v>40689</v>
      </c>
      <c r="E402" s="6" t="s">
        <v>1356</v>
      </c>
    </row>
    <row r="403" spans="1:5" x14ac:dyDescent="0.25">
      <c r="A403">
        <v>422</v>
      </c>
      <c r="B403" s="6" t="s">
        <v>663</v>
      </c>
      <c r="C403" t="s">
        <v>1757</v>
      </c>
      <c r="D403" s="1">
        <v>40684</v>
      </c>
      <c r="E403" s="6" t="s">
        <v>1674</v>
      </c>
    </row>
    <row r="404" spans="1:5" x14ac:dyDescent="0.25">
      <c r="A404">
        <v>347</v>
      </c>
      <c r="B404" s="6" t="s">
        <v>782</v>
      </c>
      <c r="C404" t="s">
        <v>1694</v>
      </c>
      <c r="D404" s="1">
        <v>40648</v>
      </c>
      <c r="E404" s="6" t="s">
        <v>1356</v>
      </c>
    </row>
    <row r="405" spans="1:5" x14ac:dyDescent="0.25">
      <c r="A405">
        <v>388</v>
      </c>
      <c r="B405" s="6" t="s">
        <v>862</v>
      </c>
      <c r="C405" t="s">
        <v>2071</v>
      </c>
      <c r="D405" s="1">
        <v>40641</v>
      </c>
      <c r="E405" s="6" t="s">
        <v>1539</v>
      </c>
    </row>
    <row r="406" spans="1:5" x14ac:dyDescent="0.25">
      <c r="A406">
        <v>337</v>
      </c>
      <c r="B406" s="6" t="s">
        <v>1324</v>
      </c>
      <c r="C406" t="s">
        <v>1685</v>
      </c>
      <c r="D406" s="1">
        <v>40640</v>
      </c>
      <c r="E406" s="6" t="s">
        <v>1356</v>
      </c>
    </row>
    <row r="407" spans="1:5" x14ac:dyDescent="0.25">
      <c r="A407">
        <v>417</v>
      </c>
      <c r="B407" s="6" t="s">
        <v>1326</v>
      </c>
      <c r="C407" t="s">
        <v>2072</v>
      </c>
      <c r="D407" s="1">
        <v>40633</v>
      </c>
      <c r="E407" s="6" t="s">
        <v>1539</v>
      </c>
    </row>
    <row r="408" spans="1:5" x14ac:dyDescent="0.25">
      <c r="A408">
        <v>399</v>
      </c>
      <c r="B408" s="6" t="s">
        <v>955</v>
      </c>
      <c r="C408" t="s">
        <v>1739</v>
      </c>
      <c r="D408" s="1">
        <v>40599</v>
      </c>
      <c r="E408" s="6" t="s">
        <v>1356</v>
      </c>
    </row>
    <row r="409" spans="1:5" x14ac:dyDescent="0.25">
      <c r="A409">
        <v>385</v>
      </c>
      <c r="B409" s="6" t="s">
        <v>689</v>
      </c>
      <c r="C409" t="s">
        <v>2073</v>
      </c>
      <c r="D409" s="1">
        <v>40597</v>
      </c>
      <c r="E409" s="6" t="s">
        <v>1539</v>
      </c>
    </row>
    <row r="410" spans="1:5" x14ac:dyDescent="0.25">
      <c r="A410">
        <v>357</v>
      </c>
      <c r="B410" s="6" t="s">
        <v>1009</v>
      </c>
      <c r="C410" t="s">
        <v>1704</v>
      </c>
      <c r="D410" s="1">
        <v>40591</v>
      </c>
      <c r="E410" s="6" t="s">
        <v>1356</v>
      </c>
    </row>
    <row r="411" spans="1:5" x14ac:dyDescent="0.25">
      <c r="A411">
        <v>345</v>
      </c>
      <c r="B411" s="6" t="s">
        <v>701</v>
      </c>
      <c r="C411" t="s">
        <v>1693</v>
      </c>
      <c r="D411" s="1">
        <v>40557</v>
      </c>
      <c r="E411" s="6" t="s">
        <v>1356</v>
      </c>
    </row>
    <row r="412" spans="1:5" x14ac:dyDescent="0.25">
      <c r="A412">
        <v>283</v>
      </c>
      <c r="B412" s="6" t="s">
        <v>937</v>
      </c>
      <c r="C412" t="s">
        <v>1633</v>
      </c>
      <c r="D412" s="1">
        <v>40556</v>
      </c>
      <c r="E412" s="6" t="s">
        <v>1356</v>
      </c>
    </row>
    <row r="413" spans="1:5" x14ac:dyDescent="0.25">
      <c r="A413">
        <v>375</v>
      </c>
      <c r="B413" s="6" t="s">
        <v>1150</v>
      </c>
      <c r="C413" t="s">
        <v>1720</v>
      </c>
      <c r="D413" s="1">
        <v>40542</v>
      </c>
      <c r="E413" s="6" t="s">
        <v>1356</v>
      </c>
    </row>
    <row r="414" spans="1:5" x14ac:dyDescent="0.25">
      <c r="A414">
        <v>361</v>
      </c>
      <c r="B414" s="6" t="s">
        <v>1056</v>
      </c>
      <c r="C414" t="s">
        <v>1708</v>
      </c>
      <c r="D414" s="1">
        <v>40528</v>
      </c>
      <c r="E414" s="6" t="s">
        <v>1356</v>
      </c>
    </row>
    <row r="415" spans="1:5" x14ac:dyDescent="0.25">
      <c r="A415">
        <v>355</v>
      </c>
      <c r="B415" s="6" t="s">
        <v>1030</v>
      </c>
      <c r="C415" t="s">
        <v>1702</v>
      </c>
      <c r="D415" s="1">
        <v>40522</v>
      </c>
      <c r="E415" s="6" t="s">
        <v>1356</v>
      </c>
    </row>
    <row r="416" spans="1:5" x14ac:dyDescent="0.25">
      <c r="A416">
        <v>329</v>
      </c>
      <c r="B416" s="6" t="s">
        <v>628</v>
      </c>
      <c r="C416" t="s">
        <v>1677</v>
      </c>
      <c r="D416" s="1">
        <v>40515</v>
      </c>
      <c r="E416" s="6" t="s">
        <v>1356</v>
      </c>
    </row>
    <row r="417" spans="1:5" x14ac:dyDescent="0.25">
      <c r="A417">
        <v>363</v>
      </c>
      <c r="B417" s="6" t="s">
        <v>919</v>
      </c>
      <c r="C417" t="s">
        <v>1710</v>
      </c>
      <c r="D417" s="1">
        <v>40502</v>
      </c>
      <c r="E417" s="6" t="s">
        <v>1356</v>
      </c>
    </row>
    <row r="418" spans="1:5" x14ac:dyDescent="0.25">
      <c r="A418">
        <v>302</v>
      </c>
      <c r="B418" s="6" t="s">
        <v>1200</v>
      </c>
      <c r="C418" t="s">
        <v>1651</v>
      </c>
      <c r="D418" s="1">
        <v>40500</v>
      </c>
      <c r="E418" s="6" t="s">
        <v>1356</v>
      </c>
    </row>
    <row r="419" spans="1:5" x14ac:dyDescent="0.25">
      <c r="A419">
        <v>360</v>
      </c>
      <c r="B419" s="6" t="s">
        <v>1125</v>
      </c>
      <c r="C419" t="s">
        <v>1707</v>
      </c>
      <c r="D419" s="1">
        <v>40493</v>
      </c>
      <c r="E419" s="6" t="s">
        <v>1356</v>
      </c>
    </row>
    <row r="420" spans="1:5" x14ac:dyDescent="0.25">
      <c r="A420">
        <v>407</v>
      </c>
      <c r="B420" s="6" t="s">
        <v>847</v>
      </c>
      <c r="C420" t="s">
        <v>2074</v>
      </c>
      <c r="D420" s="1">
        <v>40476</v>
      </c>
      <c r="E420" s="6" t="s">
        <v>1539</v>
      </c>
    </row>
    <row r="421" spans="1:5" x14ac:dyDescent="0.25">
      <c r="A421">
        <v>332</v>
      </c>
      <c r="B421" s="6" t="s">
        <v>872</v>
      </c>
      <c r="C421" t="s">
        <v>1680</v>
      </c>
      <c r="D421" s="1">
        <v>40473</v>
      </c>
      <c r="E421" s="6" t="s">
        <v>1356</v>
      </c>
    </row>
    <row r="422" spans="1:5" x14ac:dyDescent="0.25">
      <c r="A422">
        <v>356</v>
      </c>
      <c r="B422" s="6" t="s">
        <v>1288</v>
      </c>
      <c r="C422" t="s">
        <v>1703</v>
      </c>
      <c r="D422" s="1">
        <v>40465</v>
      </c>
      <c r="E422" s="6" t="s">
        <v>1356</v>
      </c>
    </row>
    <row r="423" spans="1:5" x14ac:dyDescent="0.25">
      <c r="A423">
        <v>391</v>
      </c>
      <c r="B423" s="6" t="s">
        <v>1049</v>
      </c>
      <c r="C423" t="s">
        <v>1734</v>
      </c>
      <c r="D423" s="1">
        <v>40457</v>
      </c>
      <c r="E423" s="6" t="s">
        <v>1674</v>
      </c>
    </row>
    <row r="424" spans="1:5" x14ac:dyDescent="0.25">
      <c r="A424">
        <v>371</v>
      </c>
      <c r="B424" s="6" t="s">
        <v>863</v>
      </c>
      <c r="C424" t="s">
        <v>2071</v>
      </c>
      <c r="D424" s="1">
        <v>40332</v>
      </c>
      <c r="E424" s="6" t="s">
        <v>1539</v>
      </c>
    </row>
    <row r="425" spans="1:5" x14ac:dyDescent="0.25">
      <c r="A425">
        <v>354</v>
      </c>
      <c r="B425" s="6" t="s">
        <v>1180</v>
      </c>
      <c r="C425" t="s">
        <v>1701</v>
      </c>
      <c r="D425" s="1">
        <v>40298</v>
      </c>
      <c r="E425" s="6" t="s">
        <v>1356</v>
      </c>
    </row>
    <row r="426" spans="1:5" x14ac:dyDescent="0.25">
      <c r="A426">
        <v>324</v>
      </c>
      <c r="B426" s="6" t="s">
        <v>654</v>
      </c>
      <c r="C426" t="s">
        <v>1671</v>
      </c>
      <c r="D426" s="1">
        <v>40297</v>
      </c>
      <c r="E426" s="6" t="s">
        <v>1356</v>
      </c>
    </row>
    <row r="427" spans="1:5" x14ac:dyDescent="0.25">
      <c r="A427">
        <v>350</v>
      </c>
      <c r="B427" s="6" t="s">
        <v>1189</v>
      </c>
      <c r="C427" t="s">
        <v>1697</v>
      </c>
      <c r="D427" s="1">
        <v>40294</v>
      </c>
      <c r="E427" s="6" t="s">
        <v>1356</v>
      </c>
    </row>
    <row r="428" spans="1:5" x14ac:dyDescent="0.25">
      <c r="A428">
        <v>289</v>
      </c>
      <c r="B428" s="6" t="s">
        <v>922</v>
      </c>
      <c r="C428" t="s">
        <v>1639</v>
      </c>
      <c r="D428" s="1">
        <v>40284</v>
      </c>
      <c r="E428" s="6" t="s">
        <v>1356</v>
      </c>
    </row>
    <row r="429" spans="1:5" x14ac:dyDescent="0.25">
      <c r="A429">
        <v>318</v>
      </c>
      <c r="B429" s="6" t="s">
        <v>674</v>
      </c>
      <c r="C429" t="s">
        <v>1665</v>
      </c>
      <c r="D429" s="1">
        <v>40235</v>
      </c>
      <c r="E429" s="6" t="s">
        <v>1356</v>
      </c>
    </row>
    <row r="430" spans="1:5" x14ac:dyDescent="0.25">
      <c r="A430">
        <v>301</v>
      </c>
      <c r="B430" s="6" t="s">
        <v>622</v>
      </c>
      <c r="C430" t="s">
        <v>1650</v>
      </c>
      <c r="D430" s="1">
        <v>40163</v>
      </c>
      <c r="E430" s="6" t="s">
        <v>1356</v>
      </c>
    </row>
    <row r="431" spans="1:5" x14ac:dyDescent="0.25">
      <c r="A431">
        <v>331</v>
      </c>
      <c r="B431" s="6" t="s">
        <v>726</v>
      </c>
      <c r="C431" t="s">
        <v>1679</v>
      </c>
      <c r="D431" s="1">
        <v>40151</v>
      </c>
      <c r="E431" s="6" t="s">
        <v>1356</v>
      </c>
    </row>
    <row r="432" spans="1:5" x14ac:dyDescent="0.25">
      <c r="A432">
        <v>333</v>
      </c>
      <c r="B432" s="6" t="s">
        <v>1158</v>
      </c>
      <c r="C432" t="s">
        <v>1681</v>
      </c>
      <c r="D432" s="1">
        <v>40150</v>
      </c>
      <c r="E432" s="6" t="s">
        <v>1356</v>
      </c>
    </row>
    <row r="433" spans="1:5" x14ac:dyDescent="0.25">
      <c r="A433">
        <v>373</v>
      </c>
      <c r="B433" s="6" t="s">
        <v>958</v>
      </c>
      <c r="C433" t="s">
        <v>1719</v>
      </c>
      <c r="D433" s="1">
        <v>40147</v>
      </c>
      <c r="E433" s="6" t="s">
        <v>1366</v>
      </c>
    </row>
    <row r="434" spans="1:5" x14ac:dyDescent="0.25">
      <c r="A434">
        <v>297</v>
      </c>
      <c r="B434" s="6" t="s">
        <v>970</v>
      </c>
      <c r="C434" t="s">
        <v>1646</v>
      </c>
      <c r="D434" s="1">
        <v>40136</v>
      </c>
      <c r="E434" s="6" t="s">
        <v>1356</v>
      </c>
    </row>
    <row r="435" spans="1:5" x14ac:dyDescent="0.25">
      <c r="A435">
        <v>252</v>
      </c>
      <c r="B435" s="6" t="s">
        <v>1252</v>
      </c>
      <c r="C435" t="s">
        <v>1608</v>
      </c>
      <c r="D435" s="1">
        <v>40073</v>
      </c>
      <c r="E435" s="6" t="s">
        <v>1356</v>
      </c>
    </row>
    <row r="436" spans="1:5" x14ac:dyDescent="0.25">
      <c r="A436">
        <v>340</v>
      </c>
      <c r="B436" s="6" t="s">
        <v>1157</v>
      </c>
      <c r="C436" t="s">
        <v>1688</v>
      </c>
      <c r="D436" s="1">
        <v>40072</v>
      </c>
      <c r="E436" s="6" t="s">
        <v>1356</v>
      </c>
    </row>
    <row r="437" spans="1:5" x14ac:dyDescent="0.25">
      <c r="A437">
        <v>353</v>
      </c>
      <c r="B437" s="6" t="s">
        <v>1329</v>
      </c>
      <c r="C437" t="s">
        <v>1700</v>
      </c>
      <c r="D437" s="1">
        <v>40066</v>
      </c>
      <c r="E437" s="6" t="s">
        <v>1356</v>
      </c>
    </row>
    <row r="438" spans="1:5" x14ac:dyDescent="0.25">
      <c r="A438">
        <v>336</v>
      </c>
      <c r="B438" s="6" t="s">
        <v>938</v>
      </c>
      <c r="C438" t="s">
        <v>1684</v>
      </c>
      <c r="D438" s="1">
        <v>40056</v>
      </c>
      <c r="E438" s="6" t="s">
        <v>1356</v>
      </c>
    </row>
    <row r="439" spans="1:5" x14ac:dyDescent="0.25">
      <c r="A439">
        <v>303</v>
      </c>
      <c r="B439" s="6" t="s">
        <v>1168</v>
      </c>
      <c r="C439" t="s">
        <v>1652</v>
      </c>
      <c r="D439" s="1">
        <v>40025</v>
      </c>
      <c r="E439" s="6" t="s">
        <v>1356</v>
      </c>
    </row>
    <row r="440" spans="1:5" x14ac:dyDescent="0.25">
      <c r="A440">
        <v>291</v>
      </c>
      <c r="B440" s="6" t="s">
        <v>1183</v>
      </c>
      <c r="C440" t="s">
        <v>1641</v>
      </c>
      <c r="D440" s="1">
        <v>40017</v>
      </c>
      <c r="E440" s="6" t="s">
        <v>1356</v>
      </c>
    </row>
    <row r="441" spans="1:5" x14ac:dyDescent="0.25">
      <c r="A441">
        <v>323</v>
      </c>
      <c r="B441" s="6" t="s">
        <v>746</v>
      </c>
      <c r="C441" t="s">
        <v>1670</v>
      </c>
      <c r="D441" s="1">
        <v>40011</v>
      </c>
      <c r="E441" s="6" t="s">
        <v>1356</v>
      </c>
    </row>
    <row r="442" spans="1:5" x14ac:dyDescent="0.25">
      <c r="A442">
        <v>312</v>
      </c>
      <c r="B442" s="6" t="s">
        <v>731</v>
      </c>
      <c r="C442" t="s">
        <v>1660</v>
      </c>
      <c r="D442" s="1">
        <v>39989</v>
      </c>
      <c r="E442" s="6" t="s">
        <v>1356</v>
      </c>
    </row>
    <row r="443" spans="1:5" x14ac:dyDescent="0.25">
      <c r="A443">
        <v>330</v>
      </c>
      <c r="B443" s="6" t="s">
        <v>820</v>
      </c>
      <c r="C443" t="s">
        <v>1678</v>
      </c>
      <c r="D443" s="1">
        <v>39983</v>
      </c>
      <c r="E443" s="6" t="s">
        <v>1356</v>
      </c>
    </row>
    <row r="444" spans="1:5" x14ac:dyDescent="0.25">
      <c r="A444">
        <v>322</v>
      </c>
      <c r="B444" s="6" t="s">
        <v>759</v>
      </c>
      <c r="C444" t="s">
        <v>1669</v>
      </c>
      <c r="D444" s="1">
        <v>39967</v>
      </c>
      <c r="E444" s="6" t="s">
        <v>1356</v>
      </c>
    </row>
    <row r="445" spans="1:5" x14ac:dyDescent="0.25">
      <c r="A445">
        <v>306</v>
      </c>
      <c r="B445" s="6" t="s">
        <v>1143</v>
      </c>
      <c r="C445" t="s">
        <v>1654</v>
      </c>
      <c r="D445" s="1">
        <v>39954</v>
      </c>
      <c r="E445" s="6" t="s">
        <v>1356</v>
      </c>
    </row>
    <row r="446" spans="1:5" x14ac:dyDescent="0.25">
      <c r="A446">
        <v>338</v>
      </c>
      <c r="B446" s="6" t="s">
        <v>1319</v>
      </c>
      <c r="C446" t="s">
        <v>1686</v>
      </c>
      <c r="D446" s="1">
        <v>39948</v>
      </c>
      <c r="E446" s="6" t="s">
        <v>1356</v>
      </c>
    </row>
    <row r="447" spans="1:5" x14ac:dyDescent="0.25">
      <c r="A447">
        <v>325</v>
      </c>
      <c r="B447" s="6" t="s">
        <v>1070</v>
      </c>
      <c r="C447" t="s">
        <v>1672</v>
      </c>
      <c r="D447" s="1">
        <v>39905</v>
      </c>
      <c r="E447" s="6" t="s">
        <v>1356</v>
      </c>
    </row>
    <row r="448" spans="1:5" x14ac:dyDescent="0.25">
      <c r="A448">
        <v>294</v>
      </c>
      <c r="B448" s="6" t="s">
        <v>1104</v>
      </c>
      <c r="C448" t="s">
        <v>1644</v>
      </c>
      <c r="D448" s="1">
        <v>39899</v>
      </c>
      <c r="E448" s="6" t="s">
        <v>1356</v>
      </c>
    </row>
    <row r="449" spans="1:5" x14ac:dyDescent="0.25">
      <c r="A449">
        <v>307</v>
      </c>
      <c r="B449" s="6" t="s">
        <v>1182</v>
      </c>
      <c r="C449" t="s">
        <v>1655</v>
      </c>
      <c r="D449" s="1">
        <v>39898</v>
      </c>
      <c r="E449" s="6" t="s">
        <v>1356</v>
      </c>
    </row>
    <row r="450" spans="1:5" x14ac:dyDescent="0.25">
      <c r="A450">
        <v>284</v>
      </c>
      <c r="B450" s="6" t="s">
        <v>809</v>
      </c>
      <c r="C450" t="s">
        <v>1634</v>
      </c>
      <c r="D450" s="1">
        <v>39898</v>
      </c>
      <c r="E450" s="6" t="s">
        <v>1356</v>
      </c>
    </row>
    <row r="451" spans="1:5" x14ac:dyDescent="0.25">
      <c r="A451">
        <v>327</v>
      </c>
      <c r="B451" s="6" t="s">
        <v>1263</v>
      </c>
      <c r="C451" t="s">
        <v>1675</v>
      </c>
      <c r="D451" s="1">
        <v>39870</v>
      </c>
      <c r="E451" s="6" t="s">
        <v>1356</v>
      </c>
    </row>
    <row r="452" spans="1:5" x14ac:dyDescent="0.25">
      <c r="A452">
        <v>316</v>
      </c>
      <c r="B452" s="6" t="s">
        <v>1236</v>
      </c>
      <c r="C452" t="s">
        <v>1663</v>
      </c>
      <c r="D452" s="1">
        <v>39870</v>
      </c>
      <c r="E452" s="6" t="s">
        <v>1356</v>
      </c>
    </row>
    <row r="453" spans="1:5" x14ac:dyDescent="0.25">
      <c r="A453">
        <v>217</v>
      </c>
      <c r="B453" s="6" t="s">
        <v>1148</v>
      </c>
      <c r="C453" t="s">
        <v>1573</v>
      </c>
      <c r="D453" s="1">
        <v>39849</v>
      </c>
      <c r="E453" s="6" t="s">
        <v>1356</v>
      </c>
    </row>
    <row r="454" spans="1:5" x14ac:dyDescent="0.25">
      <c r="A454">
        <v>295</v>
      </c>
      <c r="B454" s="6" t="s">
        <v>711</v>
      </c>
      <c r="C454" t="s">
        <v>1645</v>
      </c>
      <c r="D454" s="1">
        <v>39835</v>
      </c>
      <c r="E454" s="6" t="s">
        <v>1356</v>
      </c>
    </row>
    <row r="455" spans="1:5" x14ac:dyDescent="0.25">
      <c r="A455">
        <v>309</v>
      </c>
      <c r="B455" s="6" t="s">
        <v>778</v>
      </c>
      <c r="C455" t="s">
        <v>1657</v>
      </c>
      <c r="D455" s="1">
        <v>39828</v>
      </c>
      <c r="E455" s="6" t="s">
        <v>1356</v>
      </c>
    </row>
    <row r="456" spans="1:5" x14ac:dyDescent="0.25">
      <c r="A456">
        <v>254</v>
      </c>
      <c r="B456" s="6" t="s">
        <v>652</v>
      </c>
      <c r="C456" t="s">
        <v>1610</v>
      </c>
      <c r="D456" s="1">
        <v>39807</v>
      </c>
      <c r="E456" s="6" t="s">
        <v>1356</v>
      </c>
    </row>
    <row r="457" spans="1:5" x14ac:dyDescent="0.25">
      <c r="A457">
        <v>287</v>
      </c>
      <c r="B457" s="6" t="s">
        <v>1277</v>
      </c>
      <c r="C457" t="s">
        <v>1637</v>
      </c>
      <c r="D457" s="1">
        <v>39793</v>
      </c>
      <c r="E457" s="6" t="s">
        <v>1356</v>
      </c>
    </row>
    <row r="458" spans="1:5" x14ac:dyDescent="0.25">
      <c r="A458">
        <v>299</v>
      </c>
      <c r="B458" s="6" t="s">
        <v>1066</v>
      </c>
      <c r="C458" t="s">
        <v>1648</v>
      </c>
      <c r="D458" s="1">
        <v>39758</v>
      </c>
      <c r="E458" s="6" t="s">
        <v>1356</v>
      </c>
    </row>
    <row r="459" spans="1:5" x14ac:dyDescent="0.25">
      <c r="A459">
        <v>321</v>
      </c>
      <c r="B459" s="6" t="s">
        <v>1095</v>
      </c>
      <c r="C459" t="s">
        <v>1668</v>
      </c>
      <c r="D459" s="1">
        <v>39750</v>
      </c>
      <c r="E459" s="6" t="s">
        <v>1356</v>
      </c>
    </row>
    <row r="460" spans="1:5" x14ac:dyDescent="0.25">
      <c r="A460">
        <v>334</v>
      </c>
      <c r="B460" s="6" t="s">
        <v>905</v>
      </c>
      <c r="C460" t="s">
        <v>1682</v>
      </c>
      <c r="D460" s="1">
        <v>39745</v>
      </c>
      <c r="E460" s="6" t="s">
        <v>1356</v>
      </c>
    </row>
    <row r="461" spans="1:5" x14ac:dyDescent="0.25">
      <c r="A461">
        <v>288</v>
      </c>
      <c r="B461" s="6" t="s">
        <v>644</v>
      </c>
      <c r="C461" t="s">
        <v>1638</v>
      </c>
      <c r="D461" s="1">
        <v>39724</v>
      </c>
      <c r="E461" s="6" t="s">
        <v>1356</v>
      </c>
    </row>
    <row r="462" spans="1:5" x14ac:dyDescent="0.25">
      <c r="A462">
        <v>341</v>
      </c>
      <c r="B462" s="6" t="s">
        <v>1163</v>
      </c>
      <c r="C462" t="s">
        <v>1689</v>
      </c>
      <c r="D462" s="1">
        <v>39703</v>
      </c>
      <c r="E462" s="6" t="s">
        <v>1356</v>
      </c>
    </row>
    <row r="463" spans="1:5" x14ac:dyDescent="0.25">
      <c r="A463">
        <v>273</v>
      </c>
      <c r="B463" s="6" t="s">
        <v>1308</v>
      </c>
      <c r="C463" t="s">
        <v>1629</v>
      </c>
      <c r="D463" s="1">
        <v>39695</v>
      </c>
      <c r="E463" s="6" t="s">
        <v>1356</v>
      </c>
    </row>
    <row r="464" spans="1:5" x14ac:dyDescent="0.25">
      <c r="A464">
        <v>298</v>
      </c>
      <c r="B464" s="6" t="s">
        <v>1249</v>
      </c>
      <c r="C464" t="s">
        <v>1647</v>
      </c>
      <c r="D464" s="1">
        <v>39682</v>
      </c>
      <c r="E464" s="6" t="s">
        <v>1356</v>
      </c>
    </row>
    <row r="465" spans="1:5" x14ac:dyDescent="0.25">
      <c r="A465">
        <v>246</v>
      </c>
      <c r="B465" s="6" t="s">
        <v>1083</v>
      </c>
      <c r="C465" t="s">
        <v>1602</v>
      </c>
      <c r="D465" s="1">
        <v>39679</v>
      </c>
      <c r="E465" s="6" t="s">
        <v>1356</v>
      </c>
    </row>
    <row r="466" spans="1:5" x14ac:dyDescent="0.25">
      <c r="A466">
        <v>346</v>
      </c>
      <c r="B466" s="6" t="s">
        <v>1350</v>
      </c>
      <c r="C466" t="s">
        <v>2075</v>
      </c>
      <c r="D466" s="1">
        <v>39678</v>
      </c>
      <c r="E466" s="6" t="s">
        <v>1539</v>
      </c>
    </row>
    <row r="467" spans="1:5" x14ac:dyDescent="0.25">
      <c r="A467">
        <v>311</v>
      </c>
      <c r="B467" s="6" t="s">
        <v>1107</v>
      </c>
      <c r="C467" t="s">
        <v>1659</v>
      </c>
      <c r="D467" s="1">
        <v>39667</v>
      </c>
      <c r="E467" s="6" t="s">
        <v>1356</v>
      </c>
    </row>
    <row r="468" spans="1:5" x14ac:dyDescent="0.25">
      <c r="A468">
        <v>264</v>
      </c>
      <c r="B468" s="6" t="s">
        <v>1078</v>
      </c>
      <c r="C468" t="s">
        <v>1620</v>
      </c>
      <c r="D468" s="1">
        <v>39646</v>
      </c>
      <c r="E468" s="6" t="s">
        <v>1356</v>
      </c>
    </row>
    <row r="469" spans="1:5" x14ac:dyDescent="0.25">
      <c r="A469">
        <v>314</v>
      </c>
      <c r="B469" s="6" t="s">
        <v>1240</v>
      </c>
      <c r="C469" t="s">
        <v>1661</v>
      </c>
      <c r="D469" s="1">
        <v>39625</v>
      </c>
      <c r="E469" s="6" t="s">
        <v>1356</v>
      </c>
    </row>
    <row r="470" spans="1:5" x14ac:dyDescent="0.25">
      <c r="A470">
        <v>308</v>
      </c>
      <c r="B470" s="6" t="s">
        <v>886</v>
      </c>
      <c r="C470" t="s">
        <v>1656</v>
      </c>
      <c r="D470" s="1">
        <v>39612</v>
      </c>
      <c r="E470" s="6" t="s">
        <v>1356</v>
      </c>
    </row>
    <row r="471" spans="1:5" x14ac:dyDescent="0.25">
      <c r="A471">
        <v>313</v>
      </c>
      <c r="B471" s="6" t="s">
        <v>705</v>
      </c>
      <c r="C471" t="s">
        <v>2058</v>
      </c>
      <c r="D471" s="1">
        <v>39582</v>
      </c>
      <c r="E471" s="6" t="s">
        <v>1539</v>
      </c>
    </row>
    <row r="472" spans="1:5" x14ac:dyDescent="0.25">
      <c r="A472">
        <v>328</v>
      </c>
      <c r="B472" s="6" t="s">
        <v>1269</v>
      </c>
      <c r="C472" t="s">
        <v>1676</v>
      </c>
      <c r="D472" s="1">
        <v>39563</v>
      </c>
      <c r="E472" s="6" t="s">
        <v>1356</v>
      </c>
    </row>
    <row r="473" spans="1:5" x14ac:dyDescent="0.25">
      <c r="A473">
        <v>305</v>
      </c>
      <c r="B473" s="6" t="s">
        <v>752</v>
      </c>
      <c r="C473" t="s">
        <v>2076</v>
      </c>
      <c r="D473" s="1">
        <v>39555</v>
      </c>
      <c r="E473" s="6" t="s">
        <v>1539</v>
      </c>
    </row>
    <row r="474" spans="1:5" x14ac:dyDescent="0.25">
      <c r="A474">
        <v>277</v>
      </c>
      <c r="B474" s="6" t="s">
        <v>662</v>
      </c>
      <c r="C474" t="s">
        <v>2077</v>
      </c>
      <c r="D474" s="1">
        <v>39554</v>
      </c>
      <c r="E474" s="6" t="s">
        <v>1539</v>
      </c>
    </row>
    <row r="475" spans="1:5" x14ac:dyDescent="0.25">
      <c r="A475">
        <v>178</v>
      </c>
      <c r="B475" s="6" t="s">
        <v>664</v>
      </c>
      <c r="C475" t="s">
        <v>1534</v>
      </c>
      <c r="D475" s="1">
        <v>39548</v>
      </c>
      <c r="E475" s="6" t="s">
        <v>1356</v>
      </c>
    </row>
    <row r="476" spans="1:5" x14ac:dyDescent="0.25">
      <c r="A476">
        <v>315</v>
      </c>
      <c r="B476" s="6" t="s">
        <v>978</v>
      </c>
      <c r="C476" t="s">
        <v>1662</v>
      </c>
      <c r="D476" s="1">
        <v>39514</v>
      </c>
      <c r="E476" s="6" t="s">
        <v>1356</v>
      </c>
    </row>
    <row r="477" spans="1:5" x14ac:dyDescent="0.25">
      <c r="A477">
        <v>275</v>
      </c>
      <c r="B477" s="6" t="s">
        <v>1103</v>
      </c>
      <c r="C477" t="s">
        <v>1631</v>
      </c>
      <c r="D477" s="1">
        <v>39500</v>
      </c>
      <c r="E477" s="6" t="s">
        <v>1356</v>
      </c>
    </row>
    <row r="478" spans="1:5" x14ac:dyDescent="0.25">
      <c r="A478">
        <v>274</v>
      </c>
      <c r="B478" s="6" t="s">
        <v>1114</v>
      </c>
      <c r="C478" t="s">
        <v>1630</v>
      </c>
      <c r="D478" s="1">
        <v>39478</v>
      </c>
      <c r="E478" s="6" t="s">
        <v>1356</v>
      </c>
    </row>
    <row r="479" spans="1:5" x14ac:dyDescent="0.25">
      <c r="A479">
        <v>326</v>
      </c>
      <c r="B479" s="6" t="s">
        <v>855</v>
      </c>
      <c r="C479" t="s">
        <v>1673</v>
      </c>
      <c r="D479" s="1">
        <v>39450</v>
      </c>
      <c r="E479" s="6" t="s">
        <v>1674</v>
      </c>
    </row>
    <row r="480" spans="1:5" x14ac:dyDescent="0.25">
      <c r="A480">
        <v>260</v>
      </c>
      <c r="B480" s="6" t="s">
        <v>848</v>
      </c>
      <c r="C480" t="s">
        <v>1616</v>
      </c>
      <c r="D480" s="1">
        <v>39429</v>
      </c>
      <c r="E480" s="6" t="s">
        <v>1356</v>
      </c>
    </row>
    <row r="481" spans="1:5" x14ac:dyDescent="0.25">
      <c r="A481">
        <v>262</v>
      </c>
      <c r="B481" s="6" t="s">
        <v>1039</v>
      </c>
      <c r="C481" t="s">
        <v>1618</v>
      </c>
      <c r="D481" s="1">
        <v>39410</v>
      </c>
      <c r="E481" s="6" t="s">
        <v>1356</v>
      </c>
    </row>
    <row r="482" spans="1:5" x14ac:dyDescent="0.25">
      <c r="A482">
        <v>310</v>
      </c>
      <c r="B482" s="6" t="s">
        <v>885</v>
      </c>
      <c r="C482" t="s">
        <v>1658</v>
      </c>
      <c r="D482" s="1">
        <v>39390</v>
      </c>
      <c r="E482" s="6" t="s">
        <v>1366</v>
      </c>
    </row>
    <row r="483" spans="1:5" x14ac:dyDescent="0.25">
      <c r="A483">
        <v>266</v>
      </c>
      <c r="B483" s="6" t="s">
        <v>1064</v>
      </c>
      <c r="C483" t="s">
        <v>1622</v>
      </c>
      <c r="D483" s="1">
        <v>39383</v>
      </c>
      <c r="E483" s="6" t="s">
        <v>1356</v>
      </c>
    </row>
    <row r="484" spans="1:5" x14ac:dyDescent="0.25">
      <c r="A484">
        <v>286</v>
      </c>
      <c r="B484" s="6" t="s">
        <v>792</v>
      </c>
      <c r="C484" t="s">
        <v>1636</v>
      </c>
      <c r="D484" s="1">
        <v>39353</v>
      </c>
      <c r="E484" s="6" t="s">
        <v>1356</v>
      </c>
    </row>
    <row r="485" spans="1:5" x14ac:dyDescent="0.25">
      <c r="A485">
        <v>292</v>
      </c>
      <c r="B485" s="6" t="s">
        <v>1155</v>
      </c>
      <c r="C485" t="s">
        <v>1642</v>
      </c>
      <c r="D485" s="1">
        <v>39351</v>
      </c>
      <c r="E485" s="6" t="s">
        <v>1356</v>
      </c>
    </row>
    <row r="486" spans="1:5" x14ac:dyDescent="0.25">
      <c r="A486">
        <v>300</v>
      </c>
      <c r="B486" s="6" t="s">
        <v>865</v>
      </c>
      <c r="C486" t="s">
        <v>1649</v>
      </c>
      <c r="D486" s="1">
        <v>39346</v>
      </c>
      <c r="E486" s="6" t="s">
        <v>1356</v>
      </c>
    </row>
    <row r="487" spans="1:5" x14ac:dyDescent="0.25">
      <c r="A487">
        <v>261</v>
      </c>
      <c r="B487" s="6" t="s">
        <v>1111</v>
      </c>
      <c r="C487" t="s">
        <v>1617</v>
      </c>
      <c r="D487" s="1">
        <v>39345</v>
      </c>
      <c r="E487" s="6" t="s">
        <v>1356</v>
      </c>
    </row>
    <row r="488" spans="1:5" x14ac:dyDescent="0.25">
      <c r="A488">
        <v>293</v>
      </c>
      <c r="B488" s="6" t="s">
        <v>722</v>
      </c>
      <c r="C488" t="s">
        <v>1643</v>
      </c>
      <c r="D488" s="1">
        <v>39290</v>
      </c>
      <c r="E488" s="6" t="s">
        <v>1356</v>
      </c>
    </row>
    <row r="489" spans="1:5" x14ac:dyDescent="0.25">
      <c r="A489">
        <v>296</v>
      </c>
      <c r="B489" s="6" t="s">
        <v>682</v>
      </c>
      <c r="C489" t="s">
        <v>2078</v>
      </c>
      <c r="D489" s="1">
        <v>39272</v>
      </c>
      <c r="E489" s="6" t="s">
        <v>1539</v>
      </c>
    </row>
    <row r="490" spans="1:5" x14ac:dyDescent="0.25">
      <c r="A490">
        <v>220</v>
      </c>
      <c r="B490" s="6" t="s">
        <v>1087</v>
      </c>
      <c r="C490" t="s">
        <v>1576</v>
      </c>
      <c r="D490" s="1">
        <v>39269</v>
      </c>
      <c r="E490" s="6" t="s">
        <v>1356</v>
      </c>
    </row>
    <row r="491" spans="1:5" x14ac:dyDescent="0.25">
      <c r="A491">
        <v>258</v>
      </c>
      <c r="B491" s="6" t="s">
        <v>680</v>
      </c>
      <c r="C491" t="s">
        <v>1614</v>
      </c>
      <c r="D491" s="1">
        <v>39268</v>
      </c>
      <c r="E491" s="6" t="s">
        <v>1356</v>
      </c>
    </row>
    <row r="492" spans="1:5" x14ac:dyDescent="0.25">
      <c r="A492">
        <v>183</v>
      </c>
      <c r="B492" s="6" t="s">
        <v>974</v>
      </c>
      <c r="C492" t="s">
        <v>2079</v>
      </c>
      <c r="D492" s="1">
        <v>39259</v>
      </c>
      <c r="E492" s="6" t="s">
        <v>1539</v>
      </c>
    </row>
    <row r="493" spans="1:5" x14ac:dyDescent="0.25">
      <c r="A493">
        <v>269</v>
      </c>
      <c r="B493" s="6" t="s">
        <v>807</v>
      </c>
      <c r="C493" t="s">
        <v>1625</v>
      </c>
      <c r="D493" s="1">
        <v>39219</v>
      </c>
      <c r="E493" s="6" t="s">
        <v>1356</v>
      </c>
    </row>
    <row r="494" spans="1:5" x14ac:dyDescent="0.25">
      <c r="A494">
        <v>226</v>
      </c>
      <c r="B494" s="6" t="s">
        <v>925</v>
      </c>
      <c r="C494" t="s">
        <v>1582</v>
      </c>
      <c r="D494" s="1">
        <v>39198</v>
      </c>
      <c r="E494" s="6" t="s">
        <v>1356</v>
      </c>
    </row>
    <row r="495" spans="1:5" x14ac:dyDescent="0.25">
      <c r="A495">
        <v>242</v>
      </c>
      <c r="B495" s="6" t="s">
        <v>633</v>
      </c>
      <c r="C495" t="s">
        <v>1598</v>
      </c>
      <c r="D495" s="1">
        <v>39163</v>
      </c>
      <c r="E495" s="6" t="s">
        <v>1356</v>
      </c>
    </row>
    <row r="496" spans="1:5" x14ac:dyDescent="0.25">
      <c r="A496">
        <v>265</v>
      </c>
      <c r="B496" s="6" t="s">
        <v>1159</v>
      </c>
      <c r="C496" t="s">
        <v>1621</v>
      </c>
      <c r="D496" s="1">
        <v>39129</v>
      </c>
      <c r="E496" s="6" t="s">
        <v>1356</v>
      </c>
    </row>
    <row r="497" spans="1:5" x14ac:dyDescent="0.25">
      <c r="A497">
        <v>267</v>
      </c>
      <c r="B497" s="6" t="s">
        <v>915</v>
      </c>
      <c r="C497" t="s">
        <v>1623</v>
      </c>
      <c r="D497" s="1">
        <v>39092</v>
      </c>
      <c r="E497" s="6" t="s">
        <v>1356</v>
      </c>
    </row>
    <row r="498" spans="1:5" x14ac:dyDescent="0.25">
      <c r="A498">
        <v>253</v>
      </c>
      <c r="B498" s="6" t="s">
        <v>770</v>
      </c>
      <c r="C498" t="s">
        <v>1609</v>
      </c>
      <c r="D498" s="1">
        <v>39073</v>
      </c>
      <c r="E498" s="6" t="s">
        <v>1356</v>
      </c>
    </row>
    <row r="499" spans="1:5" x14ac:dyDescent="0.25">
      <c r="A499">
        <v>268</v>
      </c>
      <c r="B499" s="6" t="s">
        <v>671</v>
      </c>
      <c r="C499" t="s">
        <v>1624</v>
      </c>
      <c r="D499" s="1">
        <v>39052</v>
      </c>
      <c r="E499" s="6" t="s">
        <v>1356</v>
      </c>
    </row>
    <row r="500" spans="1:5" x14ac:dyDescent="0.25">
      <c r="A500">
        <v>255</v>
      </c>
      <c r="B500" s="6" t="s">
        <v>824</v>
      </c>
      <c r="C500" t="s">
        <v>1611</v>
      </c>
      <c r="D500" s="1">
        <v>39044</v>
      </c>
      <c r="E500" s="6" t="s">
        <v>1356</v>
      </c>
    </row>
    <row r="501" spans="1:5" x14ac:dyDescent="0.25">
      <c r="A501">
        <v>248</v>
      </c>
      <c r="B501" s="6" t="s">
        <v>913</v>
      </c>
      <c r="C501" t="s">
        <v>1604</v>
      </c>
      <c r="D501" s="1">
        <v>39036</v>
      </c>
      <c r="E501" s="6" t="s">
        <v>1356</v>
      </c>
    </row>
    <row r="502" spans="1:5" x14ac:dyDescent="0.25">
      <c r="A502">
        <v>249</v>
      </c>
      <c r="B502" s="6" t="s">
        <v>877</v>
      </c>
      <c r="C502" t="s">
        <v>1605</v>
      </c>
      <c r="D502" s="1">
        <v>39030</v>
      </c>
      <c r="E502" s="6" t="s">
        <v>1356</v>
      </c>
    </row>
    <row r="503" spans="1:5" x14ac:dyDescent="0.25">
      <c r="A503">
        <v>238</v>
      </c>
      <c r="B503" s="6" t="s">
        <v>960</v>
      </c>
      <c r="C503" t="s">
        <v>1594</v>
      </c>
      <c r="D503" s="1">
        <v>39023</v>
      </c>
      <c r="E503" s="6" t="s">
        <v>1356</v>
      </c>
    </row>
    <row r="504" spans="1:5" x14ac:dyDescent="0.25">
      <c r="A504">
        <v>272</v>
      </c>
      <c r="B504" s="6" t="s">
        <v>1178</v>
      </c>
      <c r="C504" t="s">
        <v>1628</v>
      </c>
      <c r="D504" s="1">
        <v>39012</v>
      </c>
      <c r="E504" s="6" t="s">
        <v>1356</v>
      </c>
    </row>
    <row r="505" spans="1:5" x14ac:dyDescent="0.25">
      <c r="A505">
        <v>237</v>
      </c>
      <c r="B505" s="6" t="s">
        <v>810</v>
      </c>
      <c r="C505" t="s">
        <v>1593</v>
      </c>
      <c r="D505" s="1">
        <v>39010</v>
      </c>
      <c r="E505" s="6" t="s">
        <v>1356</v>
      </c>
    </row>
    <row r="506" spans="1:5" x14ac:dyDescent="0.25">
      <c r="A506">
        <v>257</v>
      </c>
      <c r="B506" s="6" t="s">
        <v>999</v>
      </c>
      <c r="C506" t="s">
        <v>1613</v>
      </c>
      <c r="D506" s="1">
        <v>39003</v>
      </c>
      <c r="E506" s="6" t="s">
        <v>1356</v>
      </c>
    </row>
    <row r="507" spans="1:5" x14ac:dyDescent="0.25">
      <c r="A507">
        <v>235</v>
      </c>
      <c r="B507" s="6" t="s">
        <v>860</v>
      </c>
      <c r="C507" t="s">
        <v>1591</v>
      </c>
      <c r="D507" s="1">
        <v>38960</v>
      </c>
      <c r="E507" s="6" t="s">
        <v>1356</v>
      </c>
    </row>
    <row r="508" spans="1:5" x14ac:dyDescent="0.25">
      <c r="A508">
        <v>251</v>
      </c>
      <c r="B508" s="6" t="s">
        <v>908</v>
      </c>
      <c r="C508" t="s">
        <v>1607</v>
      </c>
      <c r="D508" s="1">
        <v>38960</v>
      </c>
      <c r="E508" s="6" t="s">
        <v>1356</v>
      </c>
    </row>
    <row r="509" spans="1:5" x14ac:dyDescent="0.25">
      <c r="A509">
        <v>250</v>
      </c>
      <c r="B509" s="6" t="s">
        <v>1164</v>
      </c>
      <c r="C509" t="s">
        <v>1606</v>
      </c>
      <c r="D509" s="1">
        <v>38939</v>
      </c>
      <c r="E509" s="6" t="s">
        <v>1356</v>
      </c>
    </row>
    <row r="510" spans="1:5" x14ac:dyDescent="0.25">
      <c r="A510">
        <v>232</v>
      </c>
      <c r="B510" s="6" t="s">
        <v>989</v>
      </c>
      <c r="C510" t="s">
        <v>1588</v>
      </c>
      <c r="D510" s="1">
        <v>38890</v>
      </c>
      <c r="E510" s="6" t="s">
        <v>1356</v>
      </c>
    </row>
    <row r="511" spans="1:5" x14ac:dyDescent="0.25">
      <c r="A511">
        <v>245</v>
      </c>
      <c r="B511" s="6" t="s">
        <v>1121</v>
      </c>
      <c r="C511" t="s">
        <v>1601</v>
      </c>
      <c r="D511" s="1">
        <v>38890</v>
      </c>
      <c r="E511" s="6" t="s">
        <v>1356</v>
      </c>
    </row>
    <row r="512" spans="1:5" x14ac:dyDescent="0.25">
      <c r="A512">
        <v>285</v>
      </c>
      <c r="B512" s="6" t="s">
        <v>971</v>
      </c>
      <c r="C512" t="s">
        <v>1635</v>
      </c>
      <c r="D512" s="1">
        <v>38889</v>
      </c>
      <c r="E512" s="6" t="s">
        <v>1356</v>
      </c>
    </row>
    <row r="513" spans="1:5" x14ac:dyDescent="0.25">
      <c r="A513">
        <v>259</v>
      </c>
      <c r="B513" s="6" t="s">
        <v>1251</v>
      </c>
      <c r="C513" t="s">
        <v>1615</v>
      </c>
      <c r="D513" s="1">
        <v>38819</v>
      </c>
      <c r="E513" s="6" t="s">
        <v>1356</v>
      </c>
    </row>
    <row r="514" spans="1:5" x14ac:dyDescent="0.25">
      <c r="A514">
        <v>243</v>
      </c>
      <c r="B514" s="6" t="s">
        <v>790</v>
      </c>
      <c r="C514" t="s">
        <v>1599</v>
      </c>
      <c r="D514" s="1">
        <v>38800</v>
      </c>
      <c r="E514" s="6" t="s">
        <v>1356</v>
      </c>
    </row>
    <row r="515" spans="1:5" x14ac:dyDescent="0.25">
      <c r="A515">
        <v>244</v>
      </c>
      <c r="B515" s="6" t="s">
        <v>1298</v>
      </c>
      <c r="C515" t="s">
        <v>1600</v>
      </c>
      <c r="D515" s="1">
        <v>38792</v>
      </c>
      <c r="E515" s="6" t="s">
        <v>1356</v>
      </c>
    </row>
    <row r="516" spans="1:5" x14ac:dyDescent="0.25">
      <c r="A516">
        <v>219</v>
      </c>
      <c r="B516" s="6" t="s">
        <v>697</v>
      </c>
      <c r="C516" t="s">
        <v>1575</v>
      </c>
      <c r="D516" s="1">
        <v>38785</v>
      </c>
      <c r="E516" s="6" t="s">
        <v>1356</v>
      </c>
    </row>
    <row r="517" spans="1:5" x14ac:dyDescent="0.25">
      <c r="A517">
        <v>223</v>
      </c>
      <c r="B517" s="6" t="s">
        <v>1296</v>
      </c>
      <c r="C517" t="s">
        <v>1579</v>
      </c>
      <c r="D517" s="1">
        <v>38778</v>
      </c>
      <c r="E517" s="6" t="s">
        <v>1356</v>
      </c>
    </row>
    <row r="518" spans="1:5" x14ac:dyDescent="0.25">
      <c r="A518">
        <v>241</v>
      </c>
      <c r="B518" s="6" t="s">
        <v>943</v>
      </c>
      <c r="C518" t="s">
        <v>1597</v>
      </c>
      <c r="D518" s="1">
        <v>38772</v>
      </c>
      <c r="E518" s="6" t="s">
        <v>1356</v>
      </c>
    </row>
    <row r="519" spans="1:5" x14ac:dyDescent="0.25">
      <c r="A519">
        <v>224</v>
      </c>
      <c r="B519" s="6" t="s">
        <v>621</v>
      </c>
      <c r="C519" t="s">
        <v>1580</v>
      </c>
      <c r="D519" s="1">
        <v>38764</v>
      </c>
      <c r="E519" s="6" t="s">
        <v>1356</v>
      </c>
    </row>
    <row r="520" spans="1:5" x14ac:dyDescent="0.25">
      <c r="A520">
        <v>236</v>
      </c>
      <c r="B520" s="6" t="s">
        <v>758</v>
      </c>
      <c r="C520" t="s">
        <v>1592</v>
      </c>
      <c r="D520" s="1">
        <v>38715</v>
      </c>
      <c r="E520" s="6" t="s">
        <v>1356</v>
      </c>
    </row>
    <row r="521" spans="1:5" x14ac:dyDescent="0.25">
      <c r="A521">
        <v>214</v>
      </c>
      <c r="B521" s="6" t="s">
        <v>612</v>
      </c>
      <c r="C521" t="s">
        <v>1570</v>
      </c>
      <c r="D521" s="1">
        <v>38701</v>
      </c>
      <c r="E521" s="6" t="s">
        <v>1356</v>
      </c>
    </row>
    <row r="522" spans="1:5" x14ac:dyDescent="0.25">
      <c r="A522">
        <v>233</v>
      </c>
      <c r="B522" s="6" t="s">
        <v>786</v>
      </c>
      <c r="C522" t="s">
        <v>1589</v>
      </c>
      <c r="D522" s="1">
        <v>38694</v>
      </c>
      <c r="E522" s="6" t="s">
        <v>1356</v>
      </c>
    </row>
    <row r="523" spans="1:5" x14ac:dyDescent="0.25">
      <c r="A523">
        <v>240</v>
      </c>
      <c r="B523" s="6" t="s">
        <v>887</v>
      </c>
      <c r="C523" t="s">
        <v>1596</v>
      </c>
      <c r="D523" s="1">
        <v>38680</v>
      </c>
      <c r="E523" s="6" t="s">
        <v>1356</v>
      </c>
    </row>
    <row r="524" spans="1:5" x14ac:dyDescent="0.25">
      <c r="A524">
        <v>196</v>
      </c>
      <c r="B524" s="6" t="s">
        <v>953</v>
      </c>
      <c r="C524" t="s">
        <v>1552</v>
      </c>
      <c r="D524" s="1">
        <v>38666</v>
      </c>
      <c r="E524" s="6" t="s">
        <v>1356</v>
      </c>
    </row>
    <row r="525" spans="1:5" x14ac:dyDescent="0.25">
      <c r="A525">
        <v>61</v>
      </c>
      <c r="B525" s="6" t="s">
        <v>1317</v>
      </c>
      <c r="C525" t="s">
        <v>1418</v>
      </c>
      <c r="D525" s="1">
        <v>38664</v>
      </c>
      <c r="E525" s="6" t="s">
        <v>1366</v>
      </c>
    </row>
    <row r="526" spans="1:5" x14ac:dyDescent="0.25">
      <c r="A526">
        <v>228</v>
      </c>
      <c r="B526" s="6" t="s">
        <v>1090</v>
      </c>
      <c r="C526" t="s">
        <v>1584</v>
      </c>
      <c r="D526" s="1">
        <v>38659</v>
      </c>
      <c r="E526" s="6" t="s">
        <v>1356</v>
      </c>
    </row>
    <row r="527" spans="1:5" x14ac:dyDescent="0.25">
      <c r="A527">
        <v>210</v>
      </c>
      <c r="B527" s="6" t="s">
        <v>901</v>
      </c>
      <c r="C527" t="s">
        <v>1566</v>
      </c>
      <c r="D527" s="1">
        <v>38645</v>
      </c>
      <c r="E527" s="6" t="s">
        <v>1356</v>
      </c>
    </row>
    <row r="528" spans="1:5" x14ac:dyDescent="0.25">
      <c r="A528">
        <v>174</v>
      </c>
      <c r="B528" s="6" t="s">
        <v>832</v>
      </c>
      <c r="C528" t="s">
        <v>1530</v>
      </c>
      <c r="D528" s="1">
        <v>38641</v>
      </c>
      <c r="E528" s="6" t="s">
        <v>1356</v>
      </c>
    </row>
    <row r="529" spans="1:5" x14ac:dyDescent="0.25">
      <c r="A529">
        <v>197</v>
      </c>
      <c r="B529" s="6" t="s">
        <v>1306</v>
      </c>
      <c r="C529" t="s">
        <v>1553</v>
      </c>
      <c r="D529" s="1">
        <v>38632</v>
      </c>
      <c r="E529" s="6" t="s">
        <v>1356</v>
      </c>
    </row>
    <row r="530" spans="1:5" x14ac:dyDescent="0.25">
      <c r="A530">
        <v>195</v>
      </c>
      <c r="B530" s="6" t="s">
        <v>744</v>
      </c>
      <c r="C530" t="s">
        <v>1551</v>
      </c>
      <c r="D530" s="1">
        <v>38631</v>
      </c>
      <c r="E530" s="6" t="s">
        <v>1356</v>
      </c>
    </row>
    <row r="531" spans="1:5" x14ac:dyDescent="0.25">
      <c r="A531">
        <v>227</v>
      </c>
      <c r="B531" s="6" t="s">
        <v>1152</v>
      </c>
      <c r="C531" t="s">
        <v>1583</v>
      </c>
      <c r="D531" s="1">
        <v>38624</v>
      </c>
      <c r="E531" s="6" t="s">
        <v>1356</v>
      </c>
    </row>
    <row r="532" spans="1:5" x14ac:dyDescent="0.25">
      <c r="A532">
        <v>234</v>
      </c>
      <c r="B532" s="6" t="s">
        <v>834</v>
      </c>
      <c r="C532" t="s">
        <v>1590</v>
      </c>
      <c r="D532" s="1">
        <v>38613</v>
      </c>
      <c r="E532" s="6" t="s">
        <v>1356</v>
      </c>
    </row>
    <row r="533" spans="1:5" x14ac:dyDescent="0.25">
      <c r="A533">
        <v>222</v>
      </c>
      <c r="B533" s="6" t="s">
        <v>1115</v>
      </c>
      <c r="C533" t="s">
        <v>1578</v>
      </c>
      <c r="D533" s="1">
        <v>38575</v>
      </c>
      <c r="E533" s="6" t="s">
        <v>1356</v>
      </c>
    </row>
    <row r="534" spans="1:5" x14ac:dyDescent="0.25">
      <c r="A534">
        <v>202</v>
      </c>
      <c r="B534" s="6" t="s">
        <v>986</v>
      </c>
      <c r="C534" t="s">
        <v>1558</v>
      </c>
      <c r="D534" s="1">
        <v>38554</v>
      </c>
      <c r="E534" s="6" t="s">
        <v>1356</v>
      </c>
    </row>
    <row r="535" spans="1:5" x14ac:dyDescent="0.25">
      <c r="A535">
        <v>215</v>
      </c>
      <c r="B535" s="6" t="s">
        <v>994</v>
      </c>
      <c r="C535" t="s">
        <v>1571</v>
      </c>
      <c r="D535" s="1">
        <v>38533</v>
      </c>
      <c r="E535" s="6" t="s">
        <v>1356</v>
      </c>
    </row>
    <row r="536" spans="1:5" x14ac:dyDescent="0.25">
      <c r="A536">
        <v>221</v>
      </c>
      <c r="B536" s="6" t="s">
        <v>1313</v>
      </c>
      <c r="C536" t="s">
        <v>1577</v>
      </c>
      <c r="D536" s="1">
        <v>38527</v>
      </c>
      <c r="E536" s="6" t="s">
        <v>1356</v>
      </c>
    </row>
    <row r="537" spans="1:5" x14ac:dyDescent="0.25">
      <c r="A537">
        <v>231</v>
      </c>
      <c r="B537" s="6" t="s">
        <v>1237</v>
      </c>
      <c r="C537" t="s">
        <v>1587</v>
      </c>
      <c r="D537" s="1">
        <v>38511</v>
      </c>
      <c r="E537" s="6" t="s">
        <v>1356</v>
      </c>
    </row>
    <row r="538" spans="1:5" x14ac:dyDescent="0.25">
      <c r="A538">
        <v>199</v>
      </c>
      <c r="B538" s="6" t="s">
        <v>1211</v>
      </c>
      <c r="C538" t="s">
        <v>1555</v>
      </c>
      <c r="D538" s="1">
        <v>38470</v>
      </c>
      <c r="E538" s="6" t="s">
        <v>1356</v>
      </c>
    </row>
    <row r="539" spans="1:5" x14ac:dyDescent="0.25">
      <c r="A539">
        <v>218</v>
      </c>
      <c r="B539" s="6" t="s">
        <v>942</v>
      </c>
      <c r="C539" t="s">
        <v>1574</v>
      </c>
      <c r="D539" s="1">
        <v>38470</v>
      </c>
      <c r="E539" s="6" t="s">
        <v>1356</v>
      </c>
    </row>
    <row r="540" spans="1:5" x14ac:dyDescent="0.25">
      <c r="A540">
        <v>225</v>
      </c>
      <c r="B540" s="6" t="s">
        <v>1194</v>
      </c>
      <c r="C540" t="s">
        <v>1581</v>
      </c>
      <c r="D540" s="1">
        <v>38464</v>
      </c>
      <c r="E540" s="6" t="s">
        <v>1356</v>
      </c>
    </row>
    <row r="541" spans="1:5" x14ac:dyDescent="0.25">
      <c r="A541">
        <v>209</v>
      </c>
      <c r="B541" s="6" t="s">
        <v>1127</v>
      </c>
      <c r="C541" t="s">
        <v>1565</v>
      </c>
      <c r="D541" s="1">
        <v>38449</v>
      </c>
      <c r="E541" s="6" t="s">
        <v>1356</v>
      </c>
    </row>
    <row r="542" spans="1:5" x14ac:dyDescent="0.25">
      <c r="A542">
        <v>278</v>
      </c>
      <c r="B542" s="6" t="s">
        <v>1203</v>
      </c>
      <c r="C542" t="s">
        <v>2080</v>
      </c>
      <c r="D542" s="1">
        <v>38417</v>
      </c>
      <c r="E542" s="6" t="s">
        <v>1539</v>
      </c>
    </row>
    <row r="543" spans="1:5" x14ac:dyDescent="0.25">
      <c r="A543">
        <v>206</v>
      </c>
      <c r="B543" s="6" t="s">
        <v>1199</v>
      </c>
      <c r="C543" t="s">
        <v>1562</v>
      </c>
      <c r="D543" s="1">
        <v>38415</v>
      </c>
      <c r="E543" s="6" t="s">
        <v>1356</v>
      </c>
    </row>
    <row r="544" spans="1:5" x14ac:dyDescent="0.25">
      <c r="A544">
        <v>187</v>
      </c>
      <c r="B544" s="6" t="s">
        <v>858</v>
      </c>
      <c r="C544" t="s">
        <v>1543</v>
      </c>
      <c r="D544" s="1">
        <v>38400</v>
      </c>
      <c r="E544" s="6" t="s">
        <v>1356</v>
      </c>
    </row>
    <row r="545" spans="1:5" x14ac:dyDescent="0.25">
      <c r="A545">
        <v>212</v>
      </c>
      <c r="B545" s="6" t="s">
        <v>716</v>
      </c>
      <c r="C545" t="s">
        <v>1568</v>
      </c>
      <c r="D545" s="1">
        <v>38365</v>
      </c>
      <c r="E545" s="6" t="s">
        <v>1356</v>
      </c>
    </row>
    <row r="546" spans="1:5" x14ac:dyDescent="0.25">
      <c r="A546">
        <v>192</v>
      </c>
      <c r="B546" s="6" t="s">
        <v>675</v>
      </c>
      <c r="C546" t="s">
        <v>1548</v>
      </c>
      <c r="D546" s="1">
        <v>38344</v>
      </c>
      <c r="E546" s="6" t="s">
        <v>1356</v>
      </c>
    </row>
    <row r="547" spans="1:5" x14ac:dyDescent="0.25">
      <c r="A547">
        <v>175</v>
      </c>
      <c r="B547" s="6" t="s">
        <v>1331</v>
      </c>
      <c r="C547" t="s">
        <v>1531</v>
      </c>
      <c r="D547" s="1">
        <v>38330</v>
      </c>
      <c r="E547" s="6" t="s">
        <v>1356</v>
      </c>
    </row>
    <row r="548" spans="1:5" x14ac:dyDescent="0.25">
      <c r="A548">
        <v>193</v>
      </c>
      <c r="B548" s="6" t="s">
        <v>833</v>
      </c>
      <c r="C548" t="s">
        <v>1549</v>
      </c>
      <c r="D548" s="1">
        <v>38309</v>
      </c>
      <c r="E548" s="6" t="s">
        <v>1356</v>
      </c>
    </row>
    <row r="549" spans="1:5" x14ac:dyDescent="0.25">
      <c r="A549">
        <v>204</v>
      </c>
      <c r="B549" s="6" t="s">
        <v>1217</v>
      </c>
      <c r="C549" t="s">
        <v>1560</v>
      </c>
      <c r="D549" s="1">
        <v>38302</v>
      </c>
      <c r="E549" s="6" t="s">
        <v>1356</v>
      </c>
    </row>
    <row r="550" spans="1:5" x14ac:dyDescent="0.25">
      <c r="A550">
        <v>171</v>
      </c>
      <c r="B550" s="6" t="s">
        <v>638</v>
      </c>
      <c r="C550" t="s">
        <v>1527</v>
      </c>
      <c r="D550" s="1">
        <v>38281</v>
      </c>
      <c r="E550" s="6" t="s">
        <v>1356</v>
      </c>
    </row>
    <row r="551" spans="1:5" x14ac:dyDescent="0.25">
      <c r="A551">
        <v>208</v>
      </c>
      <c r="B551" s="6" t="s">
        <v>607</v>
      </c>
      <c r="C551" t="s">
        <v>1564</v>
      </c>
      <c r="D551" s="1">
        <v>38237</v>
      </c>
      <c r="E551" s="6" t="s">
        <v>1356</v>
      </c>
    </row>
    <row r="552" spans="1:5" x14ac:dyDescent="0.25">
      <c r="A552">
        <v>189</v>
      </c>
      <c r="B552" s="6" t="s">
        <v>1227</v>
      </c>
      <c r="C552" t="s">
        <v>1545</v>
      </c>
      <c r="D552" s="1">
        <v>38232</v>
      </c>
      <c r="E552" s="6" t="s">
        <v>1356</v>
      </c>
    </row>
    <row r="553" spans="1:5" x14ac:dyDescent="0.25">
      <c r="A553">
        <v>276</v>
      </c>
      <c r="B553" s="6" t="s">
        <v>626</v>
      </c>
      <c r="C553" t="s">
        <v>2081</v>
      </c>
      <c r="D553" s="1">
        <v>38175</v>
      </c>
      <c r="E553" s="6" t="s">
        <v>1539</v>
      </c>
    </row>
    <row r="554" spans="1:5" x14ac:dyDescent="0.25">
      <c r="A554">
        <v>207</v>
      </c>
      <c r="B554" s="6" t="s">
        <v>859</v>
      </c>
      <c r="C554" t="s">
        <v>1563</v>
      </c>
      <c r="D554" s="1">
        <v>38161</v>
      </c>
      <c r="E554" s="6" t="s">
        <v>1356</v>
      </c>
    </row>
    <row r="555" spans="1:5" x14ac:dyDescent="0.25">
      <c r="A555">
        <v>213</v>
      </c>
      <c r="B555" s="6" t="s">
        <v>1106</v>
      </c>
      <c r="C555" t="s">
        <v>1569</v>
      </c>
      <c r="D555" s="1">
        <v>38157</v>
      </c>
      <c r="E555" s="6" t="s">
        <v>1356</v>
      </c>
    </row>
    <row r="556" spans="1:5" x14ac:dyDescent="0.25">
      <c r="A556">
        <v>152</v>
      </c>
      <c r="B556" s="6" t="s">
        <v>861</v>
      </c>
      <c r="C556" t="s">
        <v>1508</v>
      </c>
      <c r="D556" s="1">
        <v>38148</v>
      </c>
      <c r="E556" s="6" t="s">
        <v>1356</v>
      </c>
    </row>
    <row r="557" spans="1:5" x14ac:dyDescent="0.25">
      <c r="A557">
        <v>179</v>
      </c>
      <c r="B557" s="6" t="s">
        <v>1250</v>
      </c>
      <c r="C557" t="s">
        <v>1535</v>
      </c>
      <c r="D557" s="1">
        <v>38142</v>
      </c>
      <c r="E557" s="6" t="s">
        <v>1356</v>
      </c>
    </row>
    <row r="558" spans="1:5" x14ac:dyDescent="0.25">
      <c r="A558">
        <v>190</v>
      </c>
      <c r="B558" s="6" t="s">
        <v>1282</v>
      </c>
      <c r="C558" t="s">
        <v>1546</v>
      </c>
      <c r="D558" s="1">
        <v>38120</v>
      </c>
      <c r="E558" s="6" t="s">
        <v>1356</v>
      </c>
    </row>
    <row r="559" spans="1:5" x14ac:dyDescent="0.25">
      <c r="A559">
        <v>194</v>
      </c>
      <c r="B559" s="6" t="s">
        <v>982</v>
      </c>
      <c r="C559" t="s">
        <v>1550</v>
      </c>
      <c r="D559" s="1">
        <v>38092</v>
      </c>
      <c r="E559" s="6" t="s">
        <v>1356</v>
      </c>
    </row>
    <row r="560" spans="1:5" x14ac:dyDescent="0.25">
      <c r="A560">
        <v>205</v>
      </c>
      <c r="B560" s="6" t="s">
        <v>1149</v>
      </c>
      <c r="C560" t="s">
        <v>1561</v>
      </c>
      <c r="D560" s="1">
        <v>38085</v>
      </c>
      <c r="E560" s="6" t="s">
        <v>1356</v>
      </c>
    </row>
    <row r="561" spans="1:5" x14ac:dyDescent="0.25">
      <c r="A561">
        <v>200</v>
      </c>
      <c r="B561" s="6" t="s">
        <v>625</v>
      </c>
      <c r="C561" t="s">
        <v>1556</v>
      </c>
      <c r="D561" s="1">
        <v>38077</v>
      </c>
      <c r="E561" s="6" t="s">
        <v>1356</v>
      </c>
    </row>
    <row r="562" spans="1:5" x14ac:dyDescent="0.25">
      <c r="A562">
        <v>203</v>
      </c>
      <c r="B562" s="6" t="s">
        <v>1128</v>
      </c>
      <c r="C562" t="s">
        <v>1559</v>
      </c>
      <c r="D562" s="1">
        <v>38058</v>
      </c>
      <c r="E562" s="6" t="s">
        <v>1356</v>
      </c>
    </row>
    <row r="563" spans="1:5" x14ac:dyDescent="0.25">
      <c r="A563">
        <v>182</v>
      </c>
      <c r="B563" s="6" t="s">
        <v>1096</v>
      </c>
      <c r="C563" t="s">
        <v>1538</v>
      </c>
      <c r="D563" s="1">
        <v>38043</v>
      </c>
      <c r="E563" s="6" t="s">
        <v>1356</v>
      </c>
    </row>
    <row r="564" spans="1:5" x14ac:dyDescent="0.25">
      <c r="A564">
        <v>180</v>
      </c>
      <c r="B564" s="6" t="s">
        <v>668</v>
      </c>
      <c r="C564" t="s">
        <v>1536</v>
      </c>
      <c r="D564" s="1">
        <v>38043</v>
      </c>
      <c r="E564" s="6" t="s">
        <v>1356</v>
      </c>
    </row>
    <row r="565" spans="1:5" x14ac:dyDescent="0.25">
      <c r="A565">
        <v>126</v>
      </c>
      <c r="B565" s="6" t="s">
        <v>719</v>
      </c>
      <c r="C565" t="s">
        <v>1483</v>
      </c>
      <c r="D565" s="1">
        <v>38036</v>
      </c>
      <c r="E565" s="6" t="s">
        <v>1356</v>
      </c>
    </row>
    <row r="566" spans="1:5" x14ac:dyDescent="0.25">
      <c r="A566">
        <v>186</v>
      </c>
      <c r="B566" s="6" t="s">
        <v>1181</v>
      </c>
      <c r="C566" t="s">
        <v>1542</v>
      </c>
      <c r="D566" s="1">
        <v>38008</v>
      </c>
      <c r="E566" s="6" t="s">
        <v>1356</v>
      </c>
    </row>
    <row r="567" spans="1:5" x14ac:dyDescent="0.25">
      <c r="A567">
        <v>73</v>
      </c>
      <c r="B567" s="6" t="s">
        <v>735</v>
      </c>
      <c r="C567" t="s">
        <v>1430</v>
      </c>
      <c r="D567" s="1">
        <v>37979</v>
      </c>
      <c r="E567" s="6" t="s">
        <v>1356</v>
      </c>
    </row>
    <row r="568" spans="1:5" x14ac:dyDescent="0.25">
      <c r="A568">
        <v>184</v>
      </c>
      <c r="B568" s="6" t="s">
        <v>1197</v>
      </c>
      <c r="C568" t="s">
        <v>1540</v>
      </c>
      <c r="D568" s="1">
        <v>37973</v>
      </c>
      <c r="E568" s="6" t="s">
        <v>1356</v>
      </c>
    </row>
    <row r="569" spans="1:5" x14ac:dyDescent="0.25">
      <c r="A569">
        <v>216</v>
      </c>
      <c r="B569" s="6" t="s">
        <v>841</v>
      </c>
      <c r="C569" t="s">
        <v>1572</v>
      </c>
      <c r="D569" s="1">
        <v>37906</v>
      </c>
      <c r="E569" s="6" t="s">
        <v>1366</v>
      </c>
    </row>
    <row r="570" spans="1:5" x14ac:dyDescent="0.25">
      <c r="A570">
        <v>177</v>
      </c>
      <c r="B570" s="6" t="s">
        <v>878</v>
      </c>
      <c r="C570" t="s">
        <v>1533</v>
      </c>
      <c r="D570" s="1">
        <v>37875</v>
      </c>
      <c r="E570" s="6" t="s">
        <v>1356</v>
      </c>
    </row>
    <row r="571" spans="1:5" x14ac:dyDescent="0.25">
      <c r="A571">
        <v>419</v>
      </c>
      <c r="B571" s="6" t="s">
        <v>1029</v>
      </c>
      <c r="C571" t="s">
        <v>2082</v>
      </c>
      <c r="D571" s="1">
        <v>37788</v>
      </c>
      <c r="E571" s="6" t="s">
        <v>1539</v>
      </c>
    </row>
    <row r="572" spans="1:5" x14ac:dyDescent="0.25">
      <c r="A572">
        <v>156</v>
      </c>
      <c r="B572" s="6" t="s">
        <v>1062</v>
      </c>
      <c r="C572" t="s">
        <v>1512</v>
      </c>
      <c r="D572" s="1">
        <v>37785</v>
      </c>
      <c r="E572" s="6" t="s">
        <v>1356</v>
      </c>
    </row>
    <row r="573" spans="1:5" x14ac:dyDescent="0.25">
      <c r="A573">
        <v>173</v>
      </c>
      <c r="B573" s="6" t="s">
        <v>992</v>
      </c>
      <c r="C573" t="s">
        <v>1529</v>
      </c>
      <c r="D573" s="1">
        <v>37771</v>
      </c>
      <c r="E573" s="6" t="s">
        <v>1356</v>
      </c>
    </row>
    <row r="574" spans="1:5" x14ac:dyDescent="0.25">
      <c r="A574">
        <v>181</v>
      </c>
      <c r="B574" s="6" t="s">
        <v>1205</v>
      </c>
      <c r="C574" t="s">
        <v>1537</v>
      </c>
      <c r="D574" s="1">
        <v>37750</v>
      </c>
      <c r="E574" s="6" t="s">
        <v>1356</v>
      </c>
    </row>
    <row r="575" spans="1:5" x14ac:dyDescent="0.25">
      <c r="A575">
        <v>198</v>
      </c>
      <c r="B575" s="6" t="s">
        <v>738</v>
      </c>
      <c r="C575" t="s">
        <v>1554</v>
      </c>
      <c r="D575" s="1">
        <v>37736</v>
      </c>
      <c r="E575" s="6" t="s">
        <v>1356</v>
      </c>
    </row>
    <row r="576" spans="1:5" x14ac:dyDescent="0.25">
      <c r="A576">
        <v>170</v>
      </c>
      <c r="B576" s="6" t="s">
        <v>1278</v>
      </c>
      <c r="C576" t="s">
        <v>1526</v>
      </c>
      <c r="D576" s="1">
        <v>37707</v>
      </c>
      <c r="E576" s="6" t="s">
        <v>1356</v>
      </c>
    </row>
    <row r="577" spans="1:5" x14ac:dyDescent="0.25">
      <c r="A577">
        <v>166</v>
      </c>
      <c r="B577" s="6" t="s">
        <v>619</v>
      </c>
      <c r="C577" t="s">
        <v>1522</v>
      </c>
      <c r="D577" s="1">
        <v>37693</v>
      </c>
      <c r="E577" s="6" t="s">
        <v>1356</v>
      </c>
    </row>
    <row r="578" spans="1:5" x14ac:dyDescent="0.25">
      <c r="A578">
        <v>163</v>
      </c>
      <c r="B578" s="6" t="s">
        <v>617</v>
      </c>
      <c r="C578" t="s">
        <v>1519</v>
      </c>
      <c r="D578" s="1">
        <v>37679</v>
      </c>
      <c r="E578" s="6" t="s">
        <v>1356</v>
      </c>
    </row>
    <row r="579" spans="1:5" x14ac:dyDescent="0.25">
      <c r="A579">
        <v>150</v>
      </c>
      <c r="B579" s="6" t="s">
        <v>814</v>
      </c>
      <c r="C579" t="s">
        <v>1506</v>
      </c>
      <c r="D579" s="1">
        <v>37672</v>
      </c>
      <c r="E579" s="6" t="s">
        <v>1356</v>
      </c>
    </row>
    <row r="580" spans="1:5" x14ac:dyDescent="0.25">
      <c r="A580">
        <v>158</v>
      </c>
      <c r="B580" s="6" t="s">
        <v>1244</v>
      </c>
      <c r="C580" t="s">
        <v>1514</v>
      </c>
      <c r="D580" s="1">
        <v>37652</v>
      </c>
      <c r="E580" s="6" t="s">
        <v>1356</v>
      </c>
    </row>
    <row r="581" spans="1:5" x14ac:dyDescent="0.25">
      <c r="A581">
        <v>188</v>
      </c>
      <c r="B581" s="6" t="s">
        <v>1218</v>
      </c>
      <c r="C581" t="s">
        <v>1544</v>
      </c>
      <c r="D581" s="1">
        <v>37630</v>
      </c>
      <c r="E581" s="6" t="s">
        <v>1356</v>
      </c>
    </row>
    <row r="582" spans="1:5" x14ac:dyDescent="0.25">
      <c r="A582">
        <v>185</v>
      </c>
      <c r="B582" s="6" t="s">
        <v>1312</v>
      </c>
      <c r="C582" t="s">
        <v>1541</v>
      </c>
      <c r="D582" s="1">
        <v>37607</v>
      </c>
      <c r="E582" s="6" t="s">
        <v>1356</v>
      </c>
    </row>
    <row r="583" spans="1:5" x14ac:dyDescent="0.25">
      <c r="A583">
        <v>176</v>
      </c>
      <c r="B583" s="6" t="s">
        <v>1255</v>
      </c>
      <c r="C583" t="s">
        <v>1532</v>
      </c>
      <c r="D583" s="1">
        <v>37595</v>
      </c>
      <c r="E583" s="6" t="s">
        <v>1356</v>
      </c>
    </row>
    <row r="584" spans="1:5" x14ac:dyDescent="0.25">
      <c r="A584">
        <v>168</v>
      </c>
      <c r="B584" s="6" t="s">
        <v>1241</v>
      </c>
      <c r="C584" t="s">
        <v>1524</v>
      </c>
      <c r="D584" s="1">
        <v>37557</v>
      </c>
      <c r="E584" s="6" t="s">
        <v>1366</v>
      </c>
    </row>
    <row r="585" spans="1:5" x14ac:dyDescent="0.25">
      <c r="A585">
        <v>169</v>
      </c>
      <c r="B585" s="6" t="s">
        <v>1193</v>
      </c>
      <c r="C585" t="s">
        <v>1525</v>
      </c>
      <c r="D585" s="1">
        <v>37498</v>
      </c>
      <c r="E585" s="6" t="s">
        <v>1356</v>
      </c>
    </row>
    <row r="586" spans="1:5" x14ac:dyDescent="0.25">
      <c r="A586">
        <v>141</v>
      </c>
      <c r="B586" s="6" t="s">
        <v>676</v>
      </c>
      <c r="C586" t="s">
        <v>1497</v>
      </c>
      <c r="D586" s="1">
        <v>37497</v>
      </c>
      <c r="E586" s="6" t="s">
        <v>1356</v>
      </c>
    </row>
    <row r="587" spans="1:5" x14ac:dyDescent="0.25">
      <c r="A587">
        <v>164</v>
      </c>
      <c r="B587" s="6" t="s">
        <v>941</v>
      </c>
      <c r="C587" t="s">
        <v>1520</v>
      </c>
      <c r="D587" s="1">
        <v>37470</v>
      </c>
      <c r="E587" s="6" t="s">
        <v>1356</v>
      </c>
    </row>
    <row r="588" spans="1:5" x14ac:dyDescent="0.25">
      <c r="A588">
        <v>172</v>
      </c>
      <c r="B588" s="6" t="s">
        <v>875</v>
      </c>
      <c r="C588" t="s">
        <v>1528</v>
      </c>
      <c r="D588" s="1">
        <v>37392</v>
      </c>
      <c r="E588" s="6" t="s">
        <v>1356</v>
      </c>
    </row>
    <row r="589" spans="1:5" x14ac:dyDescent="0.25">
      <c r="A589">
        <v>149</v>
      </c>
      <c r="B589" s="6" t="s">
        <v>891</v>
      </c>
      <c r="C589" t="s">
        <v>1505</v>
      </c>
      <c r="D589" s="1">
        <v>37375</v>
      </c>
      <c r="E589" s="6" t="s">
        <v>1356</v>
      </c>
    </row>
    <row r="590" spans="1:5" x14ac:dyDescent="0.25">
      <c r="A590">
        <v>162</v>
      </c>
      <c r="B590" s="6" t="s">
        <v>649</v>
      </c>
      <c r="C590" t="s">
        <v>1518</v>
      </c>
      <c r="D590" s="1">
        <v>37322</v>
      </c>
      <c r="E590" s="6" t="s">
        <v>1356</v>
      </c>
    </row>
    <row r="591" spans="1:5" x14ac:dyDescent="0.25">
      <c r="A591">
        <v>157</v>
      </c>
      <c r="B591" s="6" t="s">
        <v>698</v>
      </c>
      <c r="C591" t="s">
        <v>1513</v>
      </c>
      <c r="D591" s="1">
        <v>37301</v>
      </c>
      <c r="E591" s="6" t="s">
        <v>1356</v>
      </c>
    </row>
    <row r="592" spans="1:5" x14ac:dyDescent="0.25">
      <c r="A592">
        <v>145</v>
      </c>
      <c r="B592" s="6" t="s">
        <v>1063</v>
      </c>
      <c r="C592" t="s">
        <v>1501</v>
      </c>
      <c r="D592" s="1">
        <v>37294</v>
      </c>
      <c r="E592" s="6" t="s">
        <v>1356</v>
      </c>
    </row>
    <row r="593" spans="1:5" x14ac:dyDescent="0.25">
      <c r="A593">
        <v>134</v>
      </c>
      <c r="B593" s="6" t="s">
        <v>873</v>
      </c>
      <c r="C593" t="s">
        <v>1490</v>
      </c>
      <c r="D593" s="1">
        <v>37293</v>
      </c>
      <c r="E593" s="6" t="s">
        <v>1356</v>
      </c>
    </row>
    <row r="594" spans="1:5" x14ac:dyDescent="0.25">
      <c r="A594">
        <v>165</v>
      </c>
      <c r="B594" s="6" t="s">
        <v>1299</v>
      </c>
      <c r="C594" t="s">
        <v>1521</v>
      </c>
      <c r="D594" s="1">
        <v>37280</v>
      </c>
      <c r="E594" s="6" t="s">
        <v>1356</v>
      </c>
    </row>
    <row r="595" spans="1:5" x14ac:dyDescent="0.25">
      <c r="A595">
        <v>137</v>
      </c>
      <c r="B595" s="6" t="s">
        <v>1082</v>
      </c>
      <c r="C595" t="s">
        <v>1493</v>
      </c>
      <c r="D595" s="1">
        <v>37259</v>
      </c>
      <c r="E595" s="6" t="s">
        <v>1356</v>
      </c>
    </row>
    <row r="596" spans="1:5" x14ac:dyDescent="0.25">
      <c r="A596">
        <v>153</v>
      </c>
      <c r="B596" s="6" t="s">
        <v>804</v>
      </c>
      <c r="C596" t="s">
        <v>1509</v>
      </c>
      <c r="D596" s="1">
        <v>37232</v>
      </c>
      <c r="E596" s="6" t="s">
        <v>1356</v>
      </c>
    </row>
    <row r="597" spans="1:5" x14ac:dyDescent="0.25">
      <c r="A597">
        <v>147</v>
      </c>
      <c r="B597" s="6" t="s">
        <v>1119</v>
      </c>
      <c r="C597" t="s">
        <v>1503</v>
      </c>
      <c r="D597" s="1">
        <v>37231</v>
      </c>
      <c r="E597" s="6" t="s">
        <v>1356</v>
      </c>
    </row>
    <row r="598" spans="1:5" x14ac:dyDescent="0.25">
      <c r="A598">
        <v>142</v>
      </c>
      <c r="B598" s="6" t="s">
        <v>983</v>
      </c>
      <c r="C598" t="s">
        <v>1498</v>
      </c>
      <c r="D598" s="1">
        <v>37182</v>
      </c>
      <c r="E598" s="6" t="s">
        <v>1356</v>
      </c>
    </row>
    <row r="599" spans="1:5" x14ac:dyDescent="0.25">
      <c r="A599">
        <v>160</v>
      </c>
      <c r="B599" s="6" t="s">
        <v>934</v>
      </c>
      <c r="C599" t="s">
        <v>1516</v>
      </c>
      <c r="D599" s="1">
        <v>37154</v>
      </c>
      <c r="E599" s="6" t="s">
        <v>1356</v>
      </c>
    </row>
    <row r="600" spans="1:5" x14ac:dyDescent="0.25">
      <c r="A600">
        <v>159</v>
      </c>
      <c r="B600" s="6" t="s">
        <v>694</v>
      </c>
      <c r="C600" t="s">
        <v>1515</v>
      </c>
      <c r="D600" s="1">
        <v>37126</v>
      </c>
      <c r="E600" s="6" t="s">
        <v>1356</v>
      </c>
    </row>
    <row r="601" spans="1:5" x14ac:dyDescent="0.25">
      <c r="A601">
        <v>154</v>
      </c>
      <c r="B601" s="6" t="s">
        <v>1145</v>
      </c>
      <c r="C601" t="s">
        <v>1510</v>
      </c>
      <c r="D601" s="1">
        <v>37105</v>
      </c>
      <c r="E601" s="6" t="s">
        <v>1356</v>
      </c>
    </row>
    <row r="602" spans="1:5" x14ac:dyDescent="0.25">
      <c r="A602">
        <v>151</v>
      </c>
      <c r="B602" s="6" t="s">
        <v>1026</v>
      </c>
      <c r="C602" t="s">
        <v>1507</v>
      </c>
      <c r="D602" s="1">
        <v>37084</v>
      </c>
      <c r="E602" s="6" t="s">
        <v>1356</v>
      </c>
    </row>
    <row r="603" spans="1:5" x14ac:dyDescent="0.25">
      <c r="A603">
        <v>131</v>
      </c>
      <c r="B603" s="6" t="s">
        <v>1294</v>
      </c>
      <c r="C603" t="s">
        <v>1400</v>
      </c>
      <c r="D603" s="1">
        <v>37014</v>
      </c>
      <c r="E603" s="6" t="s">
        <v>1356</v>
      </c>
    </row>
    <row r="604" spans="1:5" x14ac:dyDescent="0.25">
      <c r="A604">
        <v>143</v>
      </c>
      <c r="B604" s="6" t="s">
        <v>1020</v>
      </c>
      <c r="C604" t="s">
        <v>1499</v>
      </c>
      <c r="D604" s="1">
        <v>37007</v>
      </c>
      <c r="E604" s="6" t="s">
        <v>1356</v>
      </c>
    </row>
    <row r="605" spans="1:5" x14ac:dyDescent="0.25">
      <c r="A605">
        <v>122</v>
      </c>
      <c r="B605" s="6" t="s">
        <v>677</v>
      </c>
      <c r="C605" t="s">
        <v>1479</v>
      </c>
      <c r="D605" s="1">
        <v>37006</v>
      </c>
      <c r="E605" s="6" t="s">
        <v>1356</v>
      </c>
    </row>
    <row r="606" spans="1:5" x14ac:dyDescent="0.25">
      <c r="A606">
        <v>167</v>
      </c>
      <c r="B606" s="6" t="s">
        <v>737</v>
      </c>
      <c r="C606" t="s">
        <v>1523</v>
      </c>
      <c r="D606" s="1">
        <v>36992</v>
      </c>
      <c r="E606" s="6" t="s">
        <v>1356</v>
      </c>
    </row>
    <row r="607" spans="1:5" x14ac:dyDescent="0.25">
      <c r="A607">
        <v>136</v>
      </c>
      <c r="B607" s="6" t="s">
        <v>1068</v>
      </c>
      <c r="C607" t="s">
        <v>1492</v>
      </c>
      <c r="D607" s="1">
        <v>36958</v>
      </c>
      <c r="E607" s="6" t="s">
        <v>1356</v>
      </c>
    </row>
    <row r="608" spans="1:5" x14ac:dyDescent="0.25">
      <c r="A608">
        <v>148</v>
      </c>
      <c r="B608" s="6" t="s">
        <v>952</v>
      </c>
      <c r="C608" t="s">
        <v>1504</v>
      </c>
      <c r="D608" s="1">
        <v>36951</v>
      </c>
      <c r="E608" s="6" t="s">
        <v>1356</v>
      </c>
    </row>
    <row r="609" spans="1:5" x14ac:dyDescent="0.25">
      <c r="A609">
        <v>161</v>
      </c>
      <c r="B609" s="6" t="s">
        <v>1325</v>
      </c>
      <c r="C609" t="s">
        <v>1517</v>
      </c>
      <c r="D609" s="1">
        <v>36915</v>
      </c>
      <c r="E609" s="6" t="s">
        <v>1356</v>
      </c>
    </row>
    <row r="610" spans="1:5" x14ac:dyDescent="0.25">
      <c r="A610">
        <v>107</v>
      </c>
      <c r="B610" s="6" t="s">
        <v>838</v>
      </c>
      <c r="C610" t="s">
        <v>1464</v>
      </c>
      <c r="D610" s="1">
        <v>36910</v>
      </c>
      <c r="E610" s="6" t="s">
        <v>1356</v>
      </c>
    </row>
    <row r="611" spans="1:5" x14ac:dyDescent="0.25">
      <c r="A611">
        <v>146</v>
      </c>
      <c r="B611" s="6" t="s">
        <v>1202</v>
      </c>
      <c r="C611" t="s">
        <v>1502</v>
      </c>
      <c r="D611" s="1">
        <v>36896</v>
      </c>
      <c r="E611" s="6" t="s">
        <v>1356</v>
      </c>
    </row>
    <row r="612" spans="1:5" x14ac:dyDescent="0.25">
      <c r="A612">
        <v>97</v>
      </c>
      <c r="B612" s="6" t="s">
        <v>972</v>
      </c>
      <c r="C612" t="s">
        <v>1454</v>
      </c>
      <c r="D612" s="1">
        <v>36881</v>
      </c>
      <c r="E612" s="6" t="s">
        <v>1356</v>
      </c>
    </row>
    <row r="613" spans="1:5" x14ac:dyDescent="0.25">
      <c r="A613">
        <v>140</v>
      </c>
      <c r="B613" s="6" t="s">
        <v>1080</v>
      </c>
      <c r="C613" t="s">
        <v>1496</v>
      </c>
      <c r="D613" s="1">
        <v>36867</v>
      </c>
      <c r="E613" s="6" t="s">
        <v>1356</v>
      </c>
    </row>
    <row r="614" spans="1:5" x14ac:dyDescent="0.25">
      <c r="A614">
        <v>128</v>
      </c>
      <c r="B614" s="6" t="s">
        <v>1142</v>
      </c>
      <c r="C614" t="s">
        <v>1485</v>
      </c>
      <c r="D614" s="1">
        <v>36839</v>
      </c>
      <c r="E614" s="6" t="s">
        <v>1356</v>
      </c>
    </row>
    <row r="615" spans="1:5" x14ac:dyDescent="0.25">
      <c r="A615">
        <v>89</v>
      </c>
      <c r="B615" s="6" t="s">
        <v>772</v>
      </c>
      <c r="C615" t="s">
        <v>1446</v>
      </c>
      <c r="D615" s="1">
        <v>36823</v>
      </c>
      <c r="E615" s="6" t="s">
        <v>1356</v>
      </c>
    </row>
    <row r="616" spans="1:5" x14ac:dyDescent="0.25">
      <c r="A616">
        <v>135</v>
      </c>
      <c r="B616" s="6" t="s">
        <v>653</v>
      </c>
      <c r="C616" t="s">
        <v>1491</v>
      </c>
      <c r="D616" s="1">
        <v>36811</v>
      </c>
      <c r="E616" s="6" t="s">
        <v>1356</v>
      </c>
    </row>
    <row r="617" spans="1:5" x14ac:dyDescent="0.25">
      <c r="A617">
        <v>129</v>
      </c>
      <c r="B617" s="6" t="s">
        <v>1281</v>
      </c>
      <c r="C617" t="s">
        <v>1486</v>
      </c>
      <c r="D617" s="1">
        <v>36756</v>
      </c>
      <c r="E617" s="6" t="s">
        <v>1356</v>
      </c>
    </row>
    <row r="618" spans="1:5" x14ac:dyDescent="0.25">
      <c r="A618">
        <v>132</v>
      </c>
      <c r="B618" s="6" t="s">
        <v>808</v>
      </c>
      <c r="C618" t="s">
        <v>1488</v>
      </c>
      <c r="D618" s="1">
        <v>36726</v>
      </c>
      <c r="E618" s="6" t="s">
        <v>1356</v>
      </c>
    </row>
    <row r="619" spans="1:5" x14ac:dyDescent="0.25">
      <c r="A619">
        <v>101</v>
      </c>
      <c r="B619" s="6" t="s">
        <v>1065</v>
      </c>
      <c r="C619" t="s">
        <v>1458</v>
      </c>
      <c r="D619" s="1">
        <v>36706</v>
      </c>
      <c r="E619" s="6" t="s">
        <v>1356</v>
      </c>
    </row>
    <row r="620" spans="1:5" x14ac:dyDescent="0.25">
      <c r="A620">
        <v>138</v>
      </c>
      <c r="B620" s="6" t="s">
        <v>1311</v>
      </c>
      <c r="C620" t="s">
        <v>1494</v>
      </c>
      <c r="D620" s="1">
        <v>36678</v>
      </c>
      <c r="E620" s="6" t="s">
        <v>1356</v>
      </c>
    </row>
    <row r="621" spans="1:5" x14ac:dyDescent="0.25">
      <c r="A621">
        <v>77</v>
      </c>
      <c r="B621" s="6" t="s">
        <v>881</v>
      </c>
      <c r="C621" t="s">
        <v>1434</v>
      </c>
      <c r="D621" s="1">
        <v>36650</v>
      </c>
      <c r="E621" s="6" t="s">
        <v>1356</v>
      </c>
    </row>
    <row r="622" spans="1:5" x14ac:dyDescent="0.25">
      <c r="A622">
        <v>115</v>
      </c>
      <c r="B622" s="6" t="s">
        <v>1264</v>
      </c>
      <c r="C622" t="s">
        <v>1472</v>
      </c>
      <c r="D622" s="1">
        <v>36643</v>
      </c>
      <c r="E622" s="6" t="s">
        <v>1356</v>
      </c>
    </row>
    <row r="623" spans="1:5" x14ac:dyDescent="0.25">
      <c r="A623">
        <v>105</v>
      </c>
      <c r="B623" s="6" t="s">
        <v>1307</v>
      </c>
      <c r="C623" t="s">
        <v>1462</v>
      </c>
      <c r="D623" s="1">
        <v>36609</v>
      </c>
      <c r="E623" s="6" t="s">
        <v>1356</v>
      </c>
    </row>
    <row r="624" spans="1:5" x14ac:dyDescent="0.25">
      <c r="A624">
        <v>104</v>
      </c>
      <c r="B624" s="6" t="s">
        <v>1167</v>
      </c>
      <c r="C624" t="s">
        <v>1461</v>
      </c>
      <c r="D624" s="1">
        <v>36601</v>
      </c>
      <c r="E624" s="6" t="s">
        <v>1356</v>
      </c>
    </row>
    <row r="625" spans="1:5" x14ac:dyDescent="0.25">
      <c r="A625">
        <v>281</v>
      </c>
      <c r="B625" s="6" t="s">
        <v>1245</v>
      </c>
      <c r="C625" t="s">
        <v>2083</v>
      </c>
      <c r="D625" s="1">
        <v>36583</v>
      </c>
      <c r="E625" s="6" t="s">
        <v>1539</v>
      </c>
    </row>
    <row r="626" spans="1:5" x14ac:dyDescent="0.25">
      <c r="A626">
        <v>130</v>
      </c>
      <c r="B626" s="6" t="s">
        <v>1160</v>
      </c>
      <c r="C626" t="s">
        <v>1487</v>
      </c>
      <c r="D626" s="1">
        <v>36573</v>
      </c>
      <c r="E626" s="6" t="s">
        <v>1356</v>
      </c>
    </row>
    <row r="627" spans="1:5" x14ac:dyDescent="0.25">
      <c r="A627">
        <v>120</v>
      </c>
      <c r="B627" s="6" t="s">
        <v>1135</v>
      </c>
      <c r="C627" t="s">
        <v>1477</v>
      </c>
      <c r="D627" s="1">
        <v>36538</v>
      </c>
      <c r="E627" s="6" t="s">
        <v>1356</v>
      </c>
    </row>
    <row r="628" spans="1:5" x14ac:dyDescent="0.25">
      <c r="A628">
        <v>119</v>
      </c>
      <c r="B628" s="6" t="s">
        <v>849</v>
      </c>
      <c r="C628" t="s">
        <v>1476</v>
      </c>
      <c r="D628" s="1">
        <v>36520</v>
      </c>
      <c r="E628" s="6" t="s">
        <v>1356</v>
      </c>
    </row>
    <row r="629" spans="1:5" x14ac:dyDescent="0.25">
      <c r="A629">
        <v>133</v>
      </c>
      <c r="B629" s="6" t="s">
        <v>911</v>
      </c>
      <c r="C629" t="s">
        <v>1489</v>
      </c>
      <c r="D629" s="1">
        <v>36440</v>
      </c>
      <c r="E629" s="6" t="s">
        <v>1356</v>
      </c>
    </row>
    <row r="630" spans="1:5" x14ac:dyDescent="0.25">
      <c r="A630">
        <v>100</v>
      </c>
      <c r="B630" s="6" t="s">
        <v>784</v>
      </c>
      <c r="C630" t="s">
        <v>1457</v>
      </c>
      <c r="D630" s="1">
        <v>36412</v>
      </c>
      <c r="E630" s="6" t="s">
        <v>1356</v>
      </c>
    </row>
    <row r="631" spans="1:5" x14ac:dyDescent="0.25">
      <c r="A631">
        <v>108</v>
      </c>
      <c r="B631" s="6" t="s">
        <v>799</v>
      </c>
      <c r="C631" t="s">
        <v>1465</v>
      </c>
      <c r="D631" s="1">
        <v>36359</v>
      </c>
      <c r="E631" s="6" t="s">
        <v>1356</v>
      </c>
    </row>
    <row r="632" spans="1:5" x14ac:dyDescent="0.25">
      <c r="A632">
        <v>116</v>
      </c>
      <c r="B632" s="6" t="s">
        <v>844</v>
      </c>
      <c r="C632" t="s">
        <v>1473</v>
      </c>
      <c r="D632" s="1">
        <v>36279</v>
      </c>
      <c r="E632" s="6" t="s">
        <v>1356</v>
      </c>
    </row>
    <row r="633" spans="1:5" x14ac:dyDescent="0.25">
      <c r="A633">
        <v>114</v>
      </c>
      <c r="B633" s="6" t="s">
        <v>888</v>
      </c>
      <c r="C633" t="s">
        <v>1471</v>
      </c>
      <c r="D633" s="1">
        <v>36273</v>
      </c>
      <c r="E633" s="6" t="s">
        <v>1356</v>
      </c>
    </row>
    <row r="634" spans="1:5" x14ac:dyDescent="0.25">
      <c r="A634">
        <v>110</v>
      </c>
      <c r="B634" s="6" t="s">
        <v>843</v>
      </c>
      <c r="C634" t="s">
        <v>1467</v>
      </c>
      <c r="D634" s="1">
        <v>36265</v>
      </c>
      <c r="E634" s="6" t="s">
        <v>1356</v>
      </c>
    </row>
    <row r="635" spans="1:5" x14ac:dyDescent="0.25">
      <c r="A635">
        <v>93</v>
      </c>
      <c r="B635" s="6" t="s">
        <v>874</v>
      </c>
      <c r="C635" t="s">
        <v>1450</v>
      </c>
      <c r="D635" s="1">
        <v>36255</v>
      </c>
      <c r="E635" s="6" t="s">
        <v>1356</v>
      </c>
    </row>
    <row r="636" spans="1:5" x14ac:dyDescent="0.25">
      <c r="A636">
        <v>90</v>
      </c>
      <c r="B636" s="6" t="s">
        <v>774</v>
      </c>
      <c r="C636" t="s">
        <v>1447</v>
      </c>
      <c r="D636" s="1">
        <v>36217</v>
      </c>
      <c r="E636" s="6" t="s">
        <v>1356</v>
      </c>
    </row>
    <row r="637" spans="1:5" x14ac:dyDescent="0.25">
      <c r="A637">
        <v>113</v>
      </c>
      <c r="B637" s="6" t="s">
        <v>1151</v>
      </c>
      <c r="C637" t="s">
        <v>1470</v>
      </c>
      <c r="D637" s="1">
        <v>36189</v>
      </c>
      <c r="E637" s="6" t="s">
        <v>1356</v>
      </c>
    </row>
    <row r="638" spans="1:5" x14ac:dyDescent="0.25">
      <c r="A638">
        <v>125</v>
      </c>
      <c r="B638" s="6" t="s">
        <v>1036</v>
      </c>
      <c r="C638" t="s">
        <v>1482</v>
      </c>
      <c r="D638" s="1">
        <v>36160</v>
      </c>
      <c r="E638" s="6" t="s">
        <v>1403</v>
      </c>
    </row>
    <row r="639" spans="1:5" x14ac:dyDescent="0.25">
      <c r="A639">
        <v>124</v>
      </c>
      <c r="B639" s="6" t="s">
        <v>868</v>
      </c>
      <c r="C639" t="s">
        <v>1481</v>
      </c>
      <c r="D639" s="1">
        <v>36124</v>
      </c>
      <c r="E639" s="6" t="s">
        <v>1356</v>
      </c>
    </row>
    <row r="640" spans="1:5" x14ac:dyDescent="0.25">
      <c r="A640">
        <v>106</v>
      </c>
      <c r="B640" s="6" t="s">
        <v>776</v>
      </c>
      <c r="C640" t="s">
        <v>1463</v>
      </c>
      <c r="D640" s="1">
        <v>36097</v>
      </c>
      <c r="E640" s="6" t="s">
        <v>1356</v>
      </c>
    </row>
    <row r="641" spans="1:5" x14ac:dyDescent="0.25">
      <c r="A641">
        <v>98</v>
      </c>
      <c r="B641" s="6" t="s">
        <v>733</v>
      </c>
      <c r="C641" t="s">
        <v>1455</v>
      </c>
      <c r="D641" s="1">
        <v>36097</v>
      </c>
      <c r="E641" s="6" t="s">
        <v>1356</v>
      </c>
    </row>
    <row r="642" spans="1:5" x14ac:dyDescent="0.25">
      <c r="A642">
        <v>102</v>
      </c>
      <c r="B642" s="6" t="s">
        <v>819</v>
      </c>
      <c r="C642" t="s">
        <v>1459</v>
      </c>
      <c r="D642" s="1">
        <v>36060</v>
      </c>
      <c r="E642" s="6" t="s">
        <v>1366</v>
      </c>
    </row>
    <row r="643" spans="1:5" x14ac:dyDescent="0.25">
      <c r="A643">
        <v>94</v>
      </c>
      <c r="B643" s="6" t="s">
        <v>1332</v>
      </c>
      <c r="C643" t="s">
        <v>1451</v>
      </c>
      <c r="D643" s="1">
        <v>36028</v>
      </c>
      <c r="E643" s="6" t="s">
        <v>1356</v>
      </c>
    </row>
    <row r="644" spans="1:5" x14ac:dyDescent="0.25">
      <c r="A644">
        <v>95</v>
      </c>
      <c r="B644" s="6" t="s">
        <v>1289</v>
      </c>
      <c r="C644" t="s">
        <v>1452</v>
      </c>
      <c r="D644" s="1">
        <v>36013</v>
      </c>
      <c r="E644" s="6" t="s">
        <v>1356</v>
      </c>
    </row>
    <row r="645" spans="1:5" x14ac:dyDescent="0.25">
      <c r="A645">
        <v>118</v>
      </c>
      <c r="B645" s="6" t="s">
        <v>1195</v>
      </c>
      <c r="C645" t="s">
        <v>1475</v>
      </c>
      <c r="D645" s="1">
        <v>35946</v>
      </c>
      <c r="E645" s="6" t="s">
        <v>1366</v>
      </c>
    </row>
    <row r="646" spans="1:5" x14ac:dyDescent="0.25">
      <c r="A646">
        <v>87</v>
      </c>
      <c r="B646" s="6" t="s">
        <v>714</v>
      </c>
      <c r="C646" t="s">
        <v>1444</v>
      </c>
      <c r="D646" s="1">
        <v>35943</v>
      </c>
      <c r="E646" s="6" t="s">
        <v>1356</v>
      </c>
    </row>
    <row r="647" spans="1:5" x14ac:dyDescent="0.25">
      <c r="A647">
        <v>103</v>
      </c>
      <c r="B647" s="6" t="s">
        <v>882</v>
      </c>
      <c r="C647" t="s">
        <v>1460</v>
      </c>
      <c r="D647" s="1">
        <v>35907</v>
      </c>
      <c r="E647" s="6" t="s">
        <v>1356</v>
      </c>
    </row>
    <row r="648" spans="1:5" x14ac:dyDescent="0.25">
      <c r="A648">
        <v>117</v>
      </c>
      <c r="B648" s="6" t="s">
        <v>904</v>
      </c>
      <c r="C648" t="s">
        <v>1474</v>
      </c>
      <c r="D648" s="1">
        <v>35860</v>
      </c>
      <c r="E648" s="6" t="s">
        <v>1356</v>
      </c>
    </row>
    <row r="649" spans="1:5" x14ac:dyDescent="0.25">
      <c r="A649">
        <v>91</v>
      </c>
      <c r="B649" s="6" t="s">
        <v>811</v>
      </c>
      <c r="C649" t="s">
        <v>1448</v>
      </c>
      <c r="D649" s="1">
        <v>35852</v>
      </c>
      <c r="E649" s="6" t="s">
        <v>1356</v>
      </c>
    </row>
    <row r="650" spans="1:5" x14ac:dyDescent="0.25">
      <c r="A650">
        <v>88</v>
      </c>
      <c r="B650" s="6" t="s">
        <v>1177</v>
      </c>
      <c r="C650" t="s">
        <v>1445</v>
      </c>
      <c r="D650" s="1">
        <v>35817</v>
      </c>
      <c r="E650" s="6" t="s">
        <v>1356</v>
      </c>
    </row>
    <row r="651" spans="1:5" x14ac:dyDescent="0.25">
      <c r="A651">
        <v>99</v>
      </c>
      <c r="B651" s="6" t="s">
        <v>1272</v>
      </c>
      <c r="C651" t="s">
        <v>1456</v>
      </c>
      <c r="D651" s="1">
        <v>35803</v>
      </c>
      <c r="E651" s="6" t="s">
        <v>1356</v>
      </c>
    </row>
    <row r="652" spans="1:5" x14ac:dyDescent="0.25">
      <c r="A652">
        <v>121</v>
      </c>
      <c r="B652" s="6" t="s">
        <v>1137</v>
      </c>
      <c r="C652" t="s">
        <v>1478</v>
      </c>
      <c r="D652" s="1">
        <v>35687</v>
      </c>
      <c r="E652" s="6" t="s">
        <v>1356</v>
      </c>
    </row>
    <row r="653" spans="1:5" x14ac:dyDescent="0.25">
      <c r="A653">
        <v>92</v>
      </c>
      <c r="B653" s="6" t="s">
        <v>842</v>
      </c>
      <c r="C653" t="s">
        <v>1449</v>
      </c>
      <c r="D653" s="1">
        <v>35669</v>
      </c>
      <c r="E653" s="6" t="s">
        <v>1356</v>
      </c>
    </row>
    <row r="654" spans="1:5" x14ac:dyDescent="0.25">
      <c r="A654">
        <v>86</v>
      </c>
      <c r="B654" s="6" t="s">
        <v>1267</v>
      </c>
      <c r="C654" t="s">
        <v>1443</v>
      </c>
      <c r="D654" s="1">
        <v>35622</v>
      </c>
      <c r="E654" s="6" t="s">
        <v>1356</v>
      </c>
    </row>
    <row r="655" spans="1:5" x14ac:dyDescent="0.25">
      <c r="A655">
        <v>96</v>
      </c>
      <c r="B655" s="6" t="s">
        <v>965</v>
      </c>
      <c r="C655" t="s">
        <v>1453</v>
      </c>
      <c r="D655" s="1">
        <v>35620</v>
      </c>
      <c r="E655" s="6" t="s">
        <v>1356</v>
      </c>
    </row>
    <row r="656" spans="1:5" x14ac:dyDescent="0.25">
      <c r="A656">
        <v>76</v>
      </c>
      <c r="B656" s="6" t="s">
        <v>829</v>
      </c>
      <c r="C656" t="s">
        <v>1433</v>
      </c>
      <c r="D656" s="1">
        <v>35586</v>
      </c>
      <c r="E656" s="6" t="s">
        <v>1356</v>
      </c>
    </row>
    <row r="657" spans="1:5" x14ac:dyDescent="0.25">
      <c r="A657">
        <v>69</v>
      </c>
      <c r="B657" s="6" t="s">
        <v>605</v>
      </c>
      <c r="C657" t="s">
        <v>1426</v>
      </c>
      <c r="D657" s="1">
        <v>35572</v>
      </c>
      <c r="E657" s="6" t="s">
        <v>1356</v>
      </c>
    </row>
    <row r="658" spans="1:5" x14ac:dyDescent="0.25">
      <c r="A658">
        <v>80</v>
      </c>
      <c r="B658" s="6" t="s">
        <v>933</v>
      </c>
      <c r="C658" t="s">
        <v>1437</v>
      </c>
      <c r="D658" s="1">
        <v>35530</v>
      </c>
      <c r="E658" s="6" t="s">
        <v>1356</v>
      </c>
    </row>
    <row r="659" spans="1:5" x14ac:dyDescent="0.25">
      <c r="A659">
        <v>78</v>
      </c>
      <c r="B659" s="6" t="s">
        <v>889</v>
      </c>
      <c r="C659" t="s">
        <v>1435</v>
      </c>
      <c r="D659" s="1">
        <v>35467</v>
      </c>
      <c r="E659" s="6" t="s">
        <v>1356</v>
      </c>
    </row>
    <row r="660" spans="1:5" x14ac:dyDescent="0.25">
      <c r="A660">
        <v>83</v>
      </c>
      <c r="B660" s="6" t="s">
        <v>1233</v>
      </c>
      <c r="C660" t="s">
        <v>1440</v>
      </c>
      <c r="D660" s="1">
        <v>35439</v>
      </c>
      <c r="E660" s="6" t="s">
        <v>1356</v>
      </c>
    </row>
    <row r="661" spans="1:5" x14ac:dyDescent="0.25">
      <c r="A661">
        <v>79</v>
      </c>
      <c r="B661" s="6" t="s">
        <v>900</v>
      </c>
      <c r="C661" t="s">
        <v>1436</v>
      </c>
      <c r="D661" s="1">
        <v>35376</v>
      </c>
      <c r="E661" s="6" t="s">
        <v>1356</v>
      </c>
    </row>
    <row r="662" spans="1:5" x14ac:dyDescent="0.25">
      <c r="A662">
        <v>71</v>
      </c>
      <c r="B662" s="6" t="s">
        <v>691</v>
      </c>
      <c r="C662" t="s">
        <v>1428</v>
      </c>
      <c r="D662" s="1">
        <v>35369</v>
      </c>
      <c r="E662" s="6" t="s">
        <v>1356</v>
      </c>
    </row>
    <row r="663" spans="1:5" x14ac:dyDescent="0.25">
      <c r="A663">
        <v>81</v>
      </c>
      <c r="B663" s="6" t="s">
        <v>980</v>
      </c>
      <c r="C663" t="s">
        <v>1438</v>
      </c>
      <c r="D663" s="1">
        <v>35369</v>
      </c>
      <c r="E663" s="6" t="s">
        <v>1356</v>
      </c>
    </row>
    <row r="664" spans="1:5" x14ac:dyDescent="0.25">
      <c r="A664">
        <v>70</v>
      </c>
      <c r="B664" s="6" t="s">
        <v>660</v>
      </c>
      <c r="C664" t="s">
        <v>1427</v>
      </c>
      <c r="D664" s="1">
        <v>35362</v>
      </c>
      <c r="E664" s="6" t="s">
        <v>1356</v>
      </c>
    </row>
    <row r="665" spans="1:5" x14ac:dyDescent="0.25">
      <c r="A665">
        <v>82</v>
      </c>
      <c r="B665" s="6" t="s">
        <v>991</v>
      </c>
      <c r="C665" t="s">
        <v>1439</v>
      </c>
      <c r="D665" s="1">
        <v>35355</v>
      </c>
      <c r="E665" s="6" t="s">
        <v>1356</v>
      </c>
    </row>
    <row r="666" spans="1:5" x14ac:dyDescent="0.25">
      <c r="A666">
        <v>72</v>
      </c>
      <c r="B666" s="6" t="s">
        <v>693</v>
      </c>
      <c r="C666" t="s">
        <v>1429</v>
      </c>
      <c r="D666" s="1">
        <v>35341</v>
      </c>
      <c r="E666" s="6" t="s">
        <v>1356</v>
      </c>
    </row>
    <row r="667" spans="1:5" x14ac:dyDescent="0.25">
      <c r="A667">
        <v>84</v>
      </c>
      <c r="B667" s="6" t="s">
        <v>1134</v>
      </c>
      <c r="C667" t="s">
        <v>1441</v>
      </c>
      <c r="D667" s="1">
        <v>35334</v>
      </c>
      <c r="E667" s="6" t="s">
        <v>1356</v>
      </c>
    </row>
    <row r="668" spans="1:5" x14ac:dyDescent="0.25">
      <c r="A668">
        <v>62</v>
      </c>
      <c r="B668" s="6" t="s">
        <v>817</v>
      </c>
      <c r="C668" t="s">
        <v>1419</v>
      </c>
      <c r="D668" s="1">
        <v>35327</v>
      </c>
      <c r="E668" s="6" t="s">
        <v>1356</v>
      </c>
    </row>
    <row r="669" spans="1:5" x14ac:dyDescent="0.25">
      <c r="A669">
        <v>74</v>
      </c>
      <c r="B669" s="6" t="s">
        <v>793</v>
      </c>
      <c r="C669" t="s">
        <v>1431</v>
      </c>
      <c r="D669" s="1">
        <v>35321</v>
      </c>
      <c r="E669" s="6" t="s">
        <v>1356</v>
      </c>
    </row>
    <row r="670" spans="1:5" x14ac:dyDescent="0.25">
      <c r="A670">
        <v>75</v>
      </c>
      <c r="B670" s="6" t="s">
        <v>806</v>
      </c>
      <c r="C670" t="s">
        <v>1432</v>
      </c>
      <c r="D670" s="1">
        <v>35300</v>
      </c>
      <c r="E670" s="6" t="s">
        <v>1356</v>
      </c>
    </row>
    <row r="671" spans="1:5" x14ac:dyDescent="0.25">
      <c r="A671">
        <v>85</v>
      </c>
      <c r="B671" s="6" t="s">
        <v>1138</v>
      </c>
      <c r="C671" t="s">
        <v>1442</v>
      </c>
      <c r="D671" s="1">
        <v>35292</v>
      </c>
      <c r="E671" s="6" t="s">
        <v>1356</v>
      </c>
    </row>
    <row r="672" spans="1:5" x14ac:dyDescent="0.25">
      <c r="A672">
        <v>63</v>
      </c>
      <c r="B672" s="6" t="s">
        <v>827</v>
      </c>
      <c r="C672" t="s">
        <v>1420</v>
      </c>
      <c r="D672" s="1">
        <v>35229</v>
      </c>
      <c r="E672" s="6" t="s">
        <v>1356</v>
      </c>
    </row>
    <row r="673" spans="1:5" x14ac:dyDescent="0.25">
      <c r="A673">
        <v>41</v>
      </c>
      <c r="B673" s="6" t="s">
        <v>1320</v>
      </c>
      <c r="C673" t="s">
        <v>1397</v>
      </c>
      <c r="D673" s="1">
        <v>35220</v>
      </c>
      <c r="E673" s="6" t="s">
        <v>1366</v>
      </c>
    </row>
    <row r="674" spans="1:5" x14ac:dyDescent="0.25">
      <c r="A674">
        <v>66</v>
      </c>
      <c r="B674" s="6" t="s">
        <v>996</v>
      </c>
      <c r="C674" t="s">
        <v>1423</v>
      </c>
      <c r="D674" s="1">
        <v>35203</v>
      </c>
      <c r="E674" s="6" t="s">
        <v>1356</v>
      </c>
    </row>
    <row r="675" spans="1:5" x14ac:dyDescent="0.25">
      <c r="A675">
        <v>67</v>
      </c>
      <c r="B675" s="6" t="s">
        <v>1242</v>
      </c>
      <c r="C675" t="s">
        <v>1424</v>
      </c>
      <c r="D675" s="1">
        <v>35173</v>
      </c>
      <c r="E675" s="6" t="s">
        <v>1356</v>
      </c>
    </row>
    <row r="676" spans="1:5" x14ac:dyDescent="0.25">
      <c r="A676">
        <v>68</v>
      </c>
      <c r="B676" s="6" t="s">
        <v>1112</v>
      </c>
      <c r="C676" t="s">
        <v>1425</v>
      </c>
      <c r="D676" s="1">
        <v>35089</v>
      </c>
      <c r="E676" s="6" t="s">
        <v>1356</v>
      </c>
    </row>
    <row r="677" spans="1:5" x14ac:dyDescent="0.25">
      <c r="A677">
        <v>64</v>
      </c>
      <c r="B677" s="6" t="s">
        <v>831</v>
      </c>
      <c r="C677" t="s">
        <v>1421</v>
      </c>
      <c r="D677" s="1">
        <v>35033</v>
      </c>
      <c r="E677" s="6" t="s">
        <v>1356</v>
      </c>
    </row>
    <row r="678" spans="1:5" x14ac:dyDescent="0.25">
      <c r="A678">
        <v>65</v>
      </c>
      <c r="B678" s="6" t="s">
        <v>932</v>
      </c>
      <c r="C678" t="s">
        <v>1422</v>
      </c>
      <c r="D678" s="1">
        <v>34936</v>
      </c>
      <c r="E678" s="6" t="s">
        <v>1356</v>
      </c>
    </row>
    <row r="679" spans="1:5" x14ac:dyDescent="0.25">
      <c r="A679">
        <v>57</v>
      </c>
      <c r="B679" s="6" t="s">
        <v>990</v>
      </c>
      <c r="C679" t="s">
        <v>1414</v>
      </c>
      <c r="D679" s="1">
        <v>34907</v>
      </c>
      <c r="E679" s="6" t="s">
        <v>1356</v>
      </c>
    </row>
    <row r="680" spans="1:5" x14ac:dyDescent="0.25">
      <c r="A680">
        <v>54</v>
      </c>
      <c r="B680" s="6" t="s">
        <v>769</v>
      </c>
      <c r="C680" t="s">
        <v>1411</v>
      </c>
      <c r="D680" s="1">
        <v>34795</v>
      </c>
      <c r="E680" s="6" t="s">
        <v>1356</v>
      </c>
    </row>
    <row r="681" spans="1:5" x14ac:dyDescent="0.25">
      <c r="A681">
        <v>56</v>
      </c>
      <c r="B681" s="6" t="s">
        <v>836</v>
      </c>
      <c r="C681" t="s">
        <v>1413</v>
      </c>
      <c r="D681" s="1">
        <v>34711</v>
      </c>
      <c r="E681" s="6" t="s">
        <v>1356</v>
      </c>
    </row>
    <row r="682" spans="1:5" x14ac:dyDescent="0.25">
      <c r="A682">
        <v>60</v>
      </c>
      <c r="B682" s="6" t="s">
        <v>1292</v>
      </c>
      <c r="C682" t="s">
        <v>1417</v>
      </c>
      <c r="D682" s="1">
        <v>34704</v>
      </c>
      <c r="E682" s="6" t="s">
        <v>1356</v>
      </c>
    </row>
    <row r="683" spans="1:5" x14ac:dyDescent="0.25">
      <c r="A683">
        <v>127</v>
      </c>
      <c r="B683" s="6" t="s">
        <v>695</v>
      </c>
      <c r="C683" t="s">
        <v>1484</v>
      </c>
      <c r="D683" s="1">
        <v>34699</v>
      </c>
      <c r="E683" s="6" t="s">
        <v>1356</v>
      </c>
    </row>
    <row r="684" spans="1:5" x14ac:dyDescent="0.25">
      <c r="A684">
        <v>58</v>
      </c>
      <c r="B684" s="6" t="s">
        <v>1015</v>
      </c>
      <c r="C684" t="s">
        <v>1415</v>
      </c>
      <c r="D684" s="1">
        <v>34613</v>
      </c>
      <c r="E684" s="6" t="s">
        <v>1356</v>
      </c>
    </row>
    <row r="685" spans="1:5" x14ac:dyDescent="0.25">
      <c r="A685">
        <v>279</v>
      </c>
      <c r="B685" s="6" t="s">
        <v>995</v>
      </c>
      <c r="C685" t="s">
        <v>2084</v>
      </c>
      <c r="D685" s="1">
        <v>34582</v>
      </c>
      <c r="E685" s="6" t="s">
        <v>1539</v>
      </c>
    </row>
    <row r="686" spans="1:5" x14ac:dyDescent="0.25">
      <c r="A686">
        <v>55</v>
      </c>
      <c r="B686" s="6" t="s">
        <v>903</v>
      </c>
      <c r="C686" t="s">
        <v>1412</v>
      </c>
      <c r="D686" s="1">
        <v>34521</v>
      </c>
      <c r="E686" s="6" t="s">
        <v>1356</v>
      </c>
    </row>
    <row r="687" spans="1:5" x14ac:dyDescent="0.25">
      <c r="A687">
        <v>59</v>
      </c>
      <c r="B687" s="6" t="s">
        <v>1074</v>
      </c>
      <c r="C687" t="s">
        <v>1416</v>
      </c>
      <c r="D687" s="1">
        <v>34485</v>
      </c>
      <c r="E687" s="6" t="s">
        <v>1356</v>
      </c>
    </row>
    <row r="688" spans="1:5" x14ac:dyDescent="0.25">
      <c r="A688">
        <v>50</v>
      </c>
      <c r="B688" s="6" t="s">
        <v>951</v>
      </c>
      <c r="C688" t="s">
        <v>1407</v>
      </c>
      <c r="D688" s="1">
        <v>34473</v>
      </c>
      <c r="E688" s="6" t="s">
        <v>1356</v>
      </c>
    </row>
    <row r="689" spans="1:5" x14ac:dyDescent="0.25">
      <c r="A689">
        <v>155</v>
      </c>
      <c r="B689" s="6" t="s">
        <v>906</v>
      </c>
      <c r="C689" t="s">
        <v>1511</v>
      </c>
      <c r="D689" s="1">
        <v>34470</v>
      </c>
      <c r="E689" s="6" t="s">
        <v>1366</v>
      </c>
    </row>
    <row r="690" spans="1:5" x14ac:dyDescent="0.25">
      <c r="A690">
        <v>52</v>
      </c>
      <c r="B690" s="6" t="s">
        <v>1285</v>
      </c>
      <c r="C690" t="s">
        <v>1409</v>
      </c>
      <c r="D690" s="1">
        <v>34361</v>
      </c>
      <c r="E690" s="6" t="s">
        <v>1356</v>
      </c>
    </row>
    <row r="691" spans="1:5" x14ac:dyDescent="0.25">
      <c r="A691">
        <v>139</v>
      </c>
      <c r="B691" s="6" t="s">
        <v>914</v>
      </c>
      <c r="C691" t="s">
        <v>1495</v>
      </c>
      <c r="D691" s="1">
        <v>34342</v>
      </c>
      <c r="E691" s="6" t="s">
        <v>1366</v>
      </c>
    </row>
    <row r="692" spans="1:5" x14ac:dyDescent="0.25">
      <c r="A692">
        <v>51</v>
      </c>
      <c r="B692" s="6" t="s">
        <v>1122</v>
      </c>
      <c r="C692" t="s">
        <v>1408</v>
      </c>
      <c r="D692" s="1">
        <v>34304</v>
      </c>
      <c r="E692" s="6" t="s">
        <v>1356</v>
      </c>
    </row>
    <row r="693" spans="1:5" x14ac:dyDescent="0.25">
      <c r="A693">
        <v>46</v>
      </c>
      <c r="B693" s="6" t="s">
        <v>732</v>
      </c>
      <c r="C693" t="s">
        <v>1402</v>
      </c>
      <c r="D693" s="1">
        <v>34303</v>
      </c>
      <c r="E693" s="6" t="s">
        <v>1403</v>
      </c>
    </row>
    <row r="694" spans="1:5" x14ac:dyDescent="0.25">
      <c r="A694">
        <v>38</v>
      </c>
      <c r="B694" s="6" t="s">
        <v>928</v>
      </c>
      <c r="C694" t="s">
        <v>1394</v>
      </c>
      <c r="D694" s="1">
        <v>34258</v>
      </c>
      <c r="E694" s="6" t="s">
        <v>1356</v>
      </c>
    </row>
    <row r="695" spans="1:5" x14ac:dyDescent="0.25">
      <c r="A695">
        <v>49</v>
      </c>
      <c r="B695" s="6" t="s">
        <v>940</v>
      </c>
      <c r="C695" t="s">
        <v>1406</v>
      </c>
      <c r="D695" s="1">
        <v>34245</v>
      </c>
      <c r="E695" s="6" t="s">
        <v>1366</v>
      </c>
    </row>
    <row r="696" spans="1:5" x14ac:dyDescent="0.25">
      <c r="A696">
        <v>47</v>
      </c>
      <c r="B696" s="6" t="s">
        <v>763</v>
      </c>
      <c r="C696" t="s">
        <v>1404</v>
      </c>
      <c r="D696" s="1">
        <v>34137</v>
      </c>
      <c r="E696" s="6" t="s">
        <v>1356</v>
      </c>
    </row>
    <row r="697" spans="1:5" x14ac:dyDescent="0.25">
      <c r="A697">
        <v>48</v>
      </c>
      <c r="B697" s="6" t="s">
        <v>870</v>
      </c>
      <c r="C697" t="s">
        <v>1405</v>
      </c>
      <c r="D697" s="1">
        <v>34109</v>
      </c>
      <c r="E697" s="6" t="s">
        <v>1356</v>
      </c>
    </row>
    <row r="698" spans="1:5" x14ac:dyDescent="0.25">
      <c r="A698">
        <v>53</v>
      </c>
      <c r="B698" s="6" t="s">
        <v>1297</v>
      </c>
      <c r="C698" t="s">
        <v>1410</v>
      </c>
      <c r="D698" s="1">
        <v>34012</v>
      </c>
      <c r="E698" s="6" t="s">
        <v>1356</v>
      </c>
    </row>
    <row r="699" spans="1:5" x14ac:dyDescent="0.25">
      <c r="A699">
        <v>42</v>
      </c>
      <c r="B699" s="6" t="s">
        <v>761</v>
      </c>
      <c r="C699" t="s">
        <v>1398</v>
      </c>
      <c r="D699" s="1">
        <v>34011</v>
      </c>
      <c r="E699" s="6" t="s">
        <v>1356</v>
      </c>
    </row>
    <row r="700" spans="1:5" x14ac:dyDescent="0.25">
      <c r="A700">
        <v>40</v>
      </c>
      <c r="B700" s="6" t="s">
        <v>1089</v>
      </c>
      <c r="C700" t="s">
        <v>1396</v>
      </c>
      <c r="D700" s="1">
        <v>33998</v>
      </c>
      <c r="E700" s="6" t="s">
        <v>1356</v>
      </c>
    </row>
    <row r="701" spans="1:5" x14ac:dyDescent="0.25">
      <c r="A701">
        <v>45</v>
      </c>
      <c r="B701" s="6" t="s">
        <v>1315</v>
      </c>
      <c r="C701" t="s">
        <v>1401</v>
      </c>
      <c r="D701" s="1">
        <v>33990</v>
      </c>
      <c r="E701" s="6" t="s">
        <v>1356</v>
      </c>
    </row>
    <row r="702" spans="1:5" x14ac:dyDescent="0.25">
      <c r="A702">
        <v>32</v>
      </c>
      <c r="B702" s="6" t="s">
        <v>650</v>
      </c>
      <c r="C702" t="s">
        <v>1388</v>
      </c>
      <c r="D702" s="1">
        <v>33955</v>
      </c>
      <c r="E702" s="6" t="s">
        <v>1356</v>
      </c>
    </row>
    <row r="703" spans="1:5" x14ac:dyDescent="0.25">
      <c r="A703">
        <v>37</v>
      </c>
      <c r="B703" s="6" t="s">
        <v>851</v>
      </c>
      <c r="C703" t="s">
        <v>1393</v>
      </c>
      <c r="D703" s="1">
        <v>33933</v>
      </c>
      <c r="E703" s="6" t="s">
        <v>1356</v>
      </c>
    </row>
    <row r="704" spans="1:5" x14ac:dyDescent="0.25">
      <c r="A704">
        <v>43</v>
      </c>
      <c r="B704" s="6" t="s">
        <v>1117</v>
      </c>
      <c r="C704" t="s">
        <v>1399</v>
      </c>
      <c r="D704" s="1">
        <v>33878</v>
      </c>
      <c r="E704" s="6" t="s">
        <v>1356</v>
      </c>
    </row>
    <row r="705" spans="1:5" x14ac:dyDescent="0.25">
      <c r="A705">
        <v>44</v>
      </c>
      <c r="B705" s="6" t="s">
        <v>1293</v>
      </c>
      <c r="C705" t="s">
        <v>1400</v>
      </c>
      <c r="D705" s="1">
        <v>33794</v>
      </c>
      <c r="E705" s="6" t="s">
        <v>1356</v>
      </c>
    </row>
    <row r="706" spans="1:5" x14ac:dyDescent="0.25">
      <c r="A706">
        <v>111</v>
      </c>
      <c r="B706" s="6" t="s">
        <v>1028</v>
      </c>
      <c r="C706" t="s">
        <v>1468</v>
      </c>
      <c r="D706" s="1">
        <v>33752</v>
      </c>
      <c r="E706" s="6" t="s">
        <v>1356</v>
      </c>
    </row>
    <row r="707" spans="1:5" x14ac:dyDescent="0.25">
      <c r="A707">
        <v>34</v>
      </c>
      <c r="B707" s="6" t="s">
        <v>672</v>
      </c>
      <c r="C707" t="s">
        <v>1390</v>
      </c>
      <c r="D707" s="1">
        <v>33654</v>
      </c>
      <c r="E707" s="6" t="s">
        <v>1356</v>
      </c>
    </row>
    <row r="708" spans="1:5" x14ac:dyDescent="0.25">
      <c r="A708">
        <v>109</v>
      </c>
      <c r="B708" s="6" t="s">
        <v>1235</v>
      </c>
      <c r="C708" t="s">
        <v>1466</v>
      </c>
      <c r="D708" s="1">
        <v>33557</v>
      </c>
      <c r="E708" s="6" t="s">
        <v>1356</v>
      </c>
    </row>
    <row r="709" spans="1:5" x14ac:dyDescent="0.25">
      <c r="A709">
        <v>36</v>
      </c>
      <c r="B709" s="6" t="s">
        <v>740</v>
      </c>
      <c r="C709" t="s">
        <v>1392</v>
      </c>
      <c r="D709" s="1">
        <v>33543</v>
      </c>
      <c r="E709" s="6" t="s">
        <v>1356</v>
      </c>
    </row>
    <row r="710" spans="1:5" x14ac:dyDescent="0.25">
      <c r="A710">
        <v>39</v>
      </c>
      <c r="B710" s="6" t="s">
        <v>1057</v>
      </c>
      <c r="C710" t="s">
        <v>1395</v>
      </c>
      <c r="D710" s="1">
        <v>33500</v>
      </c>
      <c r="E710" s="6" t="s">
        <v>1356</v>
      </c>
    </row>
    <row r="711" spans="1:5" x14ac:dyDescent="0.25">
      <c r="A711">
        <v>35</v>
      </c>
      <c r="B711" s="6" t="s">
        <v>729</v>
      </c>
      <c r="C711" t="s">
        <v>1391</v>
      </c>
      <c r="D711" s="1">
        <v>33487</v>
      </c>
      <c r="E711" s="6" t="s">
        <v>1356</v>
      </c>
    </row>
    <row r="712" spans="1:5" x14ac:dyDescent="0.25">
      <c r="A712">
        <v>33</v>
      </c>
      <c r="B712" s="6" t="s">
        <v>656</v>
      </c>
      <c r="C712" t="s">
        <v>1389</v>
      </c>
      <c r="D712" s="1">
        <v>33472</v>
      </c>
      <c r="E712" s="6" t="s">
        <v>1356</v>
      </c>
    </row>
    <row r="713" spans="1:5" x14ac:dyDescent="0.25">
      <c r="A713">
        <v>112</v>
      </c>
      <c r="B713" s="6" t="s">
        <v>1304</v>
      </c>
      <c r="C713" t="s">
        <v>1469</v>
      </c>
      <c r="D713" s="1">
        <v>33386</v>
      </c>
      <c r="E713" s="6" t="s">
        <v>1366</v>
      </c>
    </row>
    <row r="714" spans="1:5" x14ac:dyDescent="0.25">
      <c r="A714">
        <v>28</v>
      </c>
      <c r="B714" s="6" t="s">
        <v>1196</v>
      </c>
      <c r="C714" t="s">
        <v>1384</v>
      </c>
      <c r="D714" s="1">
        <v>33255</v>
      </c>
      <c r="E714" s="6" t="s">
        <v>1356</v>
      </c>
    </row>
    <row r="715" spans="1:5" x14ac:dyDescent="0.25">
      <c r="A715">
        <v>31</v>
      </c>
      <c r="B715" s="6" t="s">
        <v>1032</v>
      </c>
      <c r="C715" t="s">
        <v>1387</v>
      </c>
      <c r="D715" s="1">
        <v>33220</v>
      </c>
      <c r="E715" s="6" t="s">
        <v>1356</v>
      </c>
    </row>
    <row r="716" spans="1:5" x14ac:dyDescent="0.25">
      <c r="A716">
        <v>29</v>
      </c>
      <c r="B716" s="6" t="s">
        <v>973</v>
      </c>
      <c r="C716" t="s">
        <v>1385</v>
      </c>
      <c r="D716" s="1">
        <v>33108</v>
      </c>
      <c r="E716" s="6" t="s">
        <v>1356</v>
      </c>
    </row>
    <row r="717" spans="1:5" x14ac:dyDescent="0.25">
      <c r="A717">
        <v>30</v>
      </c>
      <c r="B717" s="6" t="s">
        <v>984</v>
      </c>
      <c r="C717" t="s">
        <v>1386</v>
      </c>
      <c r="D717" s="1">
        <v>33003</v>
      </c>
      <c r="E717" s="6" t="s">
        <v>1356</v>
      </c>
    </row>
    <row r="718" spans="1:5" x14ac:dyDescent="0.25">
      <c r="A718">
        <v>27</v>
      </c>
      <c r="B718" s="6" t="s">
        <v>1310</v>
      </c>
      <c r="C718" t="s">
        <v>1383</v>
      </c>
      <c r="D718" s="1">
        <v>32857</v>
      </c>
      <c r="E718" s="6" t="s">
        <v>1356</v>
      </c>
    </row>
    <row r="719" spans="1:5" x14ac:dyDescent="0.25">
      <c r="A719">
        <v>144</v>
      </c>
      <c r="B719" s="6" t="s">
        <v>826</v>
      </c>
      <c r="C719" t="s">
        <v>1500</v>
      </c>
      <c r="D719" s="1">
        <v>32822</v>
      </c>
      <c r="E719" s="6" t="s">
        <v>1356</v>
      </c>
    </row>
    <row r="720" spans="1:5" x14ac:dyDescent="0.25">
      <c r="A720">
        <v>26</v>
      </c>
      <c r="B720" s="6" t="s">
        <v>909</v>
      </c>
      <c r="C720" t="s">
        <v>1382</v>
      </c>
      <c r="D720" s="1">
        <v>32793</v>
      </c>
      <c r="E720" s="6" t="s">
        <v>1356</v>
      </c>
    </row>
    <row r="721" spans="1:5" x14ac:dyDescent="0.25">
      <c r="A721">
        <v>24</v>
      </c>
      <c r="B721" s="6" t="s">
        <v>739</v>
      </c>
      <c r="C721" t="s">
        <v>1380</v>
      </c>
      <c r="D721" s="1">
        <v>32716</v>
      </c>
      <c r="E721" s="6" t="s">
        <v>1356</v>
      </c>
    </row>
    <row r="722" spans="1:5" x14ac:dyDescent="0.25">
      <c r="A722">
        <v>25</v>
      </c>
      <c r="B722" s="6" t="s">
        <v>757</v>
      </c>
      <c r="C722" t="s">
        <v>1381</v>
      </c>
      <c r="D722" s="1">
        <v>32702</v>
      </c>
      <c r="E722" s="6" t="s">
        <v>1356</v>
      </c>
    </row>
    <row r="723" spans="1:5" x14ac:dyDescent="0.25">
      <c r="A723">
        <v>23</v>
      </c>
      <c r="B723" s="6" t="s">
        <v>641</v>
      </c>
      <c r="C723" t="s">
        <v>1379</v>
      </c>
      <c r="D723" s="1">
        <v>32633</v>
      </c>
      <c r="E723" s="6" t="s">
        <v>1356</v>
      </c>
    </row>
    <row r="724" spans="1:5" x14ac:dyDescent="0.25">
      <c r="A724">
        <v>20</v>
      </c>
      <c r="B724" s="6" t="s">
        <v>718</v>
      </c>
      <c r="C724" t="s">
        <v>1376</v>
      </c>
      <c r="D724" s="1">
        <v>32520</v>
      </c>
      <c r="E724" s="6" t="s">
        <v>1356</v>
      </c>
    </row>
    <row r="725" spans="1:5" x14ac:dyDescent="0.25">
      <c r="A725">
        <v>21</v>
      </c>
      <c r="B725" s="6" t="s">
        <v>835</v>
      </c>
      <c r="C725" t="s">
        <v>1377</v>
      </c>
      <c r="D725" s="1">
        <v>32457</v>
      </c>
      <c r="E725" s="6" t="s">
        <v>1356</v>
      </c>
    </row>
    <row r="726" spans="1:5" x14ac:dyDescent="0.25">
      <c r="A726">
        <v>18</v>
      </c>
      <c r="B726" s="6" t="s">
        <v>1118</v>
      </c>
      <c r="C726" t="s">
        <v>1374</v>
      </c>
      <c r="D726" s="1">
        <v>32268</v>
      </c>
      <c r="E726" s="6" t="s">
        <v>1356</v>
      </c>
    </row>
    <row r="727" spans="1:5" x14ac:dyDescent="0.25">
      <c r="A727">
        <v>22</v>
      </c>
      <c r="B727" s="6" t="s">
        <v>1270</v>
      </c>
      <c r="C727" t="s">
        <v>1378</v>
      </c>
      <c r="D727" s="1">
        <v>32185</v>
      </c>
      <c r="E727" s="6" t="s">
        <v>1356</v>
      </c>
    </row>
    <row r="728" spans="1:5" x14ac:dyDescent="0.25">
      <c r="A728">
        <v>19</v>
      </c>
      <c r="B728" s="6" t="s">
        <v>1146</v>
      </c>
      <c r="C728" t="s">
        <v>1375</v>
      </c>
      <c r="D728" s="1">
        <v>31836</v>
      </c>
      <c r="E728" s="6" t="s">
        <v>1356</v>
      </c>
    </row>
    <row r="729" spans="1:5" x14ac:dyDescent="0.25">
      <c r="A729">
        <v>14</v>
      </c>
      <c r="B729" s="6" t="s">
        <v>798</v>
      </c>
      <c r="C729" t="s">
        <v>1370</v>
      </c>
      <c r="D729" s="1">
        <v>31806</v>
      </c>
      <c r="E729" s="6" t="s">
        <v>1356</v>
      </c>
    </row>
    <row r="730" spans="1:5" x14ac:dyDescent="0.25">
      <c r="A730">
        <v>17</v>
      </c>
      <c r="B730" s="6" t="s">
        <v>1322</v>
      </c>
      <c r="C730" t="s">
        <v>1373</v>
      </c>
      <c r="D730" s="1">
        <v>31772</v>
      </c>
      <c r="E730" s="6" t="s">
        <v>1356</v>
      </c>
    </row>
    <row r="731" spans="1:5" x14ac:dyDescent="0.25">
      <c r="A731">
        <v>16</v>
      </c>
      <c r="B731" s="6" t="s">
        <v>659</v>
      </c>
      <c r="C731" t="s">
        <v>1372</v>
      </c>
      <c r="D731" s="1">
        <v>31736</v>
      </c>
      <c r="E731" s="6" t="s">
        <v>1356</v>
      </c>
    </row>
    <row r="732" spans="1:5" x14ac:dyDescent="0.25">
      <c r="A732">
        <v>15</v>
      </c>
      <c r="B732" s="6" t="s">
        <v>616</v>
      </c>
      <c r="C732" t="s">
        <v>1371</v>
      </c>
      <c r="D732" s="1">
        <v>31680</v>
      </c>
      <c r="E732" s="6" t="s">
        <v>1356</v>
      </c>
    </row>
    <row r="733" spans="1:5" x14ac:dyDescent="0.25">
      <c r="A733">
        <v>13</v>
      </c>
      <c r="B733" s="6" t="s">
        <v>1008</v>
      </c>
      <c r="C733" t="s">
        <v>1369</v>
      </c>
      <c r="D733" s="1">
        <v>31184</v>
      </c>
      <c r="E733" s="6" t="s">
        <v>1356</v>
      </c>
    </row>
    <row r="734" spans="1:5" x14ac:dyDescent="0.25">
      <c r="A734">
        <v>12</v>
      </c>
      <c r="B734" s="6" t="s">
        <v>683</v>
      </c>
      <c r="C734" t="s">
        <v>1368</v>
      </c>
      <c r="D734" s="1">
        <v>31107</v>
      </c>
      <c r="E734" s="6" t="s">
        <v>1356</v>
      </c>
    </row>
    <row r="735" spans="1:5" x14ac:dyDescent="0.25">
      <c r="A735">
        <v>11</v>
      </c>
      <c r="B735" s="6" t="s">
        <v>1001</v>
      </c>
      <c r="C735" t="s">
        <v>1367</v>
      </c>
      <c r="D735" s="1">
        <v>30841</v>
      </c>
      <c r="E735" s="6" t="s">
        <v>1356</v>
      </c>
    </row>
    <row r="736" spans="1:5" x14ac:dyDescent="0.25">
      <c r="A736">
        <v>10</v>
      </c>
      <c r="B736" s="6" t="s">
        <v>745</v>
      </c>
      <c r="C736" t="s">
        <v>1365</v>
      </c>
      <c r="D736" s="1">
        <v>30648</v>
      </c>
      <c r="E736" s="6" t="s">
        <v>1366</v>
      </c>
    </row>
    <row r="737" spans="1:5" x14ac:dyDescent="0.25">
      <c r="A737">
        <v>8</v>
      </c>
      <c r="B737" s="6" t="s">
        <v>789</v>
      </c>
      <c r="C737" t="s">
        <v>1363</v>
      </c>
      <c r="D737" s="1">
        <v>30301</v>
      </c>
      <c r="E737" s="6" t="s">
        <v>1356</v>
      </c>
    </row>
    <row r="738" spans="1:5" x14ac:dyDescent="0.25">
      <c r="A738">
        <v>9</v>
      </c>
      <c r="B738" s="6" t="s">
        <v>1022</v>
      </c>
      <c r="C738" t="s">
        <v>1364</v>
      </c>
      <c r="D738" s="1">
        <v>30224</v>
      </c>
      <c r="E738" s="6" t="s">
        <v>1356</v>
      </c>
    </row>
    <row r="739" spans="1:5" x14ac:dyDescent="0.25">
      <c r="A739">
        <v>7</v>
      </c>
      <c r="B739" s="6" t="s">
        <v>785</v>
      </c>
      <c r="C739" t="s">
        <v>1362</v>
      </c>
      <c r="D739" s="1">
        <v>29826</v>
      </c>
      <c r="E739" s="6" t="s">
        <v>1356</v>
      </c>
    </row>
    <row r="740" spans="1:5" x14ac:dyDescent="0.25">
      <c r="A740">
        <v>6</v>
      </c>
      <c r="B740" s="6" t="s">
        <v>828</v>
      </c>
      <c r="C740" t="s">
        <v>1361</v>
      </c>
      <c r="D740" s="1">
        <v>29048</v>
      </c>
      <c r="E740" s="6" t="s">
        <v>1356</v>
      </c>
    </row>
    <row r="741" spans="1:5" x14ac:dyDescent="0.25">
      <c r="A741">
        <v>4</v>
      </c>
      <c r="B741" s="6" t="s">
        <v>795</v>
      </c>
      <c r="C741" t="s">
        <v>1359</v>
      </c>
      <c r="D741" s="1">
        <v>28594</v>
      </c>
      <c r="E741" s="6" t="s">
        <v>1356</v>
      </c>
    </row>
    <row r="742" spans="1:5" x14ac:dyDescent="0.25">
      <c r="A742">
        <v>5</v>
      </c>
      <c r="B742" s="6" t="s">
        <v>1243</v>
      </c>
      <c r="C742" t="s">
        <v>1360</v>
      </c>
      <c r="D742" s="1">
        <v>28257</v>
      </c>
      <c r="E742" s="6" t="s">
        <v>1356</v>
      </c>
    </row>
    <row r="743" spans="1:5" x14ac:dyDescent="0.25">
      <c r="A743">
        <v>403</v>
      </c>
      <c r="B743" s="6" t="s">
        <v>708</v>
      </c>
      <c r="C743" t="s">
        <v>2085</v>
      </c>
      <c r="D743" s="1">
        <v>28047</v>
      </c>
      <c r="E743" s="6" t="s">
        <v>1539</v>
      </c>
    </row>
    <row r="744" spans="1:5" x14ac:dyDescent="0.25">
      <c r="A744">
        <v>3</v>
      </c>
      <c r="B744" s="6" t="s">
        <v>687</v>
      </c>
      <c r="C744" t="s">
        <v>1358</v>
      </c>
      <c r="D744" s="1">
        <v>26220</v>
      </c>
      <c r="E744" s="6" t="s">
        <v>1356</v>
      </c>
    </row>
    <row r="745" spans="1:5" x14ac:dyDescent="0.25">
      <c r="A745">
        <v>2</v>
      </c>
      <c r="B745" s="6" t="s">
        <v>1221</v>
      </c>
      <c r="C745" t="s">
        <v>1357</v>
      </c>
      <c r="D745" s="1">
        <v>25969</v>
      </c>
      <c r="E745" s="6" t="s">
        <v>1356</v>
      </c>
    </row>
    <row r="746" spans="1:5" x14ac:dyDescent="0.25">
      <c r="A746">
        <v>1</v>
      </c>
      <c r="B746" s="6" t="s">
        <v>773</v>
      </c>
      <c r="C746" t="s">
        <v>1355</v>
      </c>
      <c r="D746" s="1">
        <v>12792</v>
      </c>
      <c r="E746" s="6" t="s">
        <v>1356</v>
      </c>
    </row>
    <row r="747" spans="1:5" x14ac:dyDescent="0.25">
      <c r="A747">
        <v>201</v>
      </c>
      <c r="B747" s="6" t="s">
        <v>1037</v>
      </c>
      <c r="C747" t="s">
        <v>1557</v>
      </c>
      <c r="D747" s="1"/>
      <c r="E747" s="6" t="s">
        <v>1403</v>
      </c>
    </row>
    <row r="748" spans="1:5" x14ac:dyDescent="0.25">
      <c r="A748">
        <v>123</v>
      </c>
      <c r="B748" s="6" t="s">
        <v>756</v>
      </c>
      <c r="C748" t="s">
        <v>1480</v>
      </c>
      <c r="D748" s="1"/>
      <c r="E748" s="6" t="s">
        <v>1356</v>
      </c>
    </row>
    <row r="749" spans="1:5" x14ac:dyDescent="0.25">
      <c r="A749">
        <v>547</v>
      </c>
      <c r="B749" s="6" t="s">
        <v>723</v>
      </c>
      <c r="C749" t="s">
        <v>1848</v>
      </c>
      <c r="D749" s="1"/>
      <c r="E749" s="6" t="s">
        <v>1674</v>
      </c>
    </row>
  </sheetData>
  <phoneticPr fontId="1" type="noConversion"/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C9FE1-05FF-4B6B-9F05-81FC37EB11B6}">
  <sheetPr codeName="Tabelle2"/>
  <dimension ref="A1:D301"/>
  <sheetViews>
    <sheetView workbookViewId="0"/>
  </sheetViews>
  <sheetFormatPr baseColWidth="10" defaultRowHeight="15" x14ac:dyDescent="0.25"/>
  <cols>
    <col min="1" max="1" width="10.5703125" bestFit="1" customWidth="1"/>
    <col min="2" max="2" width="11.85546875" bestFit="1" customWidth="1"/>
    <col min="3" max="3" width="23.140625" bestFit="1" customWidth="1"/>
    <col min="4" max="4" width="12.140625" bestFit="1" customWidth="1"/>
  </cols>
  <sheetData>
    <row r="1" spans="1:4" x14ac:dyDescent="0.25">
      <c r="A1" t="s">
        <v>600</v>
      </c>
      <c r="B1" t="s">
        <v>601</v>
      </c>
      <c r="C1" t="s">
        <v>602</v>
      </c>
      <c r="D1" t="s">
        <v>603</v>
      </c>
    </row>
    <row r="2" spans="1:4" x14ac:dyDescent="0.25">
      <c r="A2">
        <v>285</v>
      </c>
      <c r="B2" s="6" t="s">
        <v>230</v>
      </c>
      <c r="C2" s="6" t="s">
        <v>530</v>
      </c>
      <c r="D2" s="1">
        <v>39450</v>
      </c>
    </row>
    <row r="3" spans="1:4" x14ac:dyDescent="0.25">
      <c r="A3">
        <v>264</v>
      </c>
      <c r="B3" s="6" t="s">
        <v>196</v>
      </c>
      <c r="C3" s="6" t="s">
        <v>496</v>
      </c>
      <c r="D3" s="1">
        <v>38893</v>
      </c>
    </row>
    <row r="4" spans="1:4" x14ac:dyDescent="0.25">
      <c r="A4">
        <v>284</v>
      </c>
      <c r="B4" s="6" t="s">
        <v>67</v>
      </c>
      <c r="C4" s="6" t="s">
        <v>367</v>
      </c>
      <c r="D4" s="1">
        <v>38356</v>
      </c>
    </row>
    <row r="5" spans="1:4" x14ac:dyDescent="0.25">
      <c r="A5">
        <v>271</v>
      </c>
      <c r="B5" s="6" t="s">
        <v>205</v>
      </c>
      <c r="C5" s="6" t="s">
        <v>505</v>
      </c>
      <c r="D5" s="1">
        <v>38036</v>
      </c>
    </row>
    <row r="6" spans="1:4" x14ac:dyDescent="0.25">
      <c r="A6">
        <v>266</v>
      </c>
      <c r="B6" s="6" t="s">
        <v>186</v>
      </c>
      <c r="C6" s="6" t="s">
        <v>486</v>
      </c>
      <c r="D6" s="1">
        <v>37968</v>
      </c>
    </row>
    <row r="7" spans="1:4" x14ac:dyDescent="0.25">
      <c r="A7">
        <v>289</v>
      </c>
      <c r="B7" s="6" t="s">
        <v>108</v>
      </c>
      <c r="C7" s="6" t="s">
        <v>408</v>
      </c>
      <c r="D7" s="1">
        <v>37815</v>
      </c>
    </row>
    <row r="8" spans="1:4" x14ac:dyDescent="0.25">
      <c r="A8">
        <v>276</v>
      </c>
      <c r="B8" s="6" t="s">
        <v>232</v>
      </c>
      <c r="C8" s="6" t="s">
        <v>532</v>
      </c>
      <c r="D8" s="1">
        <v>37639</v>
      </c>
    </row>
    <row r="9" spans="1:4" x14ac:dyDescent="0.25">
      <c r="A9">
        <v>237</v>
      </c>
      <c r="B9" s="6" t="s">
        <v>214</v>
      </c>
      <c r="C9" s="6" t="s">
        <v>514</v>
      </c>
      <c r="D9" s="1">
        <v>37573</v>
      </c>
    </row>
    <row r="10" spans="1:4" x14ac:dyDescent="0.25">
      <c r="A10">
        <v>257</v>
      </c>
      <c r="B10" s="6" t="s">
        <v>182</v>
      </c>
      <c r="C10" s="6" t="s">
        <v>482</v>
      </c>
      <c r="D10" s="1">
        <v>37529</v>
      </c>
    </row>
    <row r="11" spans="1:4" x14ac:dyDescent="0.25">
      <c r="A11">
        <v>261</v>
      </c>
      <c r="B11" s="6" t="s">
        <v>117</v>
      </c>
      <c r="C11" s="6" t="s">
        <v>417</v>
      </c>
      <c r="D11" s="1">
        <v>37526</v>
      </c>
    </row>
    <row r="12" spans="1:4" x14ac:dyDescent="0.25">
      <c r="A12">
        <v>300</v>
      </c>
      <c r="B12" s="6" t="s">
        <v>35</v>
      </c>
      <c r="C12" s="6" t="s">
        <v>335</v>
      </c>
      <c r="D12" s="1">
        <v>37516</v>
      </c>
    </row>
    <row r="13" spans="1:4" x14ac:dyDescent="0.25">
      <c r="A13">
        <v>214</v>
      </c>
      <c r="B13" s="6" t="s">
        <v>251</v>
      </c>
      <c r="C13" s="6" t="s">
        <v>551</v>
      </c>
      <c r="D13" s="1">
        <v>37401</v>
      </c>
    </row>
    <row r="14" spans="1:4" x14ac:dyDescent="0.25">
      <c r="A14">
        <v>281</v>
      </c>
      <c r="B14" s="6" t="s">
        <v>262</v>
      </c>
      <c r="C14" s="6" t="s">
        <v>562</v>
      </c>
      <c r="D14" s="1">
        <v>37300</v>
      </c>
    </row>
    <row r="15" spans="1:4" x14ac:dyDescent="0.25">
      <c r="A15">
        <v>293</v>
      </c>
      <c r="B15" s="6" t="s">
        <v>180</v>
      </c>
      <c r="C15" s="6" t="s">
        <v>480</v>
      </c>
      <c r="D15" s="1">
        <v>37191</v>
      </c>
    </row>
    <row r="16" spans="1:4" x14ac:dyDescent="0.25">
      <c r="A16">
        <v>297</v>
      </c>
      <c r="B16" s="6" t="s">
        <v>102</v>
      </c>
      <c r="C16" s="6" t="s">
        <v>402</v>
      </c>
      <c r="D16" s="1">
        <v>37140</v>
      </c>
    </row>
    <row r="17" spans="1:4" x14ac:dyDescent="0.25">
      <c r="A17">
        <v>265</v>
      </c>
      <c r="B17" s="6" t="s">
        <v>115</v>
      </c>
      <c r="C17" s="6" t="s">
        <v>415</v>
      </c>
      <c r="D17" s="1">
        <v>37082</v>
      </c>
    </row>
    <row r="18" spans="1:4" x14ac:dyDescent="0.25">
      <c r="A18">
        <v>299</v>
      </c>
      <c r="B18" s="6" t="s">
        <v>227</v>
      </c>
      <c r="C18" s="6" t="s">
        <v>527</v>
      </c>
      <c r="D18" s="1">
        <v>37014</v>
      </c>
    </row>
    <row r="19" spans="1:4" x14ac:dyDescent="0.25">
      <c r="A19">
        <v>292</v>
      </c>
      <c r="B19" s="6" t="s">
        <v>34</v>
      </c>
      <c r="C19" s="6" t="s">
        <v>334</v>
      </c>
      <c r="D19" s="1">
        <v>36852</v>
      </c>
    </row>
    <row r="20" spans="1:4" x14ac:dyDescent="0.25">
      <c r="A20">
        <v>298</v>
      </c>
      <c r="B20" s="6" t="s">
        <v>114</v>
      </c>
      <c r="C20" s="6" t="s">
        <v>414</v>
      </c>
      <c r="D20" s="1">
        <v>36851</v>
      </c>
    </row>
    <row r="21" spans="1:4" x14ac:dyDescent="0.25">
      <c r="A21">
        <v>235</v>
      </c>
      <c r="B21" s="6" t="s">
        <v>181</v>
      </c>
      <c r="C21" s="6" t="s">
        <v>481</v>
      </c>
      <c r="D21" s="1">
        <v>36840</v>
      </c>
    </row>
    <row r="22" spans="1:4" x14ac:dyDescent="0.25">
      <c r="A22">
        <v>290</v>
      </c>
      <c r="B22" s="6" t="s">
        <v>263</v>
      </c>
      <c r="C22" s="6" t="s">
        <v>563</v>
      </c>
      <c r="D22" s="1">
        <v>36817</v>
      </c>
    </row>
    <row r="23" spans="1:4" x14ac:dyDescent="0.25">
      <c r="A23">
        <v>208</v>
      </c>
      <c r="B23" s="6" t="s">
        <v>157</v>
      </c>
      <c r="C23" s="6" t="s">
        <v>457</v>
      </c>
      <c r="D23" s="1">
        <v>36474</v>
      </c>
    </row>
    <row r="24" spans="1:4" x14ac:dyDescent="0.25">
      <c r="A24">
        <v>193</v>
      </c>
      <c r="B24" s="6" t="s">
        <v>36</v>
      </c>
      <c r="C24" s="6" t="s">
        <v>336</v>
      </c>
      <c r="D24" s="1">
        <v>36448</v>
      </c>
    </row>
    <row r="25" spans="1:4" x14ac:dyDescent="0.25">
      <c r="A25">
        <v>277</v>
      </c>
      <c r="B25" s="6" t="s">
        <v>13</v>
      </c>
      <c r="C25" s="6" t="s">
        <v>313</v>
      </c>
      <c r="D25" s="1">
        <v>36386</v>
      </c>
    </row>
    <row r="26" spans="1:4" x14ac:dyDescent="0.25">
      <c r="A26">
        <v>253</v>
      </c>
      <c r="B26" s="6" t="s">
        <v>241</v>
      </c>
      <c r="C26" s="6" t="s">
        <v>541</v>
      </c>
      <c r="D26" s="1">
        <v>36291</v>
      </c>
    </row>
    <row r="27" spans="1:4" x14ac:dyDescent="0.25">
      <c r="A27">
        <v>272</v>
      </c>
      <c r="B27" s="6" t="s">
        <v>204</v>
      </c>
      <c r="C27" s="6" t="s">
        <v>504</v>
      </c>
      <c r="D27" s="1">
        <v>36244</v>
      </c>
    </row>
    <row r="28" spans="1:4" x14ac:dyDescent="0.25">
      <c r="A28">
        <v>278</v>
      </c>
      <c r="B28" s="6" t="s">
        <v>184</v>
      </c>
      <c r="C28" s="6" t="s">
        <v>484</v>
      </c>
      <c r="D28" s="1">
        <v>36189</v>
      </c>
    </row>
    <row r="29" spans="1:4" x14ac:dyDescent="0.25">
      <c r="A29">
        <v>294</v>
      </c>
      <c r="B29" s="6" t="s">
        <v>46</v>
      </c>
      <c r="C29" s="6" t="s">
        <v>346</v>
      </c>
      <c r="D29" s="1">
        <v>36000</v>
      </c>
    </row>
    <row r="30" spans="1:4" x14ac:dyDescent="0.25">
      <c r="A30">
        <v>296</v>
      </c>
      <c r="B30" s="6" t="s">
        <v>68</v>
      </c>
      <c r="C30" s="6" t="s">
        <v>368</v>
      </c>
      <c r="D30" s="1">
        <v>35939</v>
      </c>
    </row>
    <row r="31" spans="1:4" x14ac:dyDescent="0.25">
      <c r="A31">
        <v>221</v>
      </c>
      <c r="B31" s="6" t="s">
        <v>223</v>
      </c>
      <c r="C31" s="6" t="s">
        <v>523</v>
      </c>
      <c r="D31" s="1">
        <v>35891</v>
      </c>
    </row>
    <row r="32" spans="1:4" x14ac:dyDescent="0.25">
      <c r="A32">
        <v>182</v>
      </c>
      <c r="B32" s="6" t="s">
        <v>29</v>
      </c>
      <c r="C32" s="6" t="s">
        <v>329</v>
      </c>
      <c r="D32" s="1">
        <v>35823</v>
      </c>
    </row>
    <row r="33" spans="1:4" x14ac:dyDescent="0.25">
      <c r="A33">
        <v>251</v>
      </c>
      <c r="B33" s="6" t="s">
        <v>77</v>
      </c>
      <c r="C33" s="6" t="s">
        <v>377</v>
      </c>
      <c r="D33" s="1">
        <v>35731</v>
      </c>
    </row>
    <row r="34" spans="1:4" x14ac:dyDescent="0.25">
      <c r="A34">
        <v>228</v>
      </c>
      <c r="B34" s="6" t="s">
        <v>268</v>
      </c>
      <c r="C34" s="6" t="s">
        <v>568</v>
      </c>
      <c r="D34" s="1">
        <v>35685</v>
      </c>
    </row>
    <row r="35" spans="1:4" x14ac:dyDescent="0.25">
      <c r="A35">
        <v>178</v>
      </c>
      <c r="B35" s="6" t="s">
        <v>55</v>
      </c>
      <c r="C35" s="6" t="s">
        <v>355</v>
      </c>
      <c r="D35" s="1">
        <v>35471</v>
      </c>
    </row>
    <row r="36" spans="1:4" x14ac:dyDescent="0.25">
      <c r="A36">
        <v>238</v>
      </c>
      <c r="B36" s="6" t="s">
        <v>82</v>
      </c>
      <c r="C36" s="6" t="s">
        <v>382</v>
      </c>
      <c r="D36" s="1">
        <v>35325</v>
      </c>
    </row>
    <row r="37" spans="1:4" x14ac:dyDescent="0.25">
      <c r="A37">
        <v>247</v>
      </c>
      <c r="B37" s="6" t="s">
        <v>295</v>
      </c>
      <c r="C37" s="6" t="s">
        <v>595</v>
      </c>
      <c r="D37" s="1">
        <v>35309</v>
      </c>
    </row>
    <row r="38" spans="1:4" x14ac:dyDescent="0.25">
      <c r="A38">
        <v>282</v>
      </c>
      <c r="B38" s="6" t="s">
        <v>42</v>
      </c>
      <c r="C38" s="6" t="s">
        <v>342</v>
      </c>
      <c r="D38" s="1">
        <v>35291</v>
      </c>
    </row>
    <row r="39" spans="1:4" x14ac:dyDescent="0.25">
      <c r="A39">
        <v>177</v>
      </c>
      <c r="B39" s="6" t="s">
        <v>242</v>
      </c>
      <c r="C39" s="6" t="s">
        <v>542</v>
      </c>
      <c r="D39" s="1">
        <v>35278</v>
      </c>
    </row>
    <row r="40" spans="1:4" x14ac:dyDescent="0.25">
      <c r="A40">
        <v>275</v>
      </c>
      <c r="B40" s="6" t="s">
        <v>26</v>
      </c>
      <c r="C40" s="6" t="s">
        <v>326</v>
      </c>
      <c r="D40" s="1">
        <v>35171</v>
      </c>
    </row>
    <row r="41" spans="1:4" x14ac:dyDescent="0.25">
      <c r="A41">
        <v>234</v>
      </c>
      <c r="B41" s="6" t="s">
        <v>173</v>
      </c>
      <c r="C41" s="6" t="s">
        <v>473</v>
      </c>
      <c r="D41" s="1">
        <v>35142</v>
      </c>
    </row>
    <row r="42" spans="1:4" x14ac:dyDescent="0.25">
      <c r="A42">
        <v>246</v>
      </c>
      <c r="B42" s="6" t="s">
        <v>264</v>
      </c>
      <c r="C42" s="6" t="s">
        <v>564</v>
      </c>
      <c r="D42" s="1">
        <v>35116</v>
      </c>
    </row>
    <row r="43" spans="1:4" x14ac:dyDescent="0.25">
      <c r="A43">
        <v>279</v>
      </c>
      <c r="B43" s="6" t="s">
        <v>100</v>
      </c>
      <c r="C43" s="6" t="s">
        <v>400</v>
      </c>
      <c r="D43" s="1">
        <v>35067</v>
      </c>
    </row>
    <row r="44" spans="1:4" x14ac:dyDescent="0.25">
      <c r="A44">
        <v>287</v>
      </c>
      <c r="B44" s="6" t="s">
        <v>194</v>
      </c>
      <c r="C44" s="6" t="s">
        <v>494</v>
      </c>
      <c r="D44" s="1">
        <v>34953</v>
      </c>
    </row>
    <row r="45" spans="1:4" x14ac:dyDescent="0.25">
      <c r="A45">
        <v>223</v>
      </c>
      <c r="B45" s="6" t="s">
        <v>91</v>
      </c>
      <c r="C45" s="6" t="s">
        <v>391</v>
      </c>
      <c r="D45" s="1">
        <v>34653</v>
      </c>
    </row>
    <row r="46" spans="1:4" x14ac:dyDescent="0.25">
      <c r="A46">
        <v>242</v>
      </c>
      <c r="B46" s="6" t="s">
        <v>298</v>
      </c>
      <c r="C46" s="6" t="s">
        <v>598</v>
      </c>
      <c r="D46" s="1">
        <v>34648</v>
      </c>
    </row>
    <row r="47" spans="1:4" x14ac:dyDescent="0.25">
      <c r="A47">
        <v>262</v>
      </c>
      <c r="B47" s="6" t="s">
        <v>188</v>
      </c>
      <c r="C47" s="6" t="s">
        <v>488</v>
      </c>
      <c r="D47" s="1">
        <v>34630</v>
      </c>
    </row>
    <row r="48" spans="1:4" x14ac:dyDescent="0.25">
      <c r="A48">
        <v>295</v>
      </c>
      <c r="B48" s="6" t="s">
        <v>167</v>
      </c>
      <c r="C48" s="6" t="s">
        <v>467</v>
      </c>
      <c r="D48" s="1">
        <v>34499</v>
      </c>
    </row>
    <row r="49" spans="1:4" x14ac:dyDescent="0.25">
      <c r="A49">
        <v>171</v>
      </c>
      <c r="B49" s="6" t="s">
        <v>247</v>
      </c>
      <c r="C49" s="6" t="s">
        <v>547</v>
      </c>
      <c r="D49" s="1">
        <v>34436</v>
      </c>
    </row>
    <row r="50" spans="1:4" x14ac:dyDescent="0.25">
      <c r="A50">
        <v>82</v>
      </c>
      <c r="B50" s="6" t="s">
        <v>70</v>
      </c>
      <c r="C50" s="6" t="s">
        <v>370</v>
      </c>
      <c r="D50" s="1">
        <v>34388</v>
      </c>
    </row>
    <row r="51" spans="1:4" x14ac:dyDescent="0.25">
      <c r="A51">
        <v>263</v>
      </c>
      <c r="B51" s="6" t="s">
        <v>146</v>
      </c>
      <c r="C51" s="6" t="s">
        <v>446</v>
      </c>
      <c r="D51" s="1">
        <v>34273</v>
      </c>
    </row>
    <row r="52" spans="1:4" x14ac:dyDescent="0.25">
      <c r="A52">
        <v>268</v>
      </c>
      <c r="B52" s="6" t="s">
        <v>202</v>
      </c>
      <c r="C52" s="6" t="s">
        <v>502</v>
      </c>
      <c r="D52" s="1">
        <v>34267</v>
      </c>
    </row>
    <row r="53" spans="1:4" x14ac:dyDescent="0.25">
      <c r="A53">
        <v>110</v>
      </c>
      <c r="B53" s="6" t="s">
        <v>272</v>
      </c>
      <c r="C53" s="6" t="s">
        <v>572</v>
      </c>
      <c r="D53" s="1">
        <v>34176</v>
      </c>
    </row>
    <row r="54" spans="1:4" x14ac:dyDescent="0.25">
      <c r="A54">
        <v>245</v>
      </c>
      <c r="B54" s="6" t="s">
        <v>28</v>
      </c>
      <c r="C54" s="6" t="s">
        <v>328</v>
      </c>
      <c r="D54" s="1">
        <v>34146</v>
      </c>
    </row>
    <row r="55" spans="1:4" x14ac:dyDescent="0.25">
      <c r="A55">
        <v>206</v>
      </c>
      <c r="B55" s="6" t="s">
        <v>185</v>
      </c>
      <c r="C55" s="6" t="s">
        <v>485</v>
      </c>
      <c r="D55" s="1">
        <v>34118</v>
      </c>
    </row>
    <row r="56" spans="1:4" x14ac:dyDescent="0.25">
      <c r="A56">
        <v>254</v>
      </c>
      <c r="B56" s="6" t="s">
        <v>208</v>
      </c>
      <c r="C56" s="6" t="s">
        <v>508</v>
      </c>
      <c r="D56" s="1">
        <v>34095</v>
      </c>
    </row>
    <row r="57" spans="1:4" x14ac:dyDescent="0.25">
      <c r="A57">
        <v>233</v>
      </c>
      <c r="B57" s="6" t="s">
        <v>127</v>
      </c>
      <c r="C57" s="6" t="s">
        <v>427</v>
      </c>
      <c r="D57" s="1">
        <v>34039</v>
      </c>
    </row>
    <row r="58" spans="1:4" x14ac:dyDescent="0.25">
      <c r="A58">
        <v>283</v>
      </c>
      <c r="B58" s="6" t="s">
        <v>191</v>
      </c>
      <c r="C58" s="6" t="s">
        <v>491</v>
      </c>
      <c r="D58" s="1">
        <v>33956</v>
      </c>
    </row>
    <row r="59" spans="1:4" x14ac:dyDescent="0.25">
      <c r="A59">
        <v>229</v>
      </c>
      <c r="B59" s="6" t="s">
        <v>31</v>
      </c>
      <c r="C59" s="6" t="s">
        <v>331</v>
      </c>
      <c r="D59" s="1">
        <v>33919</v>
      </c>
    </row>
    <row r="60" spans="1:4" x14ac:dyDescent="0.25">
      <c r="A60">
        <v>166</v>
      </c>
      <c r="B60" s="6" t="s">
        <v>253</v>
      </c>
      <c r="C60" s="6" t="s">
        <v>553</v>
      </c>
      <c r="D60" s="1">
        <v>33807</v>
      </c>
    </row>
    <row r="61" spans="1:4" x14ac:dyDescent="0.25">
      <c r="A61">
        <v>267</v>
      </c>
      <c r="B61" s="6" t="s">
        <v>1</v>
      </c>
      <c r="C61" s="6" t="s">
        <v>301</v>
      </c>
      <c r="D61" s="1">
        <v>33719</v>
      </c>
    </row>
    <row r="62" spans="1:4" x14ac:dyDescent="0.25">
      <c r="A62">
        <v>250</v>
      </c>
      <c r="B62" s="6" t="s">
        <v>54</v>
      </c>
      <c r="C62" s="6" t="s">
        <v>354</v>
      </c>
      <c r="D62" s="1">
        <v>33712</v>
      </c>
    </row>
    <row r="63" spans="1:4" x14ac:dyDescent="0.25">
      <c r="A63">
        <v>270</v>
      </c>
      <c r="B63" s="6" t="s">
        <v>69</v>
      </c>
      <c r="C63" s="6" t="s">
        <v>369</v>
      </c>
      <c r="D63" s="1">
        <v>33704</v>
      </c>
    </row>
    <row r="64" spans="1:4" x14ac:dyDescent="0.25">
      <c r="A64">
        <v>273</v>
      </c>
      <c r="B64" s="6" t="s">
        <v>171</v>
      </c>
      <c r="C64" s="6" t="s">
        <v>471</v>
      </c>
      <c r="D64" s="1">
        <v>33683</v>
      </c>
    </row>
    <row r="65" spans="1:4" x14ac:dyDescent="0.25">
      <c r="A65">
        <v>218</v>
      </c>
      <c r="B65" s="6" t="s">
        <v>150</v>
      </c>
      <c r="C65" s="6" t="s">
        <v>450</v>
      </c>
      <c r="D65" s="1">
        <v>33676</v>
      </c>
    </row>
    <row r="66" spans="1:4" x14ac:dyDescent="0.25">
      <c r="A66">
        <v>116</v>
      </c>
      <c r="B66" s="6" t="s">
        <v>89</v>
      </c>
      <c r="C66" s="6" t="s">
        <v>389</v>
      </c>
      <c r="D66" s="1">
        <v>33673</v>
      </c>
    </row>
    <row r="67" spans="1:4" x14ac:dyDescent="0.25">
      <c r="A67">
        <v>230</v>
      </c>
      <c r="B67" s="6" t="s">
        <v>245</v>
      </c>
      <c r="C67" s="6" t="s">
        <v>545</v>
      </c>
      <c r="D67" s="1">
        <v>33657</v>
      </c>
    </row>
    <row r="68" spans="1:4" x14ac:dyDescent="0.25">
      <c r="A68">
        <v>269</v>
      </c>
      <c r="B68" s="6" t="s">
        <v>168</v>
      </c>
      <c r="C68" s="6" t="s">
        <v>468</v>
      </c>
      <c r="D68" s="1">
        <v>33614</v>
      </c>
    </row>
    <row r="69" spans="1:4" x14ac:dyDescent="0.25">
      <c r="A69">
        <v>135</v>
      </c>
      <c r="B69" s="6" t="s">
        <v>255</v>
      </c>
      <c r="C69" s="6" t="s">
        <v>555</v>
      </c>
      <c r="D69" s="1">
        <v>33557</v>
      </c>
    </row>
    <row r="70" spans="1:4" x14ac:dyDescent="0.25">
      <c r="A70">
        <v>174</v>
      </c>
      <c r="B70" s="6" t="s">
        <v>56</v>
      </c>
      <c r="C70" s="6" t="s">
        <v>356</v>
      </c>
      <c r="D70" s="1">
        <v>33553</v>
      </c>
    </row>
    <row r="71" spans="1:4" x14ac:dyDescent="0.25">
      <c r="A71">
        <v>146</v>
      </c>
      <c r="B71" s="6" t="s">
        <v>104</v>
      </c>
      <c r="C71" s="6" t="s">
        <v>404</v>
      </c>
      <c r="D71" s="1">
        <v>33552</v>
      </c>
    </row>
    <row r="72" spans="1:4" x14ac:dyDescent="0.25">
      <c r="A72">
        <v>201</v>
      </c>
      <c r="B72" s="6" t="s">
        <v>155</v>
      </c>
      <c r="C72" s="6" t="s">
        <v>455</v>
      </c>
      <c r="D72" s="1">
        <v>33490</v>
      </c>
    </row>
    <row r="73" spans="1:4" x14ac:dyDescent="0.25">
      <c r="A73">
        <v>198</v>
      </c>
      <c r="B73" s="6" t="s">
        <v>96</v>
      </c>
      <c r="C73" s="6" t="s">
        <v>396</v>
      </c>
      <c r="D73" s="1">
        <v>33426</v>
      </c>
    </row>
    <row r="74" spans="1:4" x14ac:dyDescent="0.25">
      <c r="A74">
        <v>185</v>
      </c>
      <c r="B74" s="6" t="s">
        <v>0</v>
      </c>
      <c r="C74" s="6" t="s">
        <v>300</v>
      </c>
      <c r="D74" s="1">
        <v>33418</v>
      </c>
    </row>
    <row r="75" spans="1:4" x14ac:dyDescent="0.25">
      <c r="A75">
        <v>220</v>
      </c>
      <c r="B75" s="6" t="s">
        <v>291</v>
      </c>
      <c r="C75" s="6" t="s">
        <v>591</v>
      </c>
      <c r="D75" s="1">
        <v>33255</v>
      </c>
    </row>
    <row r="76" spans="1:4" x14ac:dyDescent="0.25">
      <c r="A76">
        <v>210</v>
      </c>
      <c r="B76" s="6" t="s">
        <v>122</v>
      </c>
      <c r="C76" s="6" t="s">
        <v>422</v>
      </c>
      <c r="D76" s="1">
        <v>33100</v>
      </c>
    </row>
    <row r="77" spans="1:4" x14ac:dyDescent="0.25">
      <c r="A77">
        <v>256</v>
      </c>
      <c r="B77" s="6" t="s">
        <v>201</v>
      </c>
      <c r="C77" s="6" t="s">
        <v>501</v>
      </c>
      <c r="D77" s="1">
        <v>33058</v>
      </c>
    </row>
    <row r="78" spans="1:4" x14ac:dyDescent="0.25">
      <c r="A78">
        <v>232</v>
      </c>
      <c r="B78" s="6" t="s">
        <v>189</v>
      </c>
      <c r="C78" s="6" t="s">
        <v>489</v>
      </c>
      <c r="D78" s="1">
        <v>33056</v>
      </c>
    </row>
    <row r="79" spans="1:4" x14ac:dyDescent="0.25">
      <c r="A79">
        <v>243</v>
      </c>
      <c r="B79" s="6" t="s">
        <v>199</v>
      </c>
      <c r="C79" s="6" t="s">
        <v>499</v>
      </c>
      <c r="D79" s="1">
        <v>32988</v>
      </c>
    </row>
    <row r="80" spans="1:4" x14ac:dyDescent="0.25">
      <c r="A80">
        <v>168</v>
      </c>
      <c r="B80" s="6" t="s">
        <v>43</v>
      </c>
      <c r="C80" s="6" t="s">
        <v>343</v>
      </c>
      <c r="D80" s="1">
        <v>32981</v>
      </c>
    </row>
    <row r="81" spans="1:4" x14ac:dyDescent="0.25">
      <c r="A81">
        <v>131</v>
      </c>
      <c r="B81" s="6" t="s">
        <v>93</v>
      </c>
      <c r="C81" s="6" t="s">
        <v>393</v>
      </c>
      <c r="D81" s="1">
        <v>32978</v>
      </c>
    </row>
    <row r="82" spans="1:4" x14ac:dyDescent="0.25">
      <c r="A82">
        <v>130</v>
      </c>
      <c r="B82" s="6" t="s">
        <v>160</v>
      </c>
      <c r="C82" s="6" t="s">
        <v>460</v>
      </c>
      <c r="D82" s="1">
        <v>32972</v>
      </c>
    </row>
    <row r="83" spans="1:4" x14ac:dyDescent="0.25">
      <c r="A83">
        <v>280</v>
      </c>
      <c r="B83" s="6" t="s">
        <v>111</v>
      </c>
      <c r="C83" s="6" t="s">
        <v>411</v>
      </c>
      <c r="D83" s="1">
        <v>32952</v>
      </c>
    </row>
    <row r="84" spans="1:4" x14ac:dyDescent="0.25">
      <c r="A84">
        <v>219</v>
      </c>
      <c r="B84" s="6" t="s">
        <v>75</v>
      </c>
      <c r="C84" s="6" t="s">
        <v>375</v>
      </c>
      <c r="D84" s="1">
        <v>32903</v>
      </c>
    </row>
    <row r="85" spans="1:4" x14ac:dyDescent="0.25">
      <c r="A85">
        <v>260</v>
      </c>
      <c r="B85" s="6" t="s">
        <v>154</v>
      </c>
      <c r="C85" s="6" t="s">
        <v>454</v>
      </c>
      <c r="D85" s="1">
        <v>32894</v>
      </c>
    </row>
    <row r="86" spans="1:4" x14ac:dyDescent="0.25">
      <c r="A86">
        <v>190</v>
      </c>
      <c r="B86" s="6" t="s">
        <v>266</v>
      </c>
      <c r="C86" s="6" t="s">
        <v>566</v>
      </c>
      <c r="D86" s="1">
        <v>32826</v>
      </c>
    </row>
    <row r="87" spans="1:4" x14ac:dyDescent="0.25">
      <c r="A87">
        <v>291</v>
      </c>
      <c r="B87" s="6" t="s">
        <v>271</v>
      </c>
      <c r="C87" s="6" t="s">
        <v>571</v>
      </c>
      <c r="D87" s="1">
        <v>32783</v>
      </c>
    </row>
    <row r="88" spans="1:4" x14ac:dyDescent="0.25">
      <c r="A88">
        <v>259</v>
      </c>
      <c r="B88" s="6" t="s">
        <v>109</v>
      </c>
      <c r="C88" s="6" t="s">
        <v>409</v>
      </c>
      <c r="D88" s="1">
        <v>32758</v>
      </c>
    </row>
    <row r="89" spans="1:4" x14ac:dyDescent="0.25">
      <c r="A89">
        <v>209</v>
      </c>
      <c r="B89" s="6" t="s">
        <v>279</v>
      </c>
      <c r="C89" s="6" t="s">
        <v>579</v>
      </c>
      <c r="D89" s="1">
        <v>32731</v>
      </c>
    </row>
    <row r="90" spans="1:4" x14ac:dyDescent="0.25">
      <c r="A90">
        <v>186</v>
      </c>
      <c r="B90" s="6" t="s">
        <v>125</v>
      </c>
      <c r="C90" s="6" t="s">
        <v>425</v>
      </c>
      <c r="D90" s="1">
        <v>32720</v>
      </c>
    </row>
    <row r="91" spans="1:4" x14ac:dyDescent="0.25">
      <c r="A91">
        <v>139</v>
      </c>
      <c r="B91" s="6" t="s">
        <v>132</v>
      </c>
      <c r="C91" s="6" t="s">
        <v>432</v>
      </c>
      <c r="D91" s="1">
        <v>32710</v>
      </c>
    </row>
    <row r="92" spans="1:4" x14ac:dyDescent="0.25">
      <c r="A92">
        <v>255</v>
      </c>
      <c r="B92" s="6" t="s">
        <v>134</v>
      </c>
      <c r="C92" s="6" t="s">
        <v>434</v>
      </c>
      <c r="D92" s="1">
        <v>32659</v>
      </c>
    </row>
    <row r="93" spans="1:4" x14ac:dyDescent="0.25">
      <c r="A93">
        <v>128</v>
      </c>
      <c r="B93" s="6" t="s">
        <v>6</v>
      </c>
      <c r="C93" s="6" t="s">
        <v>306</v>
      </c>
      <c r="D93" s="1">
        <v>32616</v>
      </c>
    </row>
    <row r="94" spans="1:4" x14ac:dyDescent="0.25">
      <c r="A94">
        <v>252</v>
      </c>
      <c r="B94" s="6" t="s">
        <v>174</v>
      </c>
      <c r="C94" s="6" t="s">
        <v>474</v>
      </c>
      <c r="D94" s="1">
        <v>32603</v>
      </c>
    </row>
    <row r="95" spans="1:4" x14ac:dyDescent="0.25">
      <c r="A95">
        <v>226</v>
      </c>
      <c r="B95" s="6" t="s">
        <v>211</v>
      </c>
      <c r="C95" s="6" t="s">
        <v>511</v>
      </c>
      <c r="D95" s="1">
        <v>32569</v>
      </c>
    </row>
    <row r="96" spans="1:4" x14ac:dyDescent="0.25">
      <c r="A96">
        <v>114</v>
      </c>
      <c r="B96" s="6" t="s">
        <v>81</v>
      </c>
      <c r="C96" s="6" t="s">
        <v>381</v>
      </c>
      <c r="D96" s="1">
        <v>32555</v>
      </c>
    </row>
    <row r="97" spans="1:4" x14ac:dyDescent="0.25">
      <c r="A97">
        <v>286</v>
      </c>
      <c r="B97" s="6" t="s">
        <v>149</v>
      </c>
      <c r="C97" s="6" t="s">
        <v>449</v>
      </c>
      <c r="D97" s="1">
        <v>32551</v>
      </c>
    </row>
    <row r="98" spans="1:4" x14ac:dyDescent="0.25">
      <c r="A98">
        <v>197</v>
      </c>
      <c r="B98" s="6" t="s">
        <v>87</v>
      </c>
      <c r="C98" s="6" t="s">
        <v>387</v>
      </c>
      <c r="D98" s="1">
        <v>32518</v>
      </c>
    </row>
    <row r="99" spans="1:4" x14ac:dyDescent="0.25">
      <c r="A99">
        <v>213</v>
      </c>
      <c r="B99" s="6" t="s">
        <v>296</v>
      </c>
      <c r="C99" s="6" t="s">
        <v>596</v>
      </c>
      <c r="D99" s="1">
        <v>32478</v>
      </c>
    </row>
    <row r="100" spans="1:4" x14ac:dyDescent="0.25">
      <c r="A100">
        <v>159</v>
      </c>
      <c r="B100" s="6" t="s">
        <v>92</v>
      </c>
      <c r="C100" s="6" t="s">
        <v>392</v>
      </c>
      <c r="D100" s="1">
        <v>32453</v>
      </c>
    </row>
    <row r="101" spans="1:4" x14ac:dyDescent="0.25">
      <c r="A101">
        <v>104</v>
      </c>
      <c r="B101" s="6" t="s">
        <v>238</v>
      </c>
      <c r="C101" s="6" t="s">
        <v>538</v>
      </c>
      <c r="D101" s="1">
        <v>32426</v>
      </c>
    </row>
    <row r="102" spans="1:4" x14ac:dyDescent="0.25">
      <c r="A102">
        <v>217</v>
      </c>
      <c r="B102" s="6" t="s">
        <v>8</v>
      </c>
      <c r="C102" s="6" t="s">
        <v>308</v>
      </c>
      <c r="D102" s="1">
        <v>32419</v>
      </c>
    </row>
    <row r="103" spans="1:4" x14ac:dyDescent="0.25">
      <c r="A103">
        <v>189</v>
      </c>
      <c r="B103" s="6" t="s">
        <v>19</v>
      </c>
      <c r="C103" s="6" t="s">
        <v>319</v>
      </c>
      <c r="D103" s="1">
        <v>32263</v>
      </c>
    </row>
    <row r="104" spans="1:4" x14ac:dyDescent="0.25">
      <c r="A104">
        <v>248</v>
      </c>
      <c r="B104" s="6" t="s">
        <v>283</v>
      </c>
      <c r="C104" s="6" t="s">
        <v>583</v>
      </c>
      <c r="D104" s="1">
        <v>32251</v>
      </c>
    </row>
    <row r="105" spans="1:4" x14ac:dyDescent="0.25">
      <c r="A105">
        <v>200</v>
      </c>
      <c r="B105" s="6" t="s">
        <v>98</v>
      </c>
      <c r="C105" s="6" t="s">
        <v>398</v>
      </c>
      <c r="D105" s="1">
        <v>32238</v>
      </c>
    </row>
    <row r="106" spans="1:4" x14ac:dyDescent="0.25">
      <c r="A106">
        <v>120</v>
      </c>
      <c r="B106" s="6" t="s">
        <v>270</v>
      </c>
      <c r="C106" s="6" t="s">
        <v>570</v>
      </c>
      <c r="D106" s="1">
        <v>32224</v>
      </c>
    </row>
    <row r="107" spans="1:4" x14ac:dyDescent="0.25">
      <c r="A107">
        <v>212</v>
      </c>
      <c r="B107" s="6" t="s">
        <v>107</v>
      </c>
      <c r="C107" s="6" t="s">
        <v>407</v>
      </c>
      <c r="D107" s="1">
        <v>32149</v>
      </c>
    </row>
    <row r="108" spans="1:4" x14ac:dyDescent="0.25">
      <c r="A108">
        <v>239</v>
      </c>
      <c r="B108" s="6" t="s">
        <v>250</v>
      </c>
      <c r="C108" s="6" t="s">
        <v>550</v>
      </c>
      <c r="D108" s="1">
        <v>32112</v>
      </c>
    </row>
    <row r="109" spans="1:4" x14ac:dyDescent="0.25">
      <c r="A109">
        <v>215</v>
      </c>
      <c r="B109" s="6" t="s">
        <v>137</v>
      </c>
      <c r="C109" s="6" t="s">
        <v>437</v>
      </c>
      <c r="D109" s="1">
        <v>32109</v>
      </c>
    </row>
    <row r="110" spans="1:4" x14ac:dyDescent="0.25">
      <c r="A110">
        <v>224</v>
      </c>
      <c r="B110" s="6" t="s">
        <v>163</v>
      </c>
      <c r="C110" s="6" t="s">
        <v>463</v>
      </c>
      <c r="D110" s="1">
        <v>32108</v>
      </c>
    </row>
    <row r="111" spans="1:4" x14ac:dyDescent="0.25">
      <c r="A111">
        <v>227</v>
      </c>
      <c r="B111" s="6" t="s">
        <v>228</v>
      </c>
      <c r="C111" s="6" t="s">
        <v>528</v>
      </c>
      <c r="D111" s="1">
        <v>32088</v>
      </c>
    </row>
    <row r="112" spans="1:4" x14ac:dyDescent="0.25">
      <c r="A112">
        <v>100</v>
      </c>
      <c r="B112" s="6" t="s">
        <v>40</v>
      </c>
      <c r="C112" s="6" t="s">
        <v>340</v>
      </c>
      <c r="D112" s="1">
        <v>32014</v>
      </c>
    </row>
    <row r="113" spans="1:4" x14ac:dyDescent="0.25">
      <c r="A113">
        <v>179</v>
      </c>
      <c r="B113" s="6" t="s">
        <v>148</v>
      </c>
      <c r="C113" s="6" t="s">
        <v>448</v>
      </c>
      <c r="D113" s="1">
        <v>31997</v>
      </c>
    </row>
    <row r="114" spans="1:4" x14ac:dyDescent="0.25">
      <c r="A114">
        <v>132</v>
      </c>
      <c r="B114" s="6" t="s">
        <v>187</v>
      </c>
      <c r="C114" s="6" t="s">
        <v>487</v>
      </c>
      <c r="D114" s="1">
        <v>31982</v>
      </c>
    </row>
    <row r="115" spans="1:4" x14ac:dyDescent="0.25">
      <c r="A115">
        <v>241</v>
      </c>
      <c r="B115" s="6" t="s">
        <v>244</v>
      </c>
      <c r="C115" s="6" t="s">
        <v>544</v>
      </c>
      <c r="D115" s="1">
        <v>31895</v>
      </c>
    </row>
    <row r="116" spans="1:4" x14ac:dyDescent="0.25">
      <c r="A116">
        <v>288</v>
      </c>
      <c r="B116" s="6" t="s">
        <v>66</v>
      </c>
      <c r="C116" s="6" t="s">
        <v>366</v>
      </c>
      <c r="D116" s="1">
        <v>31785</v>
      </c>
    </row>
    <row r="117" spans="1:4" x14ac:dyDescent="0.25">
      <c r="A117">
        <v>194</v>
      </c>
      <c r="B117" s="6" t="s">
        <v>101</v>
      </c>
      <c r="C117" s="6" t="s">
        <v>401</v>
      </c>
      <c r="D117" s="1">
        <v>31727</v>
      </c>
    </row>
    <row r="118" spans="1:4" x14ac:dyDescent="0.25">
      <c r="A118">
        <v>240</v>
      </c>
      <c r="B118" s="6" t="s">
        <v>85</v>
      </c>
      <c r="C118" s="6" t="s">
        <v>385</v>
      </c>
      <c r="D118" s="1">
        <v>31708</v>
      </c>
    </row>
    <row r="119" spans="1:4" x14ac:dyDescent="0.25">
      <c r="A119">
        <v>231</v>
      </c>
      <c r="B119" s="6" t="s">
        <v>84</v>
      </c>
      <c r="C119" s="6" t="s">
        <v>384</v>
      </c>
      <c r="D119" s="1">
        <v>31679</v>
      </c>
    </row>
    <row r="120" spans="1:4" x14ac:dyDescent="0.25">
      <c r="A120">
        <v>151</v>
      </c>
      <c r="B120" s="6" t="s">
        <v>198</v>
      </c>
      <c r="C120" s="6" t="s">
        <v>498</v>
      </c>
      <c r="D120" s="1">
        <v>31617</v>
      </c>
    </row>
    <row r="121" spans="1:4" x14ac:dyDescent="0.25">
      <c r="A121">
        <v>137</v>
      </c>
      <c r="B121" s="6" t="s">
        <v>139</v>
      </c>
      <c r="C121" s="6" t="s">
        <v>439</v>
      </c>
      <c r="D121" s="1">
        <v>31576</v>
      </c>
    </row>
    <row r="122" spans="1:4" x14ac:dyDescent="0.25">
      <c r="A122">
        <v>148</v>
      </c>
      <c r="B122" s="6" t="s">
        <v>197</v>
      </c>
      <c r="C122" s="6" t="s">
        <v>497</v>
      </c>
      <c r="D122" s="1">
        <v>31548</v>
      </c>
    </row>
    <row r="123" spans="1:4" x14ac:dyDescent="0.25">
      <c r="A123">
        <v>138</v>
      </c>
      <c r="B123" s="6" t="s">
        <v>170</v>
      </c>
      <c r="C123" s="6" t="s">
        <v>470</v>
      </c>
      <c r="D123" s="1">
        <v>31511</v>
      </c>
    </row>
    <row r="124" spans="1:4" x14ac:dyDescent="0.25">
      <c r="A124">
        <v>156</v>
      </c>
      <c r="B124" s="6" t="s">
        <v>3</v>
      </c>
      <c r="C124" s="6" t="s">
        <v>303</v>
      </c>
      <c r="D124" s="1">
        <v>31487</v>
      </c>
    </row>
    <row r="125" spans="1:4" x14ac:dyDescent="0.25">
      <c r="A125">
        <v>195</v>
      </c>
      <c r="B125" s="6" t="s">
        <v>274</v>
      </c>
      <c r="C125" s="6" t="s">
        <v>574</v>
      </c>
      <c r="D125" s="1">
        <v>31469</v>
      </c>
    </row>
    <row r="126" spans="1:4" x14ac:dyDescent="0.25">
      <c r="A126">
        <v>222</v>
      </c>
      <c r="B126" s="6" t="s">
        <v>103</v>
      </c>
      <c r="C126" s="6" t="s">
        <v>403</v>
      </c>
      <c r="D126" s="1">
        <v>31445</v>
      </c>
    </row>
    <row r="127" spans="1:4" x14ac:dyDescent="0.25">
      <c r="A127">
        <v>74</v>
      </c>
      <c r="B127" s="6" t="s">
        <v>136</v>
      </c>
      <c r="C127" s="6" t="s">
        <v>436</v>
      </c>
      <c r="D127" s="1">
        <v>31381</v>
      </c>
    </row>
    <row r="128" spans="1:4" x14ac:dyDescent="0.25">
      <c r="A128">
        <v>118</v>
      </c>
      <c r="B128" s="6" t="s">
        <v>12</v>
      </c>
      <c r="C128" s="6" t="s">
        <v>312</v>
      </c>
      <c r="D128" s="1">
        <v>31378</v>
      </c>
    </row>
    <row r="129" spans="1:4" x14ac:dyDescent="0.25">
      <c r="A129">
        <v>136</v>
      </c>
      <c r="B129" s="6" t="s">
        <v>183</v>
      </c>
      <c r="C129" s="6" t="s">
        <v>483</v>
      </c>
      <c r="D129" s="1">
        <v>31306</v>
      </c>
    </row>
    <row r="130" spans="1:4" x14ac:dyDescent="0.25">
      <c r="A130">
        <v>205</v>
      </c>
      <c r="B130" s="6" t="s">
        <v>64</v>
      </c>
      <c r="C130" s="6" t="s">
        <v>364</v>
      </c>
      <c r="D130" s="1">
        <v>31275</v>
      </c>
    </row>
    <row r="131" spans="1:4" x14ac:dyDescent="0.25">
      <c r="A131">
        <v>94</v>
      </c>
      <c r="B131" s="6" t="s">
        <v>21</v>
      </c>
      <c r="C131" s="6" t="s">
        <v>321</v>
      </c>
      <c r="D131" s="1">
        <v>31268</v>
      </c>
    </row>
    <row r="132" spans="1:4" x14ac:dyDescent="0.25">
      <c r="A132">
        <v>167</v>
      </c>
      <c r="B132" s="6" t="s">
        <v>256</v>
      </c>
      <c r="C132" s="6" t="s">
        <v>556</v>
      </c>
      <c r="D132" s="1">
        <v>31253</v>
      </c>
    </row>
    <row r="133" spans="1:4" x14ac:dyDescent="0.25">
      <c r="A133">
        <v>249</v>
      </c>
      <c r="B133" s="6" t="s">
        <v>236</v>
      </c>
      <c r="C133" s="6" t="s">
        <v>536</v>
      </c>
      <c r="D133" s="1">
        <v>31244</v>
      </c>
    </row>
    <row r="134" spans="1:4" x14ac:dyDescent="0.25">
      <c r="A134">
        <v>211</v>
      </c>
      <c r="B134" s="6" t="s">
        <v>169</v>
      </c>
      <c r="C134" s="6" t="s">
        <v>469</v>
      </c>
      <c r="D134" s="1">
        <v>31229</v>
      </c>
    </row>
    <row r="135" spans="1:4" x14ac:dyDescent="0.25">
      <c r="A135">
        <v>95</v>
      </c>
      <c r="B135" s="6" t="s">
        <v>151</v>
      </c>
      <c r="C135" s="6" t="s">
        <v>451</v>
      </c>
      <c r="D135" s="1">
        <v>31132</v>
      </c>
    </row>
    <row r="136" spans="1:4" x14ac:dyDescent="0.25">
      <c r="A136">
        <v>93</v>
      </c>
      <c r="B136" s="6" t="s">
        <v>30</v>
      </c>
      <c r="C136" s="6" t="s">
        <v>330</v>
      </c>
      <c r="D136" s="1">
        <v>31097</v>
      </c>
    </row>
    <row r="137" spans="1:4" x14ac:dyDescent="0.25">
      <c r="A137">
        <v>134</v>
      </c>
      <c r="B137" s="6" t="s">
        <v>193</v>
      </c>
      <c r="C137" s="6" t="s">
        <v>493</v>
      </c>
      <c r="D137" s="1">
        <v>31014</v>
      </c>
    </row>
    <row r="138" spans="1:4" x14ac:dyDescent="0.25">
      <c r="A138">
        <v>90</v>
      </c>
      <c r="B138" s="6" t="s">
        <v>252</v>
      </c>
      <c r="C138" s="6" t="s">
        <v>552</v>
      </c>
      <c r="D138" s="1">
        <v>31008</v>
      </c>
    </row>
    <row r="139" spans="1:4" x14ac:dyDescent="0.25">
      <c r="A139">
        <v>202</v>
      </c>
      <c r="B139" s="6" t="s">
        <v>240</v>
      </c>
      <c r="C139" s="6" t="s">
        <v>540</v>
      </c>
      <c r="D139" s="1">
        <v>30996</v>
      </c>
    </row>
    <row r="140" spans="1:4" x14ac:dyDescent="0.25">
      <c r="A140">
        <v>216</v>
      </c>
      <c r="B140" s="6" t="s">
        <v>248</v>
      </c>
      <c r="C140" s="6" t="s">
        <v>548</v>
      </c>
      <c r="D140" s="1">
        <v>30887</v>
      </c>
    </row>
    <row r="141" spans="1:4" x14ac:dyDescent="0.25">
      <c r="A141">
        <v>204</v>
      </c>
      <c r="B141" s="6" t="s">
        <v>254</v>
      </c>
      <c r="C141" s="6" t="s">
        <v>554</v>
      </c>
      <c r="D141" s="1">
        <v>30874</v>
      </c>
    </row>
    <row r="142" spans="1:4" x14ac:dyDescent="0.25">
      <c r="A142">
        <v>207</v>
      </c>
      <c r="B142" s="6" t="s">
        <v>33</v>
      </c>
      <c r="C142" s="6" t="s">
        <v>333</v>
      </c>
      <c r="D142" s="1">
        <v>30859</v>
      </c>
    </row>
    <row r="143" spans="1:4" x14ac:dyDescent="0.25">
      <c r="A143">
        <v>160</v>
      </c>
      <c r="B143" s="6" t="s">
        <v>217</v>
      </c>
      <c r="C143" s="6" t="s">
        <v>517</v>
      </c>
      <c r="D143" s="1">
        <v>30751</v>
      </c>
    </row>
    <row r="144" spans="1:4" x14ac:dyDescent="0.25">
      <c r="A144">
        <v>274</v>
      </c>
      <c r="B144" s="6" t="s">
        <v>210</v>
      </c>
      <c r="C144" s="6" t="s">
        <v>510</v>
      </c>
      <c r="D144" s="1">
        <v>30696</v>
      </c>
    </row>
    <row r="145" spans="1:4" x14ac:dyDescent="0.25">
      <c r="A145">
        <v>184</v>
      </c>
      <c r="B145" s="6" t="s">
        <v>16</v>
      </c>
      <c r="C145" s="6" t="s">
        <v>316</v>
      </c>
      <c r="D145" s="1">
        <v>30609</v>
      </c>
    </row>
    <row r="146" spans="1:4" x14ac:dyDescent="0.25">
      <c r="A146">
        <v>84</v>
      </c>
      <c r="B146" s="6" t="s">
        <v>233</v>
      </c>
      <c r="C146" s="6" t="s">
        <v>533</v>
      </c>
      <c r="D146" s="1">
        <v>30608</v>
      </c>
    </row>
    <row r="147" spans="1:4" x14ac:dyDescent="0.25">
      <c r="A147">
        <v>91</v>
      </c>
      <c r="B147" s="6" t="s">
        <v>32</v>
      </c>
      <c r="C147" s="6" t="s">
        <v>332</v>
      </c>
      <c r="D147" s="1">
        <v>30537</v>
      </c>
    </row>
    <row r="148" spans="1:4" x14ac:dyDescent="0.25">
      <c r="A148">
        <v>192</v>
      </c>
      <c r="B148" s="6" t="s">
        <v>76</v>
      </c>
      <c r="C148" s="6" t="s">
        <v>376</v>
      </c>
      <c r="D148" s="1">
        <v>30513</v>
      </c>
    </row>
    <row r="149" spans="1:4" x14ac:dyDescent="0.25">
      <c r="A149">
        <v>85</v>
      </c>
      <c r="B149" s="6" t="s">
        <v>27</v>
      </c>
      <c r="C149" s="6" t="s">
        <v>327</v>
      </c>
      <c r="D149" s="1">
        <v>30433</v>
      </c>
    </row>
    <row r="150" spans="1:4" x14ac:dyDescent="0.25">
      <c r="A150">
        <v>158</v>
      </c>
      <c r="B150" s="6" t="s">
        <v>86</v>
      </c>
      <c r="C150" s="6" t="s">
        <v>386</v>
      </c>
      <c r="D150" s="1">
        <v>30370</v>
      </c>
    </row>
    <row r="151" spans="1:4" x14ac:dyDescent="0.25">
      <c r="A151">
        <v>96</v>
      </c>
      <c r="B151" s="6" t="s">
        <v>161</v>
      </c>
      <c r="C151" s="6" t="s">
        <v>461</v>
      </c>
      <c r="D151" s="1">
        <v>30315</v>
      </c>
    </row>
    <row r="152" spans="1:4" x14ac:dyDescent="0.25">
      <c r="A152">
        <v>172</v>
      </c>
      <c r="B152" s="6" t="s">
        <v>10</v>
      </c>
      <c r="C152" s="6" t="s">
        <v>310</v>
      </c>
      <c r="D152" s="1">
        <v>30314</v>
      </c>
    </row>
    <row r="153" spans="1:4" x14ac:dyDescent="0.25">
      <c r="A153">
        <v>75</v>
      </c>
      <c r="B153" s="6" t="s">
        <v>78</v>
      </c>
      <c r="C153" s="6" t="s">
        <v>378</v>
      </c>
      <c r="D153" s="1">
        <v>30285</v>
      </c>
    </row>
    <row r="154" spans="1:4" x14ac:dyDescent="0.25">
      <c r="A154">
        <v>188</v>
      </c>
      <c r="B154" s="6" t="s">
        <v>293</v>
      </c>
      <c r="C154" s="6" t="s">
        <v>593</v>
      </c>
      <c r="D154" s="1">
        <v>30270</v>
      </c>
    </row>
    <row r="155" spans="1:4" x14ac:dyDescent="0.25">
      <c r="A155">
        <v>162</v>
      </c>
      <c r="B155" s="6" t="s">
        <v>164</v>
      </c>
      <c r="C155" s="6" t="s">
        <v>464</v>
      </c>
      <c r="D155" s="1">
        <v>30269</v>
      </c>
    </row>
    <row r="156" spans="1:4" x14ac:dyDescent="0.25">
      <c r="A156">
        <v>50</v>
      </c>
      <c r="B156" s="6" t="s">
        <v>24</v>
      </c>
      <c r="C156" s="6" t="s">
        <v>324</v>
      </c>
      <c r="D156" s="1">
        <v>30267</v>
      </c>
    </row>
    <row r="157" spans="1:4" x14ac:dyDescent="0.25">
      <c r="A157">
        <v>97</v>
      </c>
      <c r="B157" s="6" t="s">
        <v>152</v>
      </c>
      <c r="C157" s="6" t="s">
        <v>452</v>
      </c>
      <c r="D157" s="1">
        <v>30267</v>
      </c>
    </row>
    <row r="158" spans="1:4" x14ac:dyDescent="0.25">
      <c r="A158">
        <v>161</v>
      </c>
      <c r="B158" s="6" t="s">
        <v>259</v>
      </c>
      <c r="C158" s="6" t="s">
        <v>559</v>
      </c>
      <c r="D158" s="1">
        <v>30267</v>
      </c>
    </row>
    <row r="159" spans="1:4" x14ac:dyDescent="0.25">
      <c r="A159">
        <v>21</v>
      </c>
      <c r="B159" s="6" t="s">
        <v>162</v>
      </c>
      <c r="C159" s="6" t="s">
        <v>462</v>
      </c>
      <c r="D159" s="1">
        <v>30224</v>
      </c>
    </row>
    <row r="160" spans="1:4" x14ac:dyDescent="0.25">
      <c r="A160">
        <v>203</v>
      </c>
      <c r="B160" s="6" t="s">
        <v>294</v>
      </c>
      <c r="C160" s="6" t="s">
        <v>594</v>
      </c>
      <c r="D160" s="1">
        <v>30162</v>
      </c>
    </row>
    <row r="161" spans="1:4" x14ac:dyDescent="0.25">
      <c r="A161">
        <v>73</v>
      </c>
      <c r="B161" s="6" t="s">
        <v>261</v>
      </c>
      <c r="C161" s="6" t="s">
        <v>561</v>
      </c>
      <c r="D161" s="1">
        <v>30140</v>
      </c>
    </row>
    <row r="162" spans="1:4" x14ac:dyDescent="0.25">
      <c r="A162">
        <v>23</v>
      </c>
      <c r="B162" s="6" t="s">
        <v>158</v>
      </c>
      <c r="C162" s="6" t="s">
        <v>458</v>
      </c>
      <c r="D162" s="1">
        <v>30071</v>
      </c>
    </row>
    <row r="163" spans="1:4" x14ac:dyDescent="0.25">
      <c r="A163">
        <v>199</v>
      </c>
      <c r="B163" s="6" t="s">
        <v>112</v>
      </c>
      <c r="C163" s="6" t="s">
        <v>412</v>
      </c>
      <c r="D163" s="1">
        <v>30046</v>
      </c>
    </row>
    <row r="164" spans="1:4" x14ac:dyDescent="0.25">
      <c r="A164">
        <v>165</v>
      </c>
      <c r="B164" s="6" t="s">
        <v>7</v>
      </c>
      <c r="C164" s="6" t="s">
        <v>307</v>
      </c>
      <c r="D164" s="1">
        <v>29988</v>
      </c>
    </row>
    <row r="165" spans="1:4" x14ac:dyDescent="0.25">
      <c r="A165">
        <v>225</v>
      </c>
      <c r="B165" s="6" t="s">
        <v>15</v>
      </c>
      <c r="C165" s="6" t="s">
        <v>315</v>
      </c>
      <c r="D165" s="1">
        <v>29908</v>
      </c>
    </row>
    <row r="166" spans="1:4" x14ac:dyDescent="0.25">
      <c r="A166">
        <v>236</v>
      </c>
      <c r="B166" s="6" t="s">
        <v>282</v>
      </c>
      <c r="C166" s="6" t="s">
        <v>582</v>
      </c>
      <c r="D166" s="1">
        <v>29904</v>
      </c>
    </row>
    <row r="167" spans="1:4" x14ac:dyDescent="0.25">
      <c r="A167">
        <v>244</v>
      </c>
      <c r="B167" s="6" t="s">
        <v>260</v>
      </c>
      <c r="C167" s="6" t="s">
        <v>560</v>
      </c>
      <c r="D167" s="1">
        <v>29880</v>
      </c>
    </row>
    <row r="168" spans="1:4" x14ac:dyDescent="0.25">
      <c r="A168">
        <v>105</v>
      </c>
      <c r="B168" s="6" t="s">
        <v>59</v>
      </c>
      <c r="C168" s="6" t="s">
        <v>359</v>
      </c>
      <c r="D168" s="1">
        <v>29855</v>
      </c>
    </row>
    <row r="169" spans="1:4" x14ac:dyDescent="0.25">
      <c r="A169">
        <v>69</v>
      </c>
      <c r="B169" s="6" t="s">
        <v>4</v>
      </c>
      <c r="C169" s="6" t="s">
        <v>304</v>
      </c>
      <c r="D169" s="1">
        <v>29845</v>
      </c>
    </row>
    <row r="170" spans="1:4" x14ac:dyDescent="0.25">
      <c r="A170">
        <v>71</v>
      </c>
      <c r="B170" s="6" t="s">
        <v>128</v>
      </c>
      <c r="C170" s="6" t="s">
        <v>428</v>
      </c>
      <c r="D170" s="1">
        <v>29841</v>
      </c>
    </row>
    <row r="171" spans="1:4" x14ac:dyDescent="0.25">
      <c r="A171">
        <v>13</v>
      </c>
      <c r="B171" s="6" t="s">
        <v>209</v>
      </c>
      <c r="C171" s="6" t="s">
        <v>509</v>
      </c>
      <c r="D171" s="1">
        <v>29746</v>
      </c>
    </row>
    <row r="172" spans="1:4" x14ac:dyDescent="0.25">
      <c r="A172">
        <v>98</v>
      </c>
      <c r="B172" s="6" t="s">
        <v>38</v>
      </c>
      <c r="C172" s="6" t="s">
        <v>338</v>
      </c>
      <c r="D172" s="1">
        <v>29678</v>
      </c>
    </row>
    <row r="173" spans="1:4" x14ac:dyDescent="0.25">
      <c r="A173">
        <v>88</v>
      </c>
      <c r="B173" s="6" t="s">
        <v>45</v>
      </c>
      <c r="C173" s="6" t="s">
        <v>345</v>
      </c>
      <c r="D173" s="1">
        <v>29647</v>
      </c>
    </row>
    <row r="174" spans="1:4" x14ac:dyDescent="0.25">
      <c r="A174">
        <v>180</v>
      </c>
      <c r="B174" s="6" t="s">
        <v>71</v>
      </c>
      <c r="C174" s="6" t="s">
        <v>371</v>
      </c>
      <c r="D174" s="1">
        <v>29625</v>
      </c>
    </row>
    <row r="175" spans="1:4" x14ac:dyDescent="0.25">
      <c r="A175">
        <v>258</v>
      </c>
      <c r="B175" s="6" t="s">
        <v>51</v>
      </c>
      <c r="C175" s="6" t="s">
        <v>351</v>
      </c>
      <c r="D175" s="1">
        <v>29610</v>
      </c>
    </row>
    <row r="176" spans="1:4" x14ac:dyDescent="0.25">
      <c r="A176">
        <v>107</v>
      </c>
      <c r="B176" s="6" t="s">
        <v>284</v>
      </c>
      <c r="C176" s="6" t="s">
        <v>584</v>
      </c>
      <c r="D176" s="1">
        <v>29534</v>
      </c>
    </row>
    <row r="177" spans="1:4" x14ac:dyDescent="0.25">
      <c r="A177">
        <v>68</v>
      </c>
      <c r="B177" s="6" t="s">
        <v>159</v>
      </c>
      <c r="C177" s="6" t="s">
        <v>459</v>
      </c>
      <c r="D177" s="1">
        <v>29420</v>
      </c>
    </row>
    <row r="178" spans="1:4" x14ac:dyDescent="0.25">
      <c r="A178">
        <v>153</v>
      </c>
      <c r="B178" s="6" t="s">
        <v>94</v>
      </c>
      <c r="C178" s="6" t="s">
        <v>394</v>
      </c>
      <c r="D178" s="1">
        <v>29408</v>
      </c>
    </row>
    <row r="179" spans="1:4" x14ac:dyDescent="0.25">
      <c r="A179">
        <v>176</v>
      </c>
      <c r="B179" s="6" t="s">
        <v>216</v>
      </c>
      <c r="C179" s="6" t="s">
        <v>516</v>
      </c>
      <c r="D179" s="1">
        <v>29405</v>
      </c>
    </row>
    <row r="180" spans="1:4" x14ac:dyDescent="0.25">
      <c r="A180">
        <v>123</v>
      </c>
      <c r="B180" s="6" t="s">
        <v>143</v>
      </c>
      <c r="C180" s="6" t="s">
        <v>443</v>
      </c>
      <c r="D180" s="1">
        <v>29319</v>
      </c>
    </row>
    <row r="181" spans="1:4" x14ac:dyDescent="0.25">
      <c r="A181">
        <v>14</v>
      </c>
      <c r="B181" s="6" t="s">
        <v>60</v>
      </c>
      <c r="C181" s="6" t="s">
        <v>360</v>
      </c>
      <c r="D181" s="1">
        <v>29263</v>
      </c>
    </row>
    <row r="182" spans="1:4" x14ac:dyDescent="0.25">
      <c r="A182">
        <v>77</v>
      </c>
      <c r="B182" s="6" t="s">
        <v>299</v>
      </c>
      <c r="C182" s="6" t="s">
        <v>599</v>
      </c>
      <c r="D182" s="1">
        <v>29237</v>
      </c>
    </row>
    <row r="183" spans="1:4" x14ac:dyDescent="0.25">
      <c r="A183">
        <v>149</v>
      </c>
      <c r="B183" s="6" t="s">
        <v>249</v>
      </c>
      <c r="C183" s="6" t="s">
        <v>549</v>
      </c>
      <c r="D183" s="1">
        <v>29230</v>
      </c>
    </row>
    <row r="184" spans="1:4" x14ac:dyDescent="0.25">
      <c r="A184">
        <v>163</v>
      </c>
      <c r="B184" s="6" t="s">
        <v>215</v>
      </c>
      <c r="C184" s="6" t="s">
        <v>515</v>
      </c>
      <c r="D184" s="1">
        <v>29173</v>
      </c>
    </row>
    <row r="185" spans="1:4" x14ac:dyDescent="0.25">
      <c r="A185">
        <v>175</v>
      </c>
      <c r="B185" s="6" t="s">
        <v>63</v>
      </c>
      <c r="C185" s="6" t="s">
        <v>363</v>
      </c>
      <c r="D185" s="1">
        <v>29171</v>
      </c>
    </row>
    <row r="186" spans="1:4" x14ac:dyDescent="0.25">
      <c r="A186">
        <v>169</v>
      </c>
      <c r="B186" s="6" t="s">
        <v>95</v>
      </c>
      <c r="C186" s="6" t="s">
        <v>395</v>
      </c>
      <c r="D186" s="1">
        <v>29070</v>
      </c>
    </row>
    <row r="187" spans="1:4" x14ac:dyDescent="0.25">
      <c r="A187">
        <v>164</v>
      </c>
      <c r="B187" s="6" t="s">
        <v>23</v>
      </c>
      <c r="C187" s="6" t="s">
        <v>323</v>
      </c>
      <c r="D187" s="1">
        <v>29013</v>
      </c>
    </row>
    <row r="188" spans="1:4" x14ac:dyDescent="0.25">
      <c r="A188">
        <v>147</v>
      </c>
      <c r="B188" s="6" t="s">
        <v>207</v>
      </c>
      <c r="C188" s="6" t="s">
        <v>507</v>
      </c>
      <c r="D188" s="1">
        <v>29008</v>
      </c>
    </row>
    <row r="189" spans="1:4" x14ac:dyDescent="0.25">
      <c r="A189">
        <v>181</v>
      </c>
      <c r="B189" s="6" t="s">
        <v>225</v>
      </c>
      <c r="C189" s="6" t="s">
        <v>525</v>
      </c>
      <c r="D189" s="1">
        <v>28929</v>
      </c>
    </row>
    <row r="190" spans="1:4" x14ac:dyDescent="0.25">
      <c r="A190">
        <v>39</v>
      </c>
      <c r="B190" s="6" t="s">
        <v>123</v>
      </c>
      <c r="C190" s="6" t="s">
        <v>423</v>
      </c>
      <c r="D190" s="1">
        <v>28907</v>
      </c>
    </row>
    <row r="191" spans="1:4" x14ac:dyDescent="0.25">
      <c r="A191">
        <v>117</v>
      </c>
      <c r="B191" s="6" t="s">
        <v>237</v>
      </c>
      <c r="C191" s="6" t="s">
        <v>537</v>
      </c>
      <c r="D191" s="1">
        <v>28882</v>
      </c>
    </row>
    <row r="192" spans="1:4" x14ac:dyDescent="0.25">
      <c r="A192">
        <v>170</v>
      </c>
      <c r="B192" s="6" t="s">
        <v>126</v>
      </c>
      <c r="C192" s="6" t="s">
        <v>426</v>
      </c>
      <c r="D192" s="1">
        <v>28868</v>
      </c>
    </row>
    <row r="193" spans="1:4" x14ac:dyDescent="0.25">
      <c r="A193">
        <v>142</v>
      </c>
      <c r="B193" s="6" t="s">
        <v>226</v>
      </c>
      <c r="C193" s="6" t="s">
        <v>526</v>
      </c>
      <c r="D193" s="1">
        <v>28811</v>
      </c>
    </row>
    <row r="194" spans="1:4" x14ac:dyDescent="0.25">
      <c r="A194">
        <v>152</v>
      </c>
      <c r="B194" s="6" t="s">
        <v>37</v>
      </c>
      <c r="C194" s="6" t="s">
        <v>337</v>
      </c>
      <c r="D194" s="1">
        <v>28675</v>
      </c>
    </row>
    <row r="195" spans="1:4" x14ac:dyDescent="0.25">
      <c r="A195">
        <v>124</v>
      </c>
      <c r="B195" s="6" t="s">
        <v>297</v>
      </c>
      <c r="C195" s="6" t="s">
        <v>597</v>
      </c>
      <c r="D195" s="1">
        <v>28660</v>
      </c>
    </row>
    <row r="196" spans="1:4" x14ac:dyDescent="0.25">
      <c r="A196">
        <v>145</v>
      </c>
      <c r="B196" s="6" t="s">
        <v>265</v>
      </c>
      <c r="C196" s="6" t="s">
        <v>565</v>
      </c>
      <c r="D196" s="1">
        <v>28606</v>
      </c>
    </row>
    <row r="197" spans="1:4" x14ac:dyDescent="0.25">
      <c r="A197">
        <v>133</v>
      </c>
      <c r="B197" s="6" t="s">
        <v>144</v>
      </c>
      <c r="C197" s="6" t="s">
        <v>444</v>
      </c>
      <c r="D197" s="1">
        <v>28476</v>
      </c>
    </row>
    <row r="198" spans="1:4" x14ac:dyDescent="0.25">
      <c r="A198">
        <v>59</v>
      </c>
      <c r="B198" s="6" t="s">
        <v>44</v>
      </c>
      <c r="C198" s="6" t="s">
        <v>344</v>
      </c>
      <c r="D198" s="1">
        <v>28439</v>
      </c>
    </row>
    <row r="199" spans="1:4" x14ac:dyDescent="0.25">
      <c r="A199">
        <v>121</v>
      </c>
      <c r="B199" s="6" t="s">
        <v>153</v>
      </c>
      <c r="C199" s="6" t="s">
        <v>453</v>
      </c>
      <c r="D199" s="1">
        <v>28324</v>
      </c>
    </row>
    <row r="200" spans="1:4" x14ac:dyDescent="0.25">
      <c r="A200">
        <v>17</v>
      </c>
      <c r="B200" s="6" t="s">
        <v>176</v>
      </c>
      <c r="C200" s="6" t="s">
        <v>476</v>
      </c>
      <c r="D200" s="1">
        <v>28307</v>
      </c>
    </row>
    <row r="201" spans="1:4" x14ac:dyDescent="0.25">
      <c r="A201">
        <v>44</v>
      </c>
      <c r="B201" s="6" t="s">
        <v>200</v>
      </c>
      <c r="C201" s="6" t="s">
        <v>500</v>
      </c>
      <c r="D201" s="1">
        <v>28261</v>
      </c>
    </row>
    <row r="202" spans="1:4" x14ac:dyDescent="0.25">
      <c r="A202">
        <v>155</v>
      </c>
      <c r="B202" s="6" t="s">
        <v>22</v>
      </c>
      <c r="C202" s="6" t="s">
        <v>322</v>
      </c>
      <c r="D202" s="1">
        <v>28255</v>
      </c>
    </row>
    <row r="203" spans="1:4" x14ac:dyDescent="0.25">
      <c r="A203">
        <v>173</v>
      </c>
      <c r="B203" s="6" t="s">
        <v>124</v>
      </c>
      <c r="C203" s="6" t="s">
        <v>424</v>
      </c>
      <c r="D203" s="1">
        <v>28208</v>
      </c>
    </row>
    <row r="204" spans="1:4" x14ac:dyDescent="0.25">
      <c r="A204">
        <v>83</v>
      </c>
      <c r="B204" s="6" t="s">
        <v>62</v>
      </c>
      <c r="C204" s="6" t="s">
        <v>362</v>
      </c>
      <c r="D204" s="1">
        <v>28088</v>
      </c>
    </row>
    <row r="205" spans="1:4" x14ac:dyDescent="0.25">
      <c r="A205">
        <v>43</v>
      </c>
      <c r="B205" s="6" t="s">
        <v>287</v>
      </c>
      <c r="C205" s="6" t="s">
        <v>587</v>
      </c>
      <c r="D205" s="1">
        <v>28079</v>
      </c>
    </row>
    <row r="206" spans="1:4" x14ac:dyDescent="0.25">
      <c r="A206">
        <v>60</v>
      </c>
      <c r="B206" s="6" t="s">
        <v>224</v>
      </c>
      <c r="C206" s="6" t="s">
        <v>524</v>
      </c>
      <c r="D206" s="1">
        <v>28064</v>
      </c>
    </row>
    <row r="207" spans="1:4" x14ac:dyDescent="0.25">
      <c r="A207">
        <v>154</v>
      </c>
      <c r="B207" s="6" t="s">
        <v>74</v>
      </c>
      <c r="C207" s="6" t="s">
        <v>374</v>
      </c>
      <c r="D207" s="1">
        <v>27956</v>
      </c>
    </row>
    <row r="208" spans="1:4" x14ac:dyDescent="0.25">
      <c r="A208">
        <v>61</v>
      </c>
      <c r="B208" s="6" t="s">
        <v>156</v>
      </c>
      <c r="C208" s="6" t="s">
        <v>456</v>
      </c>
      <c r="D208" s="1">
        <v>27842</v>
      </c>
    </row>
    <row r="209" spans="1:4" x14ac:dyDescent="0.25">
      <c r="A209">
        <v>150</v>
      </c>
      <c r="B209" s="6" t="s">
        <v>203</v>
      </c>
      <c r="C209" s="6" t="s">
        <v>503</v>
      </c>
      <c r="D209" s="1">
        <v>27842</v>
      </c>
    </row>
    <row r="210" spans="1:4" x14ac:dyDescent="0.25">
      <c r="A210">
        <v>32</v>
      </c>
      <c r="B210" s="6" t="s">
        <v>234</v>
      </c>
      <c r="C210" s="6" t="s">
        <v>534</v>
      </c>
      <c r="D210" s="1">
        <v>27841</v>
      </c>
    </row>
    <row r="211" spans="1:4" x14ac:dyDescent="0.25">
      <c r="A211">
        <v>76</v>
      </c>
      <c r="B211" s="6" t="s">
        <v>65</v>
      </c>
      <c r="C211" s="6" t="s">
        <v>365</v>
      </c>
      <c r="D211" s="1">
        <v>27836</v>
      </c>
    </row>
    <row r="212" spans="1:4" x14ac:dyDescent="0.25">
      <c r="A212">
        <v>56</v>
      </c>
      <c r="B212" s="6" t="s">
        <v>5</v>
      </c>
      <c r="C212" s="6" t="s">
        <v>305</v>
      </c>
      <c r="D212" s="1">
        <v>27818</v>
      </c>
    </row>
    <row r="213" spans="1:4" x14ac:dyDescent="0.25">
      <c r="A213">
        <v>92</v>
      </c>
      <c r="B213" s="6" t="s">
        <v>231</v>
      </c>
      <c r="C213" s="6" t="s">
        <v>531</v>
      </c>
      <c r="D213" s="1">
        <v>27815</v>
      </c>
    </row>
    <row r="214" spans="1:4" x14ac:dyDescent="0.25">
      <c r="A214">
        <v>183</v>
      </c>
      <c r="B214" s="6" t="s">
        <v>222</v>
      </c>
      <c r="C214" s="6" t="s">
        <v>522</v>
      </c>
      <c r="D214" s="1">
        <v>27733</v>
      </c>
    </row>
    <row r="215" spans="1:4" x14ac:dyDescent="0.25">
      <c r="A215">
        <v>31</v>
      </c>
      <c r="B215" s="6" t="s">
        <v>142</v>
      </c>
      <c r="C215" s="6" t="s">
        <v>442</v>
      </c>
      <c r="D215" s="1">
        <v>27672</v>
      </c>
    </row>
    <row r="216" spans="1:4" x14ac:dyDescent="0.25">
      <c r="A216">
        <v>63</v>
      </c>
      <c r="B216" s="6" t="s">
        <v>2</v>
      </c>
      <c r="C216" s="6" t="s">
        <v>302</v>
      </c>
      <c r="D216" s="1">
        <v>27670</v>
      </c>
    </row>
    <row r="217" spans="1:4" x14ac:dyDescent="0.25">
      <c r="A217">
        <v>49</v>
      </c>
      <c r="B217" s="6" t="s">
        <v>9</v>
      </c>
      <c r="C217" s="6" t="s">
        <v>309</v>
      </c>
      <c r="D217" s="1">
        <v>27627</v>
      </c>
    </row>
    <row r="218" spans="1:4" x14ac:dyDescent="0.25">
      <c r="A218">
        <v>115</v>
      </c>
      <c r="B218" s="6" t="s">
        <v>135</v>
      </c>
      <c r="C218" s="6" t="s">
        <v>435</v>
      </c>
      <c r="D218" s="1">
        <v>27624</v>
      </c>
    </row>
    <row r="219" spans="1:4" x14ac:dyDescent="0.25">
      <c r="A219">
        <v>16</v>
      </c>
      <c r="B219" s="6" t="s">
        <v>53</v>
      </c>
      <c r="C219" s="6" t="s">
        <v>353</v>
      </c>
      <c r="D219" s="1">
        <v>27613</v>
      </c>
    </row>
    <row r="220" spans="1:4" x14ac:dyDescent="0.25">
      <c r="A220">
        <v>86</v>
      </c>
      <c r="B220" s="6" t="s">
        <v>129</v>
      </c>
      <c r="C220" s="6" t="s">
        <v>429</v>
      </c>
      <c r="D220" s="1">
        <v>27595</v>
      </c>
    </row>
    <row r="221" spans="1:4" x14ac:dyDescent="0.25">
      <c r="A221">
        <v>52</v>
      </c>
      <c r="B221" s="6" t="s">
        <v>175</v>
      </c>
      <c r="C221" s="6" t="s">
        <v>475</v>
      </c>
      <c r="D221" s="1">
        <v>27570</v>
      </c>
    </row>
    <row r="222" spans="1:4" x14ac:dyDescent="0.25">
      <c r="A222">
        <v>41</v>
      </c>
      <c r="B222" s="6" t="s">
        <v>20</v>
      </c>
      <c r="C222" s="6" t="s">
        <v>320</v>
      </c>
      <c r="D222" s="1">
        <v>27549</v>
      </c>
    </row>
    <row r="223" spans="1:4" x14ac:dyDescent="0.25">
      <c r="A223">
        <v>87</v>
      </c>
      <c r="B223" s="6" t="s">
        <v>58</v>
      </c>
      <c r="C223" s="6" t="s">
        <v>358</v>
      </c>
      <c r="D223" s="1">
        <v>27517</v>
      </c>
    </row>
    <row r="224" spans="1:4" x14ac:dyDescent="0.25">
      <c r="A224">
        <v>191</v>
      </c>
      <c r="B224" s="6" t="s">
        <v>267</v>
      </c>
      <c r="C224" s="6" t="s">
        <v>567</v>
      </c>
      <c r="D224" s="1">
        <v>27471</v>
      </c>
    </row>
    <row r="225" spans="1:4" x14ac:dyDescent="0.25">
      <c r="A225">
        <v>196</v>
      </c>
      <c r="B225" s="6" t="s">
        <v>190</v>
      </c>
      <c r="C225" s="6" t="s">
        <v>490</v>
      </c>
      <c r="D225" s="1">
        <v>27392</v>
      </c>
    </row>
    <row r="226" spans="1:4" x14ac:dyDescent="0.25">
      <c r="A226">
        <v>55</v>
      </c>
      <c r="B226" s="6" t="s">
        <v>269</v>
      </c>
      <c r="C226" s="6" t="s">
        <v>569</v>
      </c>
      <c r="D226" s="1">
        <v>27345</v>
      </c>
    </row>
    <row r="227" spans="1:4" x14ac:dyDescent="0.25">
      <c r="A227">
        <v>65</v>
      </c>
      <c r="B227" s="6" t="s">
        <v>17</v>
      </c>
      <c r="C227" s="6" t="s">
        <v>317</v>
      </c>
      <c r="D227" s="1">
        <v>27261</v>
      </c>
    </row>
    <row r="228" spans="1:4" x14ac:dyDescent="0.25">
      <c r="A228">
        <v>187</v>
      </c>
      <c r="B228" s="6" t="s">
        <v>110</v>
      </c>
      <c r="C228" s="6" t="s">
        <v>410</v>
      </c>
      <c r="D228" s="1">
        <v>27238</v>
      </c>
    </row>
    <row r="229" spans="1:4" x14ac:dyDescent="0.25">
      <c r="A229">
        <v>144</v>
      </c>
      <c r="B229" s="6" t="s">
        <v>278</v>
      </c>
      <c r="C229" s="6" t="s">
        <v>578</v>
      </c>
      <c r="D229" s="1">
        <v>27130</v>
      </c>
    </row>
    <row r="230" spans="1:4" x14ac:dyDescent="0.25">
      <c r="A230">
        <v>129</v>
      </c>
      <c r="B230" s="6" t="s">
        <v>286</v>
      </c>
      <c r="C230" s="6" t="s">
        <v>586</v>
      </c>
      <c r="D230" s="1">
        <v>27119</v>
      </c>
    </row>
    <row r="231" spans="1:4" x14ac:dyDescent="0.25">
      <c r="A231">
        <v>64</v>
      </c>
      <c r="B231" s="6" t="s">
        <v>79</v>
      </c>
      <c r="C231" s="6" t="s">
        <v>379</v>
      </c>
      <c r="D231" s="1">
        <v>27070</v>
      </c>
    </row>
    <row r="232" spans="1:4" x14ac:dyDescent="0.25">
      <c r="A232">
        <v>109</v>
      </c>
      <c r="B232" s="6" t="s">
        <v>229</v>
      </c>
      <c r="C232" s="6" t="s">
        <v>529</v>
      </c>
      <c r="D232" s="1">
        <v>26980</v>
      </c>
    </row>
    <row r="233" spans="1:4" x14ac:dyDescent="0.25">
      <c r="A233">
        <v>81</v>
      </c>
      <c r="B233" s="6" t="s">
        <v>50</v>
      </c>
      <c r="C233" s="6" t="s">
        <v>350</v>
      </c>
      <c r="D233" s="1">
        <v>26959</v>
      </c>
    </row>
    <row r="234" spans="1:4" x14ac:dyDescent="0.25">
      <c r="A234">
        <v>7</v>
      </c>
      <c r="B234" s="6" t="s">
        <v>212</v>
      </c>
      <c r="C234" s="6" t="s">
        <v>512</v>
      </c>
      <c r="D234" s="1">
        <v>26940</v>
      </c>
    </row>
    <row r="235" spans="1:4" x14ac:dyDescent="0.25">
      <c r="A235">
        <v>19</v>
      </c>
      <c r="B235" s="6" t="s">
        <v>140</v>
      </c>
      <c r="C235" s="6" t="s">
        <v>440</v>
      </c>
      <c r="D235" s="1">
        <v>26871</v>
      </c>
    </row>
    <row r="236" spans="1:4" x14ac:dyDescent="0.25">
      <c r="A236">
        <v>143</v>
      </c>
      <c r="B236" s="6" t="s">
        <v>145</v>
      </c>
      <c r="C236" s="6" t="s">
        <v>445</v>
      </c>
      <c r="D236" s="1">
        <v>26868</v>
      </c>
    </row>
    <row r="237" spans="1:4" x14ac:dyDescent="0.25">
      <c r="A237">
        <v>9</v>
      </c>
      <c r="B237" s="6" t="s">
        <v>48</v>
      </c>
      <c r="C237" s="6" t="s">
        <v>348</v>
      </c>
      <c r="D237" s="1">
        <v>26541</v>
      </c>
    </row>
    <row r="238" spans="1:4" x14ac:dyDescent="0.25">
      <c r="A238">
        <v>51</v>
      </c>
      <c r="B238" s="6" t="s">
        <v>130</v>
      </c>
      <c r="C238" s="6" t="s">
        <v>430</v>
      </c>
      <c r="D238" s="1">
        <v>26420</v>
      </c>
    </row>
    <row r="239" spans="1:4" x14ac:dyDescent="0.25">
      <c r="A239">
        <v>53</v>
      </c>
      <c r="B239" s="6" t="s">
        <v>120</v>
      </c>
      <c r="C239" s="6" t="s">
        <v>420</v>
      </c>
      <c r="D239" s="1">
        <v>26406</v>
      </c>
    </row>
    <row r="240" spans="1:4" x14ac:dyDescent="0.25">
      <c r="A240">
        <v>141</v>
      </c>
      <c r="B240" s="6" t="s">
        <v>138</v>
      </c>
      <c r="C240" s="6" t="s">
        <v>438</v>
      </c>
      <c r="D240" s="1">
        <v>26389</v>
      </c>
    </row>
    <row r="241" spans="1:4" x14ac:dyDescent="0.25">
      <c r="A241">
        <v>15</v>
      </c>
      <c r="B241" s="6" t="s">
        <v>292</v>
      </c>
      <c r="C241" s="6" t="s">
        <v>592</v>
      </c>
      <c r="D241" s="1">
        <v>26235</v>
      </c>
    </row>
    <row r="242" spans="1:4" x14ac:dyDescent="0.25">
      <c r="A242">
        <v>112</v>
      </c>
      <c r="B242" s="6" t="s">
        <v>88</v>
      </c>
      <c r="C242" s="6" t="s">
        <v>388</v>
      </c>
      <c r="D242" s="1">
        <v>26212</v>
      </c>
    </row>
    <row r="243" spans="1:4" x14ac:dyDescent="0.25">
      <c r="A243">
        <v>38</v>
      </c>
      <c r="B243" s="6" t="s">
        <v>49</v>
      </c>
      <c r="C243" s="6" t="s">
        <v>349</v>
      </c>
      <c r="D243" s="1">
        <v>26174</v>
      </c>
    </row>
    <row r="244" spans="1:4" x14ac:dyDescent="0.25">
      <c r="A244">
        <v>78</v>
      </c>
      <c r="B244" s="6" t="s">
        <v>141</v>
      </c>
      <c r="C244" s="6" t="s">
        <v>441</v>
      </c>
      <c r="D244" s="1">
        <v>26047</v>
      </c>
    </row>
    <row r="245" spans="1:4" x14ac:dyDescent="0.25">
      <c r="A245">
        <v>8</v>
      </c>
      <c r="B245" s="6" t="s">
        <v>119</v>
      </c>
      <c r="C245" s="6" t="s">
        <v>419</v>
      </c>
      <c r="D245" s="1">
        <v>25914</v>
      </c>
    </row>
    <row r="246" spans="1:4" x14ac:dyDescent="0.25">
      <c r="A246">
        <v>80</v>
      </c>
      <c r="B246" s="6" t="s">
        <v>25</v>
      </c>
      <c r="C246" s="6" t="s">
        <v>325</v>
      </c>
      <c r="D246" s="1">
        <v>25849</v>
      </c>
    </row>
    <row r="247" spans="1:4" x14ac:dyDescent="0.25">
      <c r="A247">
        <v>157</v>
      </c>
      <c r="B247" s="6" t="s">
        <v>257</v>
      </c>
      <c r="C247" s="6" t="s">
        <v>557</v>
      </c>
      <c r="D247" s="1">
        <v>25762</v>
      </c>
    </row>
    <row r="248" spans="1:4" x14ac:dyDescent="0.25">
      <c r="A248">
        <v>108</v>
      </c>
      <c r="B248" s="6" t="s">
        <v>80</v>
      </c>
      <c r="C248" s="6" t="s">
        <v>380</v>
      </c>
      <c r="D248" s="1">
        <v>25654</v>
      </c>
    </row>
    <row r="249" spans="1:4" x14ac:dyDescent="0.25">
      <c r="A249">
        <v>72</v>
      </c>
      <c r="B249" s="6" t="s">
        <v>131</v>
      </c>
      <c r="C249" s="6" t="s">
        <v>431</v>
      </c>
      <c r="D249" s="1">
        <v>25630</v>
      </c>
    </row>
    <row r="250" spans="1:4" x14ac:dyDescent="0.25">
      <c r="A250">
        <v>119</v>
      </c>
      <c r="B250" s="6" t="s">
        <v>83</v>
      </c>
      <c r="C250" s="6" t="s">
        <v>383</v>
      </c>
      <c r="D250" s="1">
        <v>25517</v>
      </c>
    </row>
    <row r="251" spans="1:4" x14ac:dyDescent="0.25">
      <c r="A251">
        <v>140</v>
      </c>
      <c r="B251" s="6" t="s">
        <v>288</v>
      </c>
      <c r="C251" s="6" t="s">
        <v>588</v>
      </c>
      <c r="D251" s="1">
        <v>25486</v>
      </c>
    </row>
    <row r="252" spans="1:4" x14ac:dyDescent="0.25">
      <c r="A252">
        <v>36</v>
      </c>
      <c r="B252" s="6" t="s">
        <v>52</v>
      </c>
      <c r="C252" s="6" t="s">
        <v>352</v>
      </c>
      <c r="D252" s="1">
        <v>25337</v>
      </c>
    </row>
    <row r="253" spans="1:4" x14ac:dyDescent="0.25">
      <c r="A253">
        <v>18</v>
      </c>
      <c r="B253" s="6" t="s">
        <v>235</v>
      </c>
      <c r="C253" s="6" t="s">
        <v>535</v>
      </c>
      <c r="D253" s="1">
        <v>25318</v>
      </c>
    </row>
    <row r="254" spans="1:4" x14ac:dyDescent="0.25">
      <c r="A254">
        <v>4</v>
      </c>
      <c r="B254" s="6" t="s">
        <v>118</v>
      </c>
      <c r="C254" s="6" t="s">
        <v>418</v>
      </c>
      <c r="D254" s="1">
        <v>25245</v>
      </c>
    </row>
    <row r="255" spans="1:4" x14ac:dyDescent="0.25">
      <c r="A255">
        <v>111</v>
      </c>
      <c r="B255" s="6" t="s">
        <v>290</v>
      </c>
      <c r="C255" s="6" t="s">
        <v>590</v>
      </c>
      <c r="D255" s="1">
        <v>25222</v>
      </c>
    </row>
    <row r="256" spans="1:4" x14ac:dyDescent="0.25">
      <c r="A256">
        <v>57</v>
      </c>
      <c r="B256" s="6" t="s">
        <v>179</v>
      </c>
      <c r="C256" s="6" t="s">
        <v>479</v>
      </c>
      <c r="D256" s="1">
        <v>25174</v>
      </c>
    </row>
    <row r="257" spans="1:4" x14ac:dyDescent="0.25">
      <c r="A257">
        <v>5</v>
      </c>
      <c r="B257" s="6" t="s">
        <v>220</v>
      </c>
      <c r="C257" s="6" t="s">
        <v>520</v>
      </c>
      <c r="D257" s="1">
        <v>24936</v>
      </c>
    </row>
    <row r="258" spans="1:4" x14ac:dyDescent="0.25">
      <c r="A258">
        <v>3</v>
      </c>
      <c r="B258" s="6" t="s">
        <v>219</v>
      </c>
      <c r="C258" s="6" t="s">
        <v>519</v>
      </c>
      <c r="D258" s="1">
        <v>24654</v>
      </c>
    </row>
    <row r="259" spans="1:4" x14ac:dyDescent="0.25">
      <c r="A259">
        <v>11</v>
      </c>
      <c r="B259" s="6" t="s">
        <v>213</v>
      </c>
      <c r="C259" s="6" t="s">
        <v>513</v>
      </c>
      <c r="D259" s="1">
        <v>24643</v>
      </c>
    </row>
    <row r="260" spans="1:4" x14ac:dyDescent="0.25">
      <c r="A260">
        <v>48</v>
      </c>
      <c r="B260" s="6" t="s">
        <v>90</v>
      </c>
      <c r="C260" s="6" t="s">
        <v>390</v>
      </c>
      <c r="D260" s="1">
        <v>24486</v>
      </c>
    </row>
    <row r="261" spans="1:4" x14ac:dyDescent="0.25">
      <c r="A261">
        <v>79</v>
      </c>
      <c r="B261" s="6" t="s">
        <v>11</v>
      </c>
      <c r="C261" s="6" t="s">
        <v>311</v>
      </c>
      <c r="D261" s="1">
        <v>24422</v>
      </c>
    </row>
    <row r="262" spans="1:4" x14ac:dyDescent="0.25">
      <c r="A262">
        <v>67</v>
      </c>
      <c r="B262" s="6" t="s">
        <v>281</v>
      </c>
      <c r="C262" s="6" t="s">
        <v>581</v>
      </c>
      <c r="D262" s="1">
        <v>24421</v>
      </c>
    </row>
    <row r="263" spans="1:4" x14ac:dyDescent="0.25">
      <c r="A263">
        <v>126</v>
      </c>
      <c r="B263" s="6" t="s">
        <v>218</v>
      </c>
      <c r="C263" s="6" t="s">
        <v>518</v>
      </c>
      <c r="D263" s="1">
        <v>24297</v>
      </c>
    </row>
    <row r="264" spans="1:4" x14ac:dyDescent="0.25">
      <c r="A264">
        <v>28</v>
      </c>
      <c r="B264" s="6" t="s">
        <v>273</v>
      </c>
      <c r="C264" s="6" t="s">
        <v>573</v>
      </c>
      <c r="D264" s="1">
        <v>24163</v>
      </c>
    </row>
    <row r="265" spans="1:4" x14ac:dyDescent="0.25">
      <c r="A265">
        <v>33</v>
      </c>
      <c r="B265" s="6" t="s">
        <v>133</v>
      </c>
      <c r="C265" s="6" t="s">
        <v>433</v>
      </c>
      <c r="D265" s="1">
        <v>24157</v>
      </c>
    </row>
    <row r="266" spans="1:4" x14ac:dyDescent="0.25">
      <c r="A266">
        <v>45</v>
      </c>
      <c r="B266" s="6" t="s">
        <v>61</v>
      </c>
      <c r="C266" s="6" t="s">
        <v>361</v>
      </c>
      <c r="D266" s="1">
        <v>23926</v>
      </c>
    </row>
    <row r="267" spans="1:4" x14ac:dyDescent="0.25">
      <c r="A267">
        <v>62</v>
      </c>
      <c r="B267" s="6" t="s">
        <v>195</v>
      </c>
      <c r="C267" s="6" t="s">
        <v>495</v>
      </c>
      <c r="D267" s="1">
        <v>23776</v>
      </c>
    </row>
    <row r="268" spans="1:4" x14ac:dyDescent="0.25">
      <c r="A268">
        <v>30</v>
      </c>
      <c r="B268" s="6" t="s">
        <v>192</v>
      </c>
      <c r="C268" s="6" t="s">
        <v>492</v>
      </c>
      <c r="D268" s="1">
        <v>23715</v>
      </c>
    </row>
    <row r="269" spans="1:4" x14ac:dyDescent="0.25">
      <c r="A269">
        <v>37</v>
      </c>
      <c r="B269" s="6" t="s">
        <v>47</v>
      </c>
      <c r="C269" s="6" t="s">
        <v>347</v>
      </c>
      <c r="D269" s="1">
        <v>23692</v>
      </c>
    </row>
    <row r="270" spans="1:4" x14ac:dyDescent="0.25">
      <c r="A270">
        <v>26</v>
      </c>
      <c r="B270" s="6" t="s">
        <v>97</v>
      </c>
      <c r="C270" s="6" t="s">
        <v>397</v>
      </c>
      <c r="D270" s="1">
        <v>23686</v>
      </c>
    </row>
    <row r="271" spans="1:4" x14ac:dyDescent="0.25">
      <c r="A271">
        <v>35</v>
      </c>
      <c r="B271" s="6" t="s">
        <v>206</v>
      </c>
      <c r="C271" s="6" t="s">
        <v>506</v>
      </c>
      <c r="D271" s="1">
        <v>23650</v>
      </c>
    </row>
    <row r="272" spans="1:4" x14ac:dyDescent="0.25">
      <c r="A272">
        <v>46</v>
      </c>
      <c r="B272" s="6" t="s">
        <v>239</v>
      </c>
      <c r="C272" s="6" t="s">
        <v>539</v>
      </c>
      <c r="D272" s="1">
        <v>23626</v>
      </c>
    </row>
    <row r="273" spans="1:4" x14ac:dyDescent="0.25">
      <c r="A273">
        <v>101</v>
      </c>
      <c r="B273" s="6" t="s">
        <v>177</v>
      </c>
      <c r="C273" s="6" t="s">
        <v>477</v>
      </c>
      <c r="D273" s="1">
        <v>23586</v>
      </c>
    </row>
    <row r="274" spans="1:4" x14ac:dyDescent="0.25">
      <c r="A274">
        <v>6</v>
      </c>
      <c r="B274" s="6" t="s">
        <v>246</v>
      </c>
      <c r="C274" s="6" t="s">
        <v>546</v>
      </c>
      <c r="D274" s="1">
        <v>23584</v>
      </c>
    </row>
    <row r="275" spans="1:4" x14ac:dyDescent="0.25">
      <c r="A275">
        <v>20</v>
      </c>
      <c r="B275" s="6" t="s">
        <v>18</v>
      </c>
      <c r="C275" s="6" t="s">
        <v>318</v>
      </c>
      <c r="D275" s="1">
        <v>23550</v>
      </c>
    </row>
    <row r="276" spans="1:4" x14ac:dyDescent="0.25">
      <c r="A276">
        <v>106</v>
      </c>
      <c r="B276" s="6" t="s">
        <v>57</v>
      </c>
      <c r="C276" s="6" t="s">
        <v>357</v>
      </c>
      <c r="D276" s="1">
        <v>23525</v>
      </c>
    </row>
    <row r="277" spans="1:4" x14ac:dyDescent="0.25">
      <c r="A277">
        <v>25</v>
      </c>
      <c r="B277" s="6" t="s">
        <v>166</v>
      </c>
      <c r="C277" s="6" t="s">
        <v>466</v>
      </c>
      <c r="D277" s="1">
        <v>23312</v>
      </c>
    </row>
    <row r="278" spans="1:4" x14ac:dyDescent="0.25">
      <c r="A278">
        <v>47</v>
      </c>
      <c r="B278" s="6" t="s">
        <v>178</v>
      </c>
      <c r="C278" s="6" t="s">
        <v>478</v>
      </c>
      <c r="D278" s="1">
        <v>23298</v>
      </c>
    </row>
    <row r="279" spans="1:4" x14ac:dyDescent="0.25">
      <c r="A279">
        <v>12</v>
      </c>
      <c r="B279" s="6" t="s">
        <v>73</v>
      </c>
      <c r="C279" s="6" t="s">
        <v>373</v>
      </c>
      <c r="D279" s="1">
        <v>22961</v>
      </c>
    </row>
    <row r="280" spans="1:4" x14ac:dyDescent="0.25">
      <c r="A280">
        <v>122</v>
      </c>
      <c r="B280" s="6" t="s">
        <v>276</v>
      </c>
      <c r="C280" s="6" t="s">
        <v>576</v>
      </c>
      <c r="D280" s="1">
        <v>22959</v>
      </c>
    </row>
    <row r="281" spans="1:4" x14ac:dyDescent="0.25">
      <c r="A281">
        <v>10</v>
      </c>
      <c r="B281" s="6" t="s">
        <v>105</v>
      </c>
      <c r="C281" s="6" t="s">
        <v>405</v>
      </c>
      <c r="D281" s="1">
        <v>22807</v>
      </c>
    </row>
    <row r="282" spans="1:4" x14ac:dyDescent="0.25">
      <c r="A282">
        <v>27</v>
      </c>
      <c r="B282" s="6" t="s">
        <v>121</v>
      </c>
      <c r="C282" s="6" t="s">
        <v>421</v>
      </c>
      <c r="D282" s="1">
        <v>22682</v>
      </c>
    </row>
    <row r="283" spans="1:4" x14ac:dyDescent="0.25">
      <c r="A283">
        <v>70</v>
      </c>
      <c r="B283" s="6" t="s">
        <v>243</v>
      </c>
      <c r="C283" s="6" t="s">
        <v>543</v>
      </c>
      <c r="D283" s="1">
        <v>22612</v>
      </c>
    </row>
    <row r="284" spans="1:4" x14ac:dyDescent="0.25">
      <c r="A284">
        <v>29</v>
      </c>
      <c r="B284" s="6" t="s">
        <v>165</v>
      </c>
      <c r="C284" s="6" t="s">
        <v>465</v>
      </c>
      <c r="D284" s="1">
        <v>22599</v>
      </c>
    </row>
    <row r="285" spans="1:4" x14ac:dyDescent="0.25">
      <c r="A285">
        <v>40</v>
      </c>
      <c r="B285" s="6" t="s">
        <v>41</v>
      </c>
      <c r="C285" s="6" t="s">
        <v>341</v>
      </c>
      <c r="D285" s="1">
        <v>22546</v>
      </c>
    </row>
    <row r="286" spans="1:4" x14ac:dyDescent="0.25">
      <c r="A286">
        <v>89</v>
      </c>
      <c r="B286" s="6" t="s">
        <v>277</v>
      </c>
      <c r="C286" s="6" t="s">
        <v>577</v>
      </c>
      <c r="D286" s="1">
        <v>22229</v>
      </c>
    </row>
    <row r="287" spans="1:4" x14ac:dyDescent="0.25">
      <c r="A287">
        <v>54</v>
      </c>
      <c r="B287" s="6" t="s">
        <v>14</v>
      </c>
      <c r="C287" s="6" t="s">
        <v>314</v>
      </c>
      <c r="D287" s="1">
        <v>21873</v>
      </c>
    </row>
    <row r="288" spans="1:4" x14ac:dyDescent="0.25">
      <c r="A288">
        <v>127</v>
      </c>
      <c r="B288" s="6" t="s">
        <v>99</v>
      </c>
      <c r="C288" s="6" t="s">
        <v>399</v>
      </c>
      <c r="D288" s="1">
        <v>21376</v>
      </c>
    </row>
    <row r="289" spans="1:4" x14ac:dyDescent="0.25">
      <c r="A289">
        <v>103</v>
      </c>
      <c r="B289" s="6" t="s">
        <v>172</v>
      </c>
      <c r="C289" s="6" t="s">
        <v>472</v>
      </c>
      <c r="D289" s="1">
        <v>20526</v>
      </c>
    </row>
    <row r="290" spans="1:4" x14ac:dyDescent="0.25">
      <c r="A290">
        <v>113</v>
      </c>
      <c r="B290" s="6" t="s">
        <v>72</v>
      </c>
      <c r="C290" s="6" t="s">
        <v>372</v>
      </c>
      <c r="D290" s="1">
        <v>19539</v>
      </c>
    </row>
    <row r="291" spans="1:4" x14ac:dyDescent="0.25">
      <c r="A291">
        <v>66</v>
      </c>
      <c r="B291" s="6" t="s">
        <v>258</v>
      </c>
      <c r="C291" s="6" t="s">
        <v>558</v>
      </c>
      <c r="D291" s="1">
        <v>19125</v>
      </c>
    </row>
    <row r="292" spans="1:4" x14ac:dyDescent="0.25">
      <c r="A292">
        <v>22</v>
      </c>
      <c r="B292" s="6" t="s">
        <v>39</v>
      </c>
      <c r="C292" s="6" t="s">
        <v>339</v>
      </c>
      <c r="D292" s="1">
        <v>18947</v>
      </c>
    </row>
    <row r="293" spans="1:4" x14ac:dyDescent="0.25">
      <c r="A293">
        <v>58</v>
      </c>
      <c r="B293" s="6" t="s">
        <v>289</v>
      </c>
      <c r="C293" s="6" t="s">
        <v>589</v>
      </c>
      <c r="D293" s="1">
        <v>18610</v>
      </c>
    </row>
    <row r="294" spans="1:4" x14ac:dyDescent="0.25">
      <c r="A294">
        <v>102</v>
      </c>
      <c r="B294" s="6" t="s">
        <v>221</v>
      </c>
      <c r="C294" s="6" t="s">
        <v>521</v>
      </c>
      <c r="D294" s="1">
        <v>18009</v>
      </c>
    </row>
    <row r="295" spans="1:4" x14ac:dyDescent="0.25">
      <c r="A295">
        <v>34</v>
      </c>
      <c r="B295" s="6" t="s">
        <v>147</v>
      </c>
      <c r="C295" s="6" t="s">
        <v>447</v>
      </c>
      <c r="D295" s="1">
        <v>17712</v>
      </c>
    </row>
    <row r="296" spans="1:4" x14ac:dyDescent="0.25">
      <c r="A296">
        <v>24</v>
      </c>
      <c r="B296" s="6" t="s">
        <v>275</v>
      </c>
      <c r="C296" s="6" t="s">
        <v>575</v>
      </c>
      <c r="D296" s="1">
        <v>16417</v>
      </c>
    </row>
    <row r="297" spans="1:4" x14ac:dyDescent="0.25">
      <c r="A297">
        <v>99</v>
      </c>
      <c r="B297" s="6" t="s">
        <v>280</v>
      </c>
      <c r="C297" s="6" t="s">
        <v>580</v>
      </c>
      <c r="D297" s="1">
        <v>16022</v>
      </c>
    </row>
    <row r="298" spans="1:4" x14ac:dyDescent="0.25">
      <c r="A298">
        <v>125</v>
      </c>
      <c r="B298" s="6" t="s">
        <v>116</v>
      </c>
      <c r="C298" s="6" t="s">
        <v>416</v>
      </c>
      <c r="D298" s="1">
        <v>14197</v>
      </c>
    </row>
    <row r="299" spans="1:4" x14ac:dyDescent="0.25">
      <c r="A299">
        <v>1</v>
      </c>
      <c r="B299" s="6" t="s">
        <v>106</v>
      </c>
      <c r="C299" s="6" t="s">
        <v>406</v>
      </c>
      <c r="D299" s="1">
        <v>10909</v>
      </c>
    </row>
    <row r="300" spans="1:4" x14ac:dyDescent="0.25">
      <c r="A300">
        <v>2</v>
      </c>
      <c r="B300" s="6" t="s">
        <v>285</v>
      </c>
      <c r="C300" s="6" t="s">
        <v>585</v>
      </c>
      <c r="D300" s="1">
        <v>8354</v>
      </c>
    </row>
    <row r="301" spans="1:4" x14ac:dyDescent="0.25">
      <c r="A301">
        <v>42</v>
      </c>
      <c r="B301" s="6" t="s">
        <v>113</v>
      </c>
      <c r="C301" s="6" t="s">
        <v>413</v>
      </c>
      <c r="D301" s="1">
        <v>5427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F033-3FFF-4ACE-9029-5CC20F61C4EC}">
  <sheetPr codeName="Tabelle4"/>
  <dimension ref="A1:W763"/>
  <sheetViews>
    <sheetView tabSelected="1" zoomScale="85" zoomScaleNormal="85" workbookViewId="0">
      <selection activeCell="G8" sqref="G8"/>
    </sheetView>
  </sheetViews>
  <sheetFormatPr baseColWidth="10" defaultRowHeight="15" x14ac:dyDescent="0.25"/>
  <cols>
    <col min="1" max="1" width="10.140625" bestFit="1" customWidth="1"/>
    <col min="2" max="2" width="34.140625" bestFit="1" customWidth="1"/>
    <col min="3" max="3" width="9.85546875" bestFit="1" customWidth="1"/>
    <col min="4" max="4" width="10.5703125" bestFit="1" customWidth="1"/>
    <col min="5" max="5" width="19.5703125" bestFit="1" customWidth="1"/>
    <col min="6" max="6" width="9.85546875" style="1" bestFit="1" customWidth="1"/>
    <col min="7" max="7" width="2.85546875" bestFit="1" customWidth="1"/>
    <col min="8" max="8" width="3.42578125" customWidth="1"/>
    <col min="9" max="9" width="3.85546875" bestFit="1" customWidth="1"/>
    <col min="10" max="10" width="5.85546875" bestFit="1" customWidth="1"/>
    <col min="11" max="11" width="87.7109375" bestFit="1" customWidth="1"/>
    <col min="13" max="13" width="10.5703125" bestFit="1" customWidth="1"/>
    <col min="14" max="14" width="52.28515625" bestFit="1" customWidth="1"/>
    <col min="15" max="15" width="15" bestFit="1" customWidth="1"/>
    <col min="16" max="16" width="11" bestFit="1" customWidth="1"/>
    <col min="17" max="17" width="24.28515625" bestFit="1" customWidth="1"/>
    <col min="18" max="18" width="12.42578125" bestFit="1" customWidth="1"/>
    <col min="19" max="19" width="8.42578125" bestFit="1" customWidth="1"/>
    <col min="20" max="20" width="12.7109375" bestFit="1" customWidth="1"/>
    <col min="21" max="21" width="11.5703125" bestFit="1" customWidth="1"/>
    <col min="22" max="22" width="12.42578125" bestFit="1" customWidth="1"/>
    <col min="23" max="23" width="81.140625" customWidth="1"/>
    <col min="24" max="24" width="12.7109375" bestFit="1" customWidth="1"/>
    <col min="25" max="25" width="11.28515625" bestFit="1" customWidth="1"/>
    <col min="26" max="26" width="81.140625" bestFit="1" customWidth="1"/>
  </cols>
  <sheetData>
    <row r="1" spans="1:23" x14ac:dyDescent="0.25">
      <c r="M1" t="s">
        <v>1356</v>
      </c>
      <c r="N1" t="s">
        <v>1353</v>
      </c>
      <c r="O1" t="s">
        <v>2086</v>
      </c>
      <c r="P1" t="s">
        <v>2087</v>
      </c>
      <c r="Q1" t="s">
        <v>602</v>
      </c>
      <c r="R1" t="s">
        <v>603</v>
      </c>
      <c r="S1" t="s">
        <v>2088</v>
      </c>
      <c r="T1" t="s">
        <v>2090</v>
      </c>
      <c r="U1" t="s">
        <v>2091</v>
      </c>
      <c r="V1" t="s">
        <v>2089</v>
      </c>
      <c r="W1" t="s">
        <v>2092</v>
      </c>
    </row>
    <row r="2" spans="1:23" x14ac:dyDescent="0.25">
      <c r="A2" s="2" t="s">
        <v>773</v>
      </c>
      <c r="B2" s="2" t="str">
        <f>_xlfn.XLOOKUP(A2,Filme!B:B,Filme!C:C,"",0,1)</f>
        <v>Ekstase</v>
      </c>
      <c r="C2" s="5">
        <f>IF(_xlfn.XLOOKUP(A2,Filme!B:B,Filme!D:D,"",0,1)="","",_xlfn.XLOOKUP(A2,Filme!B:B,Filme!D:D,"",0,1))</f>
        <v>12792</v>
      </c>
      <c r="D2" s="2" t="s">
        <v>113</v>
      </c>
      <c r="E2" t="str">
        <f>_xlfn.XLOOKUP(D2,Leute!B:B,Leute!C:C,"",0,1)</f>
        <v>Hedy Lamarr</v>
      </c>
      <c r="F2" s="1">
        <f>_xlfn.XLOOKUP(D2,Leute!B:B,Leute!D:D,"",0,1)</f>
        <v>5427</v>
      </c>
      <c r="G2">
        <f>RANK(F2,F$2:F2,0)</f>
        <v>1</v>
      </c>
      <c r="H2">
        <f>DATEDIF(F2,C2,"Y")</f>
        <v>20</v>
      </c>
      <c r="I2">
        <f>DATEDIF(F2,C2,"YD")</f>
        <v>60</v>
      </c>
      <c r="J2">
        <f>C2-F2</f>
        <v>7365</v>
      </c>
      <c r="K2" t="str">
        <f>"MRS "&amp;TEXT(J2,"00000")&amp;" "&amp;SUBSTITUTE(B2,":","")&amp;" ("&amp;TEXT(C2,"TT.MM.JJJJ")&amp;") - "&amp;E2&amp;" ("&amp;TEXT(F2,"TT.MM.JJJJ")&amp;") "&amp;H2&amp;"-"&amp;I2</f>
        <v>MRS 07365 Ekstase (08.01.1935) - Hedy Lamarr (09.11.1914) 20-60</v>
      </c>
      <c r="M2" s="6" t="s">
        <v>773</v>
      </c>
      <c r="N2" t="s">
        <v>1355</v>
      </c>
      <c r="O2" s="1">
        <v>12792</v>
      </c>
      <c r="P2" s="6" t="s">
        <v>113</v>
      </c>
      <c r="Q2" s="6" t="s">
        <v>413</v>
      </c>
      <c r="R2" s="1">
        <v>5427</v>
      </c>
      <c r="S2">
        <v>1</v>
      </c>
      <c r="T2">
        <v>20</v>
      </c>
      <c r="U2">
        <v>60</v>
      </c>
      <c r="V2">
        <v>7365</v>
      </c>
      <c r="W2" t="s">
        <v>2093</v>
      </c>
    </row>
    <row r="3" spans="1:23" x14ac:dyDescent="0.25">
      <c r="A3" s="3" t="s">
        <v>1221</v>
      </c>
      <c r="B3" s="2" t="str">
        <f>_xlfn.XLOOKUP(A3,Filme!B:B,Filme!C:C,"",0,1)</f>
        <v>The Moonshine War</v>
      </c>
      <c r="C3" s="5">
        <f>IF(_xlfn.XLOOKUP(A3,Filme!B:B,Filme!D:D,"",0,1)="","",_xlfn.XLOOKUP(A3,Filme!B:B,Filme!D:D,"",0,1))</f>
        <v>25969</v>
      </c>
      <c r="D3" s="3" t="s">
        <v>275</v>
      </c>
      <c r="E3" t="str">
        <f>_xlfn.XLOOKUP(D3,Leute!B:B,Leute!C:C,"",0,1)</f>
        <v>Teri Garr</v>
      </c>
      <c r="F3" s="1">
        <f>_xlfn.XLOOKUP(D3,Leute!B:B,Leute!D:D,"",0,1)</f>
        <v>16417</v>
      </c>
      <c r="G3">
        <f>RANK(F3,F$2:F3,0)</f>
        <v>1</v>
      </c>
      <c r="H3">
        <f t="shared" ref="H3:H66" si="0">DATEDIF(F3,C3,"Y")</f>
        <v>26</v>
      </c>
      <c r="I3">
        <f t="shared" ref="I3:I66" si="1">DATEDIF(F3,C3,"YD")</f>
        <v>56</v>
      </c>
      <c r="J3">
        <f t="shared" ref="J3:J66" si="2">C3-F3</f>
        <v>9552</v>
      </c>
      <c r="K3" t="str">
        <f t="shared" ref="K3:K66" si="3">"MRS "&amp;TEXT(J3,"00000")&amp;" "&amp;SUBSTITUTE(B3,":","")&amp;" ("&amp;TEXT(C3,"TT.MM.JJJJ")&amp;") - "&amp;E3&amp;" ("&amp;TEXT(F3,"TT.MM.JJJJ")&amp;") "&amp;H3&amp;"-"&amp;I3</f>
        <v>MRS 09552 The Moonshine War (05.02.1971) - Teri Garr (11.12.1944) 26-56</v>
      </c>
      <c r="M3" s="6" t="s">
        <v>1221</v>
      </c>
      <c r="N3" t="s">
        <v>1357</v>
      </c>
      <c r="O3" s="1">
        <v>25969</v>
      </c>
      <c r="P3" s="6" t="s">
        <v>275</v>
      </c>
      <c r="Q3" s="6" t="s">
        <v>575</v>
      </c>
      <c r="R3" s="1">
        <v>16417</v>
      </c>
      <c r="S3">
        <v>3</v>
      </c>
      <c r="T3">
        <v>26</v>
      </c>
      <c r="U3">
        <v>56</v>
      </c>
      <c r="V3">
        <v>9552</v>
      </c>
      <c r="W3" t="s">
        <v>2094</v>
      </c>
    </row>
    <row r="4" spans="1:23" x14ac:dyDescent="0.25">
      <c r="A4" s="2" t="s">
        <v>687</v>
      </c>
      <c r="B4" s="2" t="str">
        <f>_xlfn.XLOOKUP(A4,Filme!B:B,Filme!C:C,"",0,1)</f>
        <v>Blood from the Mummy's Tomb</v>
      </c>
      <c r="C4" s="5">
        <f>IF(_xlfn.XLOOKUP(A4,Filme!B:B,Filme!D:D,"",0,1)="","",_xlfn.XLOOKUP(A4,Filme!B:B,Filme!D:D,"",0,1))</f>
        <v>26220</v>
      </c>
      <c r="D4" s="2" t="s">
        <v>280</v>
      </c>
      <c r="E4" t="str">
        <f>_xlfn.XLOOKUP(D4,Leute!B:B,Leute!C:C,"",0,1)</f>
        <v>Valerie Leon</v>
      </c>
      <c r="F4" s="1">
        <f>_xlfn.XLOOKUP(D4,Leute!B:B,Leute!D:D,"",0,1)</f>
        <v>16022</v>
      </c>
      <c r="G4">
        <f>RANK(F4,F$2:F4,0)</f>
        <v>2</v>
      </c>
      <c r="H4">
        <f t="shared" si="0"/>
        <v>27</v>
      </c>
      <c r="I4">
        <f t="shared" si="1"/>
        <v>337</v>
      </c>
      <c r="J4">
        <f t="shared" si="2"/>
        <v>10198</v>
      </c>
      <c r="K4" t="str">
        <f t="shared" si="3"/>
        <v>MRS 10198 Blood from the Mummy's Tomb (14.10.1971) - Valerie Leon (12.11.1943) 27-337</v>
      </c>
      <c r="M4" s="6" t="s">
        <v>687</v>
      </c>
      <c r="N4" t="s">
        <v>1358</v>
      </c>
      <c r="O4" s="1">
        <v>26220</v>
      </c>
      <c r="P4" s="6" t="s">
        <v>280</v>
      </c>
      <c r="Q4" s="6" t="s">
        <v>580</v>
      </c>
      <c r="R4" s="1">
        <v>16022</v>
      </c>
      <c r="S4">
        <v>2</v>
      </c>
      <c r="T4">
        <v>27</v>
      </c>
      <c r="U4">
        <v>336</v>
      </c>
      <c r="V4">
        <v>10198</v>
      </c>
      <c r="W4" t="s">
        <v>2096</v>
      </c>
    </row>
    <row r="5" spans="1:23" x14ac:dyDescent="0.25">
      <c r="A5" s="2" t="s">
        <v>708</v>
      </c>
      <c r="B5" s="2" t="str">
        <f>_xlfn.XLOOKUP(A5,Filme!B:B,Filme!C:C,"",0,1)</f>
        <v>Captains and the Kings</v>
      </c>
      <c r="C5" s="5">
        <f>IF(_xlfn.XLOOKUP(A5,Filme!B:B,Filme!D:D,"",0,1)="","",_xlfn.XLOOKUP(A5,Filme!B:B,Filme!D:D,"",0,1))</f>
        <v>28047</v>
      </c>
      <c r="D5" s="2" t="s">
        <v>39</v>
      </c>
      <c r="E5" t="str">
        <f>_xlfn.XLOOKUP(D5,Leute!B:B,Leute!C:C,"",0,1)</f>
        <v>Beverly D'Angelo</v>
      </c>
      <c r="F5" s="1">
        <f>_xlfn.XLOOKUP(D5,Leute!B:B,Leute!D:D,"",0,1)</f>
        <v>18947</v>
      </c>
      <c r="G5">
        <f>RANK(F5,F$2:F5,0)</f>
        <v>1</v>
      </c>
      <c r="H5">
        <f t="shared" si="0"/>
        <v>24</v>
      </c>
      <c r="I5">
        <f t="shared" si="1"/>
        <v>334</v>
      </c>
      <c r="J5">
        <f t="shared" si="2"/>
        <v>9100</v>
      </c>
      <c r="K5" t="str">
        <f t="shared" si="3"/>
        <v>MRS 09100 Captains and the Kings (14.10.1976) - Beverly D'Angelo (15.11.1951) 24-334</v>
      </c>
      <c r="M5" s="6" t="s">
        <v>708</v>
      </c>
      <c r="N5" t="s">
        <v>2085</v>
      </c>
      <c r="O5" s="1">
        <v>28047</v>
      </c>
      <c r="P5" s="6" t="s">
        <v>39</v>
      </c>
      <c r="Q5" s="6" t="s">
        <v>339</v>
      </c>
      <c r="R5" s="1">
        <v>18947</v>
      </c>
      <c r="S5">
        <v>7</v>
      </c>
      <c r="T5">
        <v>24</v>
      </c>
      <c r="U5">
        <v>334</v>
      </c>
      <c r="V5">
        <v>9100</v>
      </c>
      <c r="W5" t="s">
        <v>2104</v>
      </c>
    </row>
    <row r="6" spans="1:23" x14ac:dyDescent="0.25">
      <c r="A6" s="2" t="s">
        <v>1243</v>
      </c>
      <c r="B6" s="2" t="str">
        <f>_xlfn.XLOOKUP(A6,Filme!B:B,Filme!C:C,"",0,1)</f>
        <v>The Sentinel</v>
      </c>
      <c r="C6" s="5">
        <f>IF(_xlfn.XLOOKUP(A6,Filme!B:B,Filme!D:D,"",0,1)="","",_xlfn.XLOOKUP(A6,Filme!B:B,Filme!D:D,"",0,1))</f>
        <v>28257</v>
      </c>
      <c r="D6" s="2" t="s">
        <v>39</v>
      </c>
      <c r="E6" t="str">
        <f>_xlfn.XLOOKUP(D6,Leute!B:B,Leute!C:C,"",0,1)</f>
        <v>Beverly D'Angelo</v>
      </c>
      <c r="F6" s="1">
        <f>_xlfn.XLOOKUP(D6,Leute!B:B,Leute!D:D,"",0,1)</f>
        <v>18947</v>
      </c>
      <c r="G6">
        <f>RANK(F6,F$2:F6,0)</f>
        <v>1</v>
      </c>
      <c r="H6">
        <f t="shared" si="0"/>
        <v>25</v>
      </c>
      <c r="I6">
        <f t="shared" si="1"/>
        <v>179</v>
      </c>
      <c r="J6">
        <f t="shared" si="2"/>
        <v>9310</v>
      </c>
      <c r="K6" t="str">
        <f t="shared" si="3"/>
        <v>MRS 09310 The Sentinel (12.05.1977) - Beverly D'Angelo (15.11.1951) 25-179</v>
      </c>
      <c r="M6" s="6" t="s">
        <v>1243</v>
      </c>
      <c r="N6" t="s">
        <v>1360</v>
      </c>
      <c r="O6" s="1">
        <v>28257</v>
      </c>
      <c r="P6" s="6" t="s">
        <v>39</v>
      </c>
      <c r="Q6" s="6" t="s">
        <v>339</v>
      </c>
      <c r="R6" s="1">
        <v>18947</v>
      </c>
      <c r="S6">
        <v>7</v>
      </c>
      <c r="T6">
        <v>25</v>
      </c>
      <c r="U6">
        <v>178</v>
      </c>
      <c r="V6">
        <v>9310</v>
      </c>
      <c r="W6" t="s">
        <v>2105</v>
      </c>
    </row>
    <row r="7" spans="1:23" x14ac:dyDescent="0.25">
      <c r="A7" s="3" t="s">
        <v>795</v>
      </c>
      <c r="B7" s="2" t="str">
        <f>_xlfn.XLOOKUP(A7,Filme!B:B,Filme!C:C,"",0,1)</f>
        <v>First Love</v>
      </c>
      <c r="C7" s="5">
        <f>IF(_xlfn.XLOOKUP(A7,Filme!B:B,Filme!D:D,"",0,1)="","",_xlfn.XLOOKUP(A7,Filme!B:B,Filme!D:D,"",0,1))</f>
        <v>28594</v>
      </c>
      <c r="D7" s="3" t="s">
        <v>39</v>
      </c>
      <c r="E7" t="str">
        <f>_xlfn.XLOOKUP(D7,Leute!B:B,Leute!C:C,"",0,1)</f>
        <v>Beverly D'Angelo</v>
      </c>
      <c r="F7" s="1">
        <f>_xlfn.XLOOKUP(D7,Leute!B:B,Leute!D:D,"",0,1)</f>
        <v>18947</v>
      </c>
      <c r="G7">
        <f>RANK(F7,F$2:F7,0)</f>
        <v>1</v>
      </c>
      <c r="H7">
        <f t="shared" si="0"/>
        <v>26</v>
      </c>
      <c r="I7">
        <f t="shared" si="1"/>
        <v>151</v>
      </c>
      <c r="J7">
        <f t="shared" si="2"/>
        <v>9647</v>
      </c>
      <c r="K7" t="str">
        <f t="shared" si="3"/>
        <v>MRS 09647 First Love (14.04.1978) - Beverly D'Angelo (15.11.1951) 26-151</v>
      </c>
      <c r="M7" s="6" t="s">
        <v>795</v>
      </c>
      <c r="N7" t="s">
        <v>1359</v>
      </c>
      <c r="O7" s="1">
        <v>28594</v>
      </c>
      <c r="P7" s="6" t="s">
        <v>39</v>
      </c>
      <c r="Q7" s="6" t="s">
        <v>339</v>
      </c>
      <c r="R7" s="1">
        <v>18947</v>
      </c>
      <c r="S7">
        <v>7</v>
      </c>
      <c r="T7">
        <v>26</v>
      </c>
      <c r="U7">
        <v>150</v>
      </c>
      <c r="V7">
        <v>9647</v>
      </c>
      <c r="W7" t="s">
        <v>2103</v>
      </c>
    </row>
    <row r="8" spans="1:23" x14ac:dyDescent="0.25">
      <c r="A8" s="3" t="s">
        <v>828</v>
      </c>
      <c r="B8" s="2" t="str">
        <f>_xlfn.XLOOKUP(A8,Filme!B:B,Filme!C:C,"",0,1)</f>
        <v>Hair</v>
      </c>
      <c r="C8" s="5">
        <f>IF(_xlfn.XLOOKUP(A8,Filme!B:B,Filme!D:D,"",0,1)="","",_xlfn.XLOOKUP(A8,Filme!B:B,Filme!D:D,"",0,1))</f>
        <v>29048</v>
      </c>
      <c r="D8" s="3" t="s">
        <v>39</v>
      </c>
      <c r="E8" t="str">
        <f>_xlfn.XLOOKUP(D8,Leute!B:B,Leute!C:C,"",0,1)</f>
        <v>Beverly D'Angelo</v>
      </c>
      <c r="F8" s="1">
        <f>_xlfn.XLOOKUP(D8,Leute!B:B,Leute!D:D,"",0,1)</f>
        <v>18947</v>
      </c>
      <c r="G8">
        <f>RANK(F8,F$2:F8,0)</f>
        <v>1</v>
      </c>
      <c r="H8">
        <f t="shared" si="0"/>
        <v>27</v>
      </c>
      <c r="I8">
        <f t="shared" si="1"/>
        <v>240</v>
      </c>
      <c r="J8">
        <f t="shared" si="2"/>
        <v>10101</v>
      </c>
      <c r="K8" t="str">
        <f t="shared" si="3"/>
        <v>MRS 10101 Hair (12.07.1979) - Beverly D'Angelo (15.11.1951) 27-240</v>
      </c>
      <c r="M8" s="6" t="s">
        <v>828</v>
      </c>
      <c r="N8" t="s">
        <v>1361</v>
      </c>
      <c r="O8" s="1">
        <v>29048</v>
      </c>
      <c r="P8" s="6" t="s">
        <v>39</v>
      </c>
      <c r="Q8" s="6" t="s">
        <v>339</v>
      </c>
      <c r="R8" s="1">
        <v>18947</v>
      </c>
      <c r="S8">
        <v>7</v>
      </c>
      <c r="T8">
        <v>27</v>
      </c>
      <c r="U8">
        <v>239</v>
      </c>
      <c r="V8">
        <v>10101</v>
      </c>
      <c r="W8" t="s">
        <v>2106</v>
      </c>
    </row>
    <row r="9" spans="1:23" x14ac:dyDescent="0.25">
      <c r="A9" s="2" t="s">
        <v>785</v>
      </c>
      <c r="B9" s="2" t="str">
        <f>_xlfn.XLOOKUP(A9,Filme!B:B,Filme!C:C,"",0,1)</f>
        <v>Eyes of a Stranger</v>
      </c>
      <c r="C9" s="5">
        <f>IF(_xlfn.XLOOKUP(A9,Filme!B:B,Filme!D:D,"",0,1)="","",_xlfn.XLOOKUP(A9,Filme!B:B,Filme!D:D,"",0,1))</f>
        <v>29826</v>
      </c>
      <c r="D9" s="2" t="s">
        <v>121</v>
      </c>
      <c r="E9" t="str">
        <f>_xlfn.XLOOKUP(D9,Leute!B:B,Leute!C:C,"",0,1)</f>
        <v>Jennifer Jason Leigh</v>
      </c>
      <c r="F9" s="1">
        <f>_xlfn.XLOOKUP(D9,Leute!B:B,Leute!D:D,"",0,1)</f>
        <v>22682</v>
      </c>
      <c r="G9">
        <f>RANK(F9,F$2:F9,0)</f>
        <v>1</v>
      </c>
      <c r="H9">
        <f t="shared" si="0"/>
        <v>19</v>
      </c>
      <c r="I9">
        <f t="shared" si="1"/>
        <v>204</v>
      </c>
      <c r="J9">
        <f t="shared" si="2"/>
        <v>7144</v>
      </c>
      <c r="K9" t="str">
        <f t="shared" si="3"/>
        <v>MRS 07144 Eyes of a Stranger (28.08.1981) - Jennifer Jason Leigh (05.02.1962) 19-204</v>
      </c>
      <c r="M9" s="6" t="s">
        <v>785</v>
      </c>
      <c r="N9" t="s">
        <v>1362</v>
      </c>
      <c r="O9" s="1">
        <v>29826</v>
      </c>
      <c r="P9" s="6" t="s">
        <v>121</v>
      </c>
      <c r="Q9" s="6" t="s">
        <v>421</v>
      </c>
      <c r="R9" s="1">
        <v>22682</v>
      </c>
      <c r="S9">
        <v>13</v>
      </c>
      <c r="T9">
        <v>19</v>
      </c>
      <c r="U9">
        <v>204</v>
      </c>
      <c r="V9">
        <v>7144</v>
      </c>
      <c r="W9" t="s">
        <v>2122</v>
      </c>
    </row>
    <row r="10" spans="1:23" x14ac:dyDescent="0.25">
      <c r="A10" s="2" t="s">
        <v>1022</v>
      </c>
      <c r="B10" s="2" t="str">
        <f>_xlfn.XLOOKUP(A10,Filme!B:B,Filme!C:C,"",0,1)</f>
        <v>One from the Heart</v>
      </c>
      <c r="C10" s="5">
        <f>IF(_xlfn.XLOOKUP(A10,Filme!B:B,Filme!D:D,"",0,1)="","",_xlfn.XLOOKUP(A10,Filme!B:B,Filme!D:D,"",0,1))</f>
        <v>30224</v>
      </c>
      <c r="D10" s="2" t="s">
        <v>275</v>
      </c>
      <c r="E10" t="str">
        <f>_xlfn.XLOOKUP(D10,Leute!B:B,Leute!C:C,"",0,1)</f>
        <v>Teri Garr</v>
      </c>
      <c r="F10" s="1">
        <f>_xlfn.XLOOKUP(D10,Leute!B:B,Leute!D:D,"",0,1)</f>
        <v>16417</v>
      </c>
      <c r="G10">
        <f>RANK(F10,F$2:F10,0)</f>
        <v>6</v>
      </c>
      <c r="H10">
        <f t="shared" si="0"/>
        <v>37</v>
      </c>
      <c r="I10">
        <f t="shared" si="1"/>
        <v>293</v>
      </c>
      <c r="J10">
        <f t="shared" si="2"/>
        <v>13807</v>
      </c>
      <c r="K10" t="str">
        <f t="shared" si="3"/>
        <v>MRS 13807 One from the Heart (30.09.1982) - Teri Garr (11.12.1944) 37-293</v>
      </c>
      <c r="M10" s="6" t="s">
        <v>1022</v>
      </c>
      <c r="N10" t="s">
        <v>1364</v>
      </c>
      <c r="O10" s="1">
        <v>30224</v>
      </c>
      <c r="P10" s="6" t="s">
        <v>275</v>
      </c>
      <c r="Q10" s="6" t="s">
        <v>575</v>
      </c>
      <c r="R10" s="1">
        <v>16417</v>
      </c>
      <c r="S10">
        <v>3</v>
      </c>
      <c r="T10">
        <v>37</v>
      </c>
      <c r="U10">
        <v>293</v>
      </c>
      <c r="V10">
        <v>13807</v>
      </c>
      <c r="W10" t="s">
        <v>2095</v>
      </c>
    </row>
    <row r="11" spans="1:23" x14ac:dyDescent="0.25">
      <c r="A11" s="3" t="s">
        <v>789</v>
      </c>
      <c r="B11" s="2" t="str">
        <f>_xlfn.XLOOKUP(A11,Filme!B:B,Filme!C:C,"",0,1)</f>
        <v>Fast Times at Ridgemont High</v>
      </c>
      <c r="C11" s="5">
        <f>IF(_xlfn.XLOOKUP(A11,Filme!B:B,Filme!D:D,"",0,1)="","",_xlfn.XLOOKUP(A11,Filme!B:B,Filme!D:D,"",0,1))</f>
        <v>30301</v>
      </c>
      <c r="D11" s="3" t="s">
        <v>121</v>
      </c>
      <c r="E11" t="str">
        <f>_xlfn.XLOOKUP(D11,Leute!B:B,Leute!C:C,"",0,1)</f>
        <v>Jennifer Jason Leigh</v>
      </c>
      <c r="F11" s="1">
        <f>_xlfn.XLOOKUP(D11,Leute!B:B,Leute!D:D,"",0,1)</f>
        <v>22682</v>
      </c>
      <c r="G11">
        <f>RANK(F11,F$2:F11,0)</f>
        <v>1</v>
      </c>
      <c r="H11">
        <f t="shared" si="0"/>
        <v>20</v>
      </c>
      <c r="I11">
        <f t="shared" si="1"/>
        <v>314</v>
      </c>
      <c r="J11">
        <f t="shared" si="2"/>
        <v>7619</v>
      </c>
      <c r="K11" t="str">
        <f t="shared" si="3"/>
        <v>MRS 07619 Fast Times at Ridgemont High (16.12.1982) - Jennifer Jason Leigh (05.02.1962) 20-314</v>
      </c>
      <c r="M11" s="6" t="s">
        <v>789</v>
      </c>
      <c r="N11" t="s">
        <v>1363</v>
      </c>
      <c r="O11" s="1">
        <v>30301</v>
      </c>
      <c r="P11" s="6" t="s">
        <v>121</v>
      </c>
      <c r="Q11" s="6" t="s">
        <v>421</v>
      </c>
      <c r="R11" s="1">
        <v>22682</v>
      </c>
      <c r="S11">
        <v>13</v>
      </c>
      <c r="T11">
        <v>20</v>
      </c>
      <c r="U11">
        <v>314</v>
      </c>
      <c r="V11">
        <v>7619</v>
      </c>
      <c r="W11" t="s">
        <v>2123</v>
      </c>
    </row>
    <row r="12" spans="1:23" x14ac:dyDescent="0.25">
      <c r="A12" s="3" t="s">
        <v>745</v>
      </c>
      <c r="B12" s="2" t="str">
        <f>_xlfn.XLOOKUP(A12,Filme!B:B,Filme!C:C,"",0,1)</f>
        <v>Girls of the White Orchid</v>
      </c>
      <c r="C12" s="5">
        <f>IF(_xlfn.XLOOKUP(A12,Filme!B:B,Filme!D:D,"",0,1)="","",_xlfn.XLOOKUP(A12,Filme!B:B,Filme!D:D,"",0,1))</f>
        <v>30648</v>
      </c>
      <c r="D12" s="3" t="s">
        <v>121</v>
      </c>
      <c r="E12" t="str">
        <f>_xlfn.XLOOKUP(D12,Leute!B:B,Leute!C:C,"",0,1)</f>
        <v>Jennifer Jason Leigh</v>
      </c>
      <c r="F12" s="1">
        <f>_xlfn.XLOOKUP(D12,Leute!B:B,Leute!D:D,"",0,1)</f>
        <v>22682</v>
      </c>
      <c r="G12">
        <f>RANK(F12,F$2:F12,0)</f>
        <v>1</v>
      </c>
      <c r="H12">
        <f t="shared" si="0"/>
        <v>21</v>
      </c>
      <c r="I12">
        <f t="shared" si="1"/>
        <v>296</v>
      </c>
      <c r="J12">
        <f t="shared" si="2"/>
        <v>7966</v>
      </c>
      <c r="K12" t="str">
        <f t="shared" si="3"/>
        <v>MRS 07966 Girls of the White Orchid (28.11.1983) - Jennifer Jason Leigh (05.02.1962) 21-296</v>
      </c>
      <c r="M12" s="6" t="s">
        <v>745</v>
      </c>
      <c r="N12" t="s">
        <v>1365</v>
      </c>
      <c r="O12" s="1">
        <v>30648</v>
      </c>
      <c r="P12" s="6" t="s">
        <v>121</v>
      </c>
      <c r="Q12" s="6" t="s">
        <v>421</v>
      </c>
      <c r="R12" s="1">
        <v>22682</v>
      </c>
      <c r="S12">
        <v>13</v>
      </c>
      <c r="T12">
        <v>21</v>
      </c>
      <c r="U12">
        <v>296</v>
      </c>
      <c r="V12">
        <v>7966</v>
      </c>
      <c r="W12" t="s">
        <v>2124</v>
      </c>
    </row>
    <row r="13" spans="1:23" x14ac:dyDescent="0.25">
      <c r="A13" s="2" t="s">
        <v>1001</v>
      </c>
      <c r="B13" s="2" t="str">
        <f>_xlfn.XLOOKUP(A13,Filme!B:B,Filme!C:C,"",0,1)</f>
        <v>National Lampoon's Vacation</v>
      </c>
      <c r="C13" s="5">
        <f>IF(_xlfn.XLOOKUP(A13,Filme!B:B,Filme!D:D,"",0,1)="","",_xlfn.XLOOKUP(A13,Filme!B:B,Filme!D:D,"",0,1))</f>
        <v>30841</v>
      </c>
      <c r="D13" s="2" t="s">
        <v>39</v>
      </c>
      <c r="E13" t="str">
        <f>_xlfn.XLOOKUP(D13,Leute!B:B,Leute!C:C,"",0,1)</f>
        <v>Beverly D'Angelo</v>
      </c>
      <c r="F13" s="1">
        <f>_xlfn.XLOOKUP(D13,Leute!B:B,Leute!D:D,"",0,1)</f>
        <v>18947</v>
      </c>
      <c r="G13">
        <f>RANK(F13,F$2:F13,0)</f>
        <v>4</v>
      </c>
      <c r="H13">
        <f t="shared" si="0"/>
        <v>32</v>
      </c>
      <c r="I13">
        <f t="shared" si="1"/>
        <v>206</v>
      </c>
      <c r="J13">
        <f t="shared" si="2"/>
        <v>11894</v>
      </c>
      <c r="K13" t="str">
        <f t="shared" si="3"/>
        <v>MRS 11894 National Lampoon's Vacation (08.06.1984) - Beverly D'Angelo (15.11.1951) 32-206</v>
      </c>
      <c r="M13" s="6" t="s">
        <v>1001</v>
      </c>
      <c r="N13" t="s">
        <v>1367</v>
      </c>
      <c r="O13" s="1">
        <v>30841</v>
      </c>
      <c r="P13" s="6" t="s">
        <v>39</v>
      </c>
      <c r="Q13" s="6" t="s">
        <v>339</v>
      </c>
      <c r="R13" s="1">
        <v>18947</v>
      </c>
      <c r="S13">
        <v>7</v>
      </c>
      <c r="T13">
        <v>32</v>
      </c>
      <c r="U13">
        <v>206</v>
      </c>
      <c r="V13">
        <v>11894</v>
      </c>
      <c r="W13" t="s">
        <v>2107</v>
      </c>
    </row>
    <row r="14" spans="1:23" x14ac:dyDescent="0.25">
      <c r="A14" s="3" t="s">
        <v>683</v>
      </c>
      <c r="B14" s="2" t="str">
        <f>_xlfn.XLOOKUP(A14,Filme!B:B,Filme!C:C,"",0,1)</f>
        <v>Blame It on Rio</v>
      </c>
      <c r="C14" s="5">
        <f>IF(_xlfn.XLOOKUP(A14,Filme!B:B,Filme!D:D,"",0,1)="","",_xlfn.XLOOKUP(A14,Filme!B:B,Filme!D:D,"",0,1))</f>
        <v>31107</v>
      </c>
      <c r="D14" s="3" t="s">
        <v>73</v>
      </c>
      <c r="E14" t="str">
        <f>_xlfn.XLOOKUP(D14,Leute!B:B,Leute!C:C,"",0,1)</f>
        <v>Demi Moore</v>
      </c>
      <c r="F14" s="1">
        <f>_xlfn.XLOOKUP(D14,Leute!B:B,Leute!D:D,"",0,1)</f>
        <v>22961</v>
      </c>
      <c r="G14">
        <f>RANK(F14,F$2:F14,0)</f>
        <v>1</v>
      </c>
      <c r="H14">
        <f t="shared" si="0"/>
        <v>22</v>
      </c>
      <c r="I14">
        <f t="shared" si="1"/>
        <v>110</v>
      </c>
      <c r="J14">
        <f t="shared" si="2"/>
        <v>8146</v>
      </c>
      <c r="K14" t="str">
        <f t="shared" si="3"/>
        <v>MRS 08146 Blame It on Rio (01.03.1985) - Demi Moore (11.11.1962) 22-110</v>
      </c>
      <c r="M14" s="6" t="s">
        <v>683</v>
      </c>
      <c r="N14" t="s">
        <v>1368</v>
      </c>
      <c r="O14" s="1">
        <v>31107</v>
      </c>
      <c r="P14" s="6" t="s">
        <v>73</v>
      </c>
      <c r="Q14" s="6" t="s">
        <v>373</v>
      </c>
      <c r="R14" s="1">
        <v>22961</v>
      </c>
      <c r="S14">
        <v>15</v>
      </c>
      <c r="T14">
        <v>22</v>
      </c>
      <c r="U14">
        <v>110</v>
      </c>
      <c r="V14">
        <v>8146</v>
      </c>
      <c r="W14" t="s">
        <v>2172</v>
      </c>
    </row>
    <row r="15" spans="1:23" x14ac:dyDescent="0.25">
      <c r="A15" s="2" t="s">
        <v>1008</v>
      </c>
      <c r="B15" s="2" t="str">
        <f>_xlfn.XLOOKUP(A15,Filme!B:B,Filme!C:C,"",0,1)</f>
        <v>No Small Affair</v>
      </c>
      <c r="C15" s="5">
        <f>IF(_xlfn.XLOOKUP(A15,Filme!B:B,Filme!D:D,"",0,1)="","",_xlfn.XLOOKUP(A15,Filme!B:B,Filme!D:D,"",0,1))</f>
        <v>31184</v>
      </c>
      <c r="D15" s="2" t="s">
        <v>73</v>
      </c>
      <c r="E15" t="str">
        <f>_xlfn.XLOOKUP(D15,Leute!B:B,Leute!C:C,"",0,1)</f>
        <v>Demi Moore</v>
      </c>
      <c r="F15" s="1">
        <f>_xlfn.XLOOKUP(D15,Leute!B:B,Leute!D:D,"",0,1)</f>
        <v>22961</v>
      </c>
      <c r="G15">
        <f>RANK(F15,F$2:F15,0)</f>
        <v>1</v>
      </c>
      <c r="H15">
        <f t="shared" si="0"/>
        <v>22</v>
      </c>
      <c r="I15">
        <f t="shared" si="1"/>
        <v>187</v>
      </c>
      <c r="J15">
        <f t="shared" si="2"/>
        <v>8223</v>
      </c>
      <c r="K15" t="str">
        <f t="shared" si="3"/>
        <v>MRS 08223 No Small Affair (17.05.1985) - Demi Moore (11.11.1962) 22-187</v>
      </c>
      <c r="M15" s="6" t="s">
        <v>1008</v>
      </c>
      <c r="N15" t="s">
        <v>1369</v>
      </c>
      <c r="O15" s="1">
        <v>31184</v>
      </c>
      <c r="P15" s="6" t="s">
        <v>73</v>
      </c>
      <c r="Q15" s="6" t="s">
        <v>373</v>
      </c>
      <c r="R15" s="1">
        <v>22961</v>
      </c>
      <c r="S15">
        <v>15</v>
      </c>
      <c r="T15">
        <v>22</v>
      </c>
      <c r="U15">
        <v>187</v>
      </c>
      <c r="V15">
        <v>8223</v>
      </c>
      <c r="W15" t="s">
        <v>2173</v>
      </c>
    </row>
    <row r="16" spans="1:23" x14ac:dyDescent="0.25">
      <c r="A16" s="2" t="s">
        <v>616</v>
      </c>
      <c r="B16" s="2" t="str">
        <f>_xlfn.XLOOKUP(A16,Filme!B:B,Filme!C:C,"",0,1)</f>
        <v>About Last Night...</v>
      </c>
      <c r="C16" s="5">
        <f>IF(_xlfn.XLOOKUP(A16,Filme!B:B,Filme!D:D,"",0,1)="","",_xlfn.XLOOKUP(A16,Filme!B:B,Filme!D:D,"",0,1))</f>
        <v>31680</v>
      </c>
      <c r="D16" s="2" t="s">
        <v>73</v>
      </c>
      <c r="E16" t="str">
        <f>_xlfn.XLOOKUP(D16,Leute!B:B,Leute!C:C,"",0,1)</f>
        <v>Demi Moore</v>
      </c>
      <c r="F16" s="1">
        <f>_xlfn.XLOOKUP(D16,Leute!B:B,Leute!D:D,"",0,1)</f>
        <v>22961</v>
      </c>
      <c r="G16">
        <f>RANK(F16,F$2:F16,0)</f>
        <v>1</v>
      </c>
      <c r="H16">
        <f t="shared" si="0"/>
        <v>23</v>
      </c>
      <c r="I16">
        <f t="shared" si="1"/>
        <v>318</v>
      </c>
      <c r="J16">
        <f t="shared" si="2"/>
        <v>8719</v>
      </c>
      <c r="K16" t="str">
        <f t="shared" si="3"/>
        <v>MRS 08719 About Last Night... (25.09.1986) - Demi Moore (11.11.1962) 23-318</v>
      </c>
      <c r="M16" s="6" t="s">
        <v>616</v>
      </c>
      <c r="N16" t="s">
        <v>1371</v>
      </c>
      <c r="O16" s="1">
        <v>31680</v>
      </c>
      <c r="P16" s="6" t="s">
        <v>73</v>
      </c>
      <c r="Q16" s="6" t="s">
        <v>373</v>
      </c>
      <c r="R16" s="1">
        <v>22961</v>
      </c>
      <c r="S16">
        <v>15</v>
      </c>
      <c r="T16">
        <v>23</v>
      </c>
      <c r="U16">
        <v>318</v>
      </c>
      <c r="V16">
        <v>8719</v>
      </c>
      <c r="W16" t="s">
        <v>2174</v>
      </c>
    </row>
    <row r="17" spans="1:23" x14ac:dyDescent="0.25">
      <c r="A17" s="3" t="s">
        <v>659</v>
      </c>
      <c r="B17" s="2" t="str">
        <f>_xlfn.XLOOKUP(A17,Filme!B:B,Filme!C:C,"",0,1)</f>
        <v>Band of the Hand</v>
      </c>
      <c r="C17" s="5">
        <f>IF(_xlfn.XLOOKUP(A17,Filme!B:B,Filme!D:D,"",0,1)="","",_xlfn.XLOOKUP(A17,Filme!B:B,Filme!D:D,"",0,1))</f>
        <v>31736</v>
      </c>
      <c r="D17" s="3" t="s">
        <v>166</v>
      </c>
      <c r="E17" t="str">
        <f>_xlfn.XLOOKUP(D17,Leute!B:B,Leute!C:C,"",0,1)</f>
        <v>Lauren Holly</v>
      </c>
      <c r="F17" s="1">
        <f>_xlfn.XLOOKUP(D17,Leute!B:B,Leute!D:D,"",0,1)</f>
        <v>23312</v>
      </c>
      <c r="G17">
        <f>RANK(F17,F$2:F17,0)</f>
        <v>1</v>
      </c>
      <c r="H17">
        <f t="shared" si="0"/>
        <v>23</v>
      </c>
      <c r="I17">
        <f t="shared" si="1"/>
        <v>23</v>
      </c>
      <c r="J17">
        <f t="shared" si="2"/>
        <v>8424</v>
      </c>
      <c r="K17" t="str">
        <f t="shared" si="3"/>
        <v>MRS 08424 Band of the Hand (20.11.1986) - Lauren Holly (28.10.1963) 23-23</v>
      </c>
      <c r="M17" s="6" t="s">
        <v>659</v>
      </c>
      <c r="N17" t="s">
        <v>1372</v>
      </c>
      <c r="O17" s="1">
        <v>31736</v>
      </c>
      <c r="P17" s="6" t="s">
        <v>166</v>
      </c>
      <c r="Q17" s="6" t="s">
        <v>466</v>
      </c>
      <c r="R17" s="1">
        <v>23312</v>
      </c>
      <c r="S17">
        <v>17</v>
      </c>
      <c r="T17">
        <v>23</v>
      </c>
      <c r="U17">
        <v>23</v>
      </c>
      <c r="V17">
        <v>8424</v>
      </c>
      <c r="W17" t="s">
        <v>2200</v>
      </c>
    </row>
    <row r="18" spans="1:23" x14ac:dyDescent="0.25">
      <c r="A18" s="2" t="s">
        <v>1322</v>
      </c>
      <c r="B18" s="2" t="str">
        <f>_xlfn.XLOOKUP(A18,Filme!B:B,Filme!C:C,"",0,1)</f>
        <v>Windrider</v>
      </c>
      <c r="C18" s="5">
        <f>IF(_xlfn.XLOOKUP(A18,Filme!B:B,Filme!D:D,"",0,1)="","",_xlfn.XLOOKUP(A18,Filme!B:B,Filme!D:D,"",0,1))</f>
        <v>31772</v>
      </c>
      <c r="D18" s="2" t="s">
        <v>213</v>
      </c>
      <c r="E18" t="str">
        <f>_xlfn.XLOOKUP(D18,Leute!B:B,Leute!C:C,"",0,1)</f>
        <v>Nicole Kidman</v>
      </c>
      <c r="F18" s="1">
        <f>_xlfn.XLOOKUP(D18,Leute!B:B,Leute!D:D,"",0,1)</f>
        <v>24643</v>
      </c>
      <c r="G18">
        <f>RANK(F18,F$2:F18,0)</f>
        <v>1</v>
      </c>
      <c r="H18">
        <f t="shared" si="0"/>
        <v>19</v>
      </c>
      <c r="I18">
        <f t="shared" si="1"/>
        <v>189</v>
      </c>
      <c r="J18">
        <f t="shared" si="2"/>
        <v>7129</v>
      </c>
      <c r="K18" t="str">
        <f t="shared" si="3"/>
        <v>MRS 07129 Windrider (26.12.1986) - Nicole Kidman (20.06.1967) 19-189</v>
      </c>
      <c r="M18" s="6" t="s">
        <v>1322</v>
      </c>
      <c r="N18" t="s">
        <v>1373</v>
      </c>
      <c r="O18" s="1">
        <v>31772</v>
      </c>
      <c r="P18" s="6" t="s">
        <v>213</v>
      </c>
      <c r="Q18" s="6" t="s">
        <v>513</v>
      </c>
      <c r="R18" s="1">
        <v>24643</v>
      </c>
      <c r="S18">
        <v>30</v>
      </c>
      <c r="T18">
        <v>19</v>
      </c>
      <c r="U18">
        <v>189</v>
      </c>
      <c r="V18">
        <v>7129</v>
      </c>
      <c r="W18" t="s">
        <v>2158</v>
      </c>
    </row>
    <row r="19" spans="1:23" x14ac:dyDescent="0.25">
      <c r="A19" s="3" t="s">
        <v>798</v>
      </c>
      <c r="B19" s="2" t="str">
        <f>_xlfn.XLOOKUP(A19,Filme!B:B,Filme!C:C,"",0,1)</f>
        <v>Flesh+Blood</v>
      </c>
      <c r="C19" s="5">
        <f>IF(_xlfn.XLOOKUP(A19,Filme!B:B,Filme!D:D,"",0,1)="","",_xlfn.XLOOKUP(A19,Filme!B:B,Filme!D:D,"",0,1))</f>
        <v>31806</v>
      </c>
      <c r="D19" s="3" t="s">
        <v>121</v>
      </c>
      <c r="E19" t="str">
        <f>_xlfn.XLOOKUP(D19,Leute!B:B,Leute!C:C,"",0,1)</f>
        <v>Jennifer Jason Leigh</v>
      </c>
      <c r="F19" s="1">
        <f>_xlfn.XLOOKUP(D19,Leute!B:B,Leute!D:D,"",0,1)</f>
        <v>22682</v>
      </c>
      <c r="G19">
        <f>RANK(F19,F$2:F19,0)</f>
        <v>6</v>
      </c>
      <c r="H19">
        <f t="shared" si="0"/>
        <v>24</v>
      </c>
      <c r="I19">
        <f t="shared" si="1"/>
        <v>358</v>
      </c>
      <c r="J19">
        <f t="shared" si="2"/>
        <v>9124</v>
      </c>
      <c r="K19" t="str">
        <f t="shared" si="3"/>
        <v>MRS 09124 Flesh+Blood (29.01.1987) - Jennifer Jason Leigh (05.02.1962) 24-358</v>
      </c>
      <c r="M19" s="6" t="s">
        <v>798</v>
      </c>
      <c r="N19" t="s">
        <v>1370</v>
      </c>
      <c r="O19" s="1">
        <v>31806</v>
      </c>
      <c r="P19" s="6" t="s">
        <v>121</v>
      </c>
      <c r="Q19" s="6" t="s">
        <v>421</v>
      </c>
      <c r="R19" s="1">
        <v>22682</v>
      </c>
      <c r="S19">
        <v>13</v>
      </c>
      <c r="T19">
        <v>24</v>
      </c>
      <c r="U19">
        <v>358</v>
      </c>
      <c r="V19">
        <v>9124</v>
      </c>
      <c r="W19" t="s">
        <v>2125</v>
      </c>
    </row>
    <row r="20" spans="1:23" x14ac:dyDescent="0.25">
      <c r="A20" s="2" t="s">
        <v>1146</v>
      </c>
      <c r="B20" s="2" t="str">
        <f>_xlfn.XLOOKUP(A20,Filme!B:B,Filme!C:C,"",0,1)</f>
        <v>Sweet Revenge</v>
      </c>
      <c r="C20" s="5">
        <f>IF(_xlfn.XLOOKUP(A20,Filme!B:B,Filme!D:D,"",0,1)="","",_xlfn.XLOOKUP(A20,Filme!B:B,Filme!D:D,"",0,1))</f>
        <v>31836</v>
      </c>
      <c r="D20" s="2" t="s">
        <v>105</v>
      </c>
      <c r="E20" t="str">
        <f>_xlfn.XLOOKUP(D20,Leute!B:B,Leute!C:C,"",0,1)</f>
        <v>Gina Gershon</v>
      </c>
      <c r="F20" s="1">
        <f>_xlfn.XLOOKUP(D20,Leute!B:B,Leute!D:D,"",0,1)</f>
        <v>22807</v>
      </c>
      <c r="G20">
        <f>RANK(F20,F$2:F20,0)</f>
        <v>6</v>
      </c>
      <c r="H20">
        <f t="shared" si="0"/>
        <v>24</v>
      </c>
      <c r="I20">
        <f t="shared" si="1"/>
        <v>263</v>
      </c>
      <c r="J20">
        <f t="shared" si="2"/>
        <v>9029</v>
      </c>
      <c r="K20" t="str">
        <f t="shared" si="3"/>
        <v>MRS 09029 Sweet Revenge (28.02.1987) - Gina Gershon (10.06.1962) 24-263</v>
      </c>
      <c r="M20" s="6" t="s">
        <v>1146</v>
      </c>
      <c r="N20" t="s">
        <v>1375</v>
      </c>
      <c r="O20" s="1">
        <v>31836</v>
      </c>
      <c r="P20" s="6" t="s">
        <v>105</v>
      </c>
      <c r="Q20" s="6" t="s">
        <v>405</v>
      </c>
      <c r="R20" s="1">
        <v>22807</v>
      </c>
      <c r="S20">
        <v>14</v>
      </c>
      <c r="T20">
        <v>24</v>
      </c>
      <c r="U20">
        <v>263</v>
      </c>
      <c r="V20">
        <v>9029</v>
      </c>
      <c r="W20" t="s">
        <v>2151</v>
      </c>
    </row>
    <row r="21" spans="1:23" x14ac:dyDescent="0.25">
      <c r="A21" s="3" t="s">
        <v>1270</v>
      </c>
      <c r="B21" s="2" t="str">
        <f>_xlfn.XLOOKUP(A21,Filme!B:B,Filme!C:C,"",0,1)</f>
        <v>Time Out</v>
      </c>
      <c r="C21" s="5">
        <f>IF(_xlfn.XLOOKUP(A21,Filme!B:B,Filme!D:D,"",0,1)="","",_xlfn.XLOOKUP(A21,Filme!B:B,Filme!D:D,"",0,1))</f>
        <v>32185</v>
      </c>
      <c r="D21" s="3" t="s">
        <v>220</v>
      </c>
      <c r="E21" t="str">
        <f>_xlfn.XLOOKUP(D21,Leute!B:B,Leute!C:C,"",0,1)</f>
        <v>Patricia Arquette</v>
      </c>
      <c r="F21" s="1">
        <f>_xlfn.XLOOKUP(D21,Leute!B:B,Leute!D:D,"",0,1)</f>
        <v>24936</v>
      </c>
      <c r="G21">
        <f>RANK(F21,F$2:F21,0)</f>
        <v>1</v>
      </c>
      <c r="H21">
        <f t="shared" si="0"/>
        <v>19</v>
      </c>
      <c r="I21">
        <f t="shared" si="1"/>
        <v>310</v>
      </c>
      <c r="J21">
        <f t="shared" si="2"/>
        <v>7249</v>
      </c>
      <c r="K21" t="str">
        <f t="shared" si="3"/>
        <v>MRS 07249 Time Out (12.02.1988) - Patricia Arquette (08.04.1968) 19-310</v>
      </c>
      <c r="M21" s="6" t="s">
        <v>1270</v>
      </c>
      <c r="N21" t="s">
        <v>1378</v>
      </c>
      <c r="O21" s="1">
        <v>32185</v>
      </c>
      <c r="P21" s="6" t="s">
        <v>220</v>
      </c>
      <c r="Q21" s="6" t="s">
        <v>520</v>
      </c>
      <c r="R21" s="1">
        <v>24936</v>
      </c>
      <c r="S21">
        <v>32</v>
      </c>
      <c r="T21">
        <v>19</v>
      </c>
      <c r="U21">
        <v>310</v>
      </c>
      <c r="V21">
        <v>7249</v>
      </c>
      <c r="W21" t="s">
        <v>2114</v>
      </c>
    </row>
    <row r="22" spans="1:23" x14ac:dyDescent="0.25">
      <c r="A22" s="3" t="s">
        <v>1118</v>
      </c>
      <c r="B22" s="2" t="str">
        <f>_xlfn.XLOOKUP(A22,Filme!B:B,Filme!C:C,"",0,1)</f>
        <v>Sister Sister</v>
      </c>
      <c r="C22" s="5">
        <f>IF(_xlfn.XLOOKUP(A22,Filme!B:B,Filme!D:D,"",0,1)="","",_xlfn.XLOOKUP(A22,Filme!B:B,Filme!D:D,"",0,1))</f>
        <v>32268</v>
      </c>
      <c r="D22" s="3" t="s">
        <v>121</v>
      </c>
      <c r="E22" t="str">
        <f>_xlfn.XLOOKUP(D22,Leute!B:B,Leute!C:C,"",0,1)</f>
        <v>Jennifer Jason Leigh</v>
      </c>
      <c r="F22" s="1">
        <f>_xlfn.XLOOKUP(D22,Leute!B:B,Leute!D:D,"",0,1)</f>
        <v>22682</v>
      </c>
      <c r="G22">
        <f>RANK(F22,F$2:F22,0)</f>
        <v>8</v>
      </c>
      <c r="H22">
        <f t="shared" si="0"/>
        <v>26</v>
      </c>
      <c r="I22">
        <f t="shared" si="1"/>
        <v>89</v>
      </c>
      <c r="J22">
        <f t="shared" si="2"/>
        <v>9586</v>
      </c>
      <c r="K22" t="str">
        <f t="shared" si="3"/>
        <v>MRS 09586 Sister Sister (05.05.1988) - Jennifer Jason Leigh (05.02.1962) 26-89</v>
      </c>
      <c r="M22" s="6" t="s">
        <v>1118</v>
      </c>
      <c r="N22" t="s">
        <v>1374</v>
      </c>
      <c r="O22" s="1">
        <v>32268</v>
      </c>
      <c r="P22" s="6" t="s">
        <v>121</v>
      </c>
      <c r="Q22" s="6" t="s">
        <v>421</v>
      </c>
      <c r="R22" s="1">
        <v>22682</v>
      </c>
      <c r="S22">
        <v>13</v>
      </c>
      <c r="T22">
        <v>26</v>
      </c>
      <c r="U22">
        <v>90</v>
      </c>
      <c r="V22">
        <v>9586</v>
      </c>
      <c r="W22" t="s">
        <v>2126</v>
      </c>
    </row>
    <row r="23" spans="1:23" x14ac:dyDescent="0.25">
      <c r="A23" s="2" t="s">
        <v>835</v>
      </c>
      <c r="B23" s="2" t="str">
        <f>_xlfn.XLOOKUP(A23,Filme!B:B,Filme!C:C,"",0,1)</f>
        <v>Heart of Midnight</v>
      </c>
      <c r="C23" s="5">
        <f>IF(_xlfn.XLOOKUP(A23,Filme!B:B,Filme!D:D,"",0,1)="","",_xlfn.XLOOKUP(A23,Filme!B:B,Filme!D:D,"",0,1))</f>
        <v>32457</v>
      </c>
      <c r="D23" s="2" t="s">
        <v>121</v>
      </c>
      <c r="E23" t="str">
        <f>_xlfn.XLOOKUP(D23,Leute!B:B,Leute!C:C,"",0,1)</f>
        <v>Jennifer Jason Leigh</v>
      </c>
      <c r="F23" s="1">
        <f>_xlfn.XLOOKUP(D23,Leute!B:B,Leute!D:D,"",0,1)</f>
        <v>22682</v>
      </c>
      <c r="G23">
        <f>RANK(F23,F$2:F23,0)</f>
        <v>8</v>
      </c>
      <c r="H23">
        <f t="shared" si="0"/>
        <v>26</v>
      </c>
      <c r="I23">
        <f t="shared" si="1"/>
        <v>278</v>
      </c>
      <c r="J23">
        <f t="shared" si="2"/>
        <v>9775</v>
      </c>
      <c r="K23" t="str">
        <f t="shared" si="3"/>
        <v>MRS 09775 Heart of Midnight (10.11.1988) - Jennifer Jason Leigh (05.02.1962) 26-278</v>
      </c>
      <c r="M23" s="6" t="s">
        <v>835</v>
      </c>
      <c r="N23" t="s">
        <v>1377</v>
      </c>
      <c r="O23" s="1">
        <v>32457</v>
      </c>
      <c r="P23" s="6" t="s">
        <v>121</v>
      </c>
      <c r="Q23" s="6" t="s">
        <v>421</v>
      </c>
      <c r="R23" s="1">
        <v>22682</v>
      </c>
      <c r="S23">
        <v>13</v>
      </c>
      <c r="T23">
        <v>26</v>
      </c>
      <c r="U23">
        <v>279</v>
      </c>
      <c r="V23">
        <v>9775</v>
      </c>
      <c r="W23" t="s">
        <v>2127</v>
      </c>
    </row>
    <row r="24" spans="1:23" x14ac:dyDescent="0.25">
      <c r="A24" s="3" t="s">
        <v>718</v>
      </c>
      <c r="B24" s="2" t="str">
        <f>_xlfn.XLOOKUP(A24,Filme!B:B,Filme!C:C,"",0,1)</f>
        <v>Cocktail</v>
      </c>
      <c r="C24" s="5">
        <f>IF(_xlfn.XLOOKUP(A24,Filme!B:B,Filme!D:D,"",0,1)="","",_xlfn.XLOOKUP(A24,Filme!B:B,Filme!D:D,"",0,1))</f>
        <v>32520</v>
      </c>
      <c r="D24" s="3" t="s">
        <v>105</v>
      </c>
      <c r="E24" t="str">
        <f>_xlfn.XLOOKUP(D24,Leute!B:B,Leute!C:C,"",0,1)</f>
        <v>Gina Gershon</v>
      </c>
      <c r="F24" s="1">
        <f>_xlfn.XLOOKUP(D24,Leute!B:B,Leute!D:D,"",0,1)</f>
        <v>22807</v>
      </c>
      <c r="G24">
        <f>RANK(F24,F$2:F24,0)</f>
        <v>7</v>
      </c>
      <c r="H24">
        <f t="shared" si="0"/>
        <v>26</v>
      </c>
      <c r="I24">
        <f t="shared" si="1"/>
        <v>216</v>
      </c>
      <c r="J24">
        <f t="shared" si="2"/>
        <v>9713</v>
      </c>
      <c r="K24" t="str">
        <f t="shared" si="3"/>
        <v>MRS 09713 Cocktail (12.01.1989) - Gina Gershon (10.06.1962) 26-216</v>
      </c>
      <c r="M24" s="6" t="s">
        <v>718</v>
      </c>
      <c r="N24" t="s">
        <v>1376</v>
      </c>
      <c r="O24" s="1">
        <v>32520</v>
      </c>
      <c r="P24" s="6" t="s">
        <v>105</v>
      </c>
      <c r="Q24" s="6" t="s">
        <v>405</v>
      </c>
      <c r="R24" s="1">
        <v>22807</v>
      </c>
      <c r="S24">
        <v>14</v>
      </c>
      <c r="T24">
        <v>26</v>
      </c>
      <c r="U24">
        <v>216</v>
      </c>
      <c r="V24">
        <v>9713</v>
      </c>
      <c r="W24" t="s">
        <v>2152</v>
      </c>
    </row>
    <row r="25" spans="1:23" x14ac:dyDescent="0.25">
      <c r="A25" s="2" t="s">
        <v>641</v>
      </c>
      <c r="B25" s="2" t="str">
        <f>_xlfn.XLOOKUP(A25,Filme!B:B,Filme!C:C,"",0,1)</f>
        <v>Another Chance</v>
      </c>
      <c r="C25" s="5">
        <f>IF(_xlfn.XLOOKUP(A25,Filme!B:B,Filme!D:D,"",0,1)="","",_xlfn.XLOOKUP(A25,Filme!B:B,Filme!D:D,"",0,1))</f>
        <v>32633</v>
      </c>
      <c r="D25" s="2" t="s">
        <v>281</v>
      </c>
      <c r="E25" t="str">
        <f>_xlfn.XLOOKUP(D25,Leute!B:B,Leute!C:C,"",0,1)</f>
        <v>Vanessa Angel</v>
      </c>
      <c r="F25" s="1">
        <f>_xlfn.XLOOKUP(D25,Leute!B:B,Leute!D:D,"",0,1)</f>
        <v>24421</v>
      </c>
      <c r="G25">
        <f>RANK(F25,F$2:F25,0)</f>
        <v>3</v>
      </c>
      <c r="H25">
        <f t="shared" si="0"/>
        <v>22</v>
      </c>
      <c r="I25">
        <f t="shared" si="1"/>
        <v>176</v>
      </c>
      <c r="J25">
        <f t="shared" si="2"/>
        <v>8212</v>
      </c>
      <c r="K25" t="str">
        <f t="shared" si="3"/>
        <v>MRS 08212 Another Chance (05.05.1989) - Vanessa Angel (10.11.1966) 22-176</v>
      </c>
      <c r="M25" s="6" t="s">
        <v>641</v>
      </c>
      <c r="N25" t="s">
        <v>1379</v>
      </c>
      <c r="O25" s="1">
        <v>32633</v>
      </c>
      <c r="P25" s="6" t="s">
        <v>281</v>
      </c>
      <c r="Q25" s="6" t="s">
        <v>581</v>
      </c>
      <c r="R25" s="1">
        <v>24421</v>
      </c>
      <c r="S25">
        <v>28</v>
      </c>
      <c r="T25">
        <v>22</v>
      </c>
      <c r="U25">
        <v>176</v>
      </c>
      <c r="V25">
        <v>8212</v>
      </c>
      <c r="W25" t="s">
        <v>2213</v>
      </c>
    </row>
    <row r="26" spans="1:23" x14ac:dyDescent="0.25">
      <c r="A26" s="2" t="s">
        <v>757</v>
      </c>
      <c r="B26" s="2" t="str">
        <f>_xlfn.XLOOKUP(A26,Filme!B:B,Filme!C:C,"",0,1)</f>
        <v>Do the Right Thing</v>
      </c>
      <c r="C26" s="5">
        <f>IF(_xlfn.XLOOKUP(A26,Filme!B:B,Filme!D:D,"",0,1)="","",_xlfn.XLOOKUP(A26,Filme!B:B,Filme!D:D,"",0,1))</f>
        <v>32702</v>
      </c>
      <c r="D26" s="2" t="s">
        <v>239</v>
      </c>
      <c r="E26" t="str">
        <f>_xlfn.XLOOKUP(D26,Leute!B:B,Leute!C:C,"",0,1)</f>
        <v>Rosie Perez</v>
      </c>
      <c r="F26" s="1">
        <f>_xlfn.XLOOKUP(D26,Leute!B:B,Leute!D:D,"",0,1)</f>
        <v>23626</v>
      </c>
      <c r="G26">
        <f>RANK(F26,F$2:F26,0)</f>
        <v>4</v>
      </c>
      <c r="H26">
        <f t="shared" si="0"/>
        <v>24</v>
      </c>
      <c r="I26">
        <f t="shared" si="1"/>
        <v>310</v>
      </c>
      <c r="J26">
        <f t="shared" si="2"/>
        <v>9076</v>
      </c>
      <c r="K26" t="str">
        <f t="shared" si="3"/>
        <v>MRS 09076 Do the Right Thing (13.07.1989) - Rosie Perez (06.09.1964) 24-310</v>
      </c>
      <c r="M26" s="6" t="s">
        <v>757</v>
      </c>
      <c r="N26" t="s">
        <v>1381</v>
      </c>
      <c r="O26" s="1">
        <v>32702</v>
      </c>
      <c r="P26" s="6" t="s">
        <v>239</v>
      </c>
      <c r="Q26" s="6" t="s">
        <v>539</v>
      </c>
      <c r="R26" s="1">
        <v>23626</v>
      </c>
      <c r="S26">
        <v>19</v>
      </c>
      <c r="T26">
        <v>24</v>
      </c>
      <c r="U26">
        <v>310</v>
      </c>
      <c r="V26">
        <v>9076</v>
      </c>
      <c r="W26" t="s">
        <v>2216</v>
      </c>
    </row>
    <row r="27" spans="1:23" x14ac:dyDescent="0.25">
      <c r="A27" s="3" t="s">
        <v>739</v>
      </c>
      <c r="B27" s="2" t="str">
        <f>_xlfn.XLOOKUP(A27,Filme!B:B,Filme!C:C,"",0,1)</f>
        <v>Dead Calm</v>
      </c>
      <c r="C27" s="5">
        <f>IF(_xlfn.XLOOKUP(A27,Filme!B:B,Filme!D:D,"",0,1)="","",_xlfn.XLOOKUP(A27,Filme!B:B,Filme!D:D,"",0,1))</f>
        <v>32716</v>
      </c>
      <c r="D27" s="3" t="s">
        <v>213</v>
      </c>
      <c r="E27" t="str">
        <f>_xlfn.XLOOKUP(D27,Leute!B:B,Leute!C:C,"",0,1)</f>
        <v>Nicole Kidman</v>
      </c>
      <c r="F27" s="1">
        <f>_xlfn.XLOOKUP(D27,Leute!B:B,Leute!D:D,"",0,1)</f>
        <v>24643</v>
      </c>
      <c r="G27">
        <f>RANK(F27,F$2:F27,0)</f>
        <v>2</v>
      </c>
      <c r="H27">
        <f t="shared" si="0"/>
        <v>22</v>
      </c>
      <c r="I27">
        <f t="shared" si="1"/>
        <v>37</v>
      </c>
      <c r="J27">
        <f t="shared" si="2"/>
        <v>8073</v>
      </c>
      <c r="K27" t="str">
        <f t="shared" si="3"/>
        <v>MRS 08073 Dead Calm (27.07.1989) - Nicole Kidman (20.06.1967) 22-37</v>
      </c>
      <c r="M27" s="6" t="s">
        <v>739</v>
      </c>
      <c r="N27" t="s">
        <v>1380</v>
      </c>
      <c r="O27" s="1">
        <v>32716</v>
      </c>
      <c r="P27" s="6" t="s">
        <v>213</v>
      </c>
      <c r="Q27" s="6" t="s">
        <v>513</v>
      </c>
      <c r="R27" s="1">
        <v>24643</v>
      </c>
      <c r="S27">
        <v>30</v>
      </c>
      <c r="T27">
        <v>22</v>
      </c>
      <c r="U27">
        <v>37</v>
      </c>
      <c r="V27">
        <v>8073</v>
      </c>
      <c r="W27" t="s">
        <v>2159</v>
      </c>
    </row>
    <row r="28" spans="1:23" x14ac:dyDescent="0.25">
      <c r="A28" s="3" t="s">
        <v>909</v>
      </c>
      <c r="B28" s="2" t="str">
        <f>_xlfn.XLOOKUP(A28,Filme!B:B,Filme!C:C,"",0,1)</f>
        <v>Last Exit to Brooklyn</v>
      </c>
      <c r="C28" s="5">
        <f>IF(_xlfn.XLOOKUP(A28,Filme!B:B,Filme!D:D,"",0,1)="","",_xlfn.XLOOKUP(A28,Filme!B:B,Filme!D:D,"",0,1))</f>
        <v>32793</v>
      </c>
      <c r="D28" s="3" t="s">
        <v>121</v>
      </c>
      <c r="E28" t="str">
        <f>_xlfn.XLOOKUP(D28,Leute!B:B,Leute!C:C,"",0,1)</f>
        <v>Jennifer Jason Leigh</v>
      </c>
      <c r="F28" s="1">
        <f>_xlfn.XLOOKUP(D28,Leute!B:B,Leute!D:D,"",0,1)</f>
        <v>22682</v>
      </c>
      <c r="G28">
        <f>RANK(F28,F$2:F28,0)</f>
        <v>12</v>
      </c>
      <c r="H28">
        <f t="shared" si="0"/>
        <v>27</v>
      </c>
      <c r="I28">
        <f t="shared" si="1"/>
        <v>249</v>
      </c>
      <c r="J28">
        <f t="shared" si="2"/>
        <v>10111</v>
      </c>
      <c r="K28" t="str">
        <f t="shared" si="3"/>
        <v>MRS 10111 Last Exit to Brooklyn (12.10.1989) - Jennifer Jason Leigh (05.02.1962) 27-249</v>
      </c>
      <c r="M28" s="6" t="s">
        <v>909</v>
      </c>
      <c r="N28" t="s">
        <v>1382</v>
      </c>
      <c r="O28" s="1">
        <v>32793</v>
      </c>
      <c r="P28" s="6" t="s">
        <v>121</v>
      </c>
      <c r="Q28" s="6" t="s">
        <v>421</v>
      </c>
      <c r="R28" s="1">
        <v>22682</v>
      </c>
      <c r="S28">
        <v>13</v>
      </c>
      <c r="T28">
        <v>27</v>
      </c>
      <c r="U28">
        <v>249</v>
      </c>
      <c r="V28">
        <v>10111</v>
      </c>
      <c r="W28" t="s">
        <v>2128</v>
      </c>
    </row>
    <row r="29" spans="1:23" x14ac:dyDescent="0.25">
      <c r="A29" s="3" t="s">
        <v>826</v>
      </c>
      <c r="B29" s="2" t="str">
        <f>_xlfn.XLOOKUP(A29,Filme!B:B,Filme!C:C,"",0,1)</f>
        <v>Guests of Hotel Astoria</v>
      </c>
      <c r="C29" s="5">
        <f>IF(_xlfn.XLOOKUP(A29,Filme!B:B,Filme!D:D,"",0,1)="","",_xlfn.XLOOKUP(A29,Filme!B:B,Filme!D:D,"",0,1))</f>
        <v>32822</v>
      </c>
      <c r="D29" s="3" t="s">
        <v>258</v>
      </c>
      <c r="E29" t="str">
        <f>_xlfn.XLOOKUP(D29,Leute!B:B,Leute!C:C,"",0,1)</f>
        <v>Shohreh Aghdashloo</v>
      </c>
      <c r="F29" s="1">
        <f>_xlfn.XLOOKUP(D29,Leute!B:B,Leute!D:D,"",0,1)</f>
        <v>19125</v>
      </c>
      <c r="G29">
        <f>RANK(F29,F$2:F29,0)</f>
        <v>19</v>
      </c>
      <c r="H29">
        <f t="shared" si="0"/>
        <v>37</v>
      </c>
      <c r="I29">
        <f t="shared" si="1"/>
        <v>183</v>
      </c>
      <c r="J29">
        <f t="shared" si="2"/>
        <v>13697</v>
      </c>
      <c r="K29" t="str">
        <f t="shared" si="3"/>
        <v>MRS 13697 Guests of Hotel Astoria (10.11.1989) - Shohreh Aghdashloo (11.05.1952) 37-183</v>
      </c>
      <c r="M29" s="6" t="s">
        <v>826</v>
      </c>
      <c r="N29" t="s">
        <v>1500</v>
      </c>
      <c r="O29" s="1">
        <v>32822</v>
      </c>
      <c r="P29" s="6" t="s">
        <v>258</v>
      </c>
      <c r="Q29" s="6" t="s">
        <v>558</v>
      </c>
      <c r="R29" s="1">
        <v>19125</v>
      </c>
      <c r="S29">
        <v>8</v>
      </c>
      <c r="T29">
        <v>37</v>
      </c>
      <c r="U29">
        <v>183</v>
      </c>
      <c r="V29">
        <v>13697</v>
      </c>
      <c r="W29" t="s">
        <v>2223</v>
      </c>
    </row>
    <row r="30" spans="1:23" x14ac:dyDescent="0.25">
      <c r="A30" s="2" t="s">
        <v>1310</v>
      </c>
      <c r="B30" s="2" t="str">
        <f>_xlfn.XLOOKUP(A30,Filme!B:B,Filme!C:C,"",0,1)</f>
        <v>We're No Angels</v>
      </c>
      <c r="C30" s="5">
        <f>IF(_xlfn.XLOOKUP(A30,Filme!B:B,Filme!D:D,"",0,1)="","",_xlfn.XLOOKUP(A30,Filme!B:B,Filme!D:D,"",0,1))</f>
        <v>32857</v>
      </c>
      <c r="D30" s="2" t="s">
        <v>73</v>
      </c>
      <c r="E30" t="str">
        <f>_xlfn.XLOOKUP(D30,Leute!B:B,Leute!C:C,"",0,1)</f>
        <v>Demi Moore</v>
      </c>
      <c r="F30" s="1">
        <f>_xlfn.XLOOKUP(D30,Leute!B:B,Leute!D:D,"",0,1)</f>
        <v>22961</v>
      </c>
      <c r="G30">
        <f>RANK(F30,F$2:F30,0)</f>
        <v>7</v>
      </c>
      <c r="H30">
        <f t="shared" si="0"/>
        <v>27</v>
      </c>
      <c r="I30">
        <f t="shared" si="1"/>
        <v>34</v>
      </c>
      <c r="J30">
        <f t="shared" si="2"/>
        <v>9896</v>
      </c>
      <c r="K30" t="str">
        <f t="shared" si="3"/>
        <v>MRS 09896 We're No Angels (15.12.1989) - Demi Moore (11.11.1962) 27-34</v>
      </c>
      <c r="M30" s="6" t="s">
        <v>1310</v>
      </c>
      <c r="N30" t="s">
        <v>1383</v>
      </c>
      <c r="O30" s="1">
        <v>32857</v>
      </c>
      <c r="P30" s="6" t="s">
        <v>73</v>
      </c>
      <c r="Q30" s="6" t="s">
        <v>373</v>
      </c>
      <c r="R30" s="1">
        <v>22961</v>
      </c>
      <c r="S30">
        <v>15</v>
      </c>
      <c r="T30">
        <v>27</v>
      </c>
      <c r="U30">
        <v>34</v>
      </c>
      <c r="V30">
        <v>9896</v>
      </c>
      <c r="W30" t="s">
        <v>2175</v>
      </c>
    </row>
    <row r="31" spans="1:23" x14ac:dyDescent="0.25">
      <c r="A31" s="3" t="s">
        <v>984</v>
      </c>
      <c r="B31" s="2" t="str">
        <f>_xlfn.XLOOKUP(A31,Filme!B:B,Filme!C:C,"",0,1)</f>
        <v>Mountains of the Moon</v>
      </c>
      <c r="C31" s="5">
        <f>IF(_xlfn.XLOOKUP(A31,Filme!B:B,Filme!D:D,"",0,1)="","",_xlfn.XLOOKUP(A31,Filme!B:B,Filme!D:D,"",0,1))</f>
        <v>33003</v>
      </c>
      <c r="D31" s="3" t="s">
        <v>99</v>
      </c>
      <c r="E31" t="str">
        <f>_xlfn.XLOOKUP(D31,Leute!B:B,Leute!C:C,"",0,1)</f>
        <v>Fiona Shaw</v>
      </c>
      <c r="F31" s="1">
        <f>_xlfn.XLOOKUP(D31,Leute!B:B,Leute!D:D,"",0,1)</f>
        <v>21376</v>
      </c>
      <c r="G31">
        <f>RANK(F31,F$2:F31,0)</f>
        <v>20</v>
      </c>
      <c r="H31">
        <f t="shared" si="0"/>
        <v>31</v>
      </c>
      <c r="I31">
        <f t="shared" si="1"/>
        <v>304</v>
      </c>
      <c r="J31">
        <f t="shared" si="2"/>
        <v>11627</v>
      </c>
      <c r="K31" t="str">
        <f t="shared" si="3"/>
        <v>MRS 11627 Mountains of the Moon (10.05.1990) - Fiona Shaw (10.07.1958) 31-304</v>
      </c>
      <c r="M31" s="6" t="s">
        <v>984</v>
      </c>
      <c r="N31" t="s">
        <v>1386</v>
      </c>
      <c r="O31" s="1">
        <v>33003</v>
      </c>
      <c r="P31" s="6" t="s">
        <v>99</v>
      </c>
      <c r="Q31" s="6" t="s">
        <v>399</v>
      </c>
      <c r="R31" s="1">
        <v>21376</v>
      </c>
      <c r="S31">
        <v>10</v>
      </c>
      <c r="T31">
        <v>31</v>
      </c>
      <c r="U31">
        <v>304</v>
      </c>
      <c r="V31">
        <v>11627</v>
      </c>
      <c r="W31" t="s">
        <v>2237</v>
      </c>
    </row>
    <row r="32" spans="1:23" x14ac:dyDescent="0.25">
      <c r="A32" s="2" t="s">
        <v>973</v>
      </c>
      <c r="B32" s="2" t="str">
        <f>_xlfn.XLOOKUP(A32,Filme!B:B,Filme!C:C,"",0,1)</f>
        <v>Miami Blues</v>
      </c>
      <c r="C32" s="5">
        <f>IF(_xlfn.XLOOKUP(A32,Filme!B:B,Filme!D:D,"",0,1)="","",_xlfn.XLOOKUP(A32,Filme!B:B,Filme!D:D,"",0,1))</f>
        <v>33108</v>
      </c>
      <c r="D32" s="2" t="s">
        <v>121</v>
      </c>
      <c r="E32" t="str">
        <f>_xlfn.XLOOKUP(D32,Leute!B:B,Leute!C:C,"",0,1)</f>
        <v>Jennifer Jason Leigh</v>
      </c>
      <c r="F32" s="1">
        <f>_xlfn.XLOOKUP(D32,Leute!B:B,Leute!D:D,"",0,1)</f>
        <v>22682</v>
      </c>
      <c r="G32">
        <f>RANK(F32,F$2:F32,0)</f>
        <v>13</v>
      </c>
      <c r="H32">
        <f t="shared" si="0"/>
        <v>28</v>
      </c>
      <c r="I32">
        <f t="shared" si="1"/>
        <v>199</v>
      </c>
      <c r="J32">
        <f t="shared" si="2"/>
        <v>10426</v>
      </c>
      <c r="K32" t="str">
        <f t="shared" si="3"/>
        <v>MRS 10426 Miami Blues (23.08.1990) - Jennifer Jason Leigh (05.02.1962) 28-199</v>
      </c>
      <c r="M32" s="6" t="s">
        <v>973</v>
      </c>
      <c r="N32" t="s">
        <v>1385</v>
      </c>
      <c r="O32" s="1">
        <v>33108</v>
      </c>
      <c r="P32" s="6" t="s">
        <v>121</v>
      </c>
      <c r="Q32" s="6" t="s">
        <v>421</v>
      </c>
      <c r="R32" s="1">
        <v>22682</v>
      </c>
      <c r="S32">
        <v>13</v>
      </c>
      <c r="T32">
        <v>28</v>
      </c>
      <c r="U32">
        <v>199</v>
      </c>
      <c r="V32">
        <v>10426</v>
      </c>
      <c r="W32" t="s">
        <v>2129</v>
      </c>
    </row>
    <row r="33" spans="1:23" x14ac:dyDescent="0.25">
      <c r="A33" s="2" t="s">
        <v>1032</v>
      </c>
      <c r="B33" s="2" t="str">
        <f>_xlfn.XLOOKUP(A33,Filme!B:B,Filme!C:C,"",0,1)</f>
        <v>Pacific Heights</v>
      </c>
      <c r="C33" s="5">
        <f>IF(_xlfn.XLOOKUP(A33,Filme!B:B,Filme!D:D,"",0,1)="","",_xlfn.XLOOKUP(A33,Filme!B:B,Filme!D:D,"",0,1))</f>
        <v>33220</v>
      </c>
      <c r="D33" s="2" t="s">
        <v>39</v>
      </c>
      <c r="E33" t="str">
        <f>_xlfn.XLOOKUP(D33,Leute!B:B,Leute!C:C,"",0,1)</f>
        <v>Beverly D'Angelo</v>
      </c>
      <c r="F33" s="1">
        <f>_xlfn.XLOOKUP(D33,Leute!B:B,Leute!D:D,"",0,1)</f>
        <v>18947</v>
      </c>
      <c r="G33">
        <f>RANK(F33,F$2:F33,0)</f>
        <v>23</v>
      </c>
      <c r="H33">
        <f t="shared" si="0"/>
        <v>39</v>
      </c>
      <c r="I33">
        <f t="shared" si="1"/>
        <v>28</v>
      </c>
      <c r="J33">
        <f t="shared" si="2"/>
        <v>14273</v>
      </c>
      <c r="K33" t="str">
        <f t="shared" si="3"/>
        <v>MRS 14273 Pacific Heights (13.12.1990) - Beverly D'Angelo (15.11.1951) 39-28</v>
      </c>
      <c r="M33" s="6" t="s">
        <v>1032</v>
      </c>
      <c r="N33" t="s">
        <v>1387</v>
      </c>
      <c r="O33" s="1">
        <v>33220</v>
      </c>
      <c r="P33" s="6" t="s">
        <v>39</v>
      </c>
      <c r="Q33" s="6" t="s">
        <v>339</v>
      </c>
      <c r="R33" s="1">
        <v>18947</v>
      </c>
      <c r="S33">
        <v>7</v>
      </c>
      <c r="T33">
        <v>39</v>
      </c>
      <c r="U33">
        <v>28</v>
      </c>
      <c r="V33">
        <v>14273</v>
      </c>
      <c r="W33" t="s">
        <v>2108</v>
      </c>
    </row>
    <row r="34" spans="1:23" x14ac:dyDescent="0.25">
      <c r="A34" s="3" t="s">
        <v>1196</v>
      </c>
      <c r="B34" s="2" t="str">
        <f>_xlfn.XLOOKUP(A34,Filme!B:B,Filme!C:C,"",0,1)</f>
        <v>The Hot Spot</v>
      </c>
      <c r="C34" s="5">
        <f>IF(_xlfn.XLOOKUP(A34,Filme!B:B,Filme!D:D,"",0,1)="","",_xlfn.XLOOKUP(A34,Filme!B:B,Filme!D:D,"",0,1))</f>
        <v>33255</v>
      </c>
      <c r="D34" s="3" t="s">
        <v>119</v>
      </c>
      <c r="E34" t="str">
        <f>_xlfn.XLOOKUP(D34,Leute!B:B,Leute!C:C,"",0,1)</f>
        <v>Jennifer Connelly</v>
      </c>
      <c r="F34" s="1">
        <f>_xlfn.XLOOKUP(D34,Leute!B:B,Leute!D:D,"",0,1)</f>
        <v>25914</v>
      </c>
      <c r="G34">
        <f>RANK(F34,F$2:F34,0)</f>
        <v>1</v>
      </c>
      <c r="H34">
        <f t="shared" si="0"/>
        <v>20</v>
      </c>
      <c r="I34">
        <f t="shared" si="1"/>
        <v>36</v>
      </c>
      <c r="J34">
        <f t="shared" si="2"/>
        <v>7341</v>
      </c>
      <c r="K34" t="str">
        <f t="shared" si="3"/>
        <v>MRS 07341 The Hot Spot (17.01.1991) - Jennifer Connelly (12.12.1970) 20-36</v>
      </c>
      <c r="M34" s="6" t="s">
        <v>1196</v>
      </c>
      <c r="N34" t="s">
        <v>1384</v>
      </c>
      <c r="O34" s="1">
        <v>33255</v>
      </c>
      <c r="P34" s="6" t="s">
        <v>119</v>
      </c>
      <c r="Q34" s="6" t="s">
        <v>419</v>
      </c>
      <c r="R34" s="1">
        <v>25914</v>
      </c>
      <c r="S34">
        <v>40</v>
      </c>
      <c r="T34">
        <v>20</v>
      </c>
      <c r="U34">
        <v>36</v>
      </c>
      <c r="V34">
        <v>7341</v>
      </c>
      <c r="W34" t="s">
        <v>2140</v>
      </c>
    </row>
    <row r="35" spans="1:23" x14ac:dyDescent="0.25">
      <c r="A35" s="3" t="s">
        <v>1304</v>
      </c>
      <c r="B35" s="2" t="str">
        <f>_xlfn.XLOOKUP(A35,Filme!B:B,Filme!C:C,"",0,1)</f>
        <v>Vita coi figli</v>
      </c>
      <c r="C35" s="5">
        <f>IF(_xlfn.XLOOKUP(A35,Filme!B:B,Filme!D:D,"",0,1)="","",_xlfn.XLOOKUP(A35,Filme!B:B,Filme!D:D,"",0,1))</f>
        <v>33386</v>
      </c>
      <c r="D35" s="3" t="s">
        <v>206</v>
      </c>
      <c r="E35" t="str">
        <f>_xlfn.XLOOKUP(D35,Leute!B:B,Leute!C:C,"",0,1)</f>
        <v>Monica Bellucci</v>
      </c>
      <c r="F35" s="1">
        <f>_xlfn.XLOOKUP(D35,Leute!B:B,Leute!D:D,"",0,1)</f>
        <v>23650</v>
      </c>
      <c r="G35">
        <f>RANK(F35,F$2:F35,0)</f>
        <v>6</v>
      </c>
      <c r="H35">
        <f t="shared" si="0"/>
        <v>26</v>
      </c>
      <c r="I35">
        <f t="shared" si="1"/>
        <v>240</v>
      </c>
      <c r="J35">
        <f t="shared" si="2"/>
        <v>9736</v>
      </c>
      <c r="K35" t="str">
        <f t="shared" si="3"/>
        <v>MRS 09736 Vita coi figli (28.05.1991) - Monica Bellucci (30.09.1964) 26-240</v>
      </c>
      <c r="M35" s="6" t="s">
        <v>1304</v>
      </c>
      <c r="N35" t="s">
        <v>1469</v>
      </c>
      <c r="O35" s="1">
        <v>33386</v>
      </c>
      <c r="P35" s="6" t="s">
        <v>206</v>
      </c>
      <c r="Q35" s="6" t="s">
        <v>506</v>
      </c>
      <c r="R35" s="1">
        <v>23650</v>
      </c>
      <c r="S35">
        <v>20</v>
      </c>
      <c r="T35">
        <v>26</v>
      </c>
      <c r="U35">
        <v>240</v>
      </c>
      <c r="V35">
        <v>9736</v>
      </c>
      <c r="W35" t="s">
        <v>2242</v>
      </c>
    </row>
    <row r="36" spans="1:23" x14ac:dyDescent="0.25">
      <c r="A36" s="2" t="s">
        <v>656</v>
      </c>
      <c r="B36" s="2" t="str">
        <f>_xlfn.XLOOKUP(A36,Filme!B:B,Filme!C:C,"",0,1)</f>
        <v>Backdraft</v>
      </c>
      <c r="C36" s="5">
        <f>IF(_xlfn.XLOOKUP(A36,Filme!B:B,Filme!D:D,"",0,1)="","",_xlfn.XLOOKUP(A36,Filme!B:B,Filme!D:D,"",0,1))</f>
        <v>33472</v>
      </c>
      <c r="D36" s="2" t="s">
        <v>121</v>
      </c>
      <c r="E36" t="str">
        <f>_xlfn.XLOOKUP(D36,Leute!B:B,Leute!C:C,"",0,1)</f>
        <v>Jennifer Jason Leigh</v>
      </c>
      <c r="F36" s="1">
        <f>_xlfn.XLOOKUP(D36,Leute!B:B,Leute!D:D,"",0,1)</f>
        <v>22682</v>
      </c>
      <c r="G36">
        <f>RANK(F36,F$2:F36,0)</f>
        <v>15</v>
      </c>
      <c r="H36">
        <f t="shared" si="0"/>
        <v>29</v>
      </c>
      <c r="I36">
        <f t="shared" si="1"/>
        <v>198</v>
      </c>
      <c r="J36">
        <f t="shared" si="2"/>
        <v>10790</v>
      </c>
      <c r="K36" t="str">
        <f t="shared" si="3"/>
        <v>MRS 10790 Backdraft (22.08.1991) - Jennifer Jason Leigh (05.02.1962) 29-198</v>
      </c>
      <c r="M36" s="6" t="s">
        <v>656</v>
      </c>
      <c r="N36" t="s">
        <v>1389</v>
      </c>
      <c r="O36" s="1">
        <v>33472</v>
      </c>
      <c r="P36" s="6" t="s">
        <v>121</v>
      </c>
      <c r="Q36" s="6" t="s">
        <v>421</v>
      </c>
      <c r="R36" s="1">
        <v>22682</v>
      </c>
      <c r="S36">
        <v>13</v>
      </c>
      <c r="T36">
        <v>29</v>
      </c>
      <c r="U36">
        <v>198</v>
      </c>
      <c r="V36">
        <v>10790</v>
      </c>
      <c r="W36" t="s">
        <v>2130</v>
      </c>
    </row>
    <row r="37" spans="1:23" x14ac:dyDescent="0.25">
      <c r="A37" s="2" t="s">
        <v>729</v>
      </c>
      <c r="B37" s="2" t="str">
        <f>_xlfn.XLOOKUP(A37,Filme!B:B,Filme!C:C,"",0,1)</f>
        <v>Crooked Hearts</v>
      </c>
      <c r="C37" s="5">
        <f>IF(_xlfn.XLOOKUP(A37,Filme!B:B,Filme!D:D,"",0,1)="","",_xlfn.XLOOKUP(A37,Filme!B:B,Filme!D:D,"",0,1))</f>
        <v>33487</v>
      </c>
      <c r="D37" s="2" t="s">
        <v>121</v>
      </c>
      <c r="E37" t="str">
        <f>_xlfn.XLOOKUP(D37,Leute!B:B,Leute!C:C,"",0,1)</f>
        <v>Jennifer Jason Leigh</v>
      </c>
      <c r="F37" s="1">
        <f>_xlfn.XLOOKUP(D37,Leute!B:B,Leute!D:D,"",0,1)</f>
        <v>22682</v>
      </c>
      <c r="G37">
        <f>RANK(F37,F$2:F37,0)</f>
        <v>15</v>
      </c>
      <c r="H37">
        <f t="shared" si="0"/>
        <v>29</v>
      </c>
      <c r="I37">
        <f t="shared" si="1"/>
        <v>213</v>
      </c>
      <c r="J37">
        <f t="shared" si="2"/>
        <v>10805</v>
      </c>
      <c r="K37" t="str">
        <f t="shared" si="3"/>
        <v>MRS 10805 Crooked Hearts (06.09.1991) - Jennifer Jason Leigh (05.02.1962) 29-213</v>
      </c>
      <c r="M37" s="6" t="s">
        <v>729</v>
      </c>
      <c r="N37" t="s">
        <v>1391</v>
      </c>
      <c r="O37" s="1">
        <v>33487</v>
      </c>
      <c r="P37" s="6" t="s">
        <v>121</v>
      </c>
      <c r="Q37" s="6" t="s">
        <v>421</v>
      </c>
      <c r="R37" s="1">
        <v>22682</v>
      </c>
      <c r="S37">
        <v>13</v>
      </c>
      <c r="T37">
        <v>29</v>
      </c>
      <c r="U37">
        <v>213</v>
      </c>
      <c r="V37">
        <v>10805</v>
      </c>
      <c r="W37" t="s">
        <v>2131</v>
      </c>
    </row>
    <row r="38" spans="1:23" x14ac:dyDescent="0.25">
      <c r="A38" s="2" t="s">
        <v>1057</v>
      </c>
      <c r="B38" s="2" t="str">
        <f>_xlfn.XLOOKUP(A38,Filme!B:B,Filme!C:C,"",0,1)</f>
        <v>Point Break</v>
      </c>
      <c r="C38" s="5">
        <f>IF(_xlfn.XLOOKUP(A38,Filme!B:B,Filme!D:D,"",0,1)="","",_xlfn.XLOOKUP(A38,Filme!B:B,Filme!D:D,"",0,1))</f>
        <v>33500</v>
      </c>
      <c r="D38" s="2" t="s">
        <v>178</v>
      </c>
      <c r="E38" t="str">
        <f>_xlfn.XLOOKUP(D38,Leute!B:B,Leute!C:C,"",0,1)</f>
        <v>Lori Petty</v>
      </c>
      <c r="F38" s="1">
        <f>_xlfn.XLOOKUP(D38,Leute!B:B,Leute!D:D,"",0,1)</f>
        <v>23298</v>
      </c>
      <c r="G38">
        <f>RANK(F38,F$2:F38,0)</f>
        <v>9</v>
      </c>
      <c r="H38">
        <f t="shared" si="0"/>
        <v>27</v>
      </c>
      <c r="I38">
        <f t="shared" si="1"/>
        <v>341</v>
      </c>
      <c r="J38">
        <f t="shared" si="2"/>
        <v>10202</v>
      </c>
      <c r="K38" t="str">
        <f t="shared" si="3"/>
        <v>MRS 10202 Point Break (19.09.1991) - Lori Petty (14.10.1963) 27-341</v>
      </c>
      <c r="M38" s="6" t="s">
        <v>1057</v>
      </c>
      <c r="N38" t="s">
        <v>1395</v>
      </c>
      <c r="O38" s="1">
        <v>33500</v>
      </c>
      <c r="P38" s="6" t="s">
        <v>178</v>
      </c>
      <c r="Q38" s="6" t="s">
        <v>478</v>
      </c>
      <c r="R38" s="1">
        <v>23298</v>
      </c>
      <c r="S38">
        <v>16</v>
      </c>
      <c r="T38">
        <v>27</v>
      </c>
      <c r="U38">
        <v>340</v>
      </c>
      <c r="V38">
        <v>10202</v>
      </c>
      <c r="W38" t="s">
        <v>2266</v>
      </c>
    </row>
    <row r="39" spans="1:23" x14ac:dyDescent="0.25">
      <c r="A39" s="3" t="s">
        <v>740</v>
      </c>
      <c r="B39" s="2" t="str">
        <f>_xlfn.XLOOKUP(A39,Filme!B:B,Filme!C:C,"",0,1)</f>
        <v>Dead Women in Lingerie</v>
      </c>
      <c r="C39" s="5">
        <f>IF(_xlfn.XLOOKUP(A39,Filme!B:B,Filme!D:D,"",0,1)="","",_xlfn.XLOOKUP(A39,Filme!B:B,Filme!D:D,"",0,1))</f>
        <v>33543</v>
      </c>
      <c r="D39" s="3" t="s">
        <v>195</v>
      </c>
      <c r="E39" t="str">
        <f>_xlfn.XLOOKUP(D39,Leute!B:B,Leute!C:C,"",0,1)</f>
        <v>Maura Tierney</v>
      </c>
      <c r="F39" s="1">
        <f>_xlfn.XLOOKUP(D39,Leute!B:B,Leute!D:D,"",0,1)</f>
        <v>23776</v>
      </c>
      <c r="G39">
        <f>RANK(F39,F$2:F39,0)</f>
        <v>6</v>
      </c>
      <c r="H39">
        <f t="shared" si="0"/>
        <v>26</v>
      </c>
      <c r="I39">
        <f t="shared" si="1"/>
        <v>271</v>
      </c>
      <c r="J39">
        <f t="shared" si="2"/>
        <v>9767</v>
      </c>
      <c r="K39" t="str">
        <f t="shared" si="3"/>
        <v>MRS 09767 Dead Women in Lingerie (01.11.1991) - Maura Tierney (03.02.1965) 26-271</v>
      </c>
      <c r="M39" s="6" t="s">
        <v>740</v>
      </c>
      <c r="N39" t="s">
        <v>1392</v>
      </c>
      <c r="O39" s="1">
        <v>33543</v>
      </c>
      <c r="P39" s="6" t="s">
        <v>195</v>
      </c>
      <c r="Q39" s="6" t="s">
        <v>495</v>
      </c>
      <c r="R39" s="1">
        <v>23776</v>
      </c>
      <c r="S39">
        <v>23</v>
      </c>
      <c r="T39">
        <v>26</v>
      </c>
      <c r="U39">
        <v>271</v>
      </c>
      <c r="V39">
        <v>9767</v>
      </c>
      <c r="W39" t="s">
        <v>2264</v>
      </c>
    </row>
    <row r="40" spans="1:23" x14ac:dyDescent="0.25">
      <c r="A40" s="2" t="s">
        <v>1235</v>
      </c>
      <c r="B40" s="2" t="str">
        <f>_xlfn.XLOOKUP(A40,Filme!B:B,Filme!C:C,"",0,1)</f>
        <v>La riffa</v>
      </c>
      <c r="C40" s="5">
        <f>IF(_xlfn.XLOOKUP(A40,Filme!B:B,Filme!D:D,"",0,1)="","",_xlfn.XLOOKUP(A40,Filme!B:B,Filme!D:D,"",0,1))</f>
        <v>33557</v>
      </c>
      <c r="D40" s="2" t="s">
        <v>206</v>
      </c>
      <c r="E40" t="str">
        <f>_xlfn.XLOOKUP(D40,Leute!B:B,Leute!C:C,"",0,1)</f>
        <v>Monica Bellucci</v>
      </c>
      <c r="F40" s="1">
        <f>_xlfn.XLOOKUP(D40,Leute!B:B,Leute!D:D,"",0,1)</f>
        <v>23650</v>
      </c>
      <c r="G40">
        <f>RANK(F40,F$2:F40,0)</f>
        <v>7</v>
      </c>
      <c r="H40">
        <f t="shared" si="0"/>
        <v>27</v>
      </c>
      <c r="I40">
        <f t="shared" si="1"/>
        <v>46</v>
      </c>
      <c r="J40">
        <f t="shared" si="2"/>
        <v>9907</v>
      </c>
      <c r="K40" t="str">
        <f t="shared" si="3"/>
        <v>MRS 09907 La riffa (15.11.1991) - Monica Bellucci (30.09.1964) 27-46</v>
      </c>
      <c r="M40" s="6" t="s">
        <v>1235</v>
      </c>
      <c r="N40" t="s">
        <v>1466</v>
      </c>
      <c r="O40" s="1">
        <v>33557</v>
      </c>
      <c r="P40" s="6" t="s">
        <v>206</v>
      </c>
      <c r="Q40" s="6" t="s">
        <v>506</v>
      </c>
      <c r="R40" s="1">
        <v>23650</v>
      </c>
      <c r="S40">
        <v>20</v>
      </c>
      <c r="T40">
        <v>27</v>
      </c>
      <c r="U40">
        <v>46</v>
      </c>
      <c r="V40">
        <v>9907</v>
      </c>
      <c r="W40" t="s">
        <v>2243</v>
      </c>
    </row>
    <row r="41" spans="1:23" x14ac:dyDescent="0.25">
      <c r="A41" s="3" t="s">
        <v>672</v>
      </c>
      <c r="B41" s="2" t="str">
        <f>_xlfn.XLOOKUP(A41,Filme!B:B,Filme!C:C,"",0,1)</f>
        <v>Billy Bathgate</v>
      </c>
      <c r="C41" s="5">
        <f>IF(_xlfn.XLOOKUP(A41,Filme!B:B,Filme!D:D,"",0,1)="","",_xlfn.XLOOKUP(A41,Filme!B:B,Filme!D:D,"",0,1))</f>
        <v>33654</v>
      </c>
      <c r="D41" s="3" t="s">
        <v>213</v>
      </c>
      <c r="E41" t="str">
        <f>_xlfn.XLOOKUP(D41,Leute!B:B,Leute!C:C,"",0,1)</f>
        <v>Nicole Kidman</v>
      </c>
      <c r="F41" s="1">
        <f>_xlfn.XLOOKUP(D41,Leute!B:B,Leute!D:D,"",0,1)</f>
        <v>24643</v>
      </c>
      <c r="G41">
        <f>RANK(F41,F$2:F41,0)</f>
        <v>3</v>
      </c>
      <c r="H41">
        <f t="shared" si="0"/>
        <v>24</v>
      </c>
      <c r="I41">
        <f t="shared" si="1"/>
        <v>245</v>
      </c>
      <c r="J41">
        <f t="shared" si="2"/>
        <v>9011</v>
      </c>
      <c r="K41" t="str">
        <f t="shared" si="3"/>
        <v>MRS 09011 Billy Bathgate (20.02.1992) - Nicole Kidman (20.06.1967) 24-245</v>
      </c>
      <c r="M41" s="6" t="s">
        <v>672</v>
      </c>
      <c r="N41" t="s">
        <v>1390</v>
      </c>
      <c r="O41" s="1">
        <v>33654</v>
      </c>
      <c r="P41" s="6" t="s">
        <v>213</v>
      </c>
      <c r="Q41" s="6" t="s">
        <v>513</v>
      </c>
      <c r="R41" s="1">
        <v>24643</v>
      </c>
      <c r="S41">
        <v>30</v>
      </c>
      <c r="T41">
        <v>24</v>
      </c>
      <c r="U41">
        <v>245</v>
      </c>
      <c r="V41">
        <v>9011</v>
      </c>
      <c r="W41" t="s">
        <v>2160</v>
      </c>
    </row>
    <row r="42" spans="1:23" x14ac:dyDescent="0.25">
      <c r="A42" s="2" t="s">
        <v>1028</v>
      </c>
      <c r="B42" s="2" t="str">
        <f>_xlfn.XLOOKUP(A42,Filme!B:B,Filme!C:C,"",0,1)</f>
        <v>Ostinato destino</v>
      </c>
      <c r="C42" s="5">
        <f>IF(_xlfn.XLOOKUP(A42,Filme!B:B,Filme!D:D,"",0,1)="","",_xlfn.XLOOKUP(A42,Filme!B:B,Filme!D:D,"",0,1))</f>
        <v>33752</v>
      </c>
      <c r="D42" s="2" t="s">
        <v>206</v>
      </c>
      <c r="E42" t="str">
        <f>_xlfn.XLOOKUP(D42,Leute!B:B,Leute!C:C,"",0,1)</f>
        <v>Monica Bellucci</v>
      </c>
      <c r="F42" s="1">
        <f>_xlfn.XLOOKUP(D42,Leute!B:B,Leute!D:D,"",0,1)</f>
        <v>23650</v>
      </c>
      <c r="G42">
        <f>RANK(F42,F$2:F42,0)</f>
        <v>8</v>
      </c>
      <c r="H42">
        <f t="shared" si="0"/>
        <v>27</v>
      </c>
      <c r="I42">
        <f t="shared" si="1"/>
        <v>240</v>
      </c>
      <c r="J42">
        <f t="shared" si="2"/>
        <v>10102</v>
      </c>
      <c r="K42" t="str">
        <f t="shared" si="3"/>
        <v>MRS 10102 Ostinato destino (28.05.1992) - Monica Bellucci (30.09.1964) 27-240</v>
      </c>
      <c r="M42" s="6" t="s">
        <v>1028</v>
      </c>
      <c r="N42" t="s">
        <v>1468</v>
      </c>
      <c r="O42" s="1">
        <v>33752</v>
      </c>
      <c r="P42" s="6" t="s">
        <v>206</v>
      </c>
      <c r="Q42" s="6" t="s">
        <v>506</v>
      </c>
      <c r="R42" s="1">
        <v>23650</v>
      </c>
      <c r="S42">
        <v>20</v>
      </c>
      <c r="T42">
        <v>27</v>
      </c>
      <c r="U42">
        <v>241</v>
      </c>
      <c r="V42">
        <v>10102</v>
      </c>
      <c r="W42" t="s">
        <v>2244</v>
      </c>
    </row>
    <row r="43" spans="1:23" x14ac:dyDescent="0.25">
      <c r="A43" s="3" t="s">
        <v>1293</v>
      </c>
      <c r="B43" s="2" t="str">
        <f>_xlfn.XLOOKUP(A43,Filme!B:B,Filme!C:C,"",0,1)</f>
        <v>Under Suspicion</v>
      </c>
      <c r="C43" s="5">
        <f>IF(_xlfn.XLOOKUP(A43,Filme!B:B,Filme!D:D,"",0,1)="","",_xlfn.XLOOKUP(A43,Filme!B:B,Filme!D:D,"",0,1))</f>
        <v>33794</v>
      </c>
      <c r="D43" s="3" t="s">
        <v>165</v>
      </c>
      <c r="E43" t="str">
        <f>_xlfn.XLOOKUP(D43,Leute!B:B,Leute!C:C,"",0,1)</f>
        <v>Laura San Giacomo</v>
      </c>
      <c r="F43" s="1">
        <f>_xlfn.XLOOKUP(D43,Leute!B:B,Leute!D:D,"",0,1)</f>
        <v>22599</v>
      </c>
      <c r="G43">
        <f>RANK(F43,F$2:F43,0)</f>
        <v>30</v>
      </c>
      <c r="H43">
        <f t="shared" si="0"/>
        <v>30</v>
      </c>
      <c r="I43">
        <f t="shared" si="1"/>
        <v>237</v>
      </c>
      <c r="J43">
        <f t="shared" si="2"/>
        <v>11195</v>
      </c>
      <c r="K43" t="str">
        <f t="shared" si="3"/>
        <v>MRS 11195 Under Suspicion (09.07.1992) - Laura San Giacomo (14.11.1961) 30-237</v>
      </c>
      <c r="M43" s="6" t="s">
        <v>1293</v>
      </c>
      <c r="N43" t="s">
        <v>1400</v>
      </c>
      <c r="O43" s="1">
        <v>33794</v>
      </c>
      <c r="P43" s="6" t="s">
        <v>165</v>
      </c>
      <c r="Q43" s="6" t="s">
        <v>465</v>
      </c>
      <c r="R43" s="1">
        <v>22599</v>
      </c>
      <c r="S43">
        <v>12</v>
      </c>
      <c r="T43">
        <v>30</v>
      </c>
      <c r="U43">
        <v>238</v>
      </c>
      <c r="V43">
        <v>11195</v>
      </c>
      <c r="W43" t="s">
        <v>2222</v>
      </c>
    </row>
    <row r="44" spans="1:23" x14ac:dyDescent="0.25">
      <c r="A44" s="2" t="s">
        <v>1117</v>
      </c>
      <c r="B44" s="2" t="str">
        <f>_xlfn.XLOOKUP(A44,Filme!B:B,Filme!C:C,"",0,1)</f>
        <v>Single White Female</v>
      </c>
      <c r="C44" s="5">
        <f>IF(_xlfn.XLOOKUP(A44,Filme!B:B,Filme!D:D,"",0,1)="","",_xlfn.XLOOKUP(A44,Filme!B:B,Filme!D:D,"",0,1))</f>
        <v>33878</v>
      </c>
      <c r="D44" s="2" t="s">
        <v>121</v>
      </c>
      <c r="E44" t="str">
        <f>_xlfn.XLOOKUP(D44,Leute!B:B,Leute!C:C,"",0,1)</f>
        <v>Jennifer Jason Leigh</v>
      </c>
      <c r="F44" s="1">
        <f>_xlfn.XLOOKUP(D44,Leute!B:B,Leute!D:D,"",0,1)</f>
        <v>22682</v>
      </c>
      <c r="G44">
        <f>RANK(F44,F$2:F44,0)</f>
        <v>20</v>
      </c>
      <c r="H44">
        <f t="shared" si="0"/>
        <v>30</v>
      </c>
      <c r="I44">
        <f t="shared" si="1"/>
        <v>238</v>
      </c>
      <c r="J44">
        <f t="shared" si="2"/>
        <v>11196</v>
      </c>
      <c r="K44" t="str">
        <f t="shared" si="3"/>
        <v>MRS 11196 Single White Female (01.10.1992) - Jennifer Jason Leigh (05.02.1962) 30-238</v>
      </c>
      <c r="M44" s="6" t="s">
        <v>1117</v>
      </c>
      <c r="N44" t="s">
        <v>1399</v>
      </c>
      <c r="O44" s="1">
        <v>33878</v>
      </c>
      <c r="P44" s="6" t="s">
        <v>121</v>
      </c>
      <c r="Q44" s="6" t="s">
        <v>421</v>
      </c>
      <c r="R44" s="1">
        <v>22682</v>
      </c>
      <c r="S44">
        <v>13</v>
      </c>
      <c r="T44">
        <v>30</v>
      </c>
      <c r="U44">
        <v>239</v>
      </c>
      <c r="V44">
        <v>11196</v>
      </c>
      <c r="W44" t="s">
        <v>2133</v>
      </c>
    </row>
    <row r="45" spans="1:23" x14ac:dyDescent="0.25">
      <c r="A45" s="2" t="s">
        <v>851</v>
      </c>
      <c r="B45" s="2" t="str">
        <f>_xlfn.XLOOKUP(A45,Filme!B:B,Filme!C:C,"",0,1)</f>
        <v>Killer Instinct</v>
      </c>
      <c r="C45" s="5">
        <f>IF(_xlfn.XLOOKUP(A45,Filme!B:B,Filme!D:D,"",0,1)="","",_xlfn.XLOOKUP(A45,Filme!B:B,Filme!D:D,"",0,1))</f>
        <v>33933</v>
      </c>
      <c r="D45" s="2" t="s">
        <v>281</v>
      </c>
      <c r="E45" t="str">
        <f>_xlfn.XLOOKUP(D45,Leute!B:B,Leute!C:C,"",0,1)</f>
        <v>Vanessa Angel</v>
      </c>
      <c r="F45" s="1">
        <f>_xlfn.XLOOKUP(D45,Leute!B:B,Leute!D:D,"",0,1)</f>
        <v>24421</v>
      </c>
      <c r="G45">
        <f>RANK(F45,F$2:F45,0)</f>
        <v>6</v>
      </c>
      <c r="H45">
        <f t="shared" si="0"/>
        <v>26</v>
      </c>
      <c r="I45">
        <f t="shared" si="1"/>
        <v>15</v>
      </c>
      <c r="J45">
        <f t="shared" si="2"/>
        <v>9512</v>
      </c>
      <c r="K45" t="str">
        <f t="shared" si="3"/>
        <v>MRS 09512 Killer Instinct (25.11.1992) - Vanessa Angel (10.11.1966) 26-15</v>
      </c>
      <c r="M45" s="6" t="s">
        <v>851</v>
      </c>
      <c r="N45" t="s">
        <v>1393</v>
      </c>
      <c r="O45" s="1">
        <v>33933</v>
      </c>
      <c r="P45" s="6" t="s">
        <v>281</v>
      </c>
      <c r="Q45" s="6" t="s">
        <v>581</v>
      </c>
      <c r="R45" s="1">
        <v>24421</v>
      </c>
      <c r="S45">
        <v>28</v>
      </c>
      <c r="T45">
        <v>26</v>
      </c>
      <c r="U45">
        <v>15</v>
      </c>
      <c r="V45">
        <v>9512</v>
      </c>
      <c r="W45" t="s">
        <v>2214</v>
      </c>
    </row>
    <row r="46" spans="1:23" x14ac:dyDescent="0.25">
      <c r="A46" s="2" t="s">
        <v>1315</v>
      </c>
      <c r="B46" s="2" t="str">
        <f>_xlfn.XLOOKUP(A46,Filme!B:B,Filme!C:C,"",0,1)</f>
        <v>White Men Can't Jump</v>
      </c>
      <c r="C46" s="5">
        <f>IF(_xlfn.XLOOKUP(A46,Filme!B:B,Filme!D:D,"",0,1)="","",_xlfn.XLOOKUP(A46,Filme!B:B,Filme!D:D,"",0,1))</f>
        <v>33990</v>
      </c>
      <c r="D46" s="2" t="s">
        <v>239</v>
      </c>
      <c r="E46" t="str">
        <f>_xlfn.XLOOKUP(D46,Leute!B:B,Leute!C:C,"",0,1)</f>
        <v>Rosie Perez</v>
      </c>
      <c r="F46" s="1">
        <f>_xlfn.XLOOKUP(D46,Leute!B:B,Leute!D:D,"",0,1)</f>
        <v>23626</v>
      </c>
      <c r="G46">
        <f>RANK(F46,F$2:F46,0)</f>
        <v>12</v>
      </c>
      <c r="H46">
        <f t="shared" si="0"/>
        <v>28</v>
      </c>
      <c r="I46">
        <f t="shared" si="1"/>
        <v>137</v>
      </c>
      <c r="J46">
        <f t="shared" si="2"/>
        <v>10364</v>
      </c>
      <c r="K46" t="str">
        <f t="shared" si="3"/>
        <v>MRS 10364 White Men Can't Jump (21.01.1993) - Rosie Perez (06.09.1964) 28-137</v>
      </c>
      <c r="M46" s="6" t="s">
        <v>650</v>
      </c>
      <c r="N46" t="s">
        <v>1388</v>
      </c>
      <c r="O46" s="1">
        <v>33955</v>
      </c>
      <c r="P46" s="6" t="s">
        <v>147</v>
      </c>
      <c r="Q46" s="6" t="s">
        <v>447</v>
      </c>
      <c r="R46" s="1">
        <v>17712</v>
      </c>
      <c r="S46">
        <v>4</v>
      </c>
      <c r="T46">
        <v>44</v>
      </c>
      <c r="U46">
        <v>172</v>
      </c>
      <c r="V46">
        <v>16243</v>
      </c>
      <c r="W46" t="s">
        <v>2240</v>
      </c>
    </row>
    <row r="47" spans="1:23" x14ac:dyDescent="0.25">
      <c r="A47" s="3" t="s">
        <v>1089</v>
      </c>
      <c r="B47" s="2" t="str">
        <f>_xlfn.XLOOKUP(A47,Filme!B:B,Filme!C:C,"",0,1)</f>
        <v>Rush</v>
      </c>
      <c r="C47" s="5">
        <f>IF(_xlfn.XLOOKUP(A47,Filme!B:B,Filme!D:D,"",0,1)="","",_xlfn.XLOOKUP(A47,Filme!B:B,Filme!D:D,"",0,1))</f>
        <v>33998</v>
      </c>
      <c r="D47" s="3" t="s">
        <v>121</v>
      </c>
      <c r="E47" t="str">
        <f>_xlfn.XLOOKUP(D47,Leute!B:B,Leute!C:C,"",0,1)</f>
        <v>Jennifer Jason Leigh</v>
      </c>
      <c r="F47" s="1">
        <f>_xlfn.XLOOKUP(D47,Leute!B:B,Leute!D:D,"",0,1)</f>
        <v>22682</v>
      </c>
      <c r="G47">
        <f>RANK(F47,F$2:F47,0)</f>
        <v>22</v>
      </c>
      <c r="H47">
        <f t="shared" si="0"/>
        <v>30</v>
      </c>
      <c r="I47">
        <f t="shared" si="1"/>
        <v>358</v>
      </c>
      <c r="J47">
        <f t="shared" si="2"/>
        <v>11316</v>
      </c>
      <c r="K47" t="str">
        <f t="shared" si="3"/>
        <v>MRS 11316 Rush (29.01.1993) - Jennifer Jason Leigh (05.02.1962) 30-358</v>
      </c>
      <c r="M47" s="6" t="s">
        <v>1315</v>
      </c>
      <c r="N47" t="s">
        <v>1401</v>
      </c>
      <c r="O47" s="1">
        <v>33990</v>
      </c>
      <c r="P47" s="6" t="s">
        <v>239</v>
      </c>
      <c r="Q47" s="6" t="s">
        <v>539</v>
      </c>
      <c r="R47" s="1">
        <v>23626</v>
      </c>
      <c r="S47">
        <v>19</v>
      </c>
      <c r="T47">
        <v>28</v>
      </c>
      <c r="U47">
        <v>137</v>
      </c>
      <c r="V47">
        <v>10364</v>
      </c>
      <c r="W47" t="s">
        <v>2217</v>
      </c>
    </row>
    <row r="48" spans="1:23" x14ac:dyDescent="0.25">
      <c r="A48" s="3" t="s">
        <v>761</v>
      </c>
      <c r="B48" s="2" t="str">
        <f>_xlfn.XLOOKUP(A48,Filme!B:B,Filme!C:C,"",0,1)</f>
        <v>Bram Stoker's Dracula</v>
      </c>
      <c r="C48" s="5">
        <f>IF(_xlfn.XLOOKUP(A48,Filme!B:B,Filme!D:D,"",0,1)="","",_xlfn.XLOOKUP(A48,Filme!B:B,Filme!D:D,"",0,1))</f>
        <v>34011</v>
      </c>
      <c r="D48" s="3" t="s">
        <v>206</v>
      </c>
      <c r="E48" t="str">
        <f>_xlfn.XLOOKUP(D48,Leute!B:B,Leute!C:C,"",0,1)</f>
        <v>Monica Bellucci</v>
      </c>
      <c r="F48" s="1">
        <f>_xlfn.XLOOKUP(D48,Leute!B:B,Leute!D:D,"",0,1)</f>
        <v>23650</v>
      </c>
      <c r="G48">
        <f>RANK(F48,F$2:F48,0)</f>
        <v>9</v>
      </c>
      <c r="H48">
        <f t="shared" si="0"/>
        <v>28</v>
      </c>
      <c r="I48">
        <f t="shared" si="1"/>
        <v>134</v>
      </c>
      <c r="J48">
        <f t="shared" si="2"/>
        <v>10361</v>
      </c>
      <c r="K48" t="str">
        <f t="shared" si="3"/>
        <v>MRS 10361 Bram Stoker's Dracula (11.02.1993) - Monica Bellucci (30.09.1964) 28-134</v>
      </c>
      <c r="M48" s="6" t="s">
        <v>1089</v>
      </c>
      <c r="N48" t="s">
        <v>1396</v>
      </c>
      <c r="O48" s="1">
        <v>33998</v>
      </c>
      <c r="P48" s="6" t="s">
        <v>121</v>
      </c>
      <c r="Q48" s="6" t="s">
        <v>421</v>
      </c>
      <c r="R48" s="1">
        <v>22682</v>
      </c>
      <c r="S48">
        <v>13</v>
      </c>
      <c r="T48">
        <v>30</v>
      </c>
      <c r="U48">
        <v>359</v>
      </c>
      <c r="V48">
        <v>11316</v>
      </c>
      <c r="W48" t="s">
        <v>2132</v>
      </c>
    </row>
    <row r="49" spans="1:23" x14ac:dyDescent="0.25">
      <c r="A49" s="2" t="s">
        <v>1297</v>
      </c>
      <c r="B49" s="2" t="str">
        <f>_xlfn.XLOOKUP(A49,Filme!B:B,Filme!C:C,"",0,1)</f>
        <v>Untamed Heart</v>
      </c>
      <c r="C49" s="5">
        <f>IF(_xlfn.XLOOKUP(A49,Filme!B:B,Filme!D:D,"",0,1)="","",_xlfn.XLOOKUP(A49,Filme!B:B,Filme!D:D,"",0,1))</f>
        <v>34012</v>
      </c>
      <c r="D49" s="2" t="s">
        <v>192</v>
      </c>
      <c r="E49" t="str">
        <f>_xlfn.XLOOKUP(D49,Leute!B:B,Leute!C:C,"",0,1)</f>
        <v>Marisa Tomei</v>
      </c>
      <c r="F49" s="1">
        <f>_xlfn.XLOOKUP(D49,Leute!B:B,Leute!D:D,"",0,1)</f>
        <v>23715</v>
      </c>
      <c r="G49">
        <f>RANK(F49,F$2:F49,0)</f>
        <v>9</v>
      </c>
      <c r="H49">
        <f t="shared" si="0"/>
        <v>28</v>
      </c>
      <c r="I49">
        <f t="shared" si="1"/>
        <v>70</v>
      </c>
      <c r="J49">
        <f t="shared" si="2"/>
        <v>10297</v>
      </c>
      <c r="K49" t="str">
        <f t="shared" si="3"/>
        <v>MRS 10297 Untamed Heart (12.02.1993) - Marisa Tomei (04.12.1964) 28-70</v>
      </c>
      <c r="M49" s="6" t="s">
        <v>761</v>
      </c>
      <c r="N49" t="s">
        <v>1398</v>
      </c>
      <c r="O49" s="1">
        <v>34011</v>
      </c>
      <c r="P49" s="6" t="s">
        <v>206</v>
      </c>
      <c r="Q49" s="6" t="s">
        <v>506</v>
      </c>
      <c r="R49" s="1">
        <v>23650</v>
      </c>
      <c r="S49">
        <v>20</v>
      </c>
      <c r="T49">
        <v>28</v>
      </c>
      <c r="U49">
        <v>134</v>
      </c>
      <c r="V49">
        <v>10361</v>
      </c>
      <c r="W49" t="s">
        <v>2245</v>
      </c>
    </row>
    <row r="50" spans="1:23" x14ac:dyDescent="0.25">
      <c r="A50" s="3" t="s">
        <v>870</v>
      </c>
      <c r="B50" s="2" t="str">
        <f>_xlfn.XLOOKUP(A50,Filme!B:B,Filme!C:C,"",0,1)</f>
        <v>Indecent Proposal</v>
      </c>
      <c r="C50" s="5">
        <f>IF(_xlfn.XLOOKUP(A50,Filme!B:B,Filme!D:D,"",0,1)="","",_xlfn.XLOOKUP(A50,Filme!B:B,Filme!D:D,"",0,1))</f>
        <v>34109</v>
      </c>
      <c r="D50" s="3" t="s">
        <v>73</v>
      </c>
      <c r="E50" t="str">
        <f>_xlfn.XLOOKUP(D50,Leute!B:B,Leute!C:C,"",0,1)</f>
        <v>Demi Moore</v>
      </c>
      <c r="F50" s="1">
        <f>_xlfn.XLOOKUP(D50,Leute!B:B,Leute!D:D,"",0,1)</f>
        <v>22961</v>
      </c>
      <c r="G50">
        <f>RANK(F50,F$2:F50,0)</f>
        <v>18</v>
      </c>
      <c r="H50">
        <f t="shared" si="0"/>
        <v>30</v>
      </c>
      <c r="I50">
        <f t="shared" si="1"/>
        <v>190</v>
      </c>
      <c r="J50">
        <f t="shared" si="2"/>
        <v>11148</v>
      </c>
      <c r="K50" t="str">
        <f t="shared" si="3"/>
        <v>MRS 11148 Indecent Proposal (20.05.1993) - Demi Moore (11.11.1962) 30-190</v>
      </c>
      <c r="M50" s="6" t="s">
        <v>1297</v>
      </c>
      <c r="N50" t="s">
        <v>1410</v>
      </c>
      <c r="O50" s="1">
        <v>34012</v>
      </c>
      <c r="P50" s="6" t="s">
        <v>192</v>
      </c>
      <c r="Q50" s="6" t="s">
        <v>492</v>
      </c>
      <c r="R50" s="1">
        <v>23715</v>
      </c>
      <c r="S50">
        <v>22</v>
      </c>
      <c r="T50">
        <v>28</v>
      </c>
      <c r="U50">
        <v>70</v>
      </c>
      <c r="V50">
        <v>10297</v>
      </c>
      <c r="W50" t="s">
        <v>2224</v>
      </c>
    </row>
    <row r="51" spans="1:23" x14ac:dyDescent="0.25">
      <c r="A51" s="2" t="s">
        <v>763</v>
      </c>
      <c r="B51" s="2" t="str">
        <f>_xlfn.XLOOKUP(A51,Filme!B:B,Filme!C:C,"",0,1)</f>
        <v>Dragon: The Bruce Lee Story</v>
      </c>
      <c r="C51" s="5">
        <f>IF(_xlfn.XLOOKUP(A51,Filme!B:B,Filme!D:D,"",0,1)="","",_xlfn.XLOOKUP(A51,Filme!B:B,Filme!D:D,"",0,1))</f>
        <v>34137</v>
      </c>
      <c r="D51" s="2" t="s">
        <v>166</v>
      </c>
      <c r="E51" t="str">
        <f>_xlfn.XLOOKUP(D51,Leute!B:B,Leute!C:C,"",0,1)</f>
        <v>Lauren Holly</v>
      </c>
      <c r="F51" s="1">
        <f>_xlfn.XLOOKUP(D51,Leute!B:B,Leute!D:D,"",0,1)</f>
        <v>23312</v>
      </c>
      <c r="G51">
        <f>RANK(F51,F$2:F51,0)</f>
        <v>16</v>
      </c>
      <c r="H51">
        <f t="shared" si="0"/>
        <v>29</v>
      </c>
      <c r="I51">
        <f t="shared" si="1"/>
        <v>233</v>
      </c>
      <c r="J51">
        <f t="shared" si="2"/>
        <v>10825</v>
      </c>
      <c r="K51" t="str">
        <f t="shared" si="3"/>
        <v>MRS 10825 Dragon The Bruce Lee Story (17.06.1993) - Lauren Holly (28.10.1963) 29-233</v>
      </c>
      <c r="M51" s="6" t="s">
        <v>870</v>
      </c>
      <c r="N51" t="s">
        <v>1405</v>
      </c>
      <c r="O51" s="1">
        <v>34109</v>
      </c>
      <c r="P51" s="6" t="s">
        <v>73</v>
      </c>
      <c r="Q51" s="6" t="s">
        <v>373</v>
      </c>
      <c r="R51" s="1">
        <v>22961</v>
      </c>
      <c r="S51">
        <v>15</v>
      </c>
      <c r="T51">
        <v>30</v>
      </c>
      <c r="U51">
        <v>190</v>
      </c>
      <c r="V51">
        <v>11148</v>
      </c>
      <c r="W51" t="s">
        <v>2176</v>
      </c>
    </row>
    <row r="52" spans="1:23" x14ac:dyDescent="0.25">
      <c r="A52" s="2" t="s">
        <v>940</v>
      </c>
      <c r="B52" s="2" t="str">
        <f>_xlfn.XLOOKUP(A52,Filme!B:B,Filme!C:C,"",0,1)</f>
        <v>Love Matters</v>
      </c>
      <c r="C52" s="5">
        <f>IF(_xlfn.XLOOKUP(A52,Filme!B:B,Filme!D:D,"",0,1)="","",_xlfn.XLOOKUP(A52,Filme!B:B,Filme!D:D,"",0,1))</f>
        <v>34245</v>
      </c>
      <c r="D52" s="2" t="s">
        <v>105</v>
      </c>
      <c r="E52" t="str">
        <f>_xlfn.XLOOKUP(D52,Leute!B:B,Leute!C:C,"",0,1)</f>
        <v>Gina Gershon</v>
      </c>
      <c r="F52" s="1">
        <f>_xlfn.XLOOKUP(D52,Leute!B:B,Leute!D:D,"",0,1)</f>
        <v>22807</v>
      </c>
      <c r="G52">
        <f>RANK(F52,F$2:F52,0)</f>
        <v>24</v>
      </c>
      <c r="H52">
        <f t="shared" si="0"/>
        <v>31</v>
      </c>
      <c r="I52">
        <f t="shared" si="1"/>
        <v>115</v>
      </c>
      <c r="J52">
        <f t="shared" si="2"/>
        <v>11438</v>
      </c>
      <c r="K52" t="str">
        <f t="shared" si="3"/>
        <v>MRS 11438 Love Matters (03.10.1993) - Gina Gershon (10.06.1962) 31-115</v>
      </c>
      <c r="M52" s="6" t="s">
        <v>763</v>
      </c>
      <c r="N52" t="s">
        <v>1404</v>
      </c>
      <c r="O52" s="1">
        <v>34137</v>
      </c>
      <c r="P52" s="6" t="s">
        <v>166</v>
      </c>
      <c r="Q52" s="6" t="s">
        <v>466</v>
      </c>
      <c r="R52" s="1">
        <v>23312</v>
      </c>
      <c r="S52">
        <v>17</v>
      </c>
      <c r="T52">
        <v>29</v>
      </c>
      <c r="U52">
        <v>232</v>
      </c>
      <c r="V52">
        <v>10825</v>
      </c>
      <c r="W52" t="s">
        <v>2201</v>
      </c>
    </row>
    <row r="53" spans="1:23" x14ac:dyDescent="0.25">
      <c r="A53" s="3" t="s">
        <v>732</v>
      </c>
      <c r="B53" s="2" t="str">
        <f>_xlfn.XLOOKUP(A53,Filme!B:B,Filme!C:C,"",0,1)</f>
        <v>Cyborg 2: Glass Shadow</v>
      </c>
      <c r="C53" s="5">
        <f>IF(_xlfn.XLOOKUP(A53,Filme!B:B,Filme!D:D,"",0,1)="","",_xlfn.XLOOKUP(A53,Filme!B:B,Filme!D:D,"",0,1))</f>
        <v>34303</v>
      </c>
      <c r="D53" s="3" t="s">
        <v>20</v>
      </c>
      <c r="E53" t="str">
        <f>_xlfn.XLOOKUP(D53,Leute!B:B,Leute!C:C,"",0,1)</f>
        <v>Angelina Jolie</v>
      </c>
      <c r="F53" s="1">
        <f>_xlfn.XLOOKUP(D53,Leute!B:B,Leute!D:D,"",0,1)</f>
        <v>27549</v>
      </c>
      <c r="G53">
        <f>RANK(F53,F$2:F53,0)</f>
        <v>1</v>
      </c>
      <c r="H53">
        <f t="shared" si="0"/>
        <v>18</v>
      </c>
      <c r="I53">
        <f t="shared" si="1"/>
        <v>179</v>
      </c>
      <c r="J53">
        <f t="shared" si="2"/>
        <v>6754</v>
      </c>
      <c r="K53" t="str">
        <f t="shared" si="3"/>
        <v>MRS 06754 Cyborg 2 Glass Shadow (30.11.1993) - Angelina Jolie (04.06.1975) 18-179</v>
      </c>
      <c r="M53" s="6" t="s">
        <v>940</v>
      </c>
      <c r="N53" t="s">
        <v>1406</v>
      </c>
      <c r="O53" s="1">
        <v>34245</v>
      </c>
      <c r="P53" s="6" t="s">
        <v>105</v>
      </c>
      <c r="Q53" s="6" t="s">
        <v>405</v>
      </c>
      <c r="R53" s="1">
        <v>22807</v>
      </c>
      <c r="S53">
        <v>14</v>
      </c>
      <c r="T53">
        <v>31</v>
      </c>
      <c r="U53">
        <v>115</v>
      </c>
      <c r="V53">
        <v>11438</v>
      </c>
      <c r="W53" t="s">
        <v>2153</v>
      </c>
    </row>
    <row r="54" spans="1:23" x14ac:dyDescent="0.25">
      <c r="A54" s="2" t="s">
        <v>1122</v>
      </c>
      <c r="B54" s="2" t="str">
        <f>_xlfn.XLOOKUP(A54,Filme!B:B,Filme!C:C,"",0,1)</f>
        <v>Snapdragon</v>
      </c>
      <c r="C54" s="5">
        <f>IF(_xlfn.XLOOKUP(A54,Filme!B:B,Filme!D:D,"",0,1)="","",_xlfn.XLOOKUP(A54,Filme!B:B,Filme!D:D,"",0,1))</f>
        <v>34304</v>
      </c>
      <c r="D54" s="2" t="s">
        <v>219</v>
      </c>
      <c r="E54" t="str">
        <f>_xlfn.XLOOKUP(D54,Leute!B:B,Leute!C:C,"",0,1)</f>
        <v>Pamela Anderson</v>
      </c>
      <c r="F54" s="1">
        <f>_xlfn.XLOOKUP(D54,Leute!B:B,Leute!D:D,"",0,1)</f>
        <v>24654</v>
      </c>
      <c r="G54">
        <f>RANK(F54,F$2:F54,0)</f>
        <v>4</v>
      </c>
      <c r="H54">
        <f t="shared" si="0"/>
        <v>26</v>
      </c>
      <c r="I54">
        <f t="shared" si="1"/>
        <v>153</v>
      </c>
      <c r="J54">
        <f t="shared" si="2"/>
        <v>9650</v>
      </c>
      <c r="K54" t="str">
        <f t="shared" si="3"/>
        <v>MRS 09650 Snapdragon (01.12.1993) - Pamela Anderson (01.07.1967) 26-153</v>
      </c>
      <c r="M54" s="6" t="s">
        <v>928</v>
      </c>
      <c r="N54" t="s">
        <v>1394</v>
      </c>
      <c r="O54" s="1">
        <v>34258</v>
      </c>
      <c r="P54" s="6" t="s">
        <v>39</v>
      </c>
      <c r="Q54" s="6" t="s">
        <v>339</v>
      </c>
      <c r="R54" s="1">
        <v>18947</v>
      </c>
      <c r="S54">
        <v>7</v>
      </c>
      <c r="T54">
        <v>41</v>
      </c>
      <c r="U54">
        <v>335</v>
      </c>
      <c r="V54">
        <v>15311</v>
      </c>
      <c r="W54" t="s">
        <v>2109</v>
      </c>
    </row>
    <row r="55" spans="1:23" x14ac:dyDescent="0.25">
      <c r="A55" s="2" t="s">
        <v>914</v>
      </c>
      <c r="B55" s="2" t="str">
        <f>_xlfn.XLOOKUP(A55,Filme!B:B,Filme!C:C,"",0,1)</f>
        <v>Le paradis absolument</v>
      </c>
      <c r="C55" s="5">
        <f>IF(_xlfn.XLOOKUP(A55,Filme!B:B,Filme!D:D,"",0,1)="","",_xlfn.XLOOKUP(A55,Filme!B:B,Filme!D:D,"",0,1))</f>
        <v>34342</v>
      </c>
      <c r="D55" s="2" t="s">
        <v>61</v>
      </c>
      <c r="E55" t="str">
        <f>_xlfn.XLOOKUP(D55,Leute!B:B,Leute!C:C,"",0,1)</f>
        <v>Connie Nielsen</v>
      </c>
      <c r="F55" s="1">
        <f>_xlfn.XLOOKUP(D55,Leute!B:B,Leute!D:D,"",0,1)</f>
        <v>23926</v>
      </c>
      <c r="G55">
        <f>RANK(F55,F$2:F55,0)</f>
        <v>10</v>
      </c>
      <c r="H55">
        <f t="shared" si="0"/>
        <v>28</v>
      </c>
      <c r="I55">
        <f t="shared" si="1"/>
        <v>189</v>
      </c>
      <c r="J55">
        <f t="shared" si="2"/>
        <v>10416</v>
      </c>
      <c r="K55" t="str">
        <f t="shared" si="3"/>
        <v>MRS 10416 Le paradis absolument (08.01.1994) - Connie Nielsen (03.07.1965) 28-189</v>
      </c>
      <c r="M55" s="6" t="s">
        <v>732</v>
      </c>
      <c r="N55" t="s">
        <v>1402</v>
      </c>
      <c r="O55" s="1">
        <v>34303</v>
      </c>
      <c r="P55" s="6" t="s">
        <v>20</v>
      </c>
      <c r="Q55" s="6" t="s">
        <v>320</v>
      </c>
      <c r="R55" s="1">
        <v>27549</v>
      </c>
      <c r="S55">
        <v>59</v>
      </c>
      <c r="T55">
        <v>18</v>
      </c>
      <c r="U55">
        <v>179</v>
      </c>
      <c r="V55">
        <v>6754</v>
      </c>
      <c r="W55" t="s">
        <v>2267</v>
      </c>
    </row>
    <row r="56" spans="1:23" x14ac:dyDescent="0.25">
      <c r="A56" s="3" t="s">
        <v>1285</v>
      </c>
      <c r="B56" s="2" t="str">
        <f>_xlfn.XLOOKUP(A56,Filme!B:B,Filme!C:C,"",0,1)</f>
        <v>True Romance</v>
      </c>
      <c r="C56" s="5">
        <f>IF(_xlfn.XLOOKUP(A56,Filme!B:B,Filme!D:D,"",0,1)="","",_xlfn.XLOOKUP(A56,Filme!B:B,Filme!D:D,"",0,1))</f>
        <v>34361</v>
      </c>
      <c r="D56" s="3" t="s">
        <v>220</v>
      </c>
      <c r="E56" t="str">
        <f>_xlfn.XLOOKUP(D56,Leute!B:B,Leute!C:C,"",0,1)</f>
        <v>Patricia Arquette</v>
      </c>
      <c r="F56" s="1">
        <f>_xlfn.XLOOKUP(D56,Leute!B:B,Leute!D:D,"",0,1)</f>
        <v>24936</v>
      </c>
      <c r="G56">
        <f>RANK(F56,F$2:F56,0)</f>
        <v>3</v>
      </c>
      <c r="H56">
        <f t="shared" si="0"/>
        <v>25</v>
      </c>
      <c r="I56">
        <f t="shared" si="1"/>
        <v>294</v>
      </c>
      <c r="J56">
        <f t="shared" si="2"/>
        <v>9425</v>
      </c>
      <c r="K56" t="str">
        <f t="shared" si="3"/>
        <v>MRS 09425 True Romance (27.01.1994) - Patricia Arquette (08.04.1968) 25-294</v>
      </c>
      <c r="M56" s="6" t="s">
        <v>1122</v>
      </c>
      <c r="N56" t="s">
        <v>1408</v>
      </c>
      <c r="O56" s="1">
        <v>34304</v>
      </c>
      <c r="P56" s="6" t="s">
        <v>219</v>
      </c>
      <c r="Q56" s="6" t="s">
        <v>519</v>
      </c>
      <c r="R56" s="1">
        <v>24654</v>
      </c>
      <c r="S56">
        <v>31</v>
      </c>
      <c r="T56">
        <v>26</v>
      </c>
      <c r="U56">
        <v>153</v>
      </c>
      <c r="V56">
        <v>9650</v>
      </c>
      <c r="W56" t="s">
        <v>2097</v>
      </c>
    </row>
    <row r="57" spans="1:23" x14ac:dyDescent="0.25">
      <c r="A57" s="2" t="s">
        <v>906</v>
      </c>
      <c r="B57" s="2" t="str">
        <f>_xlfn.XLOOKUP(A57,Filme!B:B,Filme!C:C,"",0,1)</f>
        <v>La règle de l'homme</v>
      </c>
      <c r="C57" s="5">
        <f>IF(_xlfn.XLOOKUP(A57,Filme!B:B,Filme!D:D,"",0,1)="","",_xlfn.XLOOKUP(A57,Filme!B:B,Filme!D:D,"",0,1))</f>
        <v>34470</v>
      </c>
      <c r="D57" s="2" t="s">
        <v>287</v>
      </c>
      <c r="E57" t="str">
        <f>_xlfn.XLOOKUP(D57,Leute!B:B,Leute!C:C,"",0,1)</f>
        <v>Virginie Ledoyen</v>
      </c>
      <c r="F57" s="1">
        <f>_xlfn.XLOOKUP(D57,Leute!B:B,Leute!D:D,"",0,1)</f>
        <v>28079</v>
      </c>
      <c r="G57">
        <f>RANK(F57,F$2:F57,0)</f>
        <v>1</v>
      </c>
      <c r="H57">
        <f t="shared" si="0"/>
        <v>17</v>
      </c>
      <c r="I57">
        <f t="shared" si="1"/>
        <v>182</v>
      </c>
      <c r="J57">
        <f t="shared" si="2"/>
        <v>6391</v>
      </c>
      <c r="K57" t="str">
        <f t="shared" si="3"/>
        <v>MRS 06391 La règle de l'homme (16.05.1994) - Virginie Ledoyen (15.11.1976) 17-182</v>
      </c>
      <c r="M57" s="6" t="s">
        <v>914</v>
      </c>
      <c r="N57" t="s">
        <v>1495</v>
      </c>
      <c r="O57" s="1">
        <v>34342</v>
      </c>
      <c r="P57" s="6" t="s">
        <v>61</v>
      </c>
      <c r="Q57" s="6" t="s">
        <v>361</v>
      </c>
      <c r="R57" s="1">
        <v>23926</v>
      </c>
      <c r="S57">
        <v>24</v>
      </c>
      <c r="T57">
        <v>28</v>
      </c>
      <c r="U57">
        <v>189</v>
      </c>
      <c r="V57">
        <v>10416</v>
      </c>
      <c r="W57" t="s">
        <v>2291</v>
      </c>
    </row>
    <row r="58" spans="1:23" x14ac:dyDescent="0.25">
      <c r="A58" s="3" t="s">
        <v>951</v>
      </c>
      <c r="B58" s="2" t="str">
        <f>_xlfn.XLOOKUP(A58,Filme!B:B,Filme!C:C,"",0,1)</f>
        <v>Malice</v>
      </c>
      <c r="C58" s="5">
        <f>IF(_xlfn.XLOOKUP(A58,Filme!B:B,Filme!D:D,"",0,1)="","",_xlfn.XLOOKUP(A58,Filme!B:B,Filme!D:D,"",0,1))</f>
        <v>34473</v>
      </c>
      <c r="D58" s="3" t="s">
        <v>213</v>
      </c>
      <c r="E58" t="str">
        <f>_xlfn.XLOOKUP(D58,Leute!B:B,Leute!C:C,"",0,1)</f>
        <v>Nicole Kidman</v>
      </c>
      <c r="F58" s="1">
        <f>_xlfn.XLOOKUP(D58,Leute!B:B,Leute!D:D,"",0,1)</f>
        <v>24643</v>
      </c>
      <c r="G58">
        <f>RANK(F58,F$2:F58,0)</f>
        <v>7</v>
      </c>
      <c r="H58">
        <f t="shared" si="0"/>
        <v>26</v>
      </c>
      <c r="I58">
        <f t="shared" si="1"/>
        <v>334</v>
      </c>
      <c r="J58">
        <f t="shared" si="2"/>
        <v>9830</v>
      </c>
      <c r="K58" t="str">
        <f t="shared" si="3"/>
        <v>MRS 09830 Malice (19.05.1994) - Nicole Kidman (20.06.1967) 26-334</v>
      </c>
      <c r="M58" s="6" t="s">
        <v>1285</v>
      </c>
      <c r="N58" t="s">
        <v>1409</v>
      </c>
      <c r="O58" s="1">
        <v>34361</v>
      </c>
      <c r="P58" s="6" t="s">
        <v>220</v>
      </c>
      <c r="Q58" s="6" t="s">
        <v>520</v>
      </c>
      <c r="R58" s="1">
        <v>24936</v>
      </c>
      <c r="S58">
        <v>32</v>
      </c>
      <c r="T58">
        <v>25</v>
      </c>
      <c r="U58">
        <v>294</v>
      </c>
      <c r="V58">
        <v>9425</v>
      </c>
      <c r="W58" t="s">
        <v>2116</v>
      </c>
    </row>
    <row r="59" spans="1:23" x14ac:dyDescent="0.25">
      <c r="A59" s="2" t="s">
        <v>1074</v>
      </c>
      <c r="B59" s="2" t="str">
        <f>_xlfn.XLOOKUP(A59,Filme!B:B,Filme!C:C,"",0,1)</f>
        <v>Raw Justice</v>
      </c>
      <c r="C59" s="5">
        <f>IF(_xlfn.XLOOKUP(A59,Filme!B:B,Filme!D:D,"",0,1)="","",_xlfn.XLOOKUP(A59,Filme!B:B,Filme!D:D,"",0,1))</f>
        <v>34485</v>
      </c>
      <c r="D59" s="2" t="s">
        <v>219</v>
      </c>
      <c r="E59" t="str">
        <f>_xlfn.XLOOKUP(D59,Leute!B:B,Leute!C:C,"",0,1)</f>
        <v>Pamela Anderson</v>
      </c>
      <c r="F59" s="1">
        <f>_xlfn.XLOOKUP(D59,Leute!B:B,Leute!D:D,"",0,1)</f>
        <v>24654</v>
      </c>
      <c r="G59">
        <f>RANK(F59,F$2:F59,0)</f>
        <v>6</v>
      </c>
      <c r="H59">
        <f t="shared" si="0"/>
        <v>26</v>
      </c>
      <c r="I59">
        <f t="shared" si="1"/>
        <v>335</v>
      </c>
      <c r="J59">
        <f t="shared" si="2"/>
        <v>9831</v>
      </c>
      <c r="K59" t="str">
        <f t="shared" si="3"/>
        <v>MRS 09831 Raw Justice (31.05.1994) - Pamela Anderson (01.07.1967) 26-335</v>
      </c>
      <c r="M59" s="6" t="s">
        <v>906</v>
      </c>
      <c r="N59" t="s">
        <v>1511</v>
      </c>
      <c r="O59" s="1">
        <v>34470</v>
      </c>
      <c r="P59" s="6" t="s">
        <v>287</v>
      </c>
      <c r="Q59" s="6" t="s">
        <v>587</v>
      </c>
      <c r="R59" s="1">
        <v>28079</v>
      </c>
      <c r="S59">
        <v>72</v>
      </c>
      <c r="T59">
        <v>17</v>
      </c>
      <c r="U59">
        <v>182</v>
      </c>
      <c r="V59">
        <v>6391</v>
      </c>
      <c r="W59" t="s">
        <v>2280</v>
      </c>
    </row>
    <row r="60" spans="1:23" x14ac:dyDescent="0.25">
      <c r="A60" s="2" t="s">
        <v>903</v>
      </c>
      <c r="B60" s="2" t="str">
        <f>_xlfn.XLOOKUP(A60,Filme!B:B,Filme!C:C,"",0,1)</f>
        <v>L'eau froide</v>
      </c>
      <c r="C60" s="5">
        <f>IF(_xlfn.XLOOKUP(A60,Filme!B:B,Filme!D:D,"",0,1)="","",_xlfn.XLOOKUP(A60,Filme!B:B,Filme!D:D,"",0,1))</f>
        <v>34521</v>
      </c>
      <c r="D60" s="2" t="s">
        <v>287</v>
      </c>
      <c r="E60" t="str">
        <f>_xlfn.XLOOKUP(D60,Leute!B:B,Leute!C:C,"",0,1)</f>
        <v>Virginie Ledoyen</v>
      </c>
      <c r="F60" s="1">
        <f>_xlfn.XLOOKUP(D60,Leute!B:B,Leute!D:D,"",0,1)</f>
        <v>28079</v>
      </c>
      <c r="G60">
        <f>RANK(F60,F$2:F60,0)</f>
        <v>1</v>
      </c>
      <c r="H60">
        <f t="shared" si="0"/>
        <v>17</v>
      </c>
      <c r="I60">
        <f t="shared" si="1"/>
        <v>233</v>
      </c>
      <c r="J60">
        <f t="shared" si="2"/>
        <v>6442</v>
      </c>
      <c r="K60" t="str">
        <f t="shared" si="3"/>
        <v>MRS 06442 L'eau froide (06.07.1994) - Virginie Ledoyen (15.11.1976) 17-233</v>
      </c>
      <c r="M60" s="6" t="s">
        <v>951</v>
      </c>
      <c r="N60" t="s">
        <v>1407</v>
      </c>
      <c r="O60" s="1">
        <v>34473</v>
      </c>
      <c r="P60" s="6" t="s">
        <v>213</v>
      </c>
      <c r="Q60" s="6" t="s">
        <v>513</v>
      </c>
      <c r="R60" s="1">
        <v>24643</v>
      </c>
      <c r="S60">
        <v>30</v>
      </c>
      <c r="T60">
        <v>26</v>
      </c>
      <c r="U60">
        <v>333</v>
      </c>
      <c r="V60">
        <v>9830</v>
      </c>
      <c r="W60" t="s">
        <v>2161</v>
      </c>
    </row>
    <row r="61" spans="1:23" x14ac:dyDescent="0.25">
      <c r="A61" s="3" t="s">
        <v>995</v>
      </c>
      <c r="B61" s="2" t="str">
        <f>_xlfn.XLOOKUP(A61,Filme!B:B,Filme!C:C,"",0,1)</f>
        <v>NYPD Blue</v>
      </c>
      <c r="C61" s="5">
        <f>IF(_xlfn.XLOOKUP(A61,Filme!B:B,Filme!D:D,"",0,1)="","",_xlfn.XLOOKUP(A61,Filme!B:B,Filme!D:D,"",0,1))</f>
        <v>34582</v>
      </c>
      <c r="D61" s="3" t="s">
        <v>18</v>
      </c>
      <c r="E61" t="str">
        <f>_xlfn.XLOOKUP(D61,Leute!B:B,Leute!C:C,"",0,1)</f>
        <v>Amy Brenneman</v>
      </c>
      <c r="F61" s="1">
        <f>_xlfn.XLOOKUP(D61,Leute!B:B,Leute!D:D,"",0,1)</f>
        <v>23550</v>
      </c>
      <c r="G61">
        <f>RANK(F61,F$2:F61,0)</f>
        <v>24</v>
      </c>
      <c r="H61">
        <f t="shared" si="0"/>
        <v>30</v>
      </c>
      <c r="I61">
        <f t="shared" si="1"/>
        <v>75</v>
      </c>
      <c r="J61">
        <f t="shared" si="2"/>
        <v>11032</v>
      </c>
      <c r="K61" t="str">
        <f t="shared" si="3"/>
        <v>MRS 11032 NYPD Blue (05.09.1994) - Amy Brenneman (22.06.1964) 30-75</v>
      </c>
      <c r="M61" s="6" t="s">
        <v>1074</v>
      </c>
      <c r="N61" t="s">
        <v>1416</v>
      </c>
      <c r="O61" s="1">
        <v>34485</v>
      </c>
      <c r="P61" s="6" t="s">
        <v>219</v>
      </c>
      <c r="Q61" s="6" t="s">
        <v>519</v>
      </c>
      <c r="R61" s="1">
        <v>24654</v>
      </c>
      <c r="S61">
        <v>31</v>
      </c>
      <c r="T61">
        <v>26</v>
      </c>
      <c r="U61">
        <v>334</v>
      </c>
      <c r="V61">
        <v>9831</v>
      </c>
      <c r="W61" t="s">
        <v>2098</v>
      </c>
    </row>
    <row r="62" spans="1:23" x14ac:dyDescent="0.25">
      <c r="A62" s="3" t="s">
        <v>1015</v>
      </c>
      <c r="B62" s="2" t="str">
        <f>_xlfn.XLOOKUP(A62,Filme!B:B,Filme!C:C,"",0,1)</f>
        <v>Of Love and Shadows</v>
      </c>
      <c r="C62" s="5">
        <f>IF(_xlfn.XLOOKUP(A62,Filme!B:B,Filme!D:D,"",0,1)="","",_xlfn.XLOOKUP(A62,Filme!B:B,Filme!D:D,"",0,1))</f>
        <v>34613</v>
      </c>
      <c r="D62" s="3" t="s">
        <v>119</v>
      </c>
      <c r="E62" t="str">
        <f>_xlfn.XLOOKUP(D62,Leute!B:B,Leute!C:C,"",0,1)</f>
        <v>Jennifer Connelly</v>
      </c>
      <c r="F62" s="1">
        <f>_xlfn.XLOOKUP(D62,Leute!B:B,Leute!D:D,"",0,1)</f>
        <v>25914</v>
      </c>
      <c r="G62">
        <f>RANK(F62,F$2:F62,0)</f>
        <v>4</v>
      </c>
      <c r="H62">
        <f t="shared" si="0"/>
        <v>23</v>
      </c>
      <c r="I62">
        <f t="shared" si="1"/>
        <v>298</v>
      </c>
      <c r="J62">
        <f t="shared" si="2"/>
        <v>8699</v>
      </c>
      <c r="K62" t="str">
        <f t="shared" si="3"/>
        <v>MRS 08699 Of Love and Shadows (06.10.1994) - Jennifer Connelly (12.12.1970) 23-298</v>
      </c>
      <c r="M62" s="6" t="s">
        <v>903</v>
      </c>
      <c r="N62" t="s">
        <v>1412</v>
      </c>
      <c r="O62" s="1">
        <v>34521</v>
      </c>
      <c r="P62" s="6" t="s">
        <v>287</v>
      </c>
      <c r="Q62" s="6" t="s">
        <v>587</v>
      </c>
      <c r="R62" s="1">
        <v>28079</v>
      </c>
      <c r="S62">
        <v>72</v>
      </c>
      <c r="T62">
        <v>17</v>
      </c>
      <c r="U62">
        <v>233</v>
      </c>
      <c r="V62">
        <v>6442</v>
      </c>
      <c r="W62" t="s">
        <v>2279</v>
      </c>
    </row>
    <row r="63" spans="1:23" x14ac:dyDescent="0.25">
      <c r="A63" s="2" t="s">
        <v>695</v>
      </c>
      <c r="B63" s="2" t="str">
        <f>_xlfn.XLOOKUP(A63,Filme!B:B,Filme!C:C,"",0,1)</f>
        <v>Briganti: Amore e libertà</v>
      </c>
      <c r="C63" s="5">
        <f>IF(_xlfn.XLOOKUP(A63,Filme!B:B,Filme!D:D,"",0,1)="","",_xlfn.XLOOKUP(A63,Filme!B:B,Filme!D:D,"",0,1))</f>
        <v>34699</v>
      </c>
      <c r="D63" s="2" t="s">
        <v>206</v>
      </c>
      <c r="E63" t="str">
        <f>_xlfn.XLOOKUP(D63,Leute!B:B,Leute!C:C,"",0,1)</f>
        <v>Monica Bellucci</v>
      </c>
      <c r="F63" s="1">
        <f>_xlfn.XLOOKUP(D63,Leute!B:B,Leute!D:D,"",0,1)</f>
        <v>23650</v>
      </c>
      <c r="G63">
        <f>RANK(F63,F$2:F63,0)</f>
        <v>19</v>
      </c>
      <c r="H63">
        <f t="shared" si="0"/>
        <v>30</v>
      </c>
      <c r="I63">
        <f t="shared" si="1"/>
        <v>92</v>
      </c>
      <c r="J63">
        <f t="shared" si="2"/>
        <v>11049</v>
      </c>
      <c r="K63" t="str">
        <f t="shared" si="3"/>
        <v>MRS 11049 Briganti Amore e libertà (31.12.1994) - Monica Bellucci (30.09.1964) 30-92</v>
      </c>
      <c r="M63" s="6" t="s">
        <v>995</v>
      </c>
      <c r="N63" t="s">
        <v>2084</v>
      </c>
      <c r="O63" s="1">
        <v>34582</v>
      </c>
      <c r="P63" s="6" t="s">
        <v>18</v>
      </c>
      <c r="Q63" s="6" t="s">
        <v>318</v>
      </c>
      <c r="R63" s="1">
        <v>23550</v>
      </c>
      <c r="S63">
        <v>18</v>
      </c>
      <c r="T63">
        <v>30</v>
      </c>
      <c r="U63">
        <v>75</v>
      </c>
      <c r="V63">
        <v>11032</v>
      </c>
      <c r="W63" t="s">
        <v>2210</v>
      </c>
    </row>
    <row r="64" spans="1:23" x14ac:dyDescent="0.25">
      <c r="A64" s="3" t="s">
        <v>1292</v>
      </c>
      <c r="B64" s="2" t="str">
        <f>_xlfn.XLOOKUP(A64,Filme!B:B,Filme!C:C,"",0,1)</f>
        <v>Uncovered</v>
      </c>
      <c r="C64" s="5">
        <f>IF(_xlfn.XLOOKUP(A64,Filme!B:B,Filme!D:D,"",0,1)="","",_xlfn.XLOOKUP(A64,Filme!B:B,Filme!D:D,"",0,1))</f>
        <v>34704</v>
      </c>
      <c r="D64" s="3" t="s">
        <v>140</v>
      </c>
      <c r="E64" t="str">
        <f>_xlfn.XLOOKUP(D64,Leute!B:B,Leute!C:C,"",0,1)</f>
        <v>Kate Beckinsale</v>
      </c>
      <c r="F64" s="1">
        <f>_xlfn.XLOOKUP(D64,Leute!B:B,Leute!D:D,"",0,1)</f>
        <v>26871</v>
      </c>
      <c r="G64">
        <f>RANK(F64,F$2:F64,0)</f>
        <v>4</v>
      </c>
      <c r="H64">
        <f t="shared" si="0"/>
        <v>21</v>
      </c>
      <c r="I64">
        <f t="shared" si="1"/>
        <v>163</v>
      </c>
      <c r="J64">
        <f t="shared" si="2"/>
        <v>7833</v>
      </c>
      <c r="K64" t="str">
        <f t="shared" si="3"/>
        <v>MRS 07833 Uncovered (05.01.1995) - Kate Beckinsale (26.07.1973) 21-163</v>
      </c>
      <c r="M64" s="6" t="s">
        <v>1015</v>
      </c>
      <c r="N64" t="s">
        <v>1415</v>
      </c>
      <c r="O64" s="1">
        <v>34613</v>
      </c>
      <c r="P64" s="6" t="s">
        <v>119</v>
      </c>
      <c r="Q64" s="6" t="s">
        <v>419</v>
      </c>
      <c r="R64" s="1">
        <v>25914</v>
      </c>
      <c r="S64">
        <v>40</v>
      </c>
      <c r="T64">
        <v>23</v>
      </c>
      <c r="U64">
        <v>298</v>
      </c>
      <c r="V64">
        <v>8699</v>
      </c>
      <c r="W64" t="s">
        <v>2141</v>
      </c>
    </row>
    <row r="65" spans="1:23" x14ac:dyDescent="0.25">
      <c r="A65" s="3" t="s">
        <v>836</v>
      </c>
      <c r="B65" s="2" t="str">
        <f>_xlfn.XLOOKUP(A65,Filme!B:B,Filme!C:C,"",0,1)</f>
        <v>Heavenly Creatures</v>
      </c>
      <c r="C65" s="5">
        <f>IF(_xlfn.XLOOKUP(A65,Filme!B:B,Filme!D:D,"",0,1)="","",_xlfn.XLOOKUP(A65,Filme!B:B,Filme!D:D,"",0,1))</f>
        <v>34711</v>
      </c>
      <c r="D65" s="3" t="s">
        <v>142</v>
      </c>
      <c r="E65" t="str">
        <f>_xlfn.XLOOKUP(D65,Leute!B:B,Leute!C:C,"",0,1)</f>
        <v>Kate Winslet</v>
      </c>
      <c r="F65" s="1">
        <f>_xlfn.XLOOKUP(D65,Leute!B:B,Leute!D:D,"",0,1)</f>
        <v>27672</v>
      </c>
      <c r="G65">
        <f>RANK(F65,F$2:F65,0)</f>
        <v>3</v>
      </c>
      <c r="H65">
        <f t="shared" si="0"/>
        <v>19</v>
      </c>
      <c r="I65">
        <f t="shared" si="1"/>
        <v>99</v>
      </c>
      <c r="J65">
        <f t="shared" si="2"/>
        <v>7039</v>
      </c>
      <c r="K65" t="str">
        <f t="shared" si="3"/>
        <v>MRS 07039 Heavenly Creatures (12.01.1995) - Kate Winslet (05.10.1975) 19-99</v>
      </c>
      <c r="M65" s="6" t="s">
        <v>695</v>
      </c>
      <c r="N65" t="s">
        <v>1484</v>
      </c>
      <c r="O65" s="1">
        <v>34699</v>
      </c>
      <c r="P65" s="6" t="s">
        <v>206</v>
      </c>
      <c r="Q65" s="6" t="s">
        <v>506</v>
      </c>
      <c r="R65" s="1">
        <v>23650</v>
      </c>
      <c r="S65">
        <v>20</v>
      </c>
      <c r="T65">
        <v>30</v>
      </c>
      <c r="U65">
        <v>92</v>
      </c>
      <c r="V65">
        <v>11049</v>
      </c>
      <c r="W65" t="s">
        <v>2246</v>
      </c>
    </row>
    <row r="66" spans="1:23" x14ac:dyDescent="0.25">
      <c r="A66" s="3" t="s">
        <v>769</v>
      </c>
      <c r="B66" s="2" t="str">
        <f>_xlfn.XLOOKUP(A66,Filme!B:B,Filme!C:C,"",0,1)</f>
        <v>Dumb and Dumber</v>
      </c>
      <c r="C66" s="5">
        <f>IF(_xlfn.XLOOKUP(A66,Filme!B:B,Filme!D:D,"",0,1)="","",_xlfn.XLOOKUP(A66,Filme!B:B,Filme!D:D,"",0,1))</f>
        <v>34795</v>
      </c>
      <c r="D66" s="3" t="s">
        <v>166</v>
      </c>
      <c r="E66" t="str">
        <f>_xlfn.XLOOKUP(D66,Leute!B:B,Leute!C:C,"",0,1)</f>
        <v>Lauren Holly</v>
      </c>
      <c r="F66" s="1">
        <f>_xlfn.XLOOKUP(D66,Leute!B:B,Leute!D:D,"",0,1)</f>
        <v>23312</v>
      </c>
      <c r="G66">
        <f>RANK(F66,F$2:F66,0)</f>
        <v>29</v>
      </c>
      <c r="H66">
        <f t="shared" si="0"/>
        <v>31</v>
      </c>
      <c r="I66">
        <f t="shared" si="1"/>
        <v>161</v>
      </c>
      <c r="J66">
        <f t="shared" si="2"/>
        <v>11483</v>
      </c>
      <c r="K66" t="str">
        <f t="shared" si="3"/>
        <v>MRS 11483 Dumb and Dumber (06.04.1995) - Lauren Holly (28.10.1963) 31-161</v>
      </c>
      <c r="M66" s="6" t="s">
        <v>1292</v>
      </c>
      <c r="N66" t="s">
        <v>1417</v>
      </c>
      <c r="O66" s="1">
        <v>34704</v>
      </c>
      <c r="P66" s="6" t="s">
        <v>140</v>
      </c>
      <c r="Q66" s="6" t="s">
        <v>440</v>
      </c>
      <c r="R66" s="1">
        <v>26871</v>
      </c>
      <c r="S66">
        <v>49</v>
      </c>
      <c r="T66">
        <v>21</v>
      </c>
      <c r="U66">
        <v>163</v>
      </c>
      <c r="V66">
        <v>7833</v>
      </c>
      <c r="W66" t="s">
        <v>2207</v>
      </c>
    </row>
    <row r="67" spans="1:23" x14ac:dyDescent="0.25">
      <c r="A67" s="2" t="s">
        <v>932</v>
      </c>
      <c r="B67" s="2" t="str">
        <f>_xlfn.XLOOKUP(A67,Filme!B:B,Filme!C:C,"",0,1)</f>
        <v>Lord of Illusions</v>
      </c>
      <c r="C67" s="5">
        <f>IF(_xlfn.XLOOKUP(A67,Filme!B:B,Filme!D:D,"",0,1)="","",_xlfn.XLOOKUP(A67,Filme!B:B,Filme!D:D,"",0,1))</f>
        <v>34936</v>
      </c>
      <c r="D67" s="2" t="s">
        <v>97</v>
      </c>
      <c r="E67" t="str">
        <f>_xlfn.XLOOKUP(D67,Leute!B:B,Leute!C:C,"",0,1)</f>
        <v>Famke Janssen</v>
      </c>
      <c r="F67" s="1">
        <f>_xlfn.XLOOKUP(D67,Leute!B:B,Leute!D:D,"",0,1)</f>
        <v>23686</v>
      </c>
      <c r="G67">
        <f>RANK(F67,F$2:F67,0)</f>
        <v>21</v>
      </c>
      <c r="H67">
        <f t="shared" ref="H67:H130" si="4">DATEDIF(F67,C67,"Y")</f>
        <v>30</v>
      </c>
      <c r="I67">
        <f t="shared" ref="I67:I130" si="5">DATEDIF(F67,C67,"YD")</f>
        <v>293</v>
      </c>
      <c r="J67">
        <f t="shared" ref="J67:J130" si="6">C67-F67</f>
        <v>11250</v>
      </c>
      <c r="K67" t="str">
        <f t="shared" ref="K67:K130" si="7">"MRS "&amp;TEXT(J67,"00000")&amp;" "&amp;SUBSTITUTE(B67,":","")&amp;" ("&amp;TEXT(C67,"TT.MM.JJJJ")&amp;") - "&amp;E67&amp;" ("&amp;TEXT(F67,"TT.MM.JJJJ")&amp;") "&amp;H67&amp;"-"&amp;I67</f>
        <v>MRS 11250 Lord of Illusions (25.08.1995) - Famke Janssen (05.11.1964) 30-293</v>
      </c>
      <c r="M67" s="6" t="s">
        <v>836</v>
      </c>
      <c r="N67" t="s">
        <v>1413</v>
      </c>
      <c r="O67" s="1">
        <v>34711</v>
      </c>
      <c r="P67" s="6" t="s">
        <v>142</v>
      </c>
      <c r="Q67" s="6" t="s">
        <v>442</v>
      </c>
      <c r="R67" s="1">
        <v>27672</v>
      </c>
      <c r="S67">
        <v>64</v>
      </c>
      <c r="T67">
        <v>19</v>
      </c>
      <c r="U67">
        <v>99</v>
      </c>
      <c r="V67">
        <v>7039</v>
      </c>
      <c r="W67" t="s">
        <v>2228</v>
      </c>
    </row>
    <row r="68" spans="1:23" x14ac:dyDescent="0.25">
      <c r="A68" s="3" t="s">
        <v>831</v>
      </c>
      <c r="B68" s="2" t="str">
        <f>_xlfn.XLOOKUP(A68,Filme!B:B,Filme!C:C,"",0,1)</f>
        <v>Haunted</v>
      </c>
      <c r="C68" s="5">
        <f>IF(_xlfn.XLOOKUP(A68,Filme!B:B,Filme!D:D,"",0,1)="","",_xlfn.XLOOKUP(A68,Filme!B:B,Filme!D:D,"",0,1))</f>
        <v>35033</v>
      </c>
      <c r="D68" s="3" t="s">
        <v>140</v>
      </c>
      <c r="E68" t="str">
        <f>_xlfn.XLOOKUP(D68,Leute!B:B,Leute!C:C,"",0,1)</f>
        <v>Kate Beckinsale</v>
      </c>
      <c r="F68" s="1">
        <f>_xlfn.XLOOKUP(D68,Leute!B:B,Leute!D:D,"",0,1)</f>
        <v>26871</v>
      </c>
      <c r="G68">
        <f>RANK(F68,F$2:F68,0)</f>
        <v>5</v>
      </c>
      <c r="H68">
        <f t="shared" si="4"/>
        <v>22</v>
      </c>
      <c r="I68">
        <f t="shared" si="5"/>
        <v>127</v>
      </c>
      <c r="J68">
        <f t="shared" si="6"/>
        <v>8162</v>
      </c>
      <c r="K68" t="str">
        <f t="shared" si="7"/>
        <v>MRS 08162 Haunted (30.11.1995) - Kate Beckinsale (26.07.1973) 22-127</v>
      </c>
      <c r="M68" s="6" t="s">
        <v>769</v>
      </c>
      <c r="N68" t="s">
        <v>1411</v>
      </c>
      <c r="O68" s="1">
        <v>34795</v>
      </c>
      <c r="P68" s="6" t="s">
        <v>166</v>
      </c>
      <c r="Q68" s="6" t="s">
        <v>466</v>
      </c>
      <c r="R68" s="1">
        <v>23312</v>
      </c>
      <c r="S68">
        <v>17</v>
      </c>
      <c r="T68">
        <v>31</v>
      </c>
      <c r="U68">
        <v>160</v>
      </c>
      <c r="V68">
        <v>11483</v>
      </c>
      <c r="W68" t="s">
        <v>2202</v>
      </c>
    </row>
    <row r="69" spans="1:23" x14ac:dyDescent="0.25">
      <c r="A69" s="3" t="s">
        <v>996</v>
      </c>
      <c r="B69" s="2" t="str">
        <f>_xlfn.XLOOKUP(A69,Filme!B:B,Filme!C:C,"",0,1)</f>
        <v>Naked Souls</v>
      </c>
      <c r="C69" s="5">
        <f>IF(_xlfn.XLOOKUP(A69,Filme!B:B,Filme!D:D,"",0,1)="","",_xlfn.XLOOKUP(A69,Filme!B:B,Filme!D:D,"",0,1))</f>
        <v>35203</v>
      </c>
      <c r="D69" s="3" t="s">
        <v>219</v>
      </c>
      <c r="E69" t="str">
        <f>_xlfn.XLOOKUP(D69,Leute!B:B,Leute!C:C,"",0,1)</f>
        <v>Pamela Anderson</v>
      </c>
      <c r="F69" s="1">
        <f>_xlfn.XLOOKUP(D69,Leute!B:B,Leute!D:D,"",0,1)</f>
        <v>24654</v>
      </c>
      <c r="G69">
        <f>RANK(F69,F$2:F69,0)</f>
        <v>11</v>
      </c>
      <c r="H69">
        <f t="shared" si="4"/>
        <v>28</v>
      </c>
      <c r="I69">
        <f t="shared" si="5"/>
        <v>322</v>
      </c>
      <c r="J69">
        <f t="shared" si="6"/>
        <v>10549</v>
      </c>
      <c r="K69" t="str">
        <f t="shared" si="7"/>
        <v>MRS 10549 Naked Souls (18.05.1996) - Pamela Anderson (01.07.1967) 28-322</v>
      </c>
      <c r="M69" s="6" t="s">
        <v>990</v>
      </c>
      <c r="N69" t="s">
        <v>1414</v>
      </c>
      <c r="O69" s="1">
        <v>34907</v>
      </c>
      <c r="P69" s="6" t="s">
        <v>121</v>
      </c>
      <c r="Q69" s="6" t="s">
        <v>421</v>
      </c>
      <c r="R69" s="1">
        <v>22682</v>
      </c>
      <c r="S69">
        <v>13</v>
      </c>
      <c r="T69">
        <v>33</v>
      </c>
      <c r="U69">
        <v>172</v>
      </c>
      <c r="V69">
        <v>12225</v>
      </c>
      <c r="W69" t="s">
        <v>2134</v>
      </c>
    </row>
    <row r="70" spans="1:23" x14ac:dyDescent="0.25">
      <c r="A70" s="2" t="s">
        <v>1320</v>
      </c>
      <c r="B70" s="2" t="str">
        <f>_xlfn.XLOOKUP(A70,Filme!B:B,Filme!C:C,"",0,1)</f>
        <v>Wildflower</v>
      </c>
      <c r="C70" s="5">
        <f>IF(_xlfn.XLOOKUP(A70,Filme!B:B,Filme!D:D,"",0,1)="","",_xlfn.XLOOKUP(A70,Filme!B:B,Filme!D:D,"",0,1))</f>
        <v>35220</v>
      </c>
      <c r="D70" s="2" t="s">
        <v>220</v>
      </c>
      <c r="E70" t="str">
        <f>_xlfn.XLOOKUP(D70,Leute!B:B,Leute!C:C,"",0,1)</f>
        <v>Patricia Arquette</v>
      </c>
      <c r="F70" s="1">
        <f>_xlfn.XLOOKUP(D70,Leute!B:B,Leute!D:D,"",0,1)</f>
        <v>24936</v>
      </c>
      <c r="G70">
        <f>RANK(F70,F$2:F70,0)</f>
        <v>9</v>
      </c>
      <c r="H70">
        <f t="shared" si="4"/>
        <v>28</v>
      </c>
      <c r="I70">
        <f t="shared" si="5"/>
        <v>57</v>
      </c>
      <c r="J70">
        <f t="shared" si="6"/>
        <v>10284</v>
      </c>
      <c r="K70" t="str">
        <f t="shared" si="7"/>
        <v>MRS 10284 Wildflower (04.06.1996) - Patricia Arquette (08.04.1968) 28-57</v>
      </c>
      <c r="M70" s="6" t="s">
        <v>932</v>
      </c>
      <c r="N70" t="s">
        <v>1422</v>
      </c>
      <c r="O70" s="1">
        <v>34936</v>
      </c>
      <c r="P70" s="6" t="s">
        <v>97</v>
      </c>
      <c r="Q70" s="6" t="s">
        <v>397</v>
      </c>
      <c r="R70" s="1">
        <v>23686</v>
      </c>
      <c r="S70">
        <v>21</v>
      </c>
      <c r="T70">
        <v>30</v>
      </c>
      <c r="U70">
        <v>293</v>
      </c>
      <c r="V70">
        <v>11250</v>
      </c>
      <c r="W70" t="s">
        <v>2220</v>
      </c>
    </row>
    <row r="71" spans="1:23" x14ac:dyDescent="0.25">
      <c r="A71" s="2" t="s">
        <v>827</v>
      </c>
      <c r="B71" s="2" t="str">
        <f>_xlfn.XLOOKUP(A71,Filme!B:B,Filme!C:C,"",0,1)</f>
        <v>Hackers</v>
      </c>
      <c r="C71" s="5">
        <f>IF(_xlfn.XLOOKUP(A71,Filme!B:B,Filme!D:D,"",0,1)="","",_xlfn.XLOOKUP(A71,Filme!B:B,Filme!D:D,"",0,1))</f>
        <v>35229</v>
      </c>
      <c r="D71" s="2" t="s">
        <v>20</v>
      </c>
      <c r="E71" t="str">
        <f>_xlfn.XLOOKUP(D71,Leute!B:B,Leute!C:C,"",0,1)</f>
        <v>Angelina Jolie</v>
      </c>
      <c r="F71" s="1">
        <f>_xlfn.XLOOKUP(D71,Leute!B:B,Leute!D:D,"",0,1)</f>
        <v>27549</v>
      </c>
      <c r="G71">
        <f>RANK(F71,F$2:F71,0)</f>
        <v>4</v>
      </c>
      <c r="H71">
        <f t="shared" si="4"/>
        <v>21</v>
      </c>
      <c r="I71">
        <f t="shared" si="5"/>
        <v>9</v>
      </c>
      <c r="J71">
        <f t="shared" si="6"/>
        <v>7680</v>
      </c>
      <c r="K71" t="str">
        <f t="shared" si="7"/>
        <v>MRS 07680 Hackers (13.06.1996) - Angelina Jolie (04.06.1975) 21-9</v>
      </c>
      <c r="M71" s="6" t="s">
        <v>831</v>
      </c>
      <c r="N71" t="s">
        <v>1421</v>
      </c>
      <c r="O71" s="1">
        <v>35033</v>
      </c>
      <c r="P71" s="6" t="s">
        <v>140</v>
      </c>
      <c r="Q71" s="6" t="s">
        <v>440</v>
      </c>
      <c r="R71" s="1">
        <v>26871</v>
      </c>
      <c r="S71">
        <v>49</v>
      </c>
      <c r="T71">
        <v>22</v>
      </c>
      <c r="U71">
        <v>127</v>
      </c>
      <c r="V71">
        <v>8162</v>
      </c>
      <c r="W71" t="s">
        <v>2208</v>
      </c>
    </row>
    <row r="72" spans="1:23" x14ac:dyDescent="0.25">
      <c r="A72" s="2" t="s">
        <v>806</v>
      </c>
      <c r="B72" s="2" t="str">
        <f>_xlfn.XLOOKUP(A72,Filme!B:B,Filme!C:C,"",0,1)</f>
        <v>Foxfire</v>
      </c>
      <c r="C72" s="5">
        <f>IF(_xlfn.XLOOKUP(A72,Filme!B:B,Filme!D:D,"",0,1)="","",_xlfn.XLOOKUP(A72,Filme!B:B,Filme!D:D,"",0,1))</f>
        <v>35300</v>
      </c>
      <c r="D72" s="2" t="s">
        <v>20</v>
      </c>
      <c r="E72" t="str">
        <f>_xlfn.XLOOKUP(D72,Leute!B:B,Leute!C:C,"",0,1)</f>
        <v>Angelina Jolie</v>
      </c>
      <c r="F72" s="1">
        <f>_xlfn.XLOOKUP(D72,Leute!B:B,Leute!D:D,"",0,1)</f>
        <v>27549</v>
      </c>
      <c r="G72">
        <f>RANK(F72,F$2:F72,0)</f>
        <v>4</v>
      </c>
      <c r="H72">
        <f t="shared" si="4"/>
        <v>21</v>
      </c>
      <c r="I72">
        <f t="shared" si="5"/>
        <v>80</v>
      </c>
      <c r="J72">
        <f t="shared" si="6"/>
        <v>7751</v>
      </c>
      <c r="K72" t="str">
        <f t="shared" si="7"/>
        <v>MRS 07751 Foxfire (23.08.1996) - Angelina Jolie (04.06.1975) 21-80</v>
      </c>
      <c r="M72" s="6" t="s">
        <v>1112</v>
      </c>
      <c r="N72" t="s">
        <v>1425</v>
      </c>
      <c r="O72" s="1">
        <v>35089</v>
      </c>
      <c r="P72" s="6" t="s">
        <v>105</v>
      </c>
      <c r="Q72" s="6" t="s">
        <v>405</v>
      </c>
      <c r="R72" s="1">
        <v>22807</v>
      </c>
      <c r="S72">
        <v>14</v>
      </c>
      <c r="T72">
        <v>33</v>
      </c>
      <c r="U72">
        <v>229</v>
      </c>
      <c r="V72">
        <v>12282</v>
      </c>
      <c r="W72" t="s">
        <v>2154</v>
      </c>
    </row>
    <row r="73" spans="1:23" x14ac:dyDescent="0.25">
      <c r="A73" s="3" t="s">
        <v>793</v>
      </c>
      <c r="B73" s="2" t="str">
        <f>_xlfn.XLOOKUP(A73,Filme!B:B,Filme!C:C,"",0,1)</f>
        <v>Feeling Minnesota</v>
      </c>
      <c r="C73" s="5">
        <f>IF(_xlfn.XLOOKUP(A73,Filme!B:B,Filme!D:D,"",0,1)="","",_xlfn.XLOOKUP(A73,Filme!B:B,Filme!D:D,"",0,1))</f>
        <v>35321</v>
      </c>
      <c r="D73" s="3" t="s">
        <v>48</v>
      </c>
      <c r="E73" t="str">
        <f>_xlfn.XLOOKUP(D73,Leute!B:B,Leute!C:C,"",0,1)</f>
        <v>Cameron Diaz</v>
      </c>
      <c r="F73" s="1">
        <f>_xlfn.XLOOKUP(D73,Leute!B:B,Leute!D:D,"",0,1)</f>
        <v>26541</v>
      </c>
      <c r="G73">
        <f>RANK(F73,F$2:F73,0)</f>
        <v>9</v>
      </c>
      <c r="H73">
        <f t="shared" si="4"/>
        <v>24</v>
      </c>
      <c r="I73">
        <f t="shared" si="5"/>
        <v>14</v>
      </c>
      <c r="J73">
        <f t="shared" si="6"/>
        <v>8780</v>
      </c>
      <c r="K73" t="str">
        <f t="shared" si="7"/>
        <v>MRS 08780 Feeling Minnesota (13.09.1996) - Cameron Diaz (30.08.1972) 24-14</v>
      </c>
      <c r="M73" s="6" t="s">
        <v>1242</v>
      </c>
      <c r="N73" t="s">
        <v>1424</v>
      </c>
      <c r="O73" s="1">
        <v>35173</v>
      </c>
      <c r="P73" s="6" t="s">
        <v>73</v>
      </c>
      <c r="Q73" s="6" t="s">
        <v>373</v>
      </c>
      <c r="R73" s="1">
        <v>22961</v>
      </c>
      <c r="S73">
        <v>15</v>
      </c>
      <c r="T73">
        <v>33</v>
      </c>
      <c r="U73">
        <v>159</v>
      </c>
      <c r="V73">
        <v>12212</v>
      </c>
      <c r="W73" t="s">
        <v>2177</v>
      </c>
    </row>
    <row r="74" spans="1:23" x14ac:dyDescent="0.25">
      <c r="A74" s="3" t="s">
        <v>1134</v>
      </c>
      <c r="B74" s="2" t="str">
        <f>_xlfn.XLOOKUP(A74,Filme!B:B,Filme!C:C,"",0,1)</f>
        <v>Stealing Beauty</v>
      </c>
      <c r="C74" s="5">
        <f>IF(_xlfn.XLOOKUP(A74,Filme!B:B,Filme!D:D,"",0,1)="","",_xlfn.XLOOKUP(A74,Filme!B:B,Filme!D:D,"",0,1))</f>
        <v>35334</v>
      </c>
      <c r="D74" s="3" t="s">
        <v>176</v>
      </c>
      <c r="E74" t="str">
        <f>_xlfn.XLOOKUP(D74,Leute!B:B,Leute!C:C,"",0,1)</f>
        <v>Liv Tyler</v>
      </c>
      <c r="F74" s="1">
        <f>_xlfn.XLOOKUP(D74,Leute!B:B,Leute!D:D,"",0,1)</f>
        <v>28307</v>
      </c>
      <c r="G74">
        <f>RANK(F74,F$2:F74,0)</f>
        <v>1</v>
      </c>
      <c r="H74">
        <f t="shared" si="4"/>
        <v>19</v>
      </c>
      <c r="I74">
        <f t="shared" si="5"/>
        <v>87</v>
      </c>
      <c r="J74">
        <f t="shared" si="6"/>
        <v>7027</v>
      </c>
      <c r="K74" t="str">
        <f t="shared" si="7"/>
        <v>MRS 07027 Stealing Beauty (26.09.1996) - Liv Tyler (01.07.1977) 19-87</v>
      </c>
      <c r="M74" s="6" t="s">
        <v>996</v>
      </c>
      <c r="N74" t="s">
        <v>1423</v>
      </c>
      <c r="O74" s="1">
        <v>35203</v>
      </c>
      <c r="P74" s="6" t="s">
        <v>219</v>
      </c>
      <c r="Q74" s="6" t="s">
        <v>519</v>
      </c>
      <c r="R74" s="1">
        <v>24654</v>
      </c>
      <c r="S74">
        <v>31</v>
      </c>
      <c r="T74">
        <v>28</v>
      </c>
      <c r="U74">
        <v>322</v>
      </c>
      <c r="V74">
        <v>10549</v>
      </c>
      <c r="W74" t="s">
        <v>2099</v>
      </c>
    </row>
    <row r="75" spans="1:23" x14ac:dyDescent="0.25">
      <c r="A75" s="3" t="s">
        <v>693</v>
      </c>
      <c r="B75" s="2" t="str">
        <f>_xlfn.XLOOKUP(A75,Filme!B:B,Filme!C:C,"",0,1)</f>
        <v>Breaking the Waves</v>
      </c>
      <c r="C75" s="5">
        <f>IF(_xlfn.XLOOKUP(A75,Filme!B:B,Filme!D:D,"",0,1)="","",_xlfn.XLOOKUP(A75,Filme!B:B,Filme!D:D,"",0,1))</f>
        <v>35341</v>
      </c>
      <c r="D75" s="3" t="s">
        <v>90</v>
      </c>
      <c r="E75" t="str">
        <f>_xlfn.XLOOKUP(D75,Leute!B:B,Leute!C:C,"",0,1)</f>
        <v>Emily Watson</v>
      </c>
      <c r="F75" s="1">
        <f>_xlfn.XLOOKUP(D75,Leute!B:B,Leute!D:D,"",0,1)</f>
        <v>24486</v>
      </c>
      <c r="G75">
        <f>RANK(F75,F$2:F75,0)</f>
        <v>23</v>
      </c>
      <c r="H75">
        <f t="shared" si="4"/>
        <v>29</v>
      </c>
      <c r="I75">
        <f t="shared" si="5"/>
        <v>262</v>
      </c>
      <c r="J75">
        <f t="shared" si="6"/>
        <v>10855</v>
      </c>
      <c r="K75" t="str">
        <f t="shared" si="7"/>
        <v>MRS 10855 Breaking the Waves (03.10.1996) - Emily Watson (14.01.1967) 29-262</v>
      </c>
      <c r="M75" s="6" t="s">
        <v>1320</v>
      </c>
      <c r="N75" t="s">
        <v>1397</v>
      </c>
      <c r="O75" s="1">
        <v>35220</v>
      </c>
      <c r="P75" s="6" t="s">
        <v>220</v>
      </c>
      <c r="Q75" s="6" t="s">
        <v>520</v>
      </c>
      <c r="R75" s="1">
        <v>24936</v>
      </c>
      <c r="S75">
        <v>32</v>
      </c>
      <c r="T75">
        <v>28</v>
      </c>
      <c r="U75">
        <v>57</v>
      </c>
      <c r="V75">
        <v>10284</v>
      </c>
      <c r="W75" t="s">
        <v>2115</v>
      </c>
    </row>
    <row r="76" spans="1:23" x14ac:dyDescent="0.25">
      <c r="A76" s="3" t="s">
        <v>991</v>
      </c>
      <c r="B76" s="2" t="str">
        <f>_xlfn.XLOOKUP(A76,Filme!B:B,Filme!C:C,"",0,1)</f>
        <v>Mulholland Falls</v>
      </c>
      <c r="C76" s="5">
        <f>IF(_xlfn.XLOOKUP(A76,Filme!B:B,Filme!D:D,"",0,1)="","",_xlfn.XLOOKUP(A76,Filme!B:B,Filme!D:D,"",0,1))</f>
        <v>35355</v>
      </c>
      <c r="D76" s="3" t="s">
        <v>119</v>
      </c>
      <c r="E76" t="str">
        <f>_xlfn.XLOOKUP(D76,Leute!B:B,Leute!C:C,"",0,1)</f>
        <v>Jennifer Connelly</v>
      </c>
      <c r="F76" s="1">
        <f>_xlfn.XLOOKUP(D76,Leute!B:B,Leute!D:D,"",0,1)</f>
        <v>25914</v>
      </c>
      <c r="G76">
        <f>RANK(F76,F$2:F76,0)</f>
        <v>11</v>
      </c>
      <c r="H76">
        <f t="shared" si="4"/>
        <v>25</v>
      </c>
      <c r="I76">
        <f t="shared" si="5"/>
        <v>309</v>
      </c>
      <c r="J76">
        <f t="shared" si="6"/>
        <v>9441</v>
      </c>
      <c r="K76" t="str">
        <f t="shared" si="7"/>
        <v>MRS 09441 Mulholland Falls (17.10.1996) - Jennifer Connelly (12.12.1970) 25-309</v>
      </c>
      <c r="M76" s="6" t="s">
        <v>827</v>
      </c>
      <c r="N76" t="s">
        <v>1420</v>
      </c>
      <c r="O76" s="1">
        <v>35229</v>
      </c>
      <c r="P76" s="6" t="s">
        <v>20</v>
      </c>
      <c r="Q76" s="6" t="s">
        <v>320</v>
      </c>
      <c r="R76" s="1">
        <v>27549</v>
      </c>
      <c r="S76">
        <v>59</v>
      </c>
      <c r="T76">
        <v>21</v>
      </c>
      <c r="U76">
        <v>9</v>
      </c>
      <c r="V76">
        <v>7680</v>
      </c>
      <c r="W76" t="s">
        <v>2268</v>
      </c>
    </row>
    <row r="77" spans="1:23" x14ac:dyDescent="0.25">
      <c r="A77" s="3" t="s">
        <v>660</v>
      </c>
      <c r="B77" s="2" t="str">
        <f>_xlfn.XLOOKUP(A77,Filme!B:B,Filme!C:C,"",0,1)</f>
        <v>Barb Wire</v>
      </c>
      <c r="C77" s="5">
        <f>IF(_xlfn.XLOOKUP(A77,Filme!B:B,Filme!D:D,"",0,1)="","",_xlfn.XLOOKUP(A77,Filme!B:B,Filme!D:D,"",0,1))</f>
        <v>35362</v>
      </c>
      <c r="D77" s="3" t="s">
        <v>219</v>
      </c>
      <c r="E77" t="str">
        <f>_xlfn.XLOOKUP(D77,Leute!B:B,Leute!C:C,"",0,1)</f>
        <v>Pamela Anderson</v>
      </c>
      <c r="F77" s="1">
        <f>_xlfn.XLOOKUP(D77,Leute!B:B,Leute!D:D,"",0,1)</f>
        <v>24654</v>
      </c>
      <c r="G77">
        <f>RANK(F77,F$2:F77,0)</f>
        <v>17</v>
      </c>
      <c r="H77">
        <f t="shared" si="4"/>
        <v>29</v>
      </c>
      <c r="I77">
        <f t="shared" si="5"/>
        <v>115</v>
      </c>
      <c r="J77">
        <f t="shared" si="6"/>
        <v>10708</v>
      </c>
      <c r="K77" t="str">
        <f t="shared" si="7"/>
        <v>MRS 10708 Barb Wire (24.10.1996) - Pamela Anderson (01.07.1967) 29-115</v>
      </c>
      <c r="M77" s="6" t="s">
        <v>1138</v>
      </c>
      <c r="N77" t="s">
        <v>1442</v>
      </c>
      <c r="O77" s="1">
        <v>35292</v>
      </c>
      <c r="P77" s="6" t="s">
        <v>73</v>
      </c>
      <c r="Q77" s="6" t="s">
        <v>373</v>
      </c>
      <c r="R77" s="1">
        <v>22961</v>
      </c>
      <c r="S77">
        <v>15</v>
      </c>
      <c r="T77">
        <v>33</v>
      </c>
      <c r="U77">
        <v>278</v>
      </c>
      <c r="V77">
        <v>12331</v>
      </c>
      <c r="W77" t="s">
        <v>2178</v>
      </c>
    </row>
    <row r="78" spans="1:23" x14ac:dyDescent="0.25">
      <c r="A78" s="2" t="s">
        <v>980</v>
      </c>
      <c r="B78" s="2" t="str">
        <f>_xlfn.XLOOKUP(A78,Filme!B:B,Filme!C:C,"",0,1)</f>
        <v>Mojave Moon</v>
      </c>
      <c r="C78" s="5">
        <f>IF(_xlfn.XLOOKUP(A78,Filme!B:B,Filme!D:D,"",0,1)="","",_xlfn.XLOOKUP(A78,Filme!B:B,Filme!D:D,"",0,1))</f>
        <v>35369</v>
      </c>
      <c r="D78" s="2" t="s">
        <v>20</v>
      </c>
      <c r="E78" t="str">
        <f>_xlfn.XLOOKUP(D78,Leute!B:B,Leute!C:C,"",0,1)</f>
        <v>Angelina Jolie</v>
      </c>
      <c r="F78" s="1">
        <f>_xlfn.XLOOKUP(D78,Leute!B:B,Leute!D:D,"",0,1)</f>
        <v>27549</v>
      </c>
      <c r="G78">
        <f>RANK(F78,F$2:F78,0)</f>
        <v>5</v>
      </c>
      <c r="H78">
        <f t="shared" si="4"/>
        <v>21</v>
      </c>
      <c r="I78">
        <f t="shared" si="5"/>
        <v>149</v>
      </c>
      <c r="J78">
        <f t="shared" si="6"/>
        <v>7820</v>
      </c>
      <c r="K78" t="str">
        <f t="shared" si="7"/>
        <v>MRS 07820 Mojave Moon (31.10.1996) - Angelina Jolie (04.06.1975) 21-149</v>
      </c>
      <c r="M78" s="6" t="s">
        <v>806</v>
      </c>
      <c r="N78" t="s">
        <v>1432</v>
      </c>
      <c r="O78" s="1">
        <v>35300</v>
      </c>
      <c r="P78" s="6" t="s">
        <v>20</v>
      </c>
      <c r="Q78" s="6" t="s">
        <v>320</v>
      </c>
      <c r="R78" s="1">
        <v>27549</v>
      </c>
      <c r="S78">
        <v>59</v>
      </c>
      <c r="T78">
        <v>21</v>
      </c>
      <c r="U78">
        <v>80</v>
      </c>
      <c r="V78">
        <v>7751</v>
      </c>
      <c r="W78" t="s">
        <v>2269</v>
      </c>
    </row>
    <row r="79" spans="1:23" x14ac:dyDescent="0.25">
      <c r="A79" s="2" t="s">
        <v>900</v>
      </c>
      <c r="B79" s="2" t="str">
        <f>_xlfn.XLOOKUP(A79,Filme!B:B,Filme!C:C,"",0,1)</f>
        <v>Kingpin</v>
      </c>
      <c r="C79" s="5">
        <f>IF(_xlfn.XLOOKUP(A79,Filme!B:B,Filme!D:D,"",0,1)="","",_xlfn.XLOOKUP(A79,Filme!B:B,Filme!D:D,"",0,1))</f>
        <v>35376</v>
      </c>
      <c r="D79" s="2" t="s">
        <v>281</v>
      </c>
      <c r="E79" t="str">
        <f>_xlfn.XLOOKUP(D79,Leute!B:B,Leute!C:C,"",0,1)</f>
        <v>Vanessa Angel</v>
      </c>
      <c r="F79" s="1">
        <f>_xlfn.XLOOKUP(D79,Leute!B:B,Leute!D:D,"",0,1)</f>
        <v>24421</v>
      </c>
      <c r="G79">
        <f>RANK(F79,F$2:F79,0)</f>
        <v>27</v>
      </c>
      <c r="H79">
        <f t="shared" si="4"/>
        <v>29</v>
      </c>
      <c r="I79">
        <f t="shared" si="5"/>
        <v>362</v>
      </c>
      <c r="J79">
        <f t="shared" si="6"/>
        <v>10955</v>
      </c>
      <c r="K79" t="str">
        <f t="shared" si="7"/>
        <v>MRS 10955 Kingpin (07.11.1996) - Vanessa Angel (10.11.1966) 29-362</v>
      </c>
      <c r="M79" s="6" t="s">
        <v>793</v>
      </c>
      <c r="N79" t="s">
        <v>1431</v>
      </c>
      <c r="O79" s="1">
        <v>35321</v>
      </c>
      <c r="P79" s="6" t="s">
        <v>48</v>
      </c>
      <c r="Q79" s="6" t="s">
        <v>348</v>
      </c>
      <c r="R79" s="1">
        <v>26541</v>
      </c>
      <c r="S79">
        <v>47</v>
      </c>
      <c r="T79">
        <v>24</v>
      </c>
      <c r="U79">
        <v>14</v>
      </c>
      <c r="V79">
        <v>8780</v>
      </c>
      <c r="W79" t="s">
        <v>2148</v>
      </c>
    </row>
    <row r="80" spans="1:23" x14ac:dyDescent="0.25">
      <c r="A80" s="2" t="s">
        <v>1233</v>
      </c>
      <c r="B80" s="2" t="str">
        <f>_xlfn.XLOOKUP(A80,Filme!B:B,Filme!C:C,"",0,1)</f>
        <v>The Portrait of a Lady</v>
      </c>
      <c r="C80" s="5">
        <f>IF(_xlfn.XLOOKUP(A80,Filme!B:B,Filme!D:D,"",0,1)="","",_xlfn.XLOOKUP(A80,Filme!B:B,Filme!D:D,"",0,1))</f>
        <v>35439</v>
      </c>
      <c r="D80" s="2" t="s">
        <v>213</v>
      </c>
      <c r="E80" t="str">
        <f>_xlfn.XLOOKUP(D80,Leute!B:B,Leute!C:C,"",0,1)</f>
        <v>Nicole Kidman</v>
      </c>
      <c r="F80" s="1">
        <f>_xlfn.XLOOKUP(D80,Leute!B:B,Leute!D:D,"",0,1)</f>
        <v>24643</v>
      </c>
      <c r="G80">
        <f>RANK(F80,F$2:F80,0)</f>
        <v>22</v>
      </c>
      <c r="H80">
        <f t="shared" si="4"/>
        <v>29</v>
      </c>
      <c r="I80">
        <f t="shared" si="5"/>
        <v>203</v>
      </c>
      <c r="J80">
        <f t="shared" si="6"/>
        <v>10796</v>
      </c>
      <c r="K80" t="str">
        <f t="shared" si="7"/>
        <v>MRS 10796 The Portrait of a Lady (09.01.1997) - Nicole Kidman (20.06.1967) 29-203</v>
      </c>
      <c r="M80" s="6" t="s">
        <v>817</v>
      </c>
      <c r="N80" t="s">
        <v>1419</v>
      </c>
      <c r="O80" s="1">
        <v>35327</v>
      </c>
      <c r="P80" s="6" t="s">
        <v>121</v>
      </c>
      <c r="Q80" s="6" t="s">
        <v>421</v>
      </c>
      <c r="R80" s="1">
        <v>22682</v>
      </c>
      <c r="S80">
        <v>13</v>
      </c>
      <c r="T80">
        <v>34</v>
      </c>
      <c r="U80">
        <v>227</v>
      </c>
      <c r="V80">
        <v>12645</v>
      </c>
      <c r="W80" t="s">
        <v>2135</v>
      </c>
    </row>
    <row r="81" spans="1:23" x14ac:dyDescent="0.25">
      <c r="A81" s="3" t="s">
        <v>889</v>
      </c>
      <c r="B81" s="2" t="str">
        <f>_xlfn.XLOOKUP(A81,Filme!B:B,Filme!C:C,"",0,1)</f>
        <v>Jude</v>
      </c>
      <c r="C81" s="5">
        <f>IF(_xlfn.XLOOKUP(A81,Filme!B:B,Filme!D:D,"",0,1)="","",_xlfn.XLOOKUP(A81,Filme!B:B,Filme!D:D,"",0,1))</f>
        <v>35467</v>
      </c>
      <c r="D81" s="3" t="s">
        <v>142</v>
      </c>
      <c r="E81" t="str">
        <f>_xlfn.XLOOKUP(D81,Leute!B:B,Leute!C:C,"",0,1)</f>
        <v>Kate Winslet</v>
      </c>
      <c r="F81" s="1">
        <f>_xlfn.XLOOKUP(D81,Leute!B:B,Leute!D:D,"",0,1)</f>
        <v>27672</v>
      </c>
      <c r="G81">
        <f>RANK(F81,F$2:F81,0)</f>
        <v>4</v>
      </c>
      <c r="H81">
        <f t="shared" si="4"/>
        <v>21</v>
      </c>
      <c r="I81">
        <f t="shared" si="5"/>
        <v>124</v>
      </c>
      <c r="J81">
        <f t="shared" si="6"/>
        <v>7795</v>
      </c>
      <c r="K81" t="str">
        <f t="shared" si="7"/>
        <v>MRS 07795 Jude (06.02.1997) - Kate Winslet (05.10.1975) 21-124</v>
      </c>
      <c r="M81" s="6" t="s">
        <v>1134</v>
      </c>
      <c r="N81" t="s">
        <v>1441</v>
      </c>
      <c r="O81" s="1">
        <v>35334</v>
      </c>
      <c r="P81" s="6" t="s">
        <v>176</v>
      </c>
      <c r="Q81" s="6" t="s">
        <v>476</v>
      </c>
      <c r="R81" s="1">
        <v>28307</v>
      </c>
      <c r="S81">
        <v>76</v>
      </c>
      <c r="T81">
        <v>19</v>
      </c>
      <c r="U81">
        <v>87</v>
      </c>
      <c r="V81">
        <v>7027</v>
      </c>
      <c r="W81" t="s">
        <v>2204</v>
      </c>
    </row>
    <row r="82" spans="1:23" x14ac:dyDescent="0.25">
      <c r="A82" s="3" t="s">
        <v>933</v>
      </c>
      <c r="B82" s="2" t="str">
        <f>_xlfn.XLOOKUP(A82,Filme!B:B,Filme!C:C,"",0,1)</f>
        <v>Lost Highway</v>
      </c>
      <c r="C82" s="5">
        <f>IF(_xlfn.XLOOKUP(A82,Filme!B:B,Filme!D:D,"",0,1)="","",_xlfn.XLOOKUP(A82,Filme!B:B,Filme!D:D,"",0,1))</f>
        <v>35530</v>
      </c>
      <c r="D82" s="3" t="s">
        <v>220</v>
      </c>
      <c r="E82" t="str">
        <f>_xlfn.XLOOKUP(D82,Leute!B:B,Leute!C:C,"",0,1)</f>
        <v>Patricia Arquette</v>
      </c>
      <c r="F82" s="1">
        <f>_xlfn.XLOOKUP(D82,Leute!B:B,Leute!D:D,"",0,1)</f>
        <v>24936</v>
      </c>
      <c r="G82">
        <f>RANK(F82,F$2:F82,0)</f>
        <v>16</v>
      </c>
      <c r="H82">
        <f t="shared" si="4"/>
        <v>29</v>
      </c>
      <c r="I82">
        <f t="shared" si="5"/>
        <v>2</v>
      </c>
      <c r="J82">
        <f t="shared" si="6"/>
        <v>10594</v>
      </c>
      <c r="K82" t="str">
        <f t="shared" si="7"/>
        <v>MRS 10594 Lost Highway (10.04.1997) - Patricia Arquette (08.04.1968) 29-2</v>
      </c>
      <c r="M82" s="6" t="s">
        <v>693</v>
      </c>
      <c r="N82" t="s">
        <v>1429</v>
      </c>
      <c r="O82" s="1">
        <v>35341</v>
      </c>
      <c r="P82" s="6" t="s">
        <v>90</v>
      </c>
      <c r="Q82" s="6" t="s">
        <v>390</v>
      </c>
      <c r="R82" s="1">
        <v>24486</v>
      </c>
      <c r="S82">
        <v>29</v>
      </c>
      <c r="T82">
        <v>29</v>
      </c>
      <c r="U82">
        <v>263</v>
      </c>
      <c r="V82">
        <v>10855</v>
      </c>
      <c r="W82" t="s">
        <v>2294</v>
      </c>
    </row>
    <row r="83" spans="1:23" x14ac:dyDescent="0.25">
      <c r="A83" s="2" t="s">
        <v>605</v>
      </c>
      <c r="B83" s="2" t="str">
        <f>_xlfn.XLOOKUP(A83,Filme!B:B,Filme!C:C,"",0,1)</f>
        <v>2 Days in the Valley</v>
      </c>
      <c r="C83" s="5">
        <f>IF(_xlfn.XLOOKUP(A83,Filme!B:B,Filme!D:D,"",0,1)="","",_xlfn.XLOOKUP(A83,Filme!B:B,Filme!D:D,"",0,1))</f>
        <v>35572</v>
      </c>
      <c r="D83" s="2" t="s">
        <v>53</v>
      </c>
      <c r="E83" t="str">
        <f>_xlfn.XLOOKUP(D83,Leute!B:B,Leute!C:C,"",0,1)</f>
        <v>Charlize Theron</v>
      </c>
      <c r="F83" s="1">
        <f>_xlfn.XLOOKUP(D83,Leute!B:B,Leute!D:D,"",0,1)</f>
        <v>27613</v>
      </c>
      <c r="G83">
        <f>RANK(F83,F$2:F83,0)</f>
        <v>6</v>
      </c>
      <c r="H83">
        <f t="shared" si="4"/>
        <v>21</v>
      </c>
      <c r="I83">
        <f t="shared" si="5"/>
        <v>289</v>
      </c>
      <c r="J83">
        <f t="shared" si="6"/>
        <v>7959</v>
      </c>
      <c r="K83" t="str">
        <f t="shared" si="7"/>
        <v>MRS 07959 2 Days in the Valley (22.05.1997) - Charlize Theron (07.08.1975) 21-289</v>
      </c>
      <c r="M83" s="6" t="s">
        <v>991</v>
      </c>
      <c r="N83" t="s">
        <v>1439</v>
      </c>
      <c r="O83" s="1">
        <v>35355</v>
      </c>
      <c r="P83" s="6" t="s">
        <v>119</v>
      </c>
      <c r="Q83" s="6" t="s">
        <v>419</v>
      </c>
      <c r="R83" s="1">
        <v>25914</v>
      </c>
      <c r="S83">
        <v>40</v>
      </c>
      <c r="T83">
        <v>25</v>
      </c>
      <c r="U83">
        <v>310</v>
      </c>
      <c r="V83">
        <v>9441</v>
      </c>
      <c r="W83" t="s">
        <v>2142</v>
      </c>
    </row>
    <row r="84" spans="1:23" x14ac:dyDescent="0.25">
      <c r="A84" s="3" t="s">
        <v>829</v>
      </c>
      <c r="B84" s="2" t="str">
        <f>_xlfn.XLOOKUP(A84,Filme!B:B,Filme!C:C,"",0,1)</f>
        <v>Hamlet</v>
      </c>
      <c r="C84" s="5">
        <f>IF(_xlfn.XLOOKUP(A84,Filme!B:B,Filme!D:D,"",0,1)="","",_xlfn.XLOOKUP(A84,Filme!B:B,Filme!D:D,"",0,1))</f>
        <v>35586</v>
      </c>
      <c r="D84" s="3" t="s">
        <v>142</v>
      </c>
      <c r="E84" t="str">
        <f>_xlfn.XLOOKUP(D84,Leute!B:B,Leute!C:C,"",0,1)</f>
        <v>Kate Winslet</v>
      </c>
      <c r="F84" s="1">
        <f>_xlfn.XLOOKUP(D84,Leute!B:B,Leute!D:D,"",0,1)</f>
        <v>27672</v>
      </c>
      <c r="G84">
        <f>RANK(F84,F$2:F84,0)</f>
        <v>4</v>
      </c>
      <c r="H84">
        <f t="shared" si="4"/>
        <v>21</v>
      </c>
      <c r="I84">
        <f t="shared" si="5"/>
        <v>244</v>
      </c>
      <c r="J84">
        <f t="shared" si="6"/>
        <v>7914</v>
      </c>
      <c r="K84" t="str">
        <f t="shared" si="7"/>
        <v>MRS 07914 Hamlet (05.06.1997) - Kate Winslet (05.10.1975) 21-244</v>
      </c>
      <c r="M84" s="6" t="s">
        <v>660</v>
      </c>
      <c r="N84" t="s">
        <v>1427</v>
      </c>
      <c r="O84" s="1">
        <v>35362</v>
      </c>
      <c r="P84" s="6" t="s">
        <v>219</v>
      </c>
      <c r="Q84" s="6" t="s">
        <v>519</v>
      </c>
      <c r="R84" s="1">
        <v>24654</v>
      </c>
      <c r="S84">
        <v>31</v>
      </c>
      <c r="T84">
        <v>29</v>
      </c>
      <c r="U84">
        <v>115</v>
      </c>
      <c r="V84">
        <v>10708</v>
      </c>
      <c r="W84" t="s">
        <v>2100</v>
      </c>
    </row>
    <row r="85" spans="1:23" x14ac:dyDescent="0.25">
      <c r="A85" s="2" t="s">
        <v>842</v>
      </c>
      <c r="B85" s="2" t="str">
        <f>_xlfn.XLOOKUP(A85,Filme!B:B,Filme!C:C,"",0,1)</f>
        <v>Héroïnes</v>
      </c>
      <c r="C85" s="5">
        <f>IF(_xlfn.XLOOKUP(A85,Filme!B:B,Filme!D:D,"",0,1)="","",_xlfn.XLOOKUP(A85,Filme!B:B,Filme!D:D,"",0,1))</f>
        <v>35669</v>
      </c>
      <c r="D85" s="2" t="s">
        <v>287</v>
      </c>
      <c r="E85" t="str">
        <f>_xlfn.XLOOKUP(D85,Leute!B:B,Leute!C:C,"",0,1)</f>
        <v>Virginie Ledoyen</v>
      </c>
      <c r="F85" s="1">
        <f>_xlfn.XLOOKUP(D85,Leute!B:B,Leute!D:D,"",0,1)</f>
        <v>28079</v>
      </c>
      <c r="G85">
        <f>RANK(F85,F$2:F85,0)</f>
        <v>2</v>
      </c>
      <c r="H85">
        <f t="shared" si="4"/>
        <v>20</v>
      </c>
      <c r="I85">
        <f t="shared" si="5"/>
        <v>285</v>
      </c>
      <c r="J85">
        <f t="shared" si="6"/>
        <v>7590</v>
      </c>
      <c r="K85" t="str">
        <f t="shared" si="7"/>
        <v>MRS 07590 Héroïnes (27.08.1997) - Virginie Ledoyen (15.11.1976) 20-285</v>
      </c>
      <c r="M85" s="6" t="s">
        <v>980</v>
      </c>
      <c r="N85" t="s">
        <v>1438</v>
      </c>
      <c r="O85" s="1">
        <v>35369</v>
      </c>
      <c r="P85" s="6" t="s">
        <v>20</v>
      </c>
      <c r="Q85" s="6" t="s">
        <v>320</v>
      </c>
      <c r="R85" s="1">
        <v>27549</v>
      </c>
      <c r="S85">
        <v>59</v>
      </c>
      <c r="T85">
        <v>21</v>
      </c>
      <c r="U85">
        <v>149</v>
      </c>
      <c r="V85">
        <v>7820</v>
      </c>
      <c r="W85" t="s">
        <v>2270</v>
      </c>
    </row>
    <row r="86" spans="1:23" x14ac:dyDescent="0.25">
      <c r="A86" s="2" t="s">
        <v>1137</v>
      </c>
      <c r="B86" s="2" t="str">
        <f>_xlfn.XLOOKUP(A86,Filme!B:B,Filme!C:C,"",0,1)</f>
        <v>Stricken</v>
      </c>
      <c r="C86" s="5">
        <f>IF(_xlfn.XLOOKUP(A86,Filme!B:B,Filme!D:D,"",0,1)="","",_xlfn.XLOOKUP(A86,Filme!B:B,Filme!D:D,"",0,1))</f>
        <v>35687</v>
      </c>
      <c r="D86" s="2" t="s">
        <v>129</v>
      </c>
      <c r="E86" t="str">
        <f>_xlfn.XLOOKUP(D86,Leute!B:B,Leute!C:C,"",0,1)</f>
        <v>Judy Greer</v>
      </c>
      <c r="F86" s="1">
        <f>_xlfn.XLOOKUP(D86,Leute!B:B,Leute!D:D,"",0,1)</f>
        <v>27595</v>
      </c>
      <c r="G86">
        <f>RANK(F86,F$2:F86,0)</f>
        <v>9</v>
      </c>
      <c r="H86">
        <f t="shared" si="4"/>
        <v>22</v>
      </c>
      <c r="I86">
        <f t="shared" si="5"/>
        <v>56</v>
      </c>
      <c r="J86">
        <f t="shared" si="6"/>
        <v>8092</v>
      </c>
      <c r="K86" t="str">
        <f t="shared" si="7"/>
        <v>MRS 08092 Stricken (14.09.1997) - Judy Greer (20.07.1975) 22-56</v>
      </c>
      <c r="M86" s="6" t="s">
        <v>691</v>
      </c>
      <c r="N86" t="s">
        <v>1428</v>
      </c>
      <c r="O86" s="1">
        <v>35369</v>
      </c>
      <c r="P86" s="6" t="s">
        <v>105</v>
      </c>
      <c r="Q86" s="6" t="s">
        <v>405</v>
      </c>
      <c r="R86" s="1">
        <v>22807</v>
      </c>
      <c r="S86">
        <v>14</v>
      </c>
      <c r="T86">
        <v>34</v>
      </c>
      <c r="U86">
        <v>143</v>
      </c>
      <c r="V86">
        <v>12562</v>
      </c>
      <c r="W86" t="s">
        <v>2155</v>
      </c>
    </row>
    <row r="87" spans="1:23" x14ac:dyDescent="0.25">
      <c r="A87" s="3" t="s">
        <v>1272</v>
      </c>
      <c r="B87" s="2" t="str">
        <f>_xlfn.XLOOKUP(A87,Filme!B:B,Filme!C:C,"",0,1)</f>
        <v>Titanic</v>
      </c>
      <c r="C87" s="5">
        <f>IF(_xlfn.XLOOKUP(A87,Filme!B:B,Filme!D:D,"",0,1)="","",_xlfn.XLOOKUP(A87,Filme!B:B,Filme!D:D,"",0,1))</f>
        <v>35803</v>
      </c>
      <c r="D87" s="3" t="s">
        <v>142</v>
      </c>
      <c r="E87" t="str">
        <f>_xlfn.XLOOKUP(D87,Leute!B:B,Leute!C:C,"",0,1)</f>
        <v>Kate Winslet</v>
      </c>
      <c r="F87" s="1">
        <f>_xlfn.XLOOKUP(D87,Leute!B:B,Leute!D:D,"",0,1)</f>
        <v>27672</v>
      </c>
      <c r="G87">
        <f>RANK(F87,F$2:F87,0)</f>
        <v>5</v>
      </c>
      <c r="H87">
        <f t="shared" si="4"/>
        <v>22</v>
      </c>
      <c r="I87">
        <f t="shared" si="5"/>
        <v>95</v>
      </c>
      <c r="J87">
        <f t="shared" si="6"/>
        <v>8131</v>
      </c>
      <c r="K87" t="str">
        <f t="shared" si="7"/>
        <v>MRS 08131 Titanic (08.01.1998) - Kate Winslet (05.10.1975) 22-95</v>
      </c>
      <c r="M87" s="6" t="s">
        <v>900</v>
      </c>
      <c r="N87" t="s">
        <v>1436</v>
      </c>
      <c r="O87" s="1">
        <v>35376</v>
      </c>
      <c r="P87" s="6" t="s">
        <v>281</v>
      </c>
      <c r="Q87" s="6" t="s">
        <v>581</v>
      </c>
      <c r="R87" s="1">
        <v>24421</v>
      </c>
      <c r="S87">
        <v>28</v>
      </c>
      <c r="T87">
        <v>29</v>
      </c>
      <c r="U87">
        <v>363</v>
      </c>
      <c r="V87">
        <v>10955</v>
      </c>
      <c r="W87" t="s">
        <v>2215</v>
      </c>
    </row>
    <row r="88" spans="1:23" x14ac:dyDescent="0.25">
      <c r="A88" s="3" t="s">
        <v>1177</v>
      </c>
      <c r="B88" s="2" t="str">
        <f>_xlfn.XLOOKUP(A88,Filme!B:B,Filme!C:C,"",0,1)</f>
        <v>The Devil's Advocate</v>
      </c>
      <c r="C88" s="5">
        <f>IF(_xlfn.XLOOKUP(A88,Filme!B:B,Filme!D:D,"",0,1)="","",_xlfn.XLOOKUP(A88,Filme!B:B,Filme!D:D,"",0,1))</f>
        <v>35817</v>
      </c>
      <c r="D88" s="3" t="s">
        <v>53</v>
      </c>
      <c r="E88" t="str">
        <f>_xlfn.XLOOKUP(D88,Leute!B:B,Leute!C:C,"",0,1)</f>
        <v>Charlize Theron</v>
      </c>
      <c r="F88" s="1">
        <f>_xlfn.XLOOKUP(D88,Leute!B:B,Leute!D:D,"",0,1)</f>
        <v>27613</v>
      </c>
      <c r="G88">
        <f>RANK(F88,F$2:F88,0)</f>
        <v>9</v>
      </c>
      <c r="H88">
        <f t="shared" si="4"/>
        <v>22</v>
      </c>
      <c r="I88">
        <f t="shared" si="5"/>
        <v>168</v>
      </c>
      <c r="J88">
        <f t="shared" si="6"/>
        <v>8204</v>
      </c>
      <c r="K88" t="str">
        <f t="shared" si="7"/>
        <v>MRS 08204 The Devil's Advocate (22.01.1998) - Charlize Theron (07.08.1975) 22-168</v>
      </c>
      <c r="M88" s="6" t="s">
        <v>1233</v>
      </c>
      <c r="N88" t="s">
        <v>1440</v>
      </c>
      <c r="O88" s="1">
        <v>35439</v>
      </c>
      <c r="P88" s="6" t="s">
        <v>213</v>
      </c>
      <c r="Q88" s="6" t="s">
        <v>513</v>
      </c>
      <c r="R88" s="1">
        <v>24643</v>
      </c>
      <c r="S88">
        <v>30</v>
      </c>
      <c r="T88">
        <v>29</v>
      </c>
      <c r="U88">
        <v>203</v>
      </c>
      <c r="V88">
        <v>10796</v>
      </c>
      <c r="W88" t="s">
        <v>2162</v>
      </c>
    </row>
    <row r="89" spans="1:23" x14ac:dyDescent="0.25">
      <c r="A89" s="2" t="s">
        <v>882</v>
      </c>
      <c r="B89" s="2" t="str">
        <f>_xlfn.XLOOKUP(A89,Filme!B:B,Filme!C:C,"",0,1)</f>
        <v>Jeanne et le garçon formidable</v>
      </c>
      <c r="C89" s="5">
        <f>IF(_xlfn.XLOOKUP(A89,Filme!B:B,Filme!D:D,"",0,1)="","",_xlfn.XLOOKUP(A89,Filme!B:B,Filme!D:D,"",0,1))</f>
        <v>35907</v>
      </c>
      <c r="D89" s="2" t="s">
        <v>287</v>
      </c>
      <c r="E89" t="str">
        <f>_xlfn.XLOOKUP(D89,Leute!B:B,Leute!C:C,"",0,1)</f>
        <v>Virginie Ledoyen</v>
      </c>
      <c r="F89" s="1">
        <f>_xlfn.XLOOKUP(D89,Leute!B:B,Leute!D:D,"",0,1)</f>
        <v>28079</v>
      </c>
      <c r="G89">
        <f>RANK(F89,F$2:F89,0)</f>
        <v>2</v>
      </c>
      <c r="H89">
        <f t="shared" si="4"/>
        <v>21</v>
      </c>
      <c r="I89">
        <f t="shared" si="5"/>
        <v>158</v>
      </c>
      <c r="J89">
        <f t="shared" si="6"/>
        <v>7828</v>
      </c>
      <c r="K89" t="str">
        <f t="shared" si="7"/>
        <v>MRS 07828 Jeanne et le garçon formidable (22.04.1998) - Virginie Ledoyen (15.11.1976) 21-158</v>
      </c>
      <c r="M89" s="6" t="s">
        <v>889</v>
      </c>
      <c r="N89" t="s">
        <v>1435</v>
      </c>
      <c r="O89" s="1">
        <v>35467</v>
      </c>
      <c r="P89" s="6" t="s">
        <v>142</v>
      </c>
      <c r="Q89" s="6" t="s">
        <v>442</v>
      </c>
      <c r="R89" s="1">
        <v>27672</v>
      </c>
      <c r="S89">
        <v>64</v>
      </c>
      <c r="T89">
        <v>21</v>
      </c>
      <c r="U89">
        <v>124</v>
      </c>
      <c r="V89">
        <v>7795</v>
      </c>
      <c r="W89" t="s">
        <v>2230</v>
      </c>
    </row>
    <row r="90" spans="1:23" x14ac:dyDescent="0.25">
      <c r="A90" s="2" t="s">
        <v>714</v>
      </c>
      <c r="B90" s="2" t="str">
        <f>_xlfn.XLOOKUP(A90,Filme!B:B,Filme!C:C,"",0,1)</f>
        <v>City of Industry</v>
      </c>
      <c r="C90" s="5">
        <f>IF(_xlfn.XLOOKUP(A90,Filme!B:B,Filme!D:D,"",0,1)="","",_xlfn.XLOOKUP(A90,Filme!B:B,Filme!D:D,"",0,1))</f>
        <v>35943</v>
      </c>
      <c r="D90" s="2" t="s">
        <v>179</v>
      </c>
      <c r="E90" t="str">
        <f>_xlfn.XLOOKUP(D90,Leute!B:B,Leute!C:C,"",0,1)</f>
        <v>Lucy Liu</v>
      </c>
      <c r="F90" s="1">
        <f>_xlfn.XLOOKUP(D90,Leute!B:B,Leute!D:D,"",0,1)</f>
        <v>25174</v>
      </c>
      <c r="G90">
        <f>RANK(F90,F$2:F90,0)</f>
        <v>23</v>
      </c>
      <c r="H90">
        <f t="shared" si="4"/>
        <v>29</v>
      </c>
      <c r="I90">
        <f t="shared" si="5"/>
        <v>177</v>
      </c>
      <c r="J90">
        <f t="shared" si="6"/>
        <v>10769</v>
      </c>
      <c r="K90" t="str">
        <f t="shared" si="7"/>
        <v>MRS 10769 City of Industry (28.05.1998) - Lucy Liu (02.12.1968) 29-177</v>
      </c>
      <c r="M90" s="6" t="s">
        <v>933</v>
      </c>
      <c r="N90" t="s">
        <v>1437</v>
      </c>
      <c r="O90" s="1">
        <v>35530</v>
      </c>
      <c r="P90" s="6" t="s">
        <v>220</v>
      </c>
      <c r="Q90" s="6" t="s">
        <v>520</v>
      </c>
      <c r="R90" s="1">
        <v>24936</v>
      </c>
      <c r="S90">
        <v>32</v>
      </c>
      <c r="T90">
        <v>29</v>
      </c>
      <c r="U90">
        <v>2</v>
      </c>
      <c r="V90">
        <v>10594</v>
      </c>
      <c r="W90" t="s">
        <v>2117</v>
      </c>
    </row>
    <row r="91" spans="1:23" x14ac:dyDescent="0.25">
      <c r="A91" s="3" t="s">
        <v>1289</v>
      </c>
      <c r="B91" s="2" t="str">
        <f>_xlfn.XLOOKUP(A91,Filme!B:B,Filme!C:C,"",0,1)</f>
        <v>Twilight</v>
      </c>
      <c r="C91" s="5">
        <f>IF(_xlfn.XLOOKUP(A91,Filme!B:B,Filme!D:D,"",0,1)="","",_xlfn.XLOOKUP(A91,Filme!B:B,Filme!D:D,"",0,1))</f>
        <v>36013</v>
      </c>
      <c r="D91" s="3" t="s">
        <v>234</v>
      </c>
      <c r="E91" t="str">
        <f>_xlfn.XLOOKUP(D91,Leute!B:B,Leute!C:C,"",0,1)</f>
        <v>Reese Witherspoon</v>
      </c>
      <c r="F91" s="1">
        <f>_xlfn.XLOOKUP(D91,Leute!B:B,Leute!D:D,"",0,1)</f>
        <v>27841</v>
      </c>
      <c r="G91">
        <f>RANK(F91,F$2:F91,0)</f>
        <v>6</v>
      </c>
      <c r="H91">
        <f t="shared" si="4"/>
        <v>22</v>
      </c>
      <c r="I91">
        <f t="shared" si="5"/>
        <v>137</v>
      </c>
      <c r="J91">
        <f t="shared" si="6"/>
        <v>8172</v>
      </c>
      <c r="K91" t="str">
        <f t="shared" si="7"/>
        <v>MRS 08172 Twilight (06.08.1998) - Reese Witherspoon (22.03.1976) 22-137</v>
      </c>
      <c r="M91" s="6" t="s">
        <v>605</v>
      </c>
      <c r="N91" t="s">
        <v>1426</v>
      </c>
      <c r="O91" s="1">
        <v>35572</v>
      </c>
      <c r="P91" s="6" t="s">
        <v>53</v>
      </c>
      <c r="Q91" s="6" t="s">
        <v>353</v>
      </c>
      <c r="R91" s="1">
        <v>27613</v>
      </c>
      <c r="S91">
        <v>61</v>
      </c>
      <c r="T91">
        <v>21</v>
      </c>
      <c r="U91">
        <v>288</v>
      </c>
      <c r="V91">
        <v>7959</v>
      </c>
      <c r="W91" t="s">
        <v>2189</v>
      </c>
    </row>
    <row r="92" spans="1:23" x14ac:dyDescent="0.25">
      <c r="A92" s="3" t="s">
        <v>819</v>
      </c>
      <c r="B92" s="2" t="str">
        <f>_xlfn.XLOOKUP(A92,Filme!B:B,Filme!C:C,"",0,1)</f>
        <v>Gia</v>
      </c>
      <c r="C92" s="5">
        <f>IF(_xlfn.XLOOKUP(A92,Filme!B:B,Filme!D:D,"",0,1)="","",_xlfn.XLOOKUP(A92,Filme!B:B,Filme!D:D,"",0,1))</f>
        <v>36060</v>
      </c>
      <c r="D92" s="3" t="s">
        <v>20</v>
      </c>
      <c r="E92" t="str">
        <f>_xlfn.XLOOKUP(D92,Leute!B:B,Leute!C:C,"",0,1)</f>
        <v>Angelina Jolie</v>
      </c>
      <c r="F92" s="1">
        <f>_xlfn.XLOOKUP(D92,Leute!B:B,Leute!D:D,"",0,1)</f>
        <v>27549</v>
      </c>
      <c r="G92">
        <f>RANK(F92,F$2:F92,0)</f>
        <v>14</v>
      </c>
      <c r="H92">
        <f t="shared" si="4"/>
        <v>23</v>
      </c>
      <c r="I92">
        <f t="shared" si="5"/>
        <v>110</v>
      </c>
      <c r="J92">
        <f t="shared" si="6"/>
        <v>8511</v>
      </c>
      <c r="K92" t="str">
        <f t="shared" si="7"/>
        <v>MRS 08511 Gia (22.09.1998) - Angelina Jolie (04.06.1975) 23-110</v>
      </c>
      <c r="M92" s="6" t="s">
        <v>829</v>
      </c>
      <c r="N92" t="s">
        <v>1433</v>
      </c>
      <c r="O92" s="1">
        <v>35586</v>
      </c>
      <c r="P92" s="6" t="s">
        <v>142</v>
      </c>
      <c r="Q92" s="6" t="s">
        <v>442</v>
      </c>
      <c r="R92" s="1">
        <v>27672</v>
      </c>
      <c r="S92">
        <v>64</v>
      </c>
      <c r="T92">
        <v>21</v>
      </c>
      <c r="U92">
        <v>243</v>
      </c>
      <c r="V92">
        <v>7914</v>
      </c>
      <c r="W92" t="s">
        <v>2229</v>
      </c>
    </row>
    <row r="93" spans="1:23" x14ac:dyDescent="0.25">
      <c r="A93" s="2" t="s">
        <v>819</v>
      </c>
      <c r="B93" s="2" t="str">
        <f>_xlfn.XLOOKUP(A93,Filme!B:B,Filme!C:C,"",0,1)</f>
        <v>Gia</v>
      </c>
      <c r="C93" s="5">
        <f>IF(_xlfn.XLOOKUP(A93,Filme!B:B,Filme!D:D,"",0,1)="","",_xlfn.XLOOKUP(A93,Filme!B:B,Filme!D:D,"",0,1))</f>
        <v>36060</v>
      </c>
      <c r="D93" s="2" t="s">
        <v>80</v>
      </c>
      <c r="E93" t="str">
        <f>_xlfn.XLOOKUP(D93,Leute!B:B,Leute!C:C,"",0,1)</f>
        <v>Elizabeth Mitchell</v>
      </c>
      <c r="F93" s="1">
        <f>_xlfn.XLOOKUP(D93,Leute!B:B,Leute!D:D,"",0,1)</f>
        <v>25654</v>
      </c>
      <c r="G93">
        <f>RANK(F93,F$2:F93,0)</f>
        <v>25</v>
      </c>
      <c r="H93">
        <f t="shared" si="4"/>
        <v>28</v>
      </c>
      <c r="I93">
        <f t="shared" si="5"/>
        <v>179</v>
      </c>
      <c r="J93">
        <f t="shared" si="6"/>
        <v>10406</v>
      </c>
      <c r="K93" t="str">
        <f t="shared" si="7"/>
        <v>MRS 10406 Gia (22.09.1998) - Elizabeth Mitchell (27.03.1970) 28-179</v>
      </c>
      <c r="M93" s="6" t="s">
        <v>965</v>
      </c>
      <c r="N93" t="s">
        <v>1453</v>
      </c>
      <c r="O93" s="1">
        <v>35620</v>
      </c>
      <c r="P93" s="6" t="s">
        <v>206</v>
      </c>
      <c r="Q93" s="6" t="s">
        <v>506</v>
      </c>
      <c r="R93" s="1">
        <v>23650</v>
      </c>
      <c r="S93">
        <v>20</v>
      </c>
      <c r="T93">
        <v>32</v>
      </c>
      <c r="U93">
        <v>282</v>
      </c>
      <c r="V93">
        <v>11970</v>
      </c>
      <c r="W93" t="s">
        <v>2247</v>
      </c>
    </row>
    <row r="94" spans="1:23" x14ac:dyDescent="0.25">
      <c r="A94" s="3" t="s">
        <v>776</v>
      </c>
      <c r="B94" s="2" t="str">
        <f>_xlfn.XLOOKUP(A94,Filme!B:B,Filme!C:C,"",0,1)</f>
        <v>Elizabeth</v>
      </c>
      <c r="C94" s="5">
        <f>IF(_xlfn.XLOOKUP(A94,Filme!B:B,Filme!D:D,"",0,1)="","",_xlfn.XLOOKUP(A94,Filme!B:B,Filme!D:D,"",0,1))</f>
        <v>36097</v>
      </c>
      <c r="D94" s="3" t="s">
        <v>52</v>
      </c>
      <c r="E94" t="str">
        <f>_xlfn.XLOOKUP(D94,Leute!B:B,Leute!C:C,"",0,1)</f>
        <v>Cate Blanchett</v>
      </c>
      <c r="F94" s="1">
        <f>_xlfn.XLOOKUP(D94,Leute!B:B,Leute!D:D,"",0,1)</f>
        <v>25337</v>
      </c>
      <c r="G94">
        <f>RANK(F94,F$2:F94,0)</f>
        <v>26</v>
      </c>
      <c r="H94">
        <f t="shared" si="4"/>
        <v>29</v>
      </c>
      <c r="I94">
        <f t="shared" si="5"/>
        <v>168</v>
      </c>
      <c r="J94">
        <f t="shared" si="6"/>
        <v>10760</v>
      </c>
      <c r="K94" t="str">
        <f t="shared" si="7"/>
        <v>MRS 10760 Elizabeth (29.10.1998) - Cate Blanchett (14.05.1969) 29-168</v>
      </c>
      <c r="M94" s="6" t="s">
        <v>1267</v>
      </c>
      <c r="N94" t="s">
        <v>1443</v>
      </c>
      <c r="O94" s="1">
        <v>35622</v>
      </c>
      <c r="P94" s="6" t="s">
        <v>105</v>
      </c>
      <c r="Q94" s="6" t="s">
        <v>405</v>
      </c>
      <c r="R94" s="1">
        <v>22807</v>
      </c>
      <c r="S94">
        <v>14</v>
      </c>
      <c r="T94">
        <v>35</v>
      </c>
      <c r="U94">
        <v>31</v>
      </c>
      <c r="V94">
        <v>12815</v>
      </c>
      <c r="W94" t="s">
        <v>2156</v>
      </c>
    </row>
    <row r="95" spans="1:23" x14ac:dyDescent="0.25">
      <c r="A95" s="3" t="s">
        <v>868</v>
      </c>
      <c r="B95" s="2" t="str">
        <f>_xlfn.XLOOKUP(A95,Filme!B:B,Filme!C:C,"",0,1)</f>
        <v>En plein coeur</v>
      </c>
      <c r="C95" s="5">
        <f>IF(_xlfn.XLOOKUP(A95,Filme!B:B,Filme!D:D,"",0,1)="","",_xlfn.XLOOKUP(A95,Filme!B:B,Filme!D:D,"",0,1))</f>
        <v>36124</v>
      </c>
      <c r="D95" s="3" t="s">
        <v>287</v>
      </c>
      <c r="E95" t="str">
        <f>_xlfn.XLOOKUP(D95,Leute!B:B,Leute!C:C,"",0,1)</f>
        <v>Virginie Ledoyen</v>
      </c>
      <c r="F95" s="1">
        <f>_xlfn.XLOOKUP(D95,Leute!B:B,Leute!D:D,"",0,1)</f>
        <v>28079</v>
      </c>
      <c r="G95">
        <f>RANK(F95,F$2:F95,0)</f>
        <v>2</v>
      </c>
      <c r="H95">
        <f t="shared" si="4"/>
        <v>22</v>
      </c>
      <c r="I95">
        <f t="shared" si="5"/>
        <v>10</v>
      </c>
      <c r="J95">
        <f t="shared" si="6"/>
        <v>8045</v>
      </c>
      <c r="K95" t="str">
        <f t="shared" si="7"/>
        <v>MRS 08045 En plein coeur (25.11.1998) - Virginie Ledoyen (15.11.1976) 22-10</v>
      </c>
      <c r="M95" s="6" t="s">
        <v>842</v>
      </c>
      <c r="N95" t="s">
        <v>1449</v>
      </c>
      <c r="O95" s="1">
        <v>35669</v>
      </c>
      <c r="P95" s="6" t="s">
        <v>287</v>
      </c>
      <c r="Q95" s="6" t="s">
        <v>587</v>
      </c>
      <c r="R95" s="1">
        <v>28079</v>
      </c>
      <c r="S95">
        <v>72</v>
      </c>
      <c r="T95">
        <v>20</v>
      </c>
      <c r="U95">
        <v>285</v>
      </c>
      <c r="V95">
        <v>7590</v>
      </c>
      <c r="W95" t="s">
        <v>2281</v>
      </c>
    </row>
    <row r="96" spans="1:23" x14ac:dyDescent="0.25">
      <c r="A96" s="2" t="s">
        <v>774</v>
      </c>
      <c r="B96" s="2" t="str">
        <f>_xlfn.XLOOKUP(A96,Filme!B:B,Filme!C:C,"",0,1)</f>
        <v>Eight Days a Week</v>
      </c>
      <c r="C96" s="5">
        <f>IF(_xlfn.XLOOKUP(A96,Filme!B:B,Filme!D:D,"",0,1)="","",_xlfn.XLOOKUP(A96,Filme!B:B,Filme!D:D,"",0,1))</f>
        <v>36217</v>
      </c>
      <c r="D96" s="2" t="s">
        <v>156</v>
      </c>
      <c r="E96" t="str">
        <f>_xlfn.XLOOKUP(D96,Leute!B:B,Leute!C:C,"",0,1)</f>
        <v>Keri Russell</v>
      </c>
      <c r="F96" s="1">
        <f>_xlfn.XLOOKUP(D96,Leute!B:B,Leute!D:D,"",0,1)</f>
        <v>27842</v>
      </c>
      <c r="G96">
        <f>RANK(F96,F$2:F96,0)</f>
        <v>7</v>
      </c>
      <c r="H96">
        <f t="shared" si="4"/>
        <v>22</v>
      </c>
      <c r="I96">
        <f t="shared" si="5"/>
        <v>340</v>
      </c>
      <c r="J96">
        <f t="shared" si="6"/>
        <v>8375</v>
      </c>
      <c r="K96" t="str">
        <f t="shared" si="7"/>
        <v>MRS 08375 Eight Days a Week (26.02.1999) - Keri Russell (23.03.1976) 22-340</v>
      </c>
      <c r="M96" s="6" t="s">
        <v>1137</v>
      </c>
      <c r="N96" t="s">
        <v>1478</v>
      </c>
      <c r="O96" s="1">
        <v>35687</v>
      </c>
      <c r="P96" s="6" t="s">
        <v>129</v>
      </c>
      <c r="Q96" s="6" t="s">
        <v>429</v>
      </c>
      <c r="R96" s="1">
        <v>27595</v>
      </c>
      <c r="S96">
        <v>60</v>
      </c>
      <c r="T96">
        <v>22</v>
      </c>
      <c r="U96">
        <v>56</v>
      </c>
      <c r="V96">
        <v>8092</v>
      </c>
      <c r="W96" t="s">
        <v>2324</v>
      </c>
    </row>
    <row r="97" spans="1:23" x14ac:dyDescent="0.25">
      <c r="A97" s="3" t="s">
        <v>874</v>
      </c>
      <c r="B97" s="2" t="str">
        <f>_xlfn.XLOOKUP(A97,Filme!B:B,Filme!C:C,"",0,1)</f>
        <v>Inventing the Abbotts</v>
      </c>
      <c r="C97" s="5">
        <f>IF(_xlfn.XLOOKUP(A97,Filme!B:B,Filme!D:D,"",0,1)="","",_xlfn.XLOOKUP(A97,Filme!B:B,Filme!D:D,"",0,1))</f>
        <v>36255</v>
      </c>
      <c r="D97" s="3" t="s">
        <v>119</v>
      </c>
      <c r="E97" t="str">
        <f>_xlfn.XLOOKUP(D97,Leute!B:B,Leute!C:C,"",0,1)</f>
        <v>Jennifer Connelly</v>
      </c>
      <c r="F97" s="1">
        <f>_xlfn.XLOOKUP(D97,Leute!B:B,Leute!D:D,"",0,1)</f>
        <v>25914</v>
      </c>
      <c r="G97">
        <f>RANK(F97,F$2:F97,0)</f>
        <v>24</v>
      </c>
      <c r="H97">
        <f t="shared" si="4"/>
        <v>28</v>
      </c>
      <c r="I97">
        <f t="shared" si="5"/>
        <v>114</v>
      </c>
      <c r="J97">
        <f t="shared" si="6"/>
        <v>10341</v>
      </c>
      <c r="K97" t="str">
        <f t="shared" si="7"/>
        <v>MRS 10341 Inventing the Abbotts (05.04.1999) - Jennifer Connelly (12.12.1970) 28-114</v>
      </c>
      <c r="M97" s="6" t="s">
        <v>1272</v>
      </c>
      <c r="N97" t="s">
        <v>1456</v>
      </c>
      <c r="O97" s="1">
        <v>35803</v>
      </c>
      <c r="P97" s="6" t="s">
        <v>142</v>
      </c>
      <c r="Q97" s="6" t="s">
        <v>442</v>
      </c>
      <c r="R97" s="1">
        <v>27672</v>
      </c>
      <c r="S97">
        <v>64</v>
      </c>
      <c r="T97">
        <v>22</v>
      </c>
      <c r="U97">
        <v>95</v>
      </c>
      <c r="V97">
        <v>8131</v>
      </c>
      <c r="W97" t="s">
        <v>2231</v>
      </c>
    </row>
    <row r="98" spans="1:23" x14ac:dyDescent="0.25">
      <c r="A98" s="3" t="s">
        <v>843</v>
      </c>
      <c r="B98" s="2" t="str">
        <f>_xlfn.XLOOKUP(A98,Filme!B:B,Filme!C:C,"",0,1)</f>
        <v>Hideous Kinky</v>
      </c>
      <c r="C98" s="5">
        <f>IF(_xlfn.XLOOKUP(A98,Filme!B:B,Filme!D:D,"",0,1)="","",_xlfn.XLOOKUP(A98,Filme!B:B,Filme!D:D,"",0,1))</f>
        <v>36265</v>
      </c>
      <c r="D98" s="3" t="s">
        <v>142</v>
      </c>
      <c r="E98" t="str">
        <f>_xlfn.XLOOKUP(D98,Leute!B:B,Leute!C:C,"",0,1)</f>
        <v>Kate Winslet</v>
      </c>
      <c r="F98" s="1">
        <f>_xlfn.XLOOKUP(D98,Leute!B:B,Leute!D:D,"",0,1)</f>
        <v>27672</v>
      </c>
      <c r="G98">
        <f>RANK(F98,F$2:F98,0)</f>
        <v>9</v>
      </c>
      <c r="H98">
        <f t="shared" si="4"/>
        <v>23</v>
      </c>
      <c r="I98">
        <f t="shared" si="5"/>
        <v>193</v>
      </c>
      <c r="J98">
        <f t="shared" si="6"/>
        <v>8593</v>
      </c>
      <c r="K98" t="str">
        <f t="shared" si="7"/>
        <v>MRS 08593 Hideous Kinky (15.04.1999) - Kate Winslet (05.10.1975) 23-193</v>
      </c>
      <c r="M98" s="6" t="s">
        <v>1177</v>
      </c>
      <c r="N98" t="s">
        <v>1445</v>
      </c>
      <c r="O98" s="1">
        <v>35817</v>
      </c>
      <c r="P98" s="6" t="s">
        <v>61</v>
      </c>
      <c r="Q98" s="6" t="s">
        <v>361</v>
      </c>
      <c r="R98" s="1">
        <v>23926</v>
      </c>
      <c r="S98">
        <v>24</v>
      </c>
      <c r="T98">
        <v>32</v>
      </c>
      <c r="U98">
        <v>203</v>
      </c>
      <c r="V98">
        <v>11891</v>
      </c>
      <c r="W98" t="s">
        <v>2292</v>
      </c>
    </row>
    <row r="99" spans="1:23" x14ac:dyDescent="0.25">
      <c r="A99" s="3" t="s">
        <v>888</v>
      </c>
      <c r="B99" s="2" t="str">
        <f>_xlfn.XLOOKUP(A99,Filme!B:B,Filme!C:C,"",0,1)</f>
        <v>Judas Kiss</v>
      </c>
      <c r="C99" s="5">
        <f>IF(_xlfn.XLOOKUP(A99,Filme!B:B,Filme!D:D,"",0,1)="","",_xlfn.XLOOKUP(A99,Filme!B:B,Filme!D:D,"",0,1))</f>
        <v>36273</v>
      </c>
      <c r="D99" s="3" t="s">
        <v>49</v>
      </c>
      <c r="E99" t="str">
        <f>_xlfn.XLOOKUP(D99,Leute!B:B,Leute!C:C,"",0,1)</f>
        <v>Carla Gugino</v>
      </c>
      <c r="F99" s="1">
        <f>_xlfn.XLOOKUP(D99,Leute!B:B,Leute!D:D,"",0,1)</f>
        <v>26174</v>
      </c>
      <c r="G99">
        <f>RANK(F99,F$2:F99,0)</f>
        <v>25</v>
      </c>
      <c r="H99">
        <f t="shared" si="4"/>
        <v>27</v>
      </c>
      <c r="I99">
        <f t="shared" si="5"/>
        <v>238</v>
      </c>
      <c r="J99">
        <f t="shared" si="6"/>
        <v>10099</v>
      </c>
      <c r="K99" t="str">
        <f t="shared" si="7"/>
        <v>MRS 10099 Judas Kiss (23.04.1999) - Carla Gugino (29.08.1971) 27-238</v>
      </c>
      <c r="M99" s="6" t="s">
        <v>1177</v>
      </c>
      <c r="N99" t="s">
        <v>1445</v>
      </c>
      <c r="O99" s="1">
        <v>35817</v>
      </c>
      <c r="P99" s="6" t="s">
        <v>53</v>
      </c>
      <c r="Q99" s="6" t="s">
        <v>353</v>
      </c>
      <c r="R99" s="1">
        <v>27613</v>
      </c>
      <c r="S99">
        <v>61</v>
      </c>
      <c r="T99">
        <v>22</v>
      </c>
      <c r="U99">
        <v>168</v>
      </c>
      <c r="V99">
        <v>8204</v>
      </c>
      <c r="W99" t="s">
        <v>2190</v>
      </c>
    </row>
    <row r="100" spans="1:23" x14ac:dyDescent="0.25">
      <c r="A100" s="3" t="s">
        <v>844</v>
      </c>
      <c r="B100" s="2" t="str">
        <f>_xlfn.XLOOKUP(A100,Filme!B:B,Filme!C:C,"",0,1)</f>
        <v>High Art</v>
      </c>
      <c r="C100" s="5">
        <f>IF(_xlfn.XLOOKUP(A100,Filme!B:B,Filme!D:D,"",0,1)="","",_xlfn.XLOOKUP(A100,Filme!B:B,Filme!D:D,"",0,1))</f>
        <v>36279</v>
      </c>
      <c r="D100" s="3" t="s">
        <v>229</v>
      </c>
      <c r="E100" t="str">
        <f>_xlfn.XLOOKUP(D100,Leute!B:B,Leute!C:C,"",0,1)</f>
        <v>Radha Mitchell</v>
      </c>
      <c r="F100" s="1">
        <f>_xlfn.XLOOKUP(D100,Leute!B:B,Leute!D:D,"",0,1)</f>
        <v>26980</v>
      </c>
      <c r="G100">
        <f>RANK(F100,F$2:F100,0)</f>
        <v>22</v>
      </c>
      <c r="H100">
        <f t="shared" si="4"/>
        <v>25</v>
      </c>
      <c r="I100">
        <f t="shared" si="5"/>
        <v>168</v>
      </c>
      <c r="J100">
        <f t="shared" si="6"/>
        <v>9299</v>
      </c>
      <c r="K100" t="str">
        <f t="shared" si="7"/>
        <v>MRS 09299 High Art (29.04.1999) - Radha Mitchell (12.11.1973) 25-168</v>
      </c>
      <c r="M100" s="6" t="s">
        <v>811</v>
      </c>
      <c r="N100" t="s">
        <v>1448</v>
      </c>
      <c r="O100" s="1">
        <v>35852</v>
      </c>
      <c r="P100" s="6" t="s">
        <v>73</v>
      </c>
      <c r="Q100" s="6" t="s">
        <v>373</v>
      </c>
      <c r="R100" s="1">
        <v>22961</v>
      </c>
      <c r="S100">
        <v>15</v>
      </c>
      <c r="T100">
        <v>35</v>
      </c>
      <c r="U100">
        <v>107</v>
      </c>
      <c r="V100">
        <v>12891</v>
      </c>
      <c r="W100" t="s">
        <v>2179</v>
      </c>
    </row>
    <row r="101" spans="1:23" x14ac:dyDescent="0.25">
      <c r="A101" s="2" t="s">
        <v>911</v>
      </c>
      <c r="B101" s="2" t="str">
        <f>_xlfn.XLOOKUP(A101,Filme!B:B,Filme!C:C,"",0,1)</f>
        <v>Fin août, début septembre</v>
      </c>
      <c r="C101" s="5">
        <f>IF(_xlfn.XLOOKUP(A101,Filme!B:B,Filme!D:D,"",0,1)="","",_xlfn.XLOOKUP(A101,Filme!B:B,Filme!D:D,"",0,1))</f>
        <v>36440</v>
      </c>
      <c r="D101" s="2" t="s">
        <v>287</v>
      </c>
      <c r="E101" t="str">
        <f>_xlfn.XLOOKUP(D101,Leute!B:B,Leute!C:C,"",0,1)</f>
        <v>Virginie Ledoyen</v>
      </c>
      <c r="F101" s="1">
        <f>_xlfn.XLOOKUP(D101,Leute!B:B,Leute!D:D,"",0,1)</f>
        <v>28079</v>
      </c>
      <c r="G101">
        <f>RANK(F101,F$2:F101,0)</f>
        <v>2</v>
      </c>
      <c r="H101">
        <f t="shared" si="4"/>
        <v>22</v>
      </c>
      <c r="I101">
        <f t="shared" si="5"/>
        <v>326</v>
      </c>
      <c r="J101">
        <f t="shared" si="6"/>
        <v>8361</v>
      </c>
      <c r="K101" t="str">
        <f t="shared" si="7"/>
        <v>MRS 08361 Fin août, début septembre (07.10.1999) - Virginie Ledoyen (15.11.1976) 22-326</v>
      </c>
      <c r="M101" s="6" t="s">
        <v>904</v>
      </c>
      <c r="N101" t="s">
        <v>1474</v>
      </c>
      <c r="O101" s="1">
        <v>35860</v>
      </c>
      <c r="P101" s="6" t="s">
        <v>206</v>
      </c>
      <c r="Q101" s="6" t="s">
        <v>506</v>
      </c>
      <c r="R101" s="1">
        <v>23650</v>
      </c>
      <c r="S101">
        <v>20</v>
      </c>
      <c r="T101">
        <v>33</v>
      </c>
      <c r="U101">
        <v>157</v>
      </c>
      <c r="V101">
        <v>12210</v>
      </c>
      <c r="W101" t="s">
        <v>2248</v>
      </c>
    </row>
    <row r="102" spans="1:23" x14ac:dyDescent="0.25">
      <c r="A102" s="2" t="s">
        <v>849</v>
      </c>
      <c r="B102" s="2" t="str">
        <f>_xlfn.XLOOKUP(A102,Filme!B:B,Filme!C:C,"",0,1)</f>
        <v>Holy Smoke</v>
      </c>
      <c r="C102" s="5">
        <f>IF(_xlfn.XLOOKUP(A102,Filme!B:B,Filme!D:D,"",0,1)="","",_xlfn.XLOOKUP(A102,Filme!B:B,Filme!D:D,"",0,1))</f>
        <v>36520</v>
      </c>
      <c r="D102" s="2" t="s">
        <v>142</v>
      </c>
      <c r="E102" t="str">
        <f>_xlfn.XLOOKUP(D102,Leute!B:B,Leute!C:C,"",0,1)</f>
        <v>Kate Winslet</v>
      </c>
      <c r="F102" s="1">
        <f>_xlfn.XLOOKUP(D102,Leute!B:B,Leute!D:D,"",0,1)</f>
        <v>27672</v>
      </c>
      <c r="G102">
        <f>RANK(F102,F$2:F102,0)</f>
        <v>10</v>
      </c>
      <c r="H102">
        <f t="shared" si="4"/>
        <v>24</v>
      </c>
      <c r="I102">
        <f t="shared" si="5"/>
        <v>82</v>
      </c>
      <c r="J102">
        <f t="shared" si="6"/>
        <v>8848</v>
      </c>
      <c r="K102" t="str">
        <f t="shared" si="7"/>
        <v>MRS 08848 Holy Smoke (26.12.1999) - Kate Winslet (05.10.1975) 24-82</v>
      </c>
      <c r="M102" s="6" t="s">
        <v>882</v>
      </c>
      <c r="N102" t="s">
        <v>1460</v>
      </c>
      <c r="O102" s="1">
        <v>35907</v>
      </c>
      <c r="P102" s="6" t="s">
        <v>287</v>
      </c>
      <c r="Q102" s="6" t="s">
        <v>587</v>
      </c>
      <c r="R102" s="1">
        <v>28079</v>
      </c>
      <c r="S102">
        <v>72</v>
      </c>
      <c r="T102">
        <v>21</v>
      </c>
      <c r="U102">
        <v>158</v>
      </c>
      <c r="V102">
        <v>7828</v>
      </c>
      <c r="W102" t="s">
        <v>2282</v>
      </c>
    </row>
    <row r="103" spans="1:23" x14ac:dyDescent="0.25">
      <c r="A103" s="3" t="s">
        <v>1160</v>
      </c>
      <c r="B103" s="2" t="str">
        <f>_xlfn.XLOOKUP(A103,Filme!B:B,Filme!C:C,"",0,1)</f>
        <v>The Beach</v>
      </c>
      <c r="C103" s="5">
        <f>IF(_xlfn.XLOOKUP(A103,Filme!B:B,Filme!D:D,"",0,1)="","",_xlfn.XLOOKUP(A103,Filme!B:B,Filme!D:D,"",0,1))</f>
        <v>36573</v>
      </c>
      <c r="D103" s="3" t="s">
        <v>287</v>
      </c>
      <c r="E103" t="str">
        <f>_xlfn.XLOOKUP(D103,Leute!B:B,Leute!C:C,"",0,1)</f>
        <v>Virginie Ledoyen</v>
      </c>
      <c r="F103" s="1">
        <f>_xlfn.XLOOKUP(D103,Leute!B:B,Leute!D:D,"",0,1)</f>
        <v>28079</v>
      </c>
      <c r="G103">
        <f>RANK(F103,F$2:F103,0)</f>
        <v>2</v>
      </c>
      <c r="H103">
        <f t="shared" si="4"/>
        <v>23</v>
      </c>
      <c r="I103">
        <f t="shared" si="5"/>
        <v>94</v>
      </c>
      <c r="J103">
        <f t="shared" si="6"/>
        <v>8494</v>
      </c>
      <c r="K103" t="str">
        <f t="shared" si="7"/>
        <v>MRS 08494 The Beach (17.02.2000) - Virginie Ledoyen (15.11.1976) 23-94</v>
      </c>
      <c r="M103" s="6" t="s">
        <v>714</v>
      </c>
      <c r="N103" t="s">
        <v>1444</v>
      </c>
      <c r="O103" s="1">
        <v>35943</v>
      </c>
      <c r="P103" s="6" t="s">
        <v>179</v>
      </c>
      <c r="Q103" s="6" t="s">
        <v>479</v>
      </c>
      <c r="R103" s="1">
        <v>25174</v>
      </c>
      <c r="S103">
        <v>33</v>
      </c>
      <c r="T103">
        <v>29</v>
      </c>
      <c r="U103">
        <v>177</v>
      </c>
      <c r="V103">
        <v>10769</v>
      </c>
      <c r="W103" t="s">
        <v>2307</v>
      </c>
    </row>
    <row r="104" spans="1:23" x14ac:dyDescent="0.25">
      <c r="A104" s="3" t="s">
        <v>1245</v>
      </c>
      <c r="B104" s="2" t="str">
        <f>_xlfn.XLOOKUP(A104,Filme!B:B,Filme!C:C,"",0,1)</f>
        <v>The Sopranos</v>
      </c>
      <c r="C104" s="5">
        <f>IF(_xlfn.XLOOKUP(A104,Filme!B:B,Filme!D:D,"",0,1)="","",_xlfn.XLOOKUP(A104,Filme!B:B,Filme!D:D,"",0,1))</f>
        <v>36583</v>
      </c>
      <c r="D104" s="3" t="s">
        <v>9</v>
      </c>
      <c r="E104" t="str">
        <f>_xlfn.XLOOKUP(D104,Leute!B:B,Leute!C:C,"",0,1)</f>
        <v>Alicia Witt</v>
      </c>
      <c r="F104" s="1">
        <f>_xlfn.XLOOKUP(D104,Leute!B:B,Leute!D:D,"",0,1)</f>
        <v>27627</v>
      </c>
      <c r="G104">
        <f>RANK(F104,F$2:F104,0)</f>
        <v>17</v>
      </c>
      <c r="H104">
        <f t="shared" si="4"/>
        <v>24</v>
      </c>
      <c r="I104">
        <f t="shared" si="5"/>
        <v>190</v>
      </c>
      <c r="J104">
        <f t="shared" si="6"/>
        <v>8956</v>
      </c>
      <c r="K104" t="str">
        <f t="shared" si="7"/>
        <v>MRS 08956 The Sopranos (27.02.2000) - Alicia Witt (21.08.1975) 24-190</v>
      </c>
      <c r="M104" s="6" t="s">
        <v>1195</v>
      </c>
      <c r="N104" t="s">
        <v>1475</v>
      </c>
      <c r="O104" s="1">
        <v>35946</v>
      </c>
      <c r="P104" s="6" t="s">
        <v>121</v>
      </c>
      <c r="Q104" s="6" t="s">
        <v>421</v>
      </c>
      <c r="R104" s="1">
        <v>22682</v>
      </c>
      <c r="S104">
        <v>13</v>
      </c>
      <c r="T104">
        <v>36</v>
      </c>
      <c r="U104">
        <v>115</v>
      </c>
      <c r="V104">
        <v>13264</v>
      </c>
      <c r="W104" t="s">
        <v>2136</v>
      </c>
    </row>
    <row r="105" spans="1:23" x14ac:dyDescent="0.25">
      <c r="A105" s="3" t="s">
        <v>1167</v>
      </c>
      <c r="B105" s="2" t="str">
        <f>_xlfn.XLOOKUP(A105,Filme!B:B,Filme!C:C,"",0,1)</f>
        <v>The Cider House Rules</v>
      </c>
      <c r="C105" s="5">
        <f>IF(_xlfn.XLOOKUP(A105,Filme!B:B,Filme!D:D,"",0,1)="","",_xlfn.XLOOKUP(A105,Filme!B:B,Filme!D:D,"",0,1))</f>
        <v>36601</v>
      </c>
      <c r="D105" s="3" t="s">
        <v>53</v>
      </c>
      <c r="E105" t="str">
        <f>_xlfn.XLOOKUP(D105,Leute!B:B,Leute!C:C,"",0,1)</f>
        <v>Charlize Theron</v>
      </c>
      <c r="F105" s="1">
        <f>_xlfn.XLOOKUP(D105,Leute!B:B,Leute!D:D,"",0,1)</f>
        <v>27613</v>
      </c>
      <c r="G105">
        <f>RANK(F105,F$2:F105,0)</f>
        <v>18</v>
      </c>
      <c r="H105">
        <f t="shared" si="4"/>
        <v>24</v>
      </c>
      <c r="I105">
        <f t="shared" si="5"/>
        <v>222</v>
      </c>
      <c r="J105">
        <f t="shared" si="6"/>
        <v>8988</v>
      </c>
      <c r="K105" t="str">
        <f t="shared" si="7"/>
        <v>MRS 08988 The Cider House Rules (16.03.2000) - Charlize Theron (07.08.1975) 24-222</v>
      </c>
      <c r="M105" s="6" t="s">
        <v>1289</v>
      </c>
      <c r="N105" t="s">
        <v>1452</v>
      </c>
      <c r="O105" s="1">
        <v>36013</v>
      </c>
      <c r="P105" s="6" t="s">
        <v>234</v>
      </c>
      <c r="Q105" s="6" t="s">
        <v>534</v>
      </c>
      <c r="R105" s="1">
        <v>27841</v>
      </c>
      <c r="S105">
        <v>67</v>
      </c>
      <c r="T105">
        <v>22</v>
      </c>
      <c r="U105">
        <v>137</v>
      </c>
      <c r="V105">
        <v>8172</v>
      </c>
      <c r="W105" t="s">
        <v>2238</v>
      </c>
    </row>
    <row r="106" spans="1:23" x14ac:dyDescent="0.25">
      <c r="A106" s="2" t="s">
        <v>1264</v>
      </c>
      <c r="B106" s="2" t="str">
        <f>_xlfn.XLOOKUP(A106,Filme!B:B,Filme!C:C,"",0,1)</f>
        <v>The Yards</v>
      </c>
      <c r="C106" s="5">
        <f>IF(_xlfn.XLOOKUP(A106,Filme!B:B,Filme!D:D,"",0,1)="","",_xlfn.XLOOKUP(A106,Filme!B:B,Filme!D:D,"",0,1))</f>
        <v>36643</v>
      </c>
      <c r="D106" s="2" t="s">
        <v>53</v>
      </c>
      <c r="E106" t="str">
        <f>_xlfn.XLOOKUP(D106,Leute!B:B,Leute!C:C,"",0,1)</f>
        <v>Charlize Theron</v>
      </c>
      <c r="F106" s="1">
        <f>_xlfn.XLOOKUP(D106,Leute!B:B,Leute!D:D,"",0,1)</f>
        <v>27613</v>
      </c>
      <c r="G106">
        <f>RANK(F106,F$2:F106,0)</f>
        <v>18</v>
      </c>
      <c r="H106">
        <f t="shared" si="4"/>
        <v>24</v>
      </c>
      <c r="I106">
        <f t="shared" si="5"/>
        <v>264</v>
      </c>
      <c r="J106">
        <f t="shared" si="6"/>
        <v>9030</v>
      </c>
      <c r="K106" t="str">
        <f t="shared" si="7"/>
        <v>MRS 09030 The Yards (27.04.2000) - Charlize Theron (07.08.1975) 24-264</v>
      </c>
      <c r="M106" s="6" t="s">
        <v>1332</v>
      </c>
      <c r="N106" t="s">
        <v>1451</v>
      </c>
      <c r="O106" s="1">
        <v>36028</v>
      </c>
      <c r="P106" s="6" t="s">
        <v>18</v>
      </c>
      <c r="Q106" s="6" t="s">
        <v>318</v>
      </c>
      <c r="R106" s="1">
        <v>23550</v>
      </c>
      <c r="S106">
        <v>18</v>
      </c>
      <c r="T106">
        <v>34</v>
      </c>
      <c r="U106">
        <v>60</v>
      </c>
      <c r="V106">
        <v>12478</v>
      </c>
      <c r="W106" t="s">
        <v>2211</v>
      </c>
    </row>
    <row r="107" spans="1:23" x14ac:dyDescent="0.25">
      <c r="A107" s="3" t="s">
        <v>1311</v>
      </c>
      <c r="B107" s="2" t="str">
        <f>_xlfn.XLOOKUP(A107,Filme!B:B,Filme!C:C,"",0,1)</f>
        <v>What Planet Are You From?</v>
      </c>
      <c r="C107" s="5">
        <f>IF(_xlfn.XLOOKUP(A107,Filme!B:B,Filme!D:D,"",0,1)="","",_xlfn.XLOOKUP(A107,Filme!B:B,Filme!D:D,"",0,1))</f>
        <v>36678</v>
      </c>
      <c r="D107" s="3" t="s">
        <v>129</v>
      </c>
      <c r="E107" t="str">
        <f>_xlfn.XLOOKUP(D107,Leute!B:B,Leute!C:C,"",0,1)</f>
        <v>Judy Greer</v>
      </c>
      <c r="F107" s="1">
        <f>_xlfn.XLOOKUP(D107,Leute!B:B,Leute!D:D,"",0,1)</f>
        <v>27595</v>
      </c>
      <c r="G107">
        <f>RANK(F107,F$2:F107,0)</f>
        <v>22</v>
      </c>
      <c r="H107">
        <f t="shared" si="4"/>
        <v>24</v>
      </c>
      <c r="I107">
        <f t="shared" si="5"/>
        <v>317</v>
      </c>
      <c r="J107">
        <f t="shared" si="6"/>
        <v>9083</v>
      </c>
      <c r="K107" t="str">
        <f t="shared" si="7"/>
        <v>MRS 09083 What Planet Are You From? (01.06.2000) - Judy Greer (20.07.1975) 24-317</v>
      </c>
      <c r="M107" s="6" t="s">
        <v>819</v>
      </c>
      <c r="N107" t="s">
        <v>1459</v>
      </c>
      <c r="O107" s="1">
        <v>36060</v>
      </c>
      <c r="P107" s="6" t="s">
        <v>80</v>
      </c>
      <c r="Q107" s="6" t="s">
        <v>380</v>
      </c>
      <c r="R107" s="1">
        <v>25654</v>
      </c>
      <c r="S107">
        <v>38</v>
      </c>
      <c r="T107">
        <v>28</v>
      </c>
      <c r="U107">
        <v>179</v>
      </c>
      <c r="V107">
        <v>10406</v>
      </c>
      <c r="W107" t="s">
        <v>2336</v>
      </c>
    </row>
    <row r="108" spans="1:23" x14ac:dyDescent="0.25">
      <c r="A108" s="3" t="s">
        <v>1065</v>
      </c>
      <c r="B108" s="2" t="str">
        <f>_xlfn.XLOOKUP(A108,Filme!B:B,Filme!C:C,"",0,1)</f>
        <v>Pushing Tin</v>
      </c>
      <c r="C108" s="5">
        <f>IF(_xlfn.XLOOKUP(A108,Filme!B:B,Filme!D:D,"",0,1)="","",_xlfn.XLOOKUP(A108,Filme!B:B,Filme!D:D,"",0,1))</f>
        <v>36706</v>
      </c>
      <c r="D108" s="3" t="s">
        <v>20</v>
      </c>
      <c r="E108" t="str">
        <f>_xlfn.XLOOKUP(D108,Leute!B:B,Leute!C:C,"",0,1)</f>
        <v>Angelina Jolie</v>
      </c>
      <c r="F108" s="1">
        <f>_xlfn.XLOOKUP(D108,Leute!B:B,Leute!D:D,"",0,1)</f>
        <v>27549</v>
      </c>
      <c r="G108">
        <f>RANK(F108,F$2:F108,0)</f>
        <v>24</v>
      </c>
      <c r="H108">
        <f t="shared" si="4"/>
        <v>25</v>
      </c>
      <c r="I108">
        <f t="shared" si="5"/>
        <v>25</v>
      </c>
      <c r="J108">
        <f t="shared" si="6"/>
        <v>9157</v>
      </c>
      <c r="K108" t="str">
        <f t="shared" si="7"/>
        <v>MRS 09157 Pushing Tin (29.06.2000) - Angelina Jolie (04.06.1975) 25-25</v>
      </c>
      <c r="M108" s="6" t="s">
        <v>819</v>
      </c>
      <c r="N108" t="s">
        <v>1459</v>
      </c>
      <c r="O108" s="1">
        <v>36060</v>
      </c>
      <c r="P108" s="6" t="s">
        <v>20</v>
      </c>
      <c r="Q108" s="6" t="s">
        <v>320</v>
      </c>
      <c r="R108" s="1">
        <v>27549</v>
      </c>
      <c r="S108">
        <v>59</v>
      </c>
      <c r="T108">
        <v>23</v>
      </c>
      <c r="U108">
        <v>110</v>
      </c>
      <c r="V108">
        <v>8511</v>
      </c>
      <c r="W108" t="s">
        <v>2272</v>
      </c>
    </row>
    <row r="109" spans="1:23" x14ac:dyDescent="0.25">
      <c r="A109" s="3" t="s">
        <v>1080</v>
      </c>
      <c r="B109" s="2" t="str">
        <f>_xlfn.XLOOKUP(A109,Filme!B:B,Filme!C:C,"",0,1)</f>
        <v>Reindeer Games</v>
      </c>
      <c r="C109" s="5">
        <f>IF(_xlfn.XLOOKUP(A109,Filme!B:B,Filme!D:D,"",0,1)="","",_xlfn.XLOOKUP(A109,Filme!B:B,Filme!D:D,"",0,1))</f>
        <v>36867</v>
      </c>
      <c r="D109" s="3" t="s">
        <v>53</v>
      </c>
      <c r="E109" t="str">
        <f>_xlfn.XLOOKUP(D109,Leute!B:B,Leute!C:C,"",0,1)</f>
        <v>Charlize Theron</v>
      </c>
      <c r="F109" s="1">
        <f>_xlfn.XLOOKUP(D109,Leute!B:B,Leute!D:D,"",0,1)</f>
        <v>27613</v>
      </c>
      <c r="G109">
        <f>RANK(F109,F$2:F109,0)</f>
        <v>18</v>
      </c>
      <c r="H109">
        <f t="shared" si="4"/>
        <v>25</v>
      </c>
      <c r="I109">
        <f t="shared" si="5"/>
        <v>122</v>
      </c>
      <c r="J109">
        <f t="shared" si="6"/>
        <v>9254</v>
      </c>
      <c r="K109" t="str">
        <f t="shared" si="7"/>
        <v>MRS 09254 Reindeer Games (07.12.2000) - Charlize Theron (07.08.1975) 25-122</v>
      </c>
      <c r="M109" s="6" t="s">
        <v>776</v>
      </c>
      <c r="N109" t="s">
        <v>1463</v>
      </c>
      <c r="O109" s="1">
        <v>36097</v>
      </c>
      <c r="P109" s="6" t="s">
        <v>52</v>
      </c>
      <c r="Q109" s="6" t="s">
        <v>352</v>
      </c>
      <c r="R109" s="1">
        <v>25337</v>
      </c>
      <c r="S109">
        <v>36</v>
      </c>
      <c r="T109">
        <v>29</v>
      </c>
      <c r="U109">
        <v>168</v>
      </c>
      <c r="V109">
        <v>10760</v>
      </c>
      <c r="W109" t="s">
        <v>2260</v>
      </c>
    </row>
    <row r="110" spans="1:23" x14ac:dyDescent="0.25">
      <c r="A110" s="2" t="s">
        <v>838</v>
      </c>
      <c r="B110" s="2" t="str">
        <f>_xlfn.XLOOKUP(A110,Filme!B:B,Filme!C:C,"",0,1)</f>
        <v>Hell's Kitchen</v>
      </c>
      <c r="C110" s="5">
        <f>IF(_xlfn.XLOOKUP(A110,Filme!B:B,Filme!D:D,"",0,1)="","",_xlfn.XLOOKUP(A110,Filme!B:B,Filme!D:D,"",0,1))</f>
        <v>36910</v>
      </c>
      <c r="D110" s="2" t="s">
        <v>20</v>
      </c>
      <c r="E110" t="str">
        <f>_xlfn.XLOOKUP(D110,Leute!B:B,Leute!C:C,"",0,1)</f>
        <v>Angelina Jolie</v>
      </c>
      <c r="F110" s="1">
        <f>_xlfn.XLOOKUP(D110,Leute!B:B,Leute!D:D,"",0,1)</f>
        <v>27549</v>
      </c>
      <c r="G110">
        <f>RANK(F110,F$2:F110,0)</f>
        <v>25</v>
      </c>
      <c r="H110">
        <f t="shared" si="4"/>
        <v>25</v>
      </c>
      <c r="I110">
        <f t="shared" si="5"/>
        <v>229</v>
      </c>
      <c r="J110">
        <f t="shared" si="6"/>
        <v>9361</v>
      </c>
      <c r="K110" t="str">
        <f t="shared" si="7"/>
        <v>MRS 09361 Hell's Kitchen (19.01.2001) - Angelina Jolie (04.06.1975) 25-229</v>
      </c>
      <c r="M110" s="6" t="s">
        <v>733</v>
      </c>
      <c r="N110" t="s">
        <v>1455</v>
      </c>
      <c r="O110" s="1">
        <v>36097</v>
      </c>
      <c r="P110" s="6" t="s">
        <v>239</v>
      </c>
      <c r="Q110" s="6" t="s">
        <v>539</v>
      </c>
      <c r="R110" s="1">
        <v>23626</v>
      </c>
      <c r="S110">
        <v>19</v>
      </c>
      <c r="T110">
        <v>34</v>
      </c>
      <c r="U110">
        <v>53</v>
      </c>
      <c r="V110">
        <v>12471</v>
      </c>
      <c r="W110" t="s">
        <v>2218</v>
      </c>
    </row>
    <row r="111" spans="1:23" x14ac:dyDescent="0.25">
      <c r="A111" s="3" t="s">
        <v>1068</v>
      </c>
      <c r="B111" s="2" t="str">
        <f>_xlfn.XLOOKUP(A111,Filme!B:B,Filme!C:C,"",0,1)</f>
        <v>Quills</v>
      </c>
      <c r="C111" s="5">
        <f>IF(_xlfn.XLOOKUP(A111,Filme!B:B,Filme!D:D,"",0,1)="","",_xlfn.XLOOKUP(A111,Filme!B:B,Filme!D:D,"",0,1))</f>
        <v>36958</v>
      </c>
      <c r="D111" s="3" t="s">
        <v>142</v>
      </c>
      <c r="E111" t="str">
        <f>_xlfn.XLOOKUP(D111,Leute!B:B,Leute!C:C,"",0,1)</f>
        <v>Kate Winslet</v>
      </c>
      <c r="F111" s="1">
        <f>_xlfn.XLOOKUP(D111,Leute!B:B,Leute!D:D,"",0,1)</f>
        <v>27672</v>
      </c>
      <c r="G111">
        <f>RANK(F111,F$2:F111,0)</f>
        <v>11</v>
      </c>
      <c r="H111">
        <f t="shared" si="4"/>
        <v>25</v>
      </c>
      <c r="I111">
        <f t="shared" si="5"/>
        <v>155</v>
      </c>
      <c r="J111">
        <f t="shared" si="6"/>
        <v>9286</v>
      </c>
      <c r="K111" t="str">
        <f t="shared" si="7"/>
        <v>MRS 09286 Quills (08.03.2001) - Kate Winslet (05.10.1975) 25-155</v>
      </c>
      <c r="M111" s="6" t="s">
        <v>868</v>
      </c>
      <c r="N111" t="s">
        <v>1481</v>
      </c>
      <c r="O111" s="1">
        <v>36124</v>
      </c>
      <c r="P111" s="6" t="s">
        <v>287</v>
      </c>
      <c r="Q111" s="6" t="s">
        <v>587</v>
      </c>
      <c r="R111" s="1">
        <v>28079</v>
      </c>
      <c r="S111">
        <v>72</v>
      </c>
      <c r="T111">
        <v>22</v>
      </c>
      <c r="U111">
        <v>10</v>
      </c>
      <c r="V111">
        <v>8045</v>
      </c>
      <c r="W111" t="s">
        <v>2283</v>
      </c>
    </row>
    <row r="112" spans="1:23" x14ac:dyDescent="0.25">
      <c r="A112" s="2" t="s">
        <v>737</v>
      </c>
      <c r="B112" s="2" t="str">
        <f>_xlfn.XLOOKUP(A112,Filme!B:B,Filme!C:C,"",0,1)</f>
        <v>De l'amour</v>
      </c>
      <c r="C112" s="5">
        <f>IF(_xlfn.XLOOKUP(A112,Filme!B:B,Filme!D:D,"",0,1)="","",_xlfn.XLOOKUP(A112,Filme!B:B,Filme!D:D,"",0,1))</f>
        <v>36992</v>
      </c>
      <c r="D112" s="2" t="s">
        <v>287</v>
      </c>
      <c r="E112" t="str">
        <f>_xlfn.XLOOKUP(D112,Leute!B:B,Leute!C:C,"",0,1)</f>
        <v>Virginie Ledoyen</v>
      </c>
      <c r="F112" s="1">
        <f>_xlfn.XLOOKUP(D112,Leute!B:B,Leute!D:D,"",0,1)</f>
        <v>28079</v>
      </c>
      <c r="G112">
        <f>RANK(F112,F$2:F112,0)</f>
        <v>2</v>
      </c>
      <c r="H112">
        <f t="shared" si="4"/>
        <v>24</v>
      </c>
      <c r="I112">
        <f t="shared" si="5"/>
        <v>147</v>
      </c>
      <c r="J112">
        <f t="shared" si="6"/>
        <v>8913</v>
      </c>
      <c r="K112" t="str">
        <f t="shared" si="7"/>
        <v>MRS 08913 De l'amour (11.04.2001) - Virginie Ledoyen (15.11.1976) 24-147</v>
      </c>
      <c r="M112" s="6" t="s">
        <v>1036</v>
      </c>
      <c r="N112" t="s">
        <v>1482</v>
      </c>
      <c r="O112" s="1">
        <v>36160</v>
      </c>
      <c r="P112" s="6" t="s">
        <v>219</v>
      </c>
      <c r="Q112" s="6" t="s">
        <v>519</v>
      </c>
      <c r="R112" s="1">
        <v>24654</v>
      </c>
      <c r="S112">
        <v>31</v>
      </c>
      <c r="T112">
        <v>31</v>
      </c>
      <c r="U112">
        <v>183</v>
      </c>
      <c r="V112">
        <v>11506</v>
      </c>
      <c r="W112" t="s">
        <v>2101</v>
      </c>
    </row>
    <row r="113" spans="1:23" x14ac:dyDescent="0.25">
      <c r="A113" s="2" t="s">
        <v>1020</v>
      </c>
      <c r="B113" s="2" t="str">
        <f>_xlfn.XLOOKUP(A113,Filme!B:B,Filme!C:C,"",0,1)</f>
        <v>One Night at McCool's</v>
      </c>
      <c r="C113" s="5">
        <f>IF(_xlfn.XLOOKUP(A113,Filme!B:B,Filme!D:D,"",0,1)="","",_xlfn.XLOOKUP(A113,Filme!B:B,Filme!D:D,"",0,1))</f>
        <v>37007</v>
      </c>
      <c r="D113" s="2" t="s">
        <v>176</v>
      </c>
      <c r="E113" t="str">
        <f>_xlfn.XLOOKUP(D113,Leute!B:B,Leute!C:C,"",0,1)</f>
        <v>Liv Tyler</v>
      </c>
      <c r="F113" s="1">
        <f>_xlfn.XLOOKUP(D113,Leute!B:B,Leute!D:D,"",0,1)</f>
        <v>28307</v>
      </c>
      <c r="G113">
        <f>RANK(F113,F$2:F113,0)</f>
        <v>1</v>
      </c>
      <c r="H113">
        <f t="shared" si="4"/>
        <v>23</v>
      </c>
      <c r="I113">
        <f t="shared" si="5"/>
        <v>299</v>
      </c>
      <c r="J113">
        <f t="shared" si="6"/>
        <v>8700</v>
      </c>
      <c r="K113" t="str">
        <f t="shared" si="7"/>
        <v>MRS 08700 One Night at McCool's (26.04.2001) - Liv Tyler (01.07.1977) 23-299</v>
      </c>
      <c r="M113" s="6" t="s">
        <v>1151</v>
      </c>
      <c r="N113" t="s">
        <v>1470</v>
      </c>
      <c r="O113" s="1">
        <v>36189</v>
      </c>
      <c r="P113" s="6" t="s">
        <v>239</v>
      </c>
      <c r="Q113" s="6" t="s">
        <v>539</v>
      </c>
      <c r="R113" s="1">
        <v>23626</v>
      </c>
      <c r="S113">
        <v>19</v>
      </c>
      <c r="T113">
        <v>34</v>
      </c>
      <c r="U113">
        <v>145</v>
      </c>
      <c r="V113">
        <v>12563</v>
      </c>
      <c r="W113" t="s">
        <v>2219</v>
      </c>
    </row>
    <row r="114" spans="1:23" x14ac:dyDescent="0.25">
      <c r="A114" s="2" t="s">
        <v>1026</v>
      </c>
      <c r="B114" s="2" t="str">
        <f>_xlfn.XLOOKUP(A114,Filme!B:B,Filme!C:C,"",0,1)</f>
        <v>Original Sin</v>
      </c>
      <c r="C114" s="5">
        <f>IF(_xlfn.XLOOKUP(A114,Filme!B:B,Filme!D:D,"",0,1)="","",_xlfn.XLOOKUP(A114,Filme!B:B,Filme!D:D,"",0,1))</f>
        <v>37084</v>
      </c>
      <c r="D114" s="2" t="s">
        <v>20</v>
      </c>
      <c r="E114" t="str">
        <f>_xlfn.XLOOKUP(D114,Leute!B:B,Leute!C:C,"",0,1)</f>
        <v>Angelina Jolie</v>
      </c>
      <c r="F114" s="1">
        <f>_xlfn.XLOOKUP(D114,Leute!B:B,Leute!D:D,"",0,1)</f>
        <v>27549</v>
      </c>
      <c r="G114">
        <f>RANK(F114,F$2:F114,0)</f>
        <v>28</v>
      </c>
      <c r="H114">
        <f t="shared" si="4"/>
        <v>26</v>
      </c>
      <c r="I114">
        <f t="shared" si="5"/>
        <v>38</v>
      </c>
      <c r="J114">
        <f t="shared" si="6"/>
        <v>9535</v>
      </c>
      <c r="K114" t="str">
        <f t="shared" si="7"/>
        <v>MRS 09535 Original Sin (12.07.2001) - Angelina Jolie (04.06.1975) 26-38</v>
      </c>
      <c r="M114" s="6" t="s">
        <v>774</v>
      </c>
      <c r="N114" t="s">
        <v>1447</v>
      </c>
      <c r="O114" s="1">
        <v>36217</v>
      </c>
      <c r="P114" s="6" t="s">
        <v>156</v>
      </c>
      <c r="Q114" s="6" t="s">
        <v>456</v>
      </c>
      <c r="R114" s="1">
        <v>27842</v>
      </c>
      <c r="S114">
        <v>68</v>
      </c>
      <c r="T114">
        <v>22</v>
      </c>
      <c r="U114">
        <v>340</v>
      </c>
      <c r="V114">
        <v>8375</v>
      </c>
      <c r="W114" t="s">
        <v>2312</v>
      </c>
    </row>
    <row r="115" spans="1:23" x14ac:dyDescent="0.25">
      <c r="A115" s="3" t="s">
        <v>1145</v>
      </c>
      <c r="B115" s="2" t="str">
        <f>_xlfn.XLOOKUP(A115,Filme!B:B,Filme!C:C,"",0,1)</f>
        <v>Sweet November</v>
      </c>
      <c r="C115" s="5">
        <f>IF(_xlfn.XLOOKUP(A115,Filme!B:B,Filme!D:D,"",0,1)="","",_xlfn.XLOOKUP(A115,Filme!B:B,Filme!D:D,"",0,1))</f>
        <v>37105</v>
      </c>
      <c r="D115" s="3" t="s">
        <v>53</v>
      </c>
      <c r="E115" t="str">
        <f>_xlfn.XLOOKUP(D115,Leute!B:B,Leute!C:C,"",0,1)</f>
        <v>Charlize Theron</v>
      </c>
      <c r="F115" s="1">
        <f>_xlfn.XLOOKUP(D115,Leute!B:B,Leute!D:D,"",0,1)</f>
        <v>27613</v>
      </c>
      <c r="G115">
        <f>RANK(F115,F$2:F115,0)</f>
        <v>21</v>
      </c>
      <c r="H115">
        <f t="shared" si="4"/>
        <v>25</v>
      </c>
      <c r="I115">
        <f t="shared" si="5"/>
        <v>361</v>
      </c>
      <c r="J115">
        <f t="shared" si="6"/>
        <v>9492</v>
      </c>
      <c r="K115" t="str">
        <f t="shared" si="7"/>
        <v>MRS 09492 Sweet November (02.08.2001) - Charlize Theron (07.08.1975) 25-361</v>
      </c>
      <c r="M115" s="6" t="s">
        <v>874</v>
      </c>
      <c r="N115" t="s">
        <v>1450</v>
      </c>
      <c r="O115" s="1">
        <v>36255</v>
      </c>
      <c r="P115" s="6" t="s">
        <v>119</v>
      </c>
      <c r="Q115" s="6" t="s">
        <v>419</v>
      </c>
      <c r="R115" s="1">
        <v>25914</v>
      </c>
      <c r="S115">
        <v>40</v>
      </c>
      <c r="T115">
        <v>28</v>
      </c>
      <c r="U115">
        <v>114</v>
      </c>
      <c r="V115">
        <v>10341</v>
      </c>
      <c r="W115" t="s">
        <v>2143</v>
      </c>
    </row>
    <row r="116" spans="1:23" x14ac:dyDescent="0.25">
      <c r="A116" s="3" t="s">
        <v>934</v>
      </c>
      <c r="B116" s="2" t="str">
        <f>_xlfn.XLOOKUP(A116,Filme!B:B,Filme!C:C,"",0,1)</f>
        <v>Lost and Delirious</v>
      </c>
      <c r="C116" s="5">
        <f>IF(_xlfn.XLOOKUP(A116,Filme!B:B,Filme!D:D,"",0,1)="","",_xlfn.XLOOKUP(A116,Filme!B:B,Filme!D:D,"",0,1))</f>
        <v>37154</v>
      </c>
      <c r="D116" s="3" t="s">
        <v>224</v>
      </c>
      <c r="E116" t="str">
        <f>_xlfn.XLOOKUP(D116,Leute!B:B,Leute!C:C,"",0,1)</f>
        <v>Piper Perabo</v>
      </c>
      <c r="F116" s="1">
        <f>_xlfn.XLOOKUP(D116,Leute!B:B,Leute!D:D,"",0,1)</f>
        <v>28064</v>
      </c>
      <c r="G116">
        <f>RANK(F116,F$2:F116,0)</f>
        <v>11</v>
      </c>
      <c r="H116">
        <f t="shared" si="4"/>
        <v>24</v>
      </c>
      <c r="I116">
        <f t="shared" si="5"/>
        <v>324</v>
      </c>
      <c r="J116">
        <f t="shared" si="6"/>
        <v>9090</v>
      </c>
      <c r="K116" t="str">
        <f t="shared" si="7"/>
        <v>MRS 09090 Lost and Delirious (20.09.2001) - Piper Perabo (31.10.1976) 24-324</v>
      </c>
      <c r="M116" s="6" t="s">
        <v>843</v>
      </c>
      <c r="N116" t="s">
        <v>1467</v>
      </c>
      <c r="O116" s="1">
        <v>36265</v>
      </c>
      <c r="P116" s="6" t="s">
        <v>142</v>
      </c>
      <c r="Q116" s="6" t="s">
        <v>442</v>
      </c>
      <c r="R116" s="1">
        <v>27672</v>
      </c>
      <c r="S116">
        <v>64</v>
      </c>
      <c r="T116">
        <v>23</v>
      </c>
      <c r="U116">
        <v>192</v>
      </c>
      <c r="V116">
        <v>8593</v>
      </c>
      <c r="W116" t="s">
        <v>2232</v>
      </c>
    </row>
    <row r="117" spans="1:23" x14ac:dyDescent="0.25">
      <c r="A117" s="2" t="s">
        <v>891</v>
      </c>
      <c r="B117" s="2" t="str">
        <f>_xlfn.XLOOKUP(A117,Filme!B:B,Filme!C:C,"",0,1)</f>
        <v>Järngänget</v>
      </c>
      <c r="C117" s="5">
        <f>IF(_xlfn.XLOOKUP(A117,Filme!B:B,Filme!D:D,"",0,1)="","",_xlfn.XLOOKUP(A117,Filme!B:B,Filme!D:D,"",0,1))</f>
        <v>37375</v>
      </c>
      <c r="D117" s="2" t="s">
        <v>128</v>
      </c>
      <c r="E117" t="str">
        <f>_xlfn.XLOOKUP(D117,Leute!B:B,Leute!C:C,"",0,1)</f>
        <v>Josephine Bornebusch</v>
      </c>
      <c r="F117" s="1">
        <f>_xlfn.XLOOKUP(D117,Leute!B:B,Leute!D:D,"",0,1)</f>
        <v>29841</v>
      </c>
      <c r="G117">
        <f>RANK(F117,F$2:F117,0)</f>
        <v>1</v>
      </c>
      <c r="H117">
        <f t="shared" si="4"/>
        <v>20</v>
      </c>
      <c r="I117">
        <f t="shared" si="5"/>
        <v>229</v>
      </c>
      <c r="J117">
        <f t="shared" si="6"/>
        <v>7534</v>
      </c>
      <c r="K117" t="str">
        <f t="shared" si="7"/>
        <v>MRS 07534 Järngänget (29.04.2002) - Josephine Bornebusch (12.09.1981) 20-229</v>
      </c>
      <c r="M117" s="6" t="s">
        <v>888</v>
      </c>
      <c r="N117" t="s">
        <v>1471</v>
      </c>
      <c r="O117" s="1">
        <v>36273</v>
      </c>
      <c r="P117" s="6" t="s">
        <v>49</v>
      </c>
      <c r="Q117" s="6" t="s">
        <v>349</v>
      </c>
      <c r="R117" s="1">
        <v>26174</v>
      </c>
      <c r="S117">
        <v>42</v>
      </c>
      <c r="T117">
        <v>27</v>
      </c>
      <c r="U117">
        <v>237</v>
      </c>
      <c r="V117">
        <v>10099</v>
      </c>
      <c r="W117" t="s">
        <v>2262</v>
      </c>
    </row>
    <row r="118" spans="1:23" x14ac:dyDescent="0.25">
      <c r="A118" s="3" t="s">
        <v>875</v>
      </c>
      <c r="B118" s="2" t="str">
        <f>_xlfn.XLOOKUP(A118,Filme!B:B,Filme!C:C,"",0,1)</f>
        <v>Iris</v>
      </c>
      <c r="C118" s="5">
        <f>IF(_xlfn.XLOOKUP(A118,Filme!B:B,Filme!D:D,"",0,1)="","",_xlfn.XLOOKUP(A118,Filme!B:B,Filme!D:D,"",0,1))</f>
        <v>37392</v>
      </c>
      <c r="D118" s="3" t="s">
        <v>142</v>
      </c>
      <c r="E118" t="str">
        <f>_xlfn.XLOOKUP(D118,Leute!B:B,Leute!C:C,"",0,1)</f>
        <v>Kate Winslet</v>
      </c>
      <c r="F118" s="1">
        <f>_xlfn.XLOOKUP(D118,Leute!B:B,Leute!D:D,"",0,1)</f>
        <v>27672</v>
      </c>
      <c r="G118">
        <f>RANK(F118,F$2:F118,0)</f>
        <v>15</v>
      </c>
      <c r="H118">
        <f t="shared" si="4"/>
        <v>26</v>
      </c>
      <c r="I118">
        <f t="shared" si="5"/>
        <v>224</v>
      </c>
      <c r="J118">
        <f t="shared" si="6"/>
        <v>9720</v>
      </c>
      <c r="K118" t="str">
        <f t="shared" si="7"/>
        <v>MRS 09720 Iris (16.05.2002) - Kate Winslet (05.10.1975) 26-224</v>
      </c>
      <c r="M118" s="6" t="s">
        <v>844</v>
      </c>
      <c r="N118" t="s">
        <v>1473</v>
      </c>
      <c r="O118" s="1">
        <v>36279</v>
      </c>
      <c r="P118" s="6" t="s">
        <v>229</v>
      </c>
      <c r="Q118" s="6" t="s">
        <v>529</v>
      </c>
      <c r="R118" s="1">
        <v>26980</v>
      </c>
      <c r="S118">
        <v>52</v>
      </c>
      <c r="T118">
        <v>25</v>
      </c>
      <c r="U118">
        <v>168</v>
      </c>
      <c r="V118">
        <v>9299</v>
      </c>
      <c r="W118" t="s">
        <v>2337</v>
      </c>
    </row>
    <row r="119" spans="1:23" x14ac:dyDescent="0.25">
      <c r="A119" s="3" t="s">
        <v>1241</v>
      </c>
      <c r="B119" s="2" t="str">
        <f>_xlfn.XLOOKUP(A119,Filme!B:B,Filme!C:C,"",0,1)</f>
        <v>The Safe House</v>
      </c>
      <c r="C119" s="5">
        <f>IF(_xlfn.XLOOKUP(A119,Filme!B:B,Filme!D:D,"",0,1)="","",_xlfn.XLOOKUP(A119,Filme!B:B,Filme!D:D,"",0,1))</f>
        <v>37557</v>
      </c>
      <c r="D119" s="3" t="s">
        <v>153</v>
      </c>
      <c r="E119" t="str">
        <f>_xlfn.XLOOKUP(D119,Leute!B:B,Leute!C:C,"",0,1)</f>
        <v>Kelly Reilly</v>
      </c>
      <c r="F119" s="1">
        <f>_xlfn.XLOOKUP(D119,Leute!B:B,Leute!D:D,"",0,1)</f>
        <v>28324</v>
      </c>
      <c r="G119">
        <f>RANK(F119,F$2:F119,0)</f>
        <v>2</v>
      </c>
      <c r="H119">
        <f t="shared" si="4"/>
        <v>25</v>
      </c>
      <c r="I119">
        <f t="shared" si="5"/>
        <v>102</v>
      </c>
      <c r="J119">
        <f t="shared" si="6"/>
        <v>9233</v>
      </c>
      <c r="K119" t="str">
        <f t="shared" si="7"/>
        <v>MRS 09233 The Safe House (28.10.2002) - Kelly Reilly (18.07.1977) 25-102</v>
      </c>
      <c r="M119" s="6" t="s">
        <v>799</v>
      </c>
      <c r="N119" t="s">
        <v>1465</v>
      </c>
      <c r="O119" s="1">
        <v>36359</v>
      </c>
      <c r="P119" s="6" t="s">
        <v>179</v>
      </c>
      <c r="Q119" s="6" t="s">
        <v>479</v>
      </c>
      <c r="R119" s="1">
        <v>25174</v>
      </c>
      <c r="S119">
        <v>33</v>
      </c>
      <c r="T119">
        <v>30</v>
      </c>
      <c r="U119">
        <v>228</v>
      </c>
      <c r="V119">
        <v>11185</v>
      </c>
      <c r="W119" t="s">
        <v>2308</v>
      </c>
    </row>
    <row r="120" spans="1:23" x14ac:dyDescent="0.25">
      <c r="A120" s="3" t="s">
        <v>1255</v>
      </c>
      <c r="B120" s="2" t="str">
        <f>_xlfn.XLOOKUP(A120,Filme!B:B,Filme!C:C,"",0,1)</f>
        <v>The Tuxedo</v>
      </c>
      <c r="C120" s="5">
        <f>IF(_xlfn.XLOOKUP(A120,Filme!B:B,Filme!D:D,"",0,1)="","",_xlfn.XLOOKUP(A120,Filme!B:B,Filme!D:D,"",0,1))</f>
        <v>37595</v>
      </c>
      <c r="D120" s="3" t="s">
        <v>123</v>
      </c>
      <c r="E120" t="str">
        <f>_xlfn.XLOOKUP(D120,Leute!B:B,Leute!C:C,"",0,1)</f>
        <v>Jennifer Love Hewitt</v>
      </c>
      <c r="F120" s="1">
        <f>_xlfn.XLOOKUP(D120,Leute!B:B,Leute!D:D,"",0,1)</f>
        <v>28907</v>
      </c>
      <c r="G120">
        <f>RANK(F120,F$2:F120,0)</f>
        <v>2</v>
      </c>
      <c r="H120">
        <f t="shared" si="4"/>
        <v>23</v>
      </c>
      <c r="I120">
        <f t="shared" si="5"/>
        <v>287</v>
      </c>
      <c r="J120">
        <f t="shared" si="6"/>
        <v>8688</v>
      </c>
      <c r="K120" t="str">
        <f t="shared" si="7"/>
        <v>MRS 08688 The Tuxedo (05.12.2002) - Jennifer Love Hewitt (21.02.1979) 23-287</v>
      </c>
      <c r="M120" s="6" t="s">
        <v>784</v>
      </c>
      <c r="N120" t="s">
        <v>1457</v>
      </c>
      <c r="O120" s="1">
        <v>36412</v>
      </c>
      <c r="P120" s="6" t="s">
        <v>213</v>
      </c>
      <c r="Q120" s="6" t="s">
        <v>513</v>
      </c>
      <c r="R120" s="1">
        <v>24643</v>
      </c>
      <c r="S120">
        <v>30</v>
      </c>
      <c r="T120">
        <v>32</v>
      </c>
      <c r="U120">
        <v>81</v>
      </c>
      <c r="V120">
        <v>11769</v>
      </c>
      <c r="W120" t="s">
        <v>2163</v>
      </c>
    </row>
    <row r="121" spans="1:23" x14ac:dyDescent="0.25">
      <c r="A121" s="2" t="s">
        <v>1312</v>
      </c>
      <c r="B121" s="2" t="str">
        <f>_xlfn.XLOOKUP(A121,Filme!B:B,Filme!C:C,"",0,1)</f>
        <v>Mon idole</v>
      </c>
      <c r="C121" s="5">
        <f>IF(_xlfn.XLOOKUP(A121,Filme!B:B,Filme!D:D,"",0,1)="","",_xlfn.XLOOKUP(A121,Filme!B:B,Filme!D:D,"",0,1))</f>
        <v>37607</v>
      </c>
      <c r="D121" s="2" t="s">
        <v>74</v>
      </c>
      <c r="E121" t="str">
        <f>_xlfn.XLOOKUP(D121,Leute!B:B,Leute!C:C,"",0,1)</f>
        <v>Diane Kruger</v>
      </c>
      <c r="F121" s="1">
        <f>_xlfn.XLOOKUP(D121,Leute!B:B,Leute!D:D,"",0,1)</f>
        <v>27956</v>
      </c>
      <c r="G121">
        <f>RANK(F121,F$2:F121,0)</f>
        <v>15</v>
      </c>
      <c r="H121">
        <f t="shared" si="4"/>
        <v>26</v>
      </c>
      <c r="I121">
        <f t="shared" si="5"/>
        <v>155</v>
      </c>
      <c r="J121">
        <f t="shared" si="6"/>
        <v>9651</v>
      </c>
      <c r="K121" t="str">
        <f t="shared" si="7"/>
        <v>MRS 09651 Mon idole (17.12.2002) - Diane Kruger (15.07.1976) 26-155</v>
      </c>
      <c r="M121" s="6" t="s">
        <v>911</v>
      </c>
      <c r="N121" t="s">
        <v>1489</v>
      </c>
      <c r="O121" s="1">
        <v>36440</v>
      </c>
      <c r="P121" s="6" t="s">
        <v>287</v>
      </c>
      <c r="Q121" s="6" t="s">
        <v>587</v>
      </c>
      <c r="R121" s="1">
        <v>28079</v>
      </c>
      <c r="S121">
        <v>72</v>
      </c>
      <c r="T121">
        <v>22</v>
      </c>
      <c r="U121">
        <v>326</v>
      </c>
      <c r="V121">
        <v>8361</v>
      </c>
      <c r="W121" t="s">
        <v>2284</v>
      </c>
    </row>
    <row r="122" spans="1:23" x14ac:dyDescent="0.25">
      <c r="A122" s="3" t="s">
        <v>1278</v>
      </c>
      <c r="B122" s="2" t="str">
        <f>_xlfn.XLOOKUP(A122,Filme!B:B,Filme!C:C,"",0,1)</f>
        <v>Trapped</v>
      </c>
      <c r="C122" s="5">
        <f>IF(_xlfn.XLOOKUP(A122,Filme!B:B,Filme!D:D,"",0,1)="","",_xlfn.XLOOKUP(A122,Filme!B:B,Filme!D:D,"",0,1))</f>
        <v>37707</v>
      </c>
      <c r="D122" s="3" t="s">
        <v>53</v>
      </c>
      <c r="E122" t="str">
        <f>_xlfn.XLOOKUP(D122,Leute!B:B,Leute!C:C,"",0,1)</f>
        <v>Charlize Theron</v>
      </c>
      <c r="F122" s="1">
        <f>_xlfn.XLOOKUP(D122,Leute!B:B,Leute!D:D,"",0,1)</f>
        <v>27613</v>
      </c>
      <c r="G122">
        <f>RANK(F122,F$2:F122,0)</f>
        <v>27</v>
      </c>
      <c r="H122">
        <f t="shared" si="4"/>
        <v>27</v>
      </c>
      <c r="I122">
        <f t="shared" si="5"/>
        <v>233</v>
      </c>
      <c r="J122">
        <f t="shared" si="6"/>
        <v>10094</v>
      </c>
      <c r="K122" t="str">
        <f t="shared" si="7"/>
        <v>MRS 10094 Trapped (27.03.2003) - Charlize Theron (07.08.1975) 27-233</v>
      </c>
      <c r="M122" s="6" t="s">
        <v>849</v>
      </c>
      <c r="N122" t="s">
        <v>1476</v>
      </c>
      <c r="O122" s="1">
        <v>36520</v>
      </c>
      <c r="P122" s="6" t="s">
        <v>142</v>
      </c>
      <c r="Q122" s="6" t="s">
        <v>442</v>
      </c>
      <c r="R122" s="1">
        <v>27672</v>
      </c>
      <c r="S122">
        <v>64</v>
      </c>
      <c r="T122">
        <v>24</v>
      </c>
      <c r="U122">
        <v>82</v>
      </c>
      <c r="V122">
        <v>8848</v>
      </c>
      <c r="W122" t="s">
        <v>2233</v>
      </c>
    </row>
    <row r="123" spans="1:23" x14ac:dyDescent="0.25">
      <c r="A123" s="2" t="s">
        <v>738</v>
      </c>
      <c r="B123" s="2" t="str">
        <f>_xlfn.XLOOKUP(A123,Filme!B:B,Filme!C:C,"",0,1)</f>
        <v>Dead Bodies</v>
      </c>
      <c r="C123" s="5">
        <f>IF(_xlfn.XLOOKUP(A123,Filme!B:B,Filme!D:D,"",0,1)="","",_xlfn.XLOOKUP(A123,Filme!B:B,Filme!D:D,"",0,1))</f>
        <v>37736</v>
      </c>
      <c r="D123" s="2" t="s">
        <v>153</v>
      </c>
      <c r="E123" t="str">
        <f>_xlfn.XLOOKUP(D123,Leute!B:B,Leute!C:C,"",0,1)</f>
        <v>Kelly Reilly</v>
      </c>
      <c r="F123" s="1">
        <f>_xlfn.XLOOKUP(D123,Leute!B:B,Leute!D:D,"",0,1)</f>
        <v>28324</v>
      </c>
      <c r="G123">
        <f>RANK(F123,F$2:F123,0)</f>
        <v>3</v>
      </c>
      <c r="H123">
        <f t="shared" si="4"/>
        <v>25</v>
      </c>
      <c r="I123">
        <f t="shared" si="5"/>
        <v>281</v>
      </c>
      <c r="J123">
        <f t="shared" si="6"/>
        <v>9412</v>
      </c>
      <c r="K123" t="str">
        <f t="shared" si="7"/>
        <v>MRS 09412 Dead Bodies (25.04.2003) - Kelly Reilly (18.07.1977) 25-281</v>
      </c>
      <c r="M123" s="6" t="s">
        <v>1135</v>
      </c>
      <c r="N123" t="s">
        <v>1477</v>
      </c>
      <c r="O123" s="1">
        <v>36538</v>
      </c>
      <c r="P123" s="6" t="s">
        <v>220</v>
      </c>
      <c r="Q123" s="6" t="s">
        <v>520</v>
      </c>
      <c r="R123" s="1">
        <v>24936</v>
      </c>
      <c r="S123">
        <v>32</v>
      </c>
      <c r="T123">
        <v>31</v>
      </c>
      <c r="U123">
        <v>280</v>
      </c>
      <c r="V123">
        <v>11602</v>
      </c>
      <c r="W123" t="s">
        <v>2118</v>
      </c>
    </row>
    <row r="124" spans="1:23" x14ac:dyDescent="0.25">
      <c r="A124" s="2" t="s">
        <v>992</v>
      </c>
      <c r="B124" s="2" t="str">
        <f>_xlfn.XLOOKUP(A124,Filme!B:B,Filme!C:C,"",0,1)</f>
        <v>My Name Is Tanino</v>
      </c>
      <c r="C124" s="5">
        <f>IF(_xlfn.XLOOKUP(A124,Filme!B:B,Filme!D:D,"",0,1)="","",_xlfn.XLOOKUP(A124,Filme!B:B,Filme!D:D,"",0,1))</f>
        <v>37771</v>
      </c>
      <c r="D124" s="2" t="s">
        <v>226</v>
      </c>
      <c r="E124" t="str">
        <f>_xlfn.XLOOKUP(D124,Leute!B:B,Leute!C:C,"",0,1)</f>
        <v>Rachel McAdams</v>
      </c>
      <c r="F124" s="1">
        <f>_xlfn.XLOOKUP(D124,Leute!B:B,Leute!D:D,"",0,1)</f>
        <v>28811</v>
      </c>
      <c r="G124">
        <f>RANK(F124,F$2:F124,0)</f>
        <v>3</v>
      </c>
      <c r="H124">
        <f t="shared" si="4"/>
        <v>24</v>
      </c>
      <c r="I124">
        <f t="shared" si="5"/>
        <v>194</v>
      </c>
      <c r="J124">
        <f t="shared" si="6"/>
        <v>8960</v>
      </c>
      <c r="K124" t="str">
        <f t="shared" si="7"/>
        <v>MRS 08960 My Name Is Tanino (30.05.2003) - Rachel McAdams (17.11.1978) 24-194</v>
      </c>
      <c r="M124" s="6" t="s">
        <v>1160</v>
      </c>
      <c r="N124" t="s">
        <v>1487</v>
      </c>
      <c r="O124" s="1">
        <v>36573</v>
      </c>
      <c r="P124" s="6" t="s">
        <v>287</v>
      </c>
      <c r="Q124" s="6" t="s">
        <v>587</v>
      </c>
      <c r="R124" s="1">
        <v>28079</v>
      </c>
      <c r="S124">
        <v>72</v>
      </c>
      <c r="T124">
        <v>23</v>
      </c>
      <c r="U124">
        <v>94</v>
      </c>
      <c r="V124">
        <v>8494</v>
      </c>
      <c r="W124" t="s">
        <v>2285</v>
      </c>
    </row>
    <row r="125" spans="1:23" x14ac:dyDescent="0.25">
      <c r="A125" s="3" t="s">
        <v>1062</v>
      </c>
      <c r="B125" s="2" t="str">
        <f>_xlfn.XLOOKUP(A125,Filme!B:B,Filme!C:C,"",0,1)</f>
        <v>Prozac Nation</v>
      </c>
      <c r="C125" s="5">
        <f>IF(_xlfn.XLOOKUP(A125,Filme!B:B,Filme!D:D,"",0,1)="","",_xlfn.XLOOKUP(A125,Filme!B:B,Filme!D:D,"",0,1))</f>
        <v>37785</v>
      </c>
      <c r="D125" s="3" t="s">
        <v>60</v>
      </c>
      <c r="E125" t="str">
        <f>_xlfn.XLOOKUP(D125,Leute!B:B,Leute!C:C,"",0,1)</f>
        <v>Christina Ricci</v>
      </c>
      <c r="F125" s="1">
        <f>_xlfn.XLOOKUP(D125,Leute!B:B,Leute!D:D,"",0,1)</f>
        <v>29263</v>
      </c>
      <c r="G125">
        <f>RANK(F125,F$2:F125,0)</f>
        <v>2</v>
      </c>
      <c r="H125">
        <f t="shared" si="4"/>
        <v>23</v>
      </c>
      <c r="I125">
        <f t="shared" si="5"/>
        <v>122</v>
      </c>
      <c r="J125">
        <f t="shared" si="6"/>
        <v>8522</v>
      </c>
      <c r="K125" t="str">
        <f t="shared" si="7"/>
        <v>MRS 08522 Prozac Nation (13.06.2003) - Christina Ricci (12.02.1980) 23-122</v>
      </c>
      <c r="M125" s="6" t="s">
        <v>1245</v>
      </c>
      <c r="N125" t="s">
        <v>2083</v>
      </c>
      <c r="O125" s="1">
        <v>36583</v>
      </c>
      <c r="P125" s="6" t="s">
        <v>9</v>
      </c>
      <c r="Q125" s="6" t="s">
        <v>309</v>
      </c>
      <c r="R125" s="1">
        <v>27627</v>
      </c>
      <c r="S125">
        <v>62</v>
      </c>
      <c r="T125">
        <v>24</v>
      </c>
      <c r="U125">
        <v>190</v>
      </c>
      <c r="V125">
        <v>8956</v>
      </c>
      <c r="W125" t="s">
        <v>2298</v>
      </c>
    </row>
    <row r="126" spans="1:23" x14ac:dyDescent="0.25">
      <c r="A126" s="2" t="s">
        <v>841</v>
      </c>
      <c r="B126" s="2" t="str">
        <f>_xlfn.XLOOKUP(A126,Filme!B:B,Filme!C:C,"",0,1)</f>
        <v>Henry VIII</v>
      </c>
      <c r="C126" s="5">
        <f>IF(_xlfn.XLOOKUP(A126,Filme!B:B,Filme!D:D,"",0,1)="","",_xlfn.XLOOKUP(A126,Filme!B:B,Filme!D:D,"",0,1))</f>
        <v>37906</v>
      </c>
      <c r="D126" s="2" t="s">
        <v>86</v>
      </c>
      <c r="E126" t="str">
        <f>_xlfn.XLOOKUP(D126,Leute!B:B,Leute!C:C,"",0,1)</f>
        <v>Emily Blunt</v>
      </c>
      <c r="F126" s="1">
        <f>_xlfn.XLOOKUP(D126,Leute!B:B,Leute!D:D,"",0,1)</f>
        <v>30370</v>
      </c>
      <c r="G126">
        <f>RANK(F126,F$2:F126,0)</f>
        <v>1</v>
      </c>
      <c r="H126">
        <f t="shared" si="4"/>
        <v>20</v>
      </c>
      <c r="I126">
        <f t="shared" si="5"/>
        <v>231</v>
      </c>
      <c r="J126">
        <f t="shared" si="6"/>
        <v>7536</v>
      </c>
      <c r="K126" t="str">
        <f t="shared" si="7"/>
        <v>MRS 07536 Henry VIII (12.10.2003) - Emily Blunt (23.02.1983) 20-231</v>
      </c>
      <c r="M126" s="6" t="s">
        <v>1167</v>
      </c>
      <c r="N126" t="s">
        <v>1461</v>
      </c>
      <c r="O126" s="1">
        <v>36601</v>
      </c>
      <c r="P126" s="6" t="s">
        <v>53</v>
      </c>
      <c r="Q126" s="6" t="s">
        <v>353</v>
      </c>
      <c r="R126" s="1">
        <v>27613</v>
      </c>
      <c r="S126">
        <v>61</v>
      </c>
      <c r="T126">
        <v>24</v>
      </c>
      <c r="U126">
        <v>222</v>
      </c>
      <c r="V126">
        <v>8988</v>
      </c>
      <c r="W126" t="s">
        <v>2191</v>
      </c>
    </row>
    <row r="127" spans="1:23" x14ac:dyDescent="0.25">
      <c r="A127" s="3" t="s">
        <v>1181</v>
      </c>
      <c r="B127" s="2" t="str">
        <f>_xlfn.XLOOKUP(A127,Filme!B:B,Filme!C:C,"",0,1)</f>
        <v>The Dreamers</v>
      </c>
      <c r="C127" s="5">
        <f>IF(_xlfn.XLOOKUP(A127,Filme!B:B,Filme!D:D,"",0,1)="","",_xlfn.XLOOKUP(A127,Filme!B:B,Filme!D:D,"",0,1))</f>
        <v>38008</v>
      </c>
      <c r="D127" s="3" t="s">
        <v>94</v>
      </c>
      <c r="E127" t="str">
        <f>_xlfn.XLOOKUP(D127,Leute!B:B,Leute!C:C,"",0,1)</f>
        <v>Eva Green</v>
      </c>
      <c r="F127" s="1">
        <f>_xlfn.XLOOKUP(D127,Leute!B:B,Leute!D:D,"",0,1)</f>
        <v>29408</v>
      </c>
      <c r="G127">
        <f>RANK(F127,F$2:F127,0)</f>
        <v>3</v>
      </c>
      <c r="H127">
        <f t="shared" si="4"/>
        <v>23</v>
      </c>
      <c r="I127">
        <f t="shared" si="5"/>
        <v>200</v>
      </c>
      <c r="J127">
        <f t="shared" si="6"/>
        <v>8600</v>
      </c>
      <c r="K127" t="str">
        <f t="shared" si="7"/>
        <v>MRS 08600 The Dreamers (22.01.2004) - Eva Green (06.07.1980) 23-200</v>
      </c>
      <c r="M127" s="6" t="s">
        <v>1307</v>
      </c>
      <c r="N127" t="s">
        <v>1462</v>
      </c>
      <c r="O127" s="1">
        <v>36609</v>
      </c>
      <c r="P127" s="6" t="s">
        <v>119</v>
      </c>
      <c r="Q127" s="6" t="s">
        <v>419</v>
      </c>
      <c r="R127" s="1">
        <v>25914</v>
      </c>
      <c r="S127">
        <v>40</v>
      </c>
      <c r="T127">
        <v>29</v>
      </c>
      <c r="U127">
        <v>103</v>
      </c>
      <c r="V127">
        <v>10695</v>
      </c>
      <c r="W127" t="s">
        <v>2144</v>
      </c>
    </row>
    <row r="128" spans="1:23" x14ac:dyDescent="0.25">
      <c r="A128" s="3" t="s">
        <v>1128</v>
      </c>
      <c r="B128" s="2" t="str">
        <f>_xlfn.XLOOKUP(A128,Filme!B:B,Filme!C:C,"",0,1)</f>
        <v>Spartan</v>
      </c>
      <c r="C128" s="5">
        <f>IF(_xlfn.XLOOKUP(A128,Filme!B:B,Filme!D:D,"",0,1)="","",_xlfn.XLOOKUP(A128,Filme!B:B,Filme!D:D,"",0,1))</f>
        <v>38058</v>
      </c>
      <c r="D128" s="3" t="s">
        <v>159</v>
      </c>
      <c r="E128" t="str">
        <f>_xlfn.XLOOKUP(D128,Leute!B:B,Leute!C:C,"",0,1)</f>
        <v>Kristen Bell</v>
      </c>
      <c r="F128" s="1">
        <f>_xlfn.XLOOKUP(D128,Leute!B:B,Leute!D:D,"",0,1)</f>
        <v>29420</v>
      </c>
      <c r="G128">
        <f>RANK(F128,F$2:F128,0)</f>
        <v>3</v>
      </c>
      <c r="H128">
        <f t="shared" si="4"/>
        <v>23</v>
      </c>
      <c r="I128">
        <f t="shared" si="5"/>
        <v>238</v>
      </c>
      <c r="J128">
        <f t="shared" si="6"/>
        <v>8638</v>
      </c>
      <c r="K128" t="str">
        <f t="shared" si="7"/>
        <v>MRS 08638 Spartan (12.03.2004) - Kristen Bell (18.07.1980) 23-238</v>
      </c>
      <c r="M128" s="6" t="s">
        <v>1264</v>
      </c>
      <c r="N128" t="s">
        <v>1472</v>
      </c>
      <c r="O128" s="1">
        <v>36643</v>
      </c>
      <c r="P128" s="6" t="s">
        <v>53</v>
      </c>
      <c r="Q128" s="6" t="s">
        <v>353</v>
      </c>
      <c r="R128" s="1">
        <v>27613</v>
      </c>
      <c r="S128">
        <v>61</v>
      </c>
      <c r="T128">
        <v>24</v>
      </c>
      <c r="U128">
        <v>264</v>
      </c>
      <c r="V128">
        <v>9030</v>
      </c>
      <c r="W128" t="s">
        <v>2192</v>
      </c>
    </row>
    <row r="129" spans="1:23" x14ac:dyDescent="0.25">
      <c r="A129" s="2" t="s">
        <v>982</v>
      </c>
      <c r="B129" s="2" t="str">
        <f>_xlfn.XLOOKUP(A129,Filme!B:B,Filme!C:C,"",0,1)</f>
        <v>Monster</v>
      </c>
      <c r="C129" s="5">
        <f>IF(_xlfn.XLOOKUP(A129,Filme!B:B,Filme!D:D,"",0,1)="","",_xlfn.XLOOKUP(A129,Filme!B:B,Filme!D:D,"",0,1))</f>
        <v>38092</v>
      </c>
      <c r="D129" s="2" t="s">
        <v>60</v>
      </c>
      <c r="E129" t="str">
        <f>_xlfn.XLOOKUP(D129,Leute!B:B,Leute!C:C,"",0,1)</f>
        <v>Christina Ricci</v>
      </c>
      <c r="F129" s="1">
        <f>_xlfn.XLOOKUP(D129,Leute!B:B,Leute!D:D,"",0,1)</f>
        <v>29263</v>
      </c>
      <c r="G129">
        <f>RANK(F129,F$2:F129,0)</f>
        <v>5</v>
      </c>
      <c r="H129">
        <f t="shared" si="4"/>
        <v>24</v>
      </c>
      <c r="I129">
        <f t="shared" si="5"/>
        <v>63</v>
      </c>
      <c r="J129">
        <f t="shared" si="6"/>
        <v>8829</v>
      </c>
      <c r="K129" t="str">
        <f t="shared" si="7"/>
        <v>MRS 08829 Monster (15.04.2004) - Christina Ricci (12.02.1980) 24-63</v>
      </c>
      <c r="M129" s="6" t="s">
        <v>881</v>
      </c>
      <c r="N129" t="s">
        <v>1434</v>
      </c>
      <c r="O129" s="1">
        <v>36650</v>
      </c>
      <c r="P129" s="6" t="s">
        <v>49</v>
      </c>
      <c r="Q129" s="6" t="s">
        <v>349</v>
      </c>
      <c r="R129" s="1">
        <v>26174</v>
      </c>
      <c r="S129">
        <v>42</v>
      </c>
      <c r="T129">
        <v>28</v>
      </c>
      <c r="U129">
        <v>249</v>
      </c>
      <c r="V129">
        <v>10476</v>
      </c>
      <c r="W129" t="s">
        <v>2261</v>
      </c>
    </row>
    <row r="130" spans="1:23" x14ac:dyDescent="0.25">
      <c r="A130" s="3" t="s">
        <v>1282</v>
      </c>
      <c r="B130" s="2" t="str">
        <f>_xlfn.XLOOKUP(A130,Filme!B:B,Filme!C:C,"",0,1)</f>
        <v>Troy</v>
      </c>
      <c r="C130" s="5">
        <f>IF(_xlfn.XLOOKUP(A130,Filme!B:B,Filme!D:D,"",0,1)="","",_xlfn.XLOOKUP(A130,Filme!B:B,Filme!D:D,"",0,1))</f>
        <v>38120</v>
      </c>
      <c r="D130" s="3" t="s">
        <v>74</v>
      </c>
      <c r="E130" t="str">
        <f>_xlfn.XLOOKUP(D130,Leute!B:B,Leute!C:C,"",0,1)</f>
        <v>Diane Kruger</v>
      </c>
      <c r="F130" s="1">
        <f>_xlfn.XLOOKUP(D130,Leute!B:B,Leute!D:D,"",0,1)</f>
        <v>27956</v>
      </c>
      <c r="G130">
        <f>RANK(F130,F$2:F130,0)</f>
        <v>22</v>
      </c>
      <c r="H130">
        <f t="shared" si="4"/>
        <v>27</v>
      </c>
      <c r="I130">
        <f t="shared" si="5"/>
        <v>302</v>
      </c>
      <c r="J130">
        <f t="shared" si="6"/>
        <v>10164</v>
      </c>
      <c r="K130" t="str">
        <f t="shared" si="7"/>
        <v>MRS 10164 Troy (13.05.2004) - Diane Kruger (15.07.1976) 27-302</v>
      </c>
      <c r="M130" s="6" t="s">
        <v>1311</v>
      </c>
      <c r="N130" t="s">
        <v>1494</v>
      </c>
      <c r="O130" s="1">
        <v>36678</v>
      </c>
      <c r="P130" s="6" t="s">
        <v>129</v>
      </c>
      <c r="Q130" s="6" t="s">
        <v>429</v>
      </c>
      <c r="R130" s="1">
        <v>27595</v>
      </c>
      <c r="S130">
        <v>60</v>
      </c>
      <c r="T130">
        <v>24</v>
      </c>
      <c r="U130">
        <v>317</v>
      </c>
      <c r="V130">
        <v>9083</v>
      </c>
      <c r="W130" t="s">
        <v>2325</v>
      </c>
    </row>
    <row r="131" spans="1:23" x14ac:dyDescent="0.25">
      <c r="A131" s="2" t="s">
        <v>1250</v>
      </c>
      <c r="B131" s="2" t="str">
        <f>_xlfn.XLOOKUP(A131,Filme!B:B,Filme!C:C,"",0,1)</f>
        <v>The Piano Player</v>
      </c>
      <c r="C131" s="5">
        <f>IF(_xlfn.XLOOKUP(A131,Filme!B:B,Filme!D:D,"",0,1)="","",_xlfn.XLOOKUP(A131,Filme!B:B,Filme!D:D,"",0,1))</f>
        <v>38142</v>
      </c>
      <c r="D131" s="2" t="s">
        <v>74</v>
      </c>
      <c r="E131" t="str">
        <f>_xlfn.XLOOKUP(D131,Leute!B:B,Leute!C:C,"",0,1)</f>
        <v>Diane Kruger</v>
      </c>
      <c r="F131" s="1">
        <f>_xlfn.XLOOKUP(D131,Leute!B:B,Leute!D:D,"",0,1)</f>
        <v>27956</v>
      </c>
      <c r="G131">
        <f>RANK(F131,F$2:F131,0)</f>
        <v>22</v>
      </c>
      <c r="H131">
        <f t="shared" ref="H131:H194" si="8">DATEDIF(F131,C131,"Y")</f>
        <v>27</v>
      </c>
      <c r="I131">
        <f t="shared" ref="I131:I194" si="9">DATEDIF(F131,C131,"YD")</f>
        <v>324</v>
      </c>
      <c r="J131">
        <f t="shared" ref="J131:J194" si="10">C131-F131</f>
        <v>10186</v>
      </c>
      <c r="K131" t="str">
        <f t="shared" ref="K131:K194" si="11">"MRS "&amp;TEXT(J131,"00000")&amp;" "&amp;SUBSTITUTE(B131,":","")&amp;" ("&amp;TEXT(C131,"TT.MM.JJJJ")&amp;") - "&amp;E131&amp;" ("&amp;TEXT(F131,"TT.MM.JJJJ")&amp;") "&amp;H131&amp;"-"&amp;I131</f>
        <v>MRS 10186 The Piano Player (04.06.2004) - Diane Kruger (15.07.1976) 27-324</v>
      </c>
      <c r="M131" s="6" t="s">
        <v>1065</v>
      </c>
      <c r="N131" t="s">
        <v>1458</v>
      </c>
      <c r="O131" s="1">
        <v>36706</v>
      </c>
      <c r="P131" s="6" t="s">
        <v>20</v>
      </c>
      <c r="Q131" s="6" t="s">
        <v>320</v>
      </c>
      <c r="R131" s="1">
        <v>27549</v>
      </c>
      <c r="S131">
        <v>59</v>
      </c>
      <c r="T131">
        <v>25</v>
      </c>
      <c r="U131">
        <v>25</v>
      </c>
      <c r="V131">
        <v>9157</v>
      </c>
      <c r="W131" t="s">
        <v>2271</v>
      </c>
    </row>
    <row r="132" spans="1:23" x14ac:dyDescent="0.25">
      <c r="A132" s="3" t="s">
        <v>859</v>
      </c>
      <c r="B132" s="2" t="str">
        <f>_xlfn.XLOOKUP(A132,Filme!B:B,Filme!C:C,"",0,1)</f>
        <v>Saint Ange</v>
      </c>
      <c r="C132" s="5">
        <f>IF(_xlfn.XLOOKUP(A132,Filme!B:B,Filme!D:D,"",0,1)="","",_xlfn.XLOOKUP(A132,Filme!B:B,Filme!D:D,"",0,1))</f>
        <v>38161</v>
      </c>
      <c r="D132" s="3" t="s">
        <v>287</v>
      </c>
      <c r="E132" t="str">
        <f>_xlfn.XLOOKUP(D132,Leute!B:B,Leute!C:C,"",0,1)</f>
        <v>Virginie Ledoyen</v>
      </c>
      <c r="F132" s="1">
        <f>_xlfn.XLOOKUP(D132,Leute!B:B,Leute!D:D,"",0,1)</f>
        <v>28079</v>
      </c>
      <c r="G132">
        <f>RANK(F132,F$2:F132,0)</f>
        <v>13</v>
      </c>
      <c r="H132">
        <f t="shared" si="8"/>
        <v>27</v>
      </c>
      <c r="I132">
        <f t="shared" si="9"/>
        <v>220</v>
      </c>
      <c r="J132">
        <f t="shared" si="10"/>
        <v>10082</v>
      </c>
      <c r="K132" t="str">
        <f t="shared" si="11"/>
        <v>MRS 10082 Saint Ange (23.06.2004) - Virginie Ledoyen (15.11.1976) 27-220</v>
      </c>
      <c r="M132" s="6" t="s">
        <v>808</v>
      </c>
      <c r="N132" t="s">
        <v>1488</v>
      </c>
      <c r="O132" s="1">
        <v>36726</v>
      </c>
      <c r="P132" s="6" t="s">
        <v>206</v>
      </c>
      <c r="Q132" s="6" t="s">
        <v>506</v>
      </c>
      <c r="R132" s="1">
        <v>23650</v>
      </c>
      <c r="S132">
        <v>20</v>
      </c>
      <c r="T132">
        <v>35</v>
      </c>
      <c r="U132">
        <v>293</v>
      </c>
      <c r="V132">
        <v>13076</v>
      </c>
      <c r="W132" t="s">
        <v>2249</v>
      </c>
    </row>
    <row r="133" spans="1:23" x14ac:dyDescent="0.25">
      <c r="A133" s="2" t="s">
        <v>1227</v>
      </c>
      <c r="B133" s="2" t="str">
        <f>_xlfn.XLOOKUP(A133,Filme!B:B,Filme!C:C,"",0,1)</f>
        <v>The Notebook</v>
      </c>
      <c r="C133" s="5">
        <f>IF(_xlfn.XLOOKUP(A133,Filme!B:B,Filme!D:D,"",0,1)="","",_xlfn.XLOOKUP(A133,Filme!B:B,Filme!D:D,"",0,1))</f>
        <v>38232</v>
      </c>
      <c r="D133" s="2" t="s">
        <v>226</v>
      </c>
      <c r="E133" t="str">
        <f>_xlfn.XLOOKUP(D133,Leute!B:B,Leute!C:C,"",0,1)</f>
        <v>Rachel McAdams</v>
      </c>
      <c r="F133" s="1">
        <f>_xlfn.XLOOKUP(D133,Leute!B:B,Leute!D:D,"",0,1)</f>
        <v>28811</v>
      </c>
      <c r="G133">
        <f>RANK(F133,F$2:F133,0)</f>
        <v>8</v>
      </c>
      <c r="H133">
        <f t="shared" si="8"/>
        <v>25</v>
      </c>
      <c r="I133">
        <f t="shared" si="9"/>
        <v>289</v>
      </c>
      <c r="J133">
        <f t="shared" si="10"/>
        <v>9421</v>
      </c>
      <c r="K133" t="str">
        <f t="shared" si="11"/>
        <v>MRS 09421 The Notebook (02.09.2004) - Rachel McAdams (17.11.1978) 25-289</v>
      </c>
      <c r="M133" s="6" t="s">
        <v>1281</v>
      </c>
      <c r="N133" t="s">
        <v>1486</v>
      </c>
      <c r="O133" s="1">
        <v>36756</v>
      </c>
      <c r="P133" s="6" t="s">
        <v>90</v>
      </c>
      <c r="Q133" s="6" t="s">
        <v>390</v>
      </c>
      <c r="R133" s="1">
        <v>24486</v>
      </c>
      <c r="S133">
        <v>29</v>
      </c>
      <c r="T133">
        <v>33</v>
      </c>
      <c r="U133">
        <v>217</v>
      </c>
      <c r="V133">
        <v>12270</v>
      </c>
      <c r="W133" t="s">
        <v>2296</v>
      </c>
    </row>
    <row r="134" spans="1:23" x14ac:dyDescent="0.25">
      <c r="A134" s="2" t="s">
        <v>607</v>
      </c>
      <c r="B134" s="2" t="str">
        <f>_xlfn.XLOOKUP(A134,Filme!B:B,Filme!C:C,"",0,1)</f>
        <v>Three Way</v>
      </c>
      <c r="C134" s="5">
        <f>IF(_xlfn.XLOOKUP(A134,Filme!B:B,Filme!D:D,"",0,1)="","",_xlfn.XLOOKUP(A134,Filme!B:B,Filme!D:D,"",0,1))</f>
        <v>38237</v>
      </c>
      <c r="D134" s="2" t="s">
        <v>5</v>
      </c>
      <c r="E134" t="str">
        <f>_xlfn.XLOOKUP(D134,Leute!B:B,Leute!C:C,"",0,1)</f>
        <v>Ali Larter</v>
      </c>
      <c r="F134" s="1">
        <f>_xlfn.XLOOKUP(D134,Leute!B:B,Leute!D:D,"",0,1)</f>
        <v>27818</v>
      </c>
      <c r="G134">
        <f>RANK(F134,F$2:F134,0)</f>
        <v>29</v>
      </c>
      <c r="H134">
        <f t="shared" si="8"/>
        <v>28</v>
      </c>
      <c r="I134">
        <f t="shared" si="9"/>
        <v>192</v>
      </c>
      <c r="J134">
        <f t="shared" si="10"/>
        <v>10419</v>
      </c>
      <c r="K134" t="str">
        <f t="shared" si="11"/>
        <v>MRS 10419 Three Way (07.09.2004) - Ali Larter (28.02.1976) 28-192</v>
      </c>
      <c r="M134" s="6" t="s">
        <v>653</v>
      </c>
      <c r="N134" t="s">
        <v>1491</v>
      </c>
      <c r="O134" s="1">
        <v>36811</v>
      </c>
      <c r="P134" s="6" t="s">
        <v>292</v>
      </c>
      <c r="Q134" s="6" t="s">
        <v>592</v>
      </c>
      <c r="R134" s="1">
        <v>26235</v>
      </c>
      <c r="S134">
        <v>44</v>
      </c>
      <c r="T134">
        <v>28</v>
      </c>
      <c r="U134">
        <v>349</v>
      </c>
      <c r="V134">
        <v>10576</v>
      </c>
      <c r="W134" t="s">
        <v>2187</v>
      </c>
    </row>
    <row r="135" spans="1:23" x14ac:dyDescent="0.25">
      <c r="A135" s="2" t="s">
        <v>716</v>
      </c>
      <c r="B135" s="2" t="str">
        <f>_xlfn.XLOOKUP(A135,Filme!B:B,Filme!C:C,"",0,1)</f>
        <v>Closer</v>
      </c>
      <c r="C135" s="5">
        <f>IF(_xlfn.XLOOKUP(A135,Filme!B:B,Filme!D:D,"",0,1)="","",_xlfn.XLOOKUP(A135,Filme!B:B,Filme!D:D,"",0,1))</f>
        <v>38365</v>
      </c>
      <c r="D135" s="2" t="s">
        <v>209</v>
      </c>
      <c r="E135" t="str">
        <f>_xlfn.XLOOKUP(D135,Leute!B:B,Leute!C:C,"",0,1)</f>
        <v>Natalie Portman</v>
      </c>
      <c r="F135" s="1">
        <f>_xlfn.XLOOKUP(D135,Leute!B:B,Leute!D:D,"",0,1)</f>
        <v>29746</v>
      </c>
      <c r="G135">
        <f>RANK(F135,F$2:F135,0)</f>
        <v>3</v>
      </c>
      <c r="H135">
        <f t="shared" si="8"/>
        <v>23</v>
      </c>
      <c r="I135">
        <f t="shared" si="9"/>
        <v>218</v>
      </c>
      <c r="J135">
        <f t="shared" si="10"/>
        <v>8619</v>
      </c>
      <c r="K135" t="str">
        <f t="shared" si="11"/>
        <v>MRS 08619 Closer (13.01.2005) - Natalie Portman (09.06.1981) 23-218</v>
      </c>
      <c r="M135" s="6" t="s">
        <v>772</v>
      </c>
      <c r="N135" t="s">
        <v>1446</v>
      </c>
      <c r="O135" s="1">
        <v>36823</v>
      </c>
      <c r="P135" s="6" t="s">
        <v>218</v>
      </c>
      <c r="Q135" s="6" t="s">
        <v>518</v>
      </c>
      <c r="R135" s="1">
        <v>24297</v>
      </c>
      <c r="S135">
        <v>27</v>
      </c>
      <c r="T135">
        <v>34</v>
      </c>
      <c r="U135">
        <v>107</v>
      </c>
      <c r="V135">
        <v>12526</v>
      </c>
      <c r="W135" t="s">
        <v>2334</v>
      </c>
    </row>
    <row r="136" spans="1:23" x14ac:dyDescent="0.25">
      <c r="A136" s="2" t="s">
        <v>1199</v>
      </c>
      <c r="B136" s="2" t="str">
        <f>_xlfn.XLOOKUP(A136,Filme!B:B,Filme!C:C,"",0,1)</f>
        <v>The Jacket</v>
      </c>
      <c r="C136" s="5">
        <f>IF(_xlfn.XLOOKUP(A136,Filme!B:B,Filme!D:D,"",0,1)="","",_xlfn.XLOOKUP(A136,Filme!B:B,Filme!D:D,"",0,1))</f>
        <v>38415</v>
      </c>
      <c r="D136" s="2" t="s">
        <v>151</v>
      </c>
      <c r="E136" t="str">
        <f>_xlfn.XLOOKUP(D136,Leute!B:B,Leute!C:C,"",0,1)</f>
        <v>Keira Knightley</v>
      </c>
      <c r="F136" s="1">
        <f>_xlfn.XLOOKUP(D136,Leute!B:B,Leute!D:D,"",0,1)</f>
        <v>31132</v>
      </c>
      <c r="G136">
        <f>RANK(F136,F$2:F136,0)</f>
        <v>1</v>
      </c>
      <c r="H136">
        <f t="shared" si="8"/>
        <v>19</v>
      </c>
      <c r="I136">
        <f t="shared" si="9"/>
        <v>343</v>
      </c>
      <c r="J136">
        <f t="shared" si="10"/>
        <v>7283</v>
      </c>
      <c r="K136" t="str">
        <f t="shared" si="11"/>
        <v>MRS 07283 The Jacket (04.03.2005) - Keira Knightley (26.03.1985) 19-343</v>
      </c>
      <c r="M136" s="6" t="s">
        <v>1142</v>
      </c>
      <c r="N136" t="s">
        <v>1485</v>
      </c>
      <c r="O136" s="1">
        <v>36839</v>
      </c>
      <c r="P136" s="6" t="s">
        <v>221</v>
      </c>
      <c r="Q136" s="6" t="s">
        <v>521</v>
      </c>
      <c r="R136" s="1">
        <v>18009</v>
      </c>
      <c r="S136">
        <v>5</v>
      </c>
      <c r="T136">
        <v>51</v>
      </c>
      <c r="U136">
        <v>202</v>
      </c>
      <c r="V136">
        <v>18830</v>
      </c>
      <c r="W136" t="s">
        <v>2335</v>
      </c>
    </row>
    <row r="137" spans="1:23" x14ac:dyDescent="0.25">
      <c r="A137" s="2" t="s">
        <v>1203</v>
      </c>
      <c r="B137" s="2" t="str">
        <f>_xlfn.XLOOKUP(A137,Filme!B:B,Filme!C:C,"",0,1)</f>
        <v>The L Word</v>
      </c>
      <c r="C137" s="5">
        <f>IF(_xlfn.XLOOKUP(A137,Filme!B:B,Filme!D:D,"",0,1)="","",_xlfn.XLOOKUP(A137,Filme!B:B,Filme!D:D,"",0,1))</f>
        <v>38417</v>
      </c>
      <c r="D137" s="2" t="s">
        <v>249</v>
      </c>
      <c r="E137" t="str">
        <f>_xlfn.XLOOKUP(D137,Leute!B:B,Leute!C:C,"",0,1)</f>
        <v>Sarah Shahi</v>
      </c>
      <c r="F137" s="1">
        <f>_xlfn.XLOOKUP(D137,Leute!B:B,Leute!D:D,"",0,1)</f>
        <v>29230</v>
      </c>
      <c r="G137">
        <f>RANK(F137,F$2:F137,0)</f>
        <v>9</v>
      </c>
      <c r="H137">
        <f t="shared" si="8"/>
        <v>25</v>
      </c>
      <c r="I137">
        <f t="shared" si="9"/>
        <v>55</v>
      </c>
      <c r="J137">
        <f t="shared" si="10"/>
        <v>9187</v>
      </c>
      <c r="K137" t="str">
        <f t="shared" si="11"/>
        <v>MRS 09187 The L Word (06.03.2005) - Sarah Shahi (10.01.1980) 25-55</v>
      </c>
      <c r="M137" s="6" t="s">
        <v>1080</v>
      </c>
      <c r="N137" t="s">
        <v>1496</v>
      </c>
      <c r="O137" s="1">
        <v>36867</v>
      </c>
      <c r="P137" s="6" t="s">
        <v>53</v>
      </c>
      <c r="Q137" s="6" t="s">
        <v>353</v>
      </c>
      <c r="R137" s="1">
        <v>27613</v>
      </c>
      <c r="S137">
        <v>61</v>
      </c>
      <c r="T137">
        <v>25</v>
      </c>
      <c r="U137">
        <v>122</v>
      </c>
      <c r="V137">
        <v>9254</v>
      </c>
      <c r="W137" t="s">
        <v>2193</v>
      </c>
    </row>
    <row r="138" spans="1:23" x14ac:dyDescent="0.25">
      <c r="A138" s="3" t="s">
        <v>1237</v>
      </c>
      <c r="B138" s="2" t="str">
        <f>_xlfn.XLOOKUP(A138,Filme!B:B,Filme!C:C,"",0,1)</f>
        <v>L'annulaire</v>
      </c>
      <c r="C138" s="5">
        <f>IF(_xlfn.XLOOKUP(A138,Filme!B:B,Filme!D:D,"",0,1)="","",_xlfn.XLOOKUP(A138,Filme!B:B,Filme!D:D,"",0,1))</f>
        <v>38511</v>
      </c>
      <c r="D138" s="3" t="s">
        <v>215</v>
      </c>
      <c r="E138" t="str">
        <f>_xlfn.XLOOKUP(D138,Leute!B:B,Leute!C:C,"",0,1)</f>
        <v>Olga Kurylenko</v>
      </c>
      <c r="F138" s="1">
        <f>_xlfn.XLOOKUP(D138,Leute!B:B,Leute!D:D,"",0,1)</f>
        <v>29173</v>
      </c>
      <c r="G138">
        <f>RANK(F138,F$2:F138,0)</f>
        <v>10</v>
      </c>
      <c r="H138">
        <f t="shared" si="8"/>
        <v>25</v>
      </c>
      <c r="I138">
        <f t="shared" si="9"/>
        <v>207</v>
      </c>
      <c r="J138">
        <f t="shared" si="10"/>
        <v>9338</v>
      </c>
      <c r="K138" t="str">
        <f t="shared" si="11"/>
        <v>MRS 09338 L'annulaire (08.06.2005) - Olga Kurylenko (14.11.1979) 25-207</v>
      </c>
      <c r="M138" s="6" t="s">
        <v>972</v>
      </c>
      <c r="N138" t="s">
        <v>1454</v>
      </c>
      <c r="O138" s="1">
        <v>36881</v>
      </c>
      <c r="P138" s="6" t="s">
        <v>90</v>
      </c>
      <c r="Q138" s="6" t="s">
        <v>390</v>
      </c>
      <c r="R138" s="1">
        <v>24486</v>
      </c>
      <c r="S138">
        <v>29</v>
      </c>
      <c r="T138">
        <v>33</v>
      </c>
      <c r="U138">
        <v>342</v>
      </c>
      <c r="V138">
        <v>12395</v>
      </c>
      <c r="W138" t="s">
        <v>2295</v>
      </c>
    </row>
    <row r="139" spans="1:23" x14ac:dyDescent="0.25">
      <c r="A139" s="3" t="s">
        <v>994</v>
      </c>
      <c r="B139" s="2" t="str">
        <f>_xlfn.XLOOKUP(A139,Filme!B:B,Filme!C:C,"",0,1)</f>
        <v>My Summer of Love</v>
      </c>
      <c r="C139" s="5">
        <f>IF(_xlfn.XLOOKUP(A139,Filme!B:B,Filme!D:D,"",0,1)="","",_xlfn.XLOOKUP(A139,Filme!B:B,Filme!D:D,"",0,1))</f>
        <v>38533</v>
      </c>
      <c r="D139" s="3" t="s">
        <v>86</v>
      </c>
      <c r="E139" t="str">
        <f>_xlfn.XLOOKUP(D139,Leute!B:B,Leute!C:C,"",0,1)</f>
        <v>Emily Blunt</v>
      </c>
      <c r="F139" s="1">
        <f>_xlfn.XLOOKUP(D139,Leute!B:B,Leute!D:D,"",0,1)</f>
        <v>30370</v>
      </c>
      <c r="G139">
        <f>RANK(F139,F$2:F139,0)</f>
        <v>2</v>
      </c>
      <c r="H139">
        <f t="shared" si="8"/>
        <v>22</v>
      </c>
      <c r="I139">
        <f t="shared" si="9"/>
        <v>127</v>
      </c>
      <c r="J139">
        <f t="shared" si="10"/>
        <v>8163</v>
      </c>
      <c r="K139" t="str">
        <f t="shared" si="11"/>
        <v>MRS 08163 My Summer of Love (30.06.2005) - Emily Blunt (23.02.1983) 22-127</v>
      </c>
      <c r="M139" s="6" t="s">
        <v>1202</v>
      </c>
      <c r="N139" t="s">
        <v>1502</v>
      </c>
      <c r="O139" s="1">
        <v>36896</v>
      </c>
      <c r="P139" s="6" t="s">
        <v>121</v>
      </c>
      <c r="Q139" s="6" t="s">
        <v>421</v>
      </c>
      <c r="R139" s="1">
        <v>22682</v>
      </c>
      <c r="S139">
        <v>13</v>
      </c>
      <c r="T139">
        <v>38</v>
      </c>
      <c r="U139">
        <v>335</v>
      </c>
      <c r="V139">
        <v>14214</v>
      </c>
      <c r="W139" t="s">
        <v>2137</v>
      </c>
    </row>
    <row r="140" spans="1:23" x14ac:dyDescent="0.25">
      <c r="A140" s="2" t="s">
        <v>834</v>
      </c>
      <c r="B140" s="2" t="str">
        <f>_xlfn.XLOOKUP(A140,Filme!B:B,Filme!C:C,"",0,1)</f>
        <v>Headspace</v>
      </c>
      <c r="C140" s="5">
        <f>IF(_xlfn.XLOOKUP(A140,Filme!B:B,Filme!D:D,"",0,1)="","",_xlfn.XLOOKUP(A140,Filme!B:B,Filme!D:D,"",0,1))</f>
        <v>38613</v>
      </c>
      <c r="D140" s="2" t="s">
        <v>225</v>
      </c>
      <c r="E140" t="str">
        <f>_xlfn.XLOOKUP(D140,Leute!B:B,Leute!C:C,"",0,1)</f>
        <v>Pollyanna McIntosh</v>
      </c>
      <c r="F140" s="1">
        <f>_xlfn.XLOOKUP(D140,Leute!B:B,Leute!D:D,"",0,1)</f>
        <v>28929</v>
      </c>
      <c r="G140">
        <f>RANK(F140,F$2:F140,0)</f>
        <v>12</v>
      </c>
      <c r="H140">
        <f t="shared" si="8"/>
        <v>26</v>
      </c>
      <c r="I140">
        <f t="shared" si="9"/>
        <v>187</v>
      </c>
      <c r="J140">
        <f t="shared" si="10"/>
        <v>9684</v>
      </c>
      <c r="K140" t="str">
        <f t="shared" si="11"/>
        <v>MRS 09684 Headspace (18.09.2005) - Pollyanna McIntosh (15.03.1979) 26-187</v>
      </c>
      <c r="M140" s="6" t="s">
        <v>838</v>
      </c>
      <c r="N140" t="s">
        <v>1464</v>
      </c>
      <c r="O140" s="1">
        <v>36910</v>
      </c>
      <c r="P140" s="6" t="s">
        <v>20</v>
      </c>
      <c r="Q140" s="6" t="s">
        <v>320</v>
      </c>
      <c r="R140" s="1">
        <v>27549</v>
      </c>
      <c r="S140">
        <v>59</v>
      </c>
      <c r="T140">
        <v>25</v>
      </c>
      <c r="U140">
        <v>229</v>
      </c>
      <c r="V140">
        <v>9361</v>
      </c>
      <c r="W140" t="s">
        <v>2273</v>
      </c>
    </row>
    <row r="141" spans="1:23" x14ac:dyDescent="0.25">
      <c r="A141" s="3" t="s">
        <v>744</v>
      </c>
      <c r="B141" s="2" t="str">
        <f>_xlfn.XLOOKUP(A141,Filme!B:B,Filme!C:C,"",0,1)</f>
        <v>Dear Wendy</v>
      </c>
      <c r="C141" s="5">
        <f>IF(_xlfn.XLOOKUP(A141,Filme!B:B,Filme!D:D,"",0,1)="","",_xlfn.XLOOKUP(A141,Filme!B:B,Filme!D:D,"",0,1))</f>
        <v>38631</v>
      </c>
      <c r="D141" s="3" t="s">
        <v>12</v>
      </c>
      <c r="E141" t="str">
        <f>_xlfn.XLOOKUP(D141,Leute!B:B,Leute!C:C,"",0,1)</f>
        <v>Alison Pill</v>
      </c>
      <c r="F141" s="1">
        <f>_xlfn.XLOOKUP(D141,Leute!B:B,Leute!D:D,"",0,1)</f>
        <v>31378</v>
      </c>
      <c r="G141">
        <f>RANK(F141,F$2:F141,0)</f>
        <v>1</v>
      </c>
      <c r="H141">
        <f t="shared" si="8"/>
        <v>19</v>
      </c>
      <c r="I141">
        <f t="shared" si="9"/>
        <v>313</v>
      </c>
      <c r="J141">
        <f t="shared" si="10"/>
        <v>7253</v>
      </c>
      <c r="K141" t="str">
        <f t="shared" si="11"/>
        <v>MRS 07253 Dear Wendy (06.10.2005) - Alison Pill (27.11.1985) 19-313</v>
      </c>
      <c r="M141" s="6" t="s">
        <v>1325</v>
      </c>
      <c r="N141" t="s">
        <v>1517</v>
      </c>
      <c r="O141" s="1">
        <v>36915</v>
      </c>
      <c r="P141" s="6" t="s">
        <v>39</v>
      </c>
      <c r="Q141" s="6" t="s">
        <v>339</v>
      </c>
      <c r="R141" s="1">
        <v>18947</v>
      </c>
      <c r="S141">
        <v>7</v>
      </c>
      <c r="T141">
        <v>49</v>
      </c>
      <c r="U141">
        <v>70</v>
      </c>
      <c r="V141">
        <v>17968</v>
      </c>
      <c r="W141" t="s">
        <v>2111</v>
      </c>
    </row>
    <row r="142" spans="1:23" x14ac:dyDescent="0.25">
      <c r="A142" s="3" t="s">
        <v>832</v>
      </c>
      <c r="B142" s="2" t="str">
        <f>_xlfn.XLOOKUP(A142,Filme!B:B,Filme!C:C,"",0,1)</f>
        <v>Havoc</v>
      </c>
      <c r="C142" s="5">
        <f>IF(_xlfn.XLOOKUP(A142,Filme!B:B,Filme!D:D,"",0,1)="","",_xlfn.XLOOKUP(A142,Filme!B:B,Filme!D:D,"",0,1))</f>
        <v>38641</v>
      </c>
      <c r="D142" s="3" t="s">
        <v>24</v>
      </c>
      <c r="E142" t="str">
        <f>_xlfn.XLOOKUP(D142,Leute!B:B,Leute!C:C,"",0,1)</f>
        <v>Anne Hathaway</v>
      </c>
      <c r="F142" s="1">
        <f>_xlfn.XLOOKUP(D142,Leute!B:B,Leute!D:D,"",0,1)</f>
        <v>30267</v>
      </c>
      <c r="G142">
        <f>RANK(F142,F$2:F142,0)</f>
        <v>5</v>
      </c>
      <c r="H142">
        <f t="shared" si="8"/>
        <v>22</v>
      </c>
      <c r="I142">
        <f t="shared" si="9"/>
        <v>338</v>
      </c>
      <c r="J142">
        <f t="shared" si="10"/>
        <v>8374</v>
      </c>
      <c r="K142" t="str">
        <f t="shared" si="11"/>
        <v>MRS 08374 Havoc (16.10.2005) - Anne Hathaway (12.11.1982) 22-338</v>
      </c>
      <c r="M142" s="6" t="s">
        <v>952</v>
      </c>
      <c r="N142" t="s">
        <v>1504</v>
      </c>
      <c r="O142" s="1">
        <v>36951</v>
      </c>
      <c r="P142" s="6" t="s">
        <v>206</v>
      </c>
      <c r="Q142" s="6" t="s">
        <v>506</v>
      </c>
      <c r="R142" s="1">
        <v>23650</v>
      </c>
      <c r="S142">
        <v>20</v>
      </c>
      <c r="T142">
        <v>36</v>
      </c>
      <c r="U142">
        <v>152</v>
      </c>
      <c r="V142">
        <v>13301</v>
      </c>
      <c r="W142" t="s">
        <v>2251</v>
      </c>
    </row>
    <row r="143" spans="1:23" x14ac:dyDescent="0.25">
      <c r="A143" s="2" t="s">
        <v>1090</v>
      </c>
      <c r="B143" s="2" t="str">
        <f>_xlfn.XLOOKUP(A143,Filme!B:B,Filme!C:C,"",0,1)</f>
        <v>Les poupées russes</v>
      </c>
      <c r="C143" s="5">
        <f>IF(_xlfn.XLOOKUP(A143,Filme!B:B,Filme!D:D,"",0,1)="","",_xlfn.XLOOKUP(A143,Filme!B:B,Filme!D:D,"",0,1))</f>
        <v>38659</v>
      </c>
      <c r="D143" s="2" t="s">
        <v>153</v>
      </c>
      <c r="E143" t="str">
        <f>_xlfn.XLOOKUP(D143,Leute!B:B,Leute!C:C,"",0,1)</f>
        <v>Kelly Reilly</v>
      </c>
      <c r="F143" s="1">
        <f>_xlfn.XLOOKUP(D143,Leute!B:B,Leute!D:D,"",0,1)</f>
        <v>28324</v>
      </c>
      <c r="G143">
        <f>RANK(F143,F$2:F143,0)</f>
        <v>18</v>
      </c>
      <c r="H143">
        <f t="shared" si="8"/>
        <v>28</v>
      </c>
      <c r="I143">
        <f t="shared" si="9"/>
        <v>108</v>
      </c>
      <c r="J143">
        <f t="shared" si="10"/>
        <v>10335</v>
      </c>
      <c r="K143" t="str">
        <f t="shared" si="11"/>
        <v>MRS 10335 Les poupées russes (03.11.2005) - Kelly Reilly (18.07.1977) 28-108</v>
      </c>
      <c r="M143" s="6" t="s">
        <v>1068</v>
      </c>
      <c r="N143" t="s">
        <v>1492</v>
      </c>
      <c r="O143" s="1">
        <v>36958</v>
      </c>
      <c r="P143" s="6" t="s">
        <v>142</v>
      </c>
      <c r="Q143" s="6" t="s">
        <v>442</v>
      </c>
      <c r="R143" s="1">
        <v>27672</v>
      </c>
      <c r="S143">
        <v>64</v>
      </c>
      <c r="T143">
        <v>25</v>
      </c>
      <c r="U143">
        <v>154</v>
      </c>
      <c r="V143">
        <v>9286</v>
      </c>
      <c r="W143" t="s">
        <v>2234</v>
      </c>
    </row>
    <row r="144" spans="1:23" x14ac:dyDescent="0.25">
      <c r="A144" s="2" t="s">
        <v>953</v>
      </c>
      <c r="B144" s="2" t="str">
        <f>_xlfn.XLOOKUP(A144,Filme!B:B,Filme!C:C,"",0,1)</f>
        <v>Manderlay</v>
      </c>
      <c r="C144" s="5">
        <f>IF(_xlfn.XLOOKUP(A144,Filme!B:B,Filme!D:D,"",0,1)="","",_xlfn.XLOOKUP(A144,Filme!B:B,Filme!D:D,"",0,1))</f>
        <v>38666</v>
      </c>
      <c r="D144" s="2" t="s">
        <v>45</v>
      </c>
      <c r="E144" t="str">
        <f>_xlfn.XLOOKUP(D144,Leute!B:B,Leute!C:C,"",0,1)</f>
        <v>Bryce Dallas Howard</v>
      </c>
      <c r="F144" s="1">
        <f>_xlfn.XLOOKUP(D144,Leute!B:B,Leute!D:D,"",0,1)</f>
        <v>29647</v>
      </c>
      <c r="G144">
        <f>RANK(F144,F$2:F144,0)</f>
        <v>8</v>
      </c>
      <c r="H144">
        <f t="shared" si="8"/>
        <v>24</v>
      </c>
      <c r="I144">
        <f t="shared" si="9"/>
        <v>253</v>
      </c>
      <c r="J144">
        <f t="shared" si="10"/>
        <v>9019</v>
      </c>
      <c r="K144" t="str">
        <f t="shared" si="11"/>
        <v>MRS 09019 Manderlay (10.11.2005) - Bryce Dallas Howard (02.03.1981) 24-253</v>
      </c>
      <c r="M144" s="6" t="s">
        <v>737</v>
      </c>
      <c r="N144" t="s">
        <v>1523</v>
      </c>
      <c r="O144" s="1">
        <v>36992</v>
      </c>
      <c r="P144" s="6" t="s">
        <v>287</v>
      </c>
      <c r="Q144" s="6" t="s">
        <v>587</v>
      </c>
      <c r="R144" s="1">
        <v>28079</v>
      </c>
      <c r="S144">
        <v>72</v>
      </c>
      <c r="T144">
        <v>24</v>
      </c>
      <c r="U144">
        <v>147</v>
      </c>
      <c r="V144">
        <v>8913</v>
      </c>
      <c r="W144" t="s">
        <v>2286</v>
      </c>
    </row>
    <row r="145" spans="1:23" x14ac:dyDescent="0.25">
      <c r="A145" s="2" t="s">
        <v>612</v>
      </c>
      <c r="B145" s="2" t="str">
        <f>_xlfn.XLOOKUP(A145,Filme!B:B,Filme!C:C,"",0,1)</f>
        <v>A Good Woman</v>
      </c>
      <c r="C145" s="5">
        <f>IF(_xlfn.XLOOKUP(A145,Filme!B:B,Filme!D:D,"",0,1)="","",_xlfn.XLOOKUP(A145,Filme!B:B,Filme!D:D,"",0,1))</f>
        <v>38701</v>
      </c>
      <c r="D145" s="2" t="s">
        <v>252</v>
      </c>
      <c r="E145" t="str">
        <f>_xlfn.XLOOKUP(D145,Leute!B:B,Leute!C:C,"",0,1)</f>
        <v>Scarlett Johansson</v>
      </c>
      <c r="F145" s="1">
        <f>_xlfn.XLOOKUP(D145,Leute!B:B,Leute!D:D,"",0,1)</f>
        <v>31008</v>
      </c>
      <c r="G145">
        <f>RANK(F145,F$2:F145,0)</f>
        <v>3</v>
      </c>
      <c r="H145">
        <f t="shared" si="8"/>
        <v>21</v>
      </c>
      <c r="I145">
        <f t="shared" si="9"/>
        <v>23</v>
      </c>
      <c r="J145">
        <f t="shared" si="10"/>
        <v>7693</v>
      </c>
      <c r="K145" t="str">
        <f t="shared" si="11"/>
        <v>MRS 07693 A Good Woman (15.12.2005) - Scarlett Johansson (22.11.1984) 21-23</v>
      </c>
      <c r="M145" s="6" t="s">
        <v>677</v>
      </c>
      <c r="N145" t="s">
        <v>1479</v>
      </c>
      <c r="O145" s="1">
        <v>37006</v>
      </c>
      <c r="P145" s="6" t="s">
        <v>105</v>
      </c>
      <c r="Q145" s="6" t="s">
        <v>405</v>
      </c>
      <c r="R145" s="1">
        <v>22807</v>
      </c>
      <c r="S145">
        <v>14</v>
      </c>
      <c r="T145">
        <v>38</v>
      </c>
      <c r="U145">
        <v>319</v>
      </c>
      <c r="V145">
        <v>14199</v>
      </c>
      <c r="W145" t="s">
        <v>2157</v>
      </c>
    </row>
    <row r="146" spans="1:23" x14ac:dyDescent="0.25">
      <c r="A146" s="2" t="s">
        <v>758</v>
      </c>
      <c r="B146" s="2" t="str">
        <f>_xlfn.XLOOKUP(A146,Filme!B:B,Filme!C:C,"",0,1)</f>
        <v>Domino</v>
      </c>
      <c r="C146" s="5">
        <f>IF(_xlfn.XLOOKUP(A146,Filme!B:B,Filme!D:D,"",0,1)="","",_xlfn.XLOOKUP(A146,Filme!B:B,Filme!D:D,"",0,1))</f>
        <v>38715</v>
      </c>
      <c r="D146" s="2" t="s">
        <v>151</v>
      </c>
      <c r="E146" t="str">
        <f>_xlfn.XLOOKUP(D146,Leute!B:B,Leute!C:C,"",0,1)</f>
        <v>Keira Knightley</v>
      </c>
      <c r="F146" s="1">
        <f>_xlfn.XLOOKUP(D146,Leute!B:B,Leute!D:D,"",0,1)</f>
        <v>31132</v>
      </c>
      <c r="G146">
        <f>RANK(F146,F$2:F146,0)</f>
        <v>2</v>
      </c>
      <c r="H146">
        <f t="shared" si="8"/>
        <v>20</v>
      </c>
      <c r="I146">
        <f t="shared" si="9"/>
        <v>278</v>
      </c>
      <c r="J146">
        <f t="shared" si="10"/>
        <v>7583</v>
      </c>
      <c r="K146" t="str">
        <f t="shared" si="11"/>
        <v>MRS 07583 Domino (29.12.2005) - Keira Knightley (26.03.1985) 20-278</v>
      </c>
      <c r="M146" s="6" t="s">
        <v>1020</v>
      </c>
      <c r="N146" t="s">
        <v>1499</v>
      </c>
      <c r="O146" s="1">
        <v>37007</v>
      </c>
      <c r="P146" s="6" t="s">
        <v>176</v>
      </c>
      <c r="Q146" s="6" t="s">
        <v>476</v>
      </c>
      <c r="R146" s="1">
        <v>28307</v>
      </c>
      <c r="S146">
        <v>76</v>
      </c>
      <c r="T146">
        <v>23</v>
      </c>
      <c r="U146">
        <v>299</v>
      </c>
      <c r="V146">
        <v>8700</v>
      </c>
      <c r="W146" t="s">
        <v>2205</v>
      </c>
    </row>
    <row r="147" spans="1:23" x14ac:dyDescent="0.25">
      <c r="A147" s="3" t="s">
        <v>697</v>
      </c>
      <c r="B147" s="2" t="str">
        <f>_xlfn.XLOOKUP(A147,Filme!B:B,Filme!C:C,"",0,1)</f>
        <v>Brokeback Mountain</v>
      </c>
      <c r="C147" s="5">
        <f>IF(_xlfn.XLOOKUP(A147,Filme!B:B,Filme!D:D,"",0,1)="","",_xlfn.XLOOKUP(A147,Filme!B:B,Filme!D:D,"",0,1))</f>
        <v>38785</v>
      </c>
      <c r="D147" s="3" t="s">
        <v>24</v>
      </c>
      <c r="E147" t="str">
        <f>_xlfn.XLOOKUP(D147,Leute!B:B,Leute!C:C,"",0,1)</f>
        <v>Anne Hathaway</v>
      </c>
      <c r="F147" s="1">
        <f>_xlfn.XLOOKUP(D147,Leute!B:B,Leute!D:D,"",0,1)</f>
        <v>30267</v>
      </c>
      <c r="G147">
        <f>RANK(F147,F$2:F147,0)</f>
        <v>7</v>
      </c>
      <c r="H147">
        <f t="shared" si="8"/>
        <v>23</v>
      </c>
      <c r="I147">
        <f t="shared" si="9"/>
        <v>117</v>
      </c>
      <c r="J147">
        <f t="shared" si="10"/>
        <v>8518</v>
      </c>
      <c r="K147" t="str">
        <f t="shared" si="11"/>
        <v>MRS 08518 Brokeback Mountain (09.03.2006) - Anne Hathaway (12.11.1982) 23-117</v>
      </c>
      <c r="M147" s="6" t="s">
        <v>1294</v>
      </c>
      <c r="N147" t="s">
        <v>1400</v>
      </c>
      <c r="O147" s="1">
        <v>37014</v>
      </c>
      <c r="P147" s="6" t="s">
        <v>206</v>
      </c>
      <c r="Q147" s="6" t="s">
        <v>506</v>
      </c>
      <c r="R147" s="1">
        <v>23650</v>
      </c>
      <c r="S147">
        <v>20</v>
      </c>
      <c r="T147">
        <v>36</v>
      </c>
      <c r="U147">
        <v>215</v>
      </c>
      <c r="V147">
        <v>13364</v>
      </c>
      <c r="W147" t="s">
        <v>2250</v>
      </c>
    </row>
    <row r="148" spans="1:23" x14ac:dyDescent="0.25">
      <c r="A148" s="2" t="s">
        <v>1298</v>
      </c>
      <c r="B148" s="2" t="str">
        <f>_xlfn.XLOOKUP(A148,Filme!B:B,Filme!C:C,"",0,1)</f>
        <v>V for Vendetta</v>
      </c>
      <c r="C148" s="5">
        <f>IF(_xlfn.XLOOKUP(A148,Filme!B:B,Filme!D:D,"",0,1)="","",_xlfn.XLOOKUP(A148,Filme!B:B,Filme!D:D,"",0,1))</f>
        <v>38792</v>
      </c>
      <c r="D148" s="2" t="s">
        <v>209</v>
      </c>
      <c r="E148" t="str">
        <f>_xlfn.XLOOKUP(D148,Leute!B:B,Leute!C:C,"",0,1)</f>
        <v>Natalie Portman</v>
      </c>
      <c r="F148" s="1">
        <f>_xlfn.XLOOKUP(D148,Leute!B:B,Leute!D:D,"",0,1)</f>
        <v>29746</v>
      </c>
      <c r="G148">
        <f>RANK(F148,F$2:F148,0)</f>
        <v>10</v>
      </c>
      <c r="H148">
        <f t="shared" si="8"/>
        <v>24</v>
      </c>
      <c r="I148">
        <f t="shared" si="9"/>
        <v>280</v>
      </c>
      <c r="J148">
        <f t="shared" si="10"/>
        <v>9046</v>
      </c>
      <c r="K148" t="str">
        <f t="shared" si="11"/>
        <v>MRS 09046 V for Vendetta (16.03.2006) - Natalie Portman (09.06.1981) 24-280</v>
      </c>
      <c r="M148" s="6" t="s">
        <v>1026</v>
      </c>
      <c r="N148" t="s">
        <v>1507</v>
      </c>
      <c r="O148" s="1">
        <v>37084</v>
      </c>
      <c r="P148" s="6" t="s">
        <v>20</v>
      </c>
      <c r="Q148" s="6" t="s">
        <v>320</v>
      </c>
      <c r="R148" s="1">
        <v>27549</v>
      </c>
      <c r="S148">
        <v>59</v>
      </c>
      <c r="T148">
        <v>26</v>
      </c>
      <c r="U148">
        <v>38</v>
      </c>
      <c r="V148">
        <v>9535</v>
      </c>
      <c r="W148" t="s">
        <v>2274</v>
      </c>
    </row>
    <row r="149" spans="1:23" x14ac:dyDescent="0.25">
      <c r="A149" s="3" t="s">
        <v>971</v>
      </c>
      <c r="B149" s="2" t="str">
        <f>_xlfn.XLOOKUP(A149,Filme!B:B,Filme!C:C,"",0,1)</f>
        <v>Mes copines</v>
      </c>
      <c r="C149" s="5">
        <f>IF(_xlfn.XLOOKUP(A149,Filme!B:B,Filme!D:D,"",0,1)="","",_xlfn.XLOOKUP(A149,Filme!B:B,Filme!D:D,"",0,1))</f>
        <v>38889</v>
      </c>
      <c r="D149" s="3" t="s">
        <v>169</v>
      </c>
      <c r="E149" t="str">
        <f>_xlfn.XLOOKUP(D149,Leute!B:B,Leute!C:C,"",0,1)</f>
        <v>Léa Seydoux</v>
      </c>
      <c r="F149" s="1">
        <f>_xlfn.XLOOKUP(D149,Leute!B:B,Leute!D:D,"",0,1)</f>
        <v>31229</v>
      </c>
      <c r="G149">
        <f>RANK(F149,F$2:F149,0)</f>
        <v>2</v>
      </c>
      <c r="H149">
        <f t="shared" si="8"/>
        <v>20</v>
      </c>
      <c r="I149">
        <f t="shared" si="9"/>
        <v>355</v>
      </c>
      <c r="J149">
        <f t="shared" si="10"/>
        <v>7660</v>
      </c>
      <c r="K149" t="str">
        <f t="shared" si="11"/>
        <v>MRS 07660 Mes copines (21.06.2006) - Léa Seydoux (01.07.1985) 20-355</v>
      </c>
      <c r="M149" s="6" t="s">
        <v>1145</v>
      </c>
      <c r="N149" t="s">
        <v>1510</v>
      </c>
      <c r="O149" s="1">
        <v>37105</v>
      </c>
      <c r="P149" s="6" t="s">
        <v>53</v>
      </c>
      <c r="Q149" s="6" t="s">
        <v>353</v>
      </c>
      <c r="R149" s="1">
        <v>27613</v>
      </c>
      <c r="S149">
        <v>61</v>
      </c>
      <c r="T149">
        <v>25</v>
      </c>
      <c r="U149">
        <v>360</v>
      </c>
      <c r="V149">
        <v>9492</v>
      </c>
      <c r="W149" t="s">
        <v>2194</v>
      </c>
    </row>
    <row r="150" spans="1:23" x14ac:dyDescent="0.25">
      <c r="A150" s="2" t="s">
        <v>989</v>
      </c>
      <c r="B150" s="2" t="str">
        <f>_xlfn.XLOOKUP(A150,Filme!B:B,Filme!C:C,"",0,1)</f>
        <v>Mrs. Henderson Presents</v>
      </c>
      <c r="C150" s="5">
        <f>IF(_xlfn.XLOOKUP(A150,Filme!B:B,Filme!D:D,"",0,1)="","",_xlfn.XLOOKUP(A150,Filme!B:B,Filme!D:D,"",0,1))</f>
        <v>38890</v>
      </c>
      <c r="D150" s="2" t="s">
        <v>153</v>
      </c>
      <c r="E150" t="str">
        <f>_xlfn.XLOOKUP(D150,Leute!B:B,Leute!C:C,"",0,1)</f>
        <v>Kelly Reilly</v>
      </c>
      <c r="F150" s="1">
        <f>_xlfn.XLOOKUP(D150,Leute!B:B,Leute!D:D,"",0,1)</f>
        <v>28324</v>
      </c>
      <c r="G150">
        <f>RANK(F150,F$2:F150,0)</f>
        <v>24</v>
      </c>
      <c r="H150">
        <f t="shared" si="8"/>
        <v>28</v>
      </c>
      <c r="I150">
        <f t="shared" si="9"/>
        <v>339</v>
      </c>
      <c r="J150">
        <f t="shared" si="10"/>
        <v>10566</v>
      </c>
      <c r="K150" t="str">
        <f t="shared" si="11"/>
        <v>MRS 10566 Mrs. Henderson Presents (22.06.2006) - Kelly Reilly (18.07.1977) 28-339</v>
      </c>
      <c r="M150" s="6" t="s">
        <v>694</v>
      </c>
      <c r="N150" t="s">
        <v>1515</v>
      </c>
      <c r="O150" s="1">
        <v>37126</v>
      </c>
      <c r="P150" s="6" t="s">
        <v>235</v>
      </c>
      <c r="Q150" s="6" t="s">
        <v>535</v>
      </c>
      <c r="R150" s="1">
        <v>25318</v>
      </c>
      <c r="S150">
        <v>35</v>
      </c>
      <c r="T150">
        <v>32</v>
      </c>
      <c r="U150">
        <v>120</v>
      </c>
      <c r="V150">
        <v>11808</v>
      </c>
      <c r="W150" t="s">
        <v>2206</v>
      </c>
    </row>
    <row r="151" spans="1:23" x14ac:dyDescent="0.25">
      <c r="A151" s="3" t="s">
        <v>908</v>
      </c>
      <c r="B151" s="2" t="str">
        <f>_xlfn.XLOOKUP(A151,Filme!B:B,Filme!C:C,"",0,1)</f>
        <v>Lady in the Water</v>
      </c>
      <c r="C151" s="5">
        <f>IF(_xlfn.XLOOKUP(A151,Filme!B:B,Filme!D:D,"",0,1)="","",_xlfn.XLOOKUP(A151,Filme!B:B,Filme!D:D,"",0,1))</f>
        <v>38960</v>
      </c>
      <c r="D151" s="3" t="s">
        <v>45</v>
      </c>
      <c r="E151" t="str">
        <f>_xlfn.XLOOKUP(D151,Leute!B:B,Leute!C:C,"",0,1)</f>
        <v>Bryce Dallas Howard</v>
      </c>
      <c r="F151" s="1">
        <f>_xlfn.XLOOKUP(D151,Leute!B:B,Leute!D:D,"",0,1)</f>
        <v>29647</v>
      </c>
      <c r="G151">
        <f>RANK(F151,F$2:F151,0)</f>
        <v>13</v>
      </c>
      <c r="H151">
        <f t="shared" si="8"/>
        <v>25</v>
      </c>
      <c r="I151">
        <f t="shared" si="9"/>
        <v>182</v>
      </c>
      <c r="J151">
        <f t="shared" si="10"/>
        <v>9313</v>
      </c>
      <c r="K151" t="str">
        <f t="shared" si="11"/>
        <v>MRS 09313 Lady in the Water (31.08.2006) - Bryce Dallas Howard (02.03.1981) 25-182</v>
      </c>
      <c r="M151" s="6" t="s">
        <v>934</v>
      </c>
      <c r="N151" t="s">
        <v>1516</v>
      </c>
      <c r="O151" s="1">
        <v>37154</v>
      </c>
      <c r="P151" s="6" t="s">
        <v>224</v>
      </c>
      <c r="Q151" s="6" t="s">
        <v>524</v>
      </c>
      <c r="R151" s="1">
        <v>28064</v>
      </c>
      <c r="S151">
        <v>71</v>
      </c>
      <c r="T151">
        <v>24</v>
      </c>
      <c r="U151">
        <v>324</v>
      </c>
      <c r="V151">
        <v>9090</v>
      </c>
      <c r="W151" t="s">
        <v>2311</v>
      </c>
    </row>
    <row r="152" spans="1:23" x14ac:dyDescent="0.25">
      <c r="A152" s="3" t="s">
        <v>1178</v>
      </c>
      <c r="B152" s="2" t="str">
        <f>_xlfn.XLOOKUP(A152,Filme!B:B,Filme!C:C,"",0,1)</f>
        <v>Devil's Den</v>
      </c>
      <c r="C152" s="5">
        <f>IF(_xlfn.XLOOKUP(A152,Filme!B:B,Filme!D:D,"",0,1)="","",_xlfn.XLOOKUP(A152,Filme!B:B,Filme!D:D,"",0,1))</f>
        <v>39012</v>
      </c>
      <c r="D152" s="3" t="s">
        <v>71</v>
      </c>
      <c r="E152" t="str">
        <f>_xlfn.XLOOKUP(D152,Leute!B:B,Leute!C:C,"",0,1)</f>
        <v>Dawn Olivieri</v>
      </c>
      <c r="F152" s="1">
        <f>_xlfn.XLOOKUP(D152,Leute!B:B,Leute!D:D,"",0,1)</f>
        <v>29625</v>
      </c>
      <c r="G152">
        <f>RANK(F152,F$2:F152,0)</f>
        <v>15</v>
      </c>
      <c r="H152">
        <f t="shared" si="8"/>
        <v>25</v>
      </c>
      <c r="I152">
        <f t="shared" si="9"/>
        <v>256</v>
      </c>
      <c r="J152">
        <f t="shared" si="10"/>
        <v>9387</v>
      </c>
      <c r="K152" t="str">
        <f t="shared" si="11"/>
        <v>MRS 09387 Devil's Den (22.10.2006) - Dawn Olivieri (08.02.1981) 25-256</v>
      </c>
      <c r="M152" s="6" t="s">
        <v>983</v>
      </c>
      <c r="N152" t="s">
        <v>1498</v>
      </c>
      <c r="O152" s="1">
        <v>37182</v>
      </c>
      <c r="P152" s="6" t="s">
        <v>213</v>
      </c>
      <c r="Q152" s="6" t="s">
        <v>513</v>
      </c>
      <c r="R152" s="1">
        <v>24643</v>
      </c>
      <c r="S152">
        <v>30</v>
      </c>
      <c r="T152">
        <v>34</v>
      </c>
      <c r="U152">
        <v>120</v>
      </c>
      <c r="V152">
        <v>12539</v>
      </c>
      <c r="W152" t="s">
        <v>2166</v>
      </c>
    </row>
    <row r="153" spans="1:23" x14ac:dyDescent="0.25">
      <c r="A153" s="2" t="s">
        <v>960</v>
      </c>
      <c r="B153" s="2" t="str">
        <f>_xlfn.XLOOKUP(A153,Filme!B:B,Filme!C:C,"",0,1)</f>
        <v>Marie Antoinette</v>
      </c>
      <c r="C153" s="5">
        <f>IF(_xlfn.XLOOKUP(A153,Filme!B:B,Filme!D:D,"",0,1)="","",_xlfn.XLOOKUP(A153,Filme!B:B,Filme!D:D,"",0,1))</f>
        <v>39023</v>
      </c>
      <c r="D153" s="2" t="s">
        <v>158</v>
      </c>
      <c r="E153" t="str">
        <f>_xlfn.XLOOKUP(D153,Leute!B:B,Leute!C:C,"",0,1)</f>
        <v>Kirsten Dunst</v>
      </c>
      <c r="F153" s="1">
        <f>_xlfn.XLOOKUP(D153,Leute!B:B,Leute!D:D,"",0,1)</f>
        <v>30071</v>
      </c>
      <c r="G153">
        <f>RANK(F153,F$2:F153,0)</f>
        <v>10</v>
      </c>
      <c r="H153">
        <f t="shared" si="8"/>
        <v>24</v>
      </c>
      <c r="I153">
        <f t="shared" si="9"/>
        <v>186</v>
      </c>
      <c r="J153">
        <f t="shared" si="10"/>
        <v>8952</v>
      </c>
      <c r="K153" t="str">
        <f t="shared" si="11"/>
        <v>MRS 08952 Marie Antoinette (02.11.2006) - Kirsten Dunst (30.04.1982) 24-186</v>
      </c>
      <c r="M153" s="6" t="s">
        <v>1119</v>
      </c>
      <c r="N153" t="s">
        <v>1503</v>
      </c>
      <c r="O153" s="1">
        <v>37231</v>
      </c>
      <c r="P153" s="6" t="s">
        <v>121</v>
      </c>
      <c r="Q153" s="6" t="s">
        <v>421</v>
      </c>
      <c r="R153" s="1">
        <v>22682</v>
      </c>
      <c r="S153">
        <v>13</v>
      </c>
      <c r="T153">
        <v>39</v>
      </c>
      <c r="U153">
        <v>304</v>
      </c>
      <c r="V153">
        <v>14549</v>
      </c>
      <c r="W153" t="s">
        <v>2138</v>
      </c>
    </row>
    <row r="154" spans="1:23" x14ac:dyDescent="0.25">
      <c r="A154" s="3" t="s">
        <v>877</v>
      </c>
      <c r="B154" s="2" t="str">
        <f>_xlfn.XLOOKUP(A154,Filme!B:B,Filme!C:C,"",0,1)</f>
        <v>Irresistible</v>
      </c>
      <c r="C154" s="5">
        <f>IF(_xlfn.XLOOKUP(A154,Filme!B:B,Filme!D:D,"",0,1)="","",_xlfn.XLOOKUP(A154,Filme!B:B,Filme!D:D,"",0,1))</f>
        <v>39030</v>
      </c>
      <c r="D154" s="3" t="s">
        <v>86</v>
      </c>
      <c r="E154" t="str">
        <f>_xlfn.XLOOKUP(D154,Leute!B:B,Leute!C:C,"",0,1)</f>
        <v>Emily Blunt</v>
      </c>
      <c r="F154" s="1">
        <f>_xlfn.XLOOKUP(D154,Leute!B:B,Leute!D:D,"",0,1)</f>
        <v>30370</v>
      </c>
      <c r="G154">
        <f>RANK(F154,F$2:F154,0)</f>
        <v>6</v>
      </c>
      <c r="H154">
        <f t="shared" si="8"/>
        <v>23</v>
      </c>
      <c r="I154">
        <f t="shared" si="9"/>
        <v>259</v>
      </c>
      <c r="J154">
        <f t="shared" si="10"/>
        <v>8660</v>
      </c>
      <c r="K154" t="str">
        <f t="shared" si="11"/>
        <v>MRS 08660 Irresistible (09.11.2006) - Emily Blunt (23.02.1983) 23-259</v>
      </c>
      <c r="M154" s="6" t="s">
        <v>804</v>
      </c>
      <c r="N154" t="s">
        <v>1509</v>
      </c>
      <c r="O154" s="1">
        <v>37232</v>
      </c>
      <c r="P154" s="6" t="s">
        <v>88</v>
      </c>
      <c r="Q154" s="6" t="s">
        <v>388</v>
      </c>
      <c r="R154" s="1">
        <v>26212</v>
      </c>
      <c r="S154">
        <v>43</v>
      </c>
      <c r="T154">
        <v>30</v>
      </c>
      <c r="U154">
        <v>62</v>
      </c>
      <c r="V154">
        <v>11020</v>
      </c>
      <c r="W154" t="s">
        <v>2339</v>
      </c>
    </row>
    <row r="155" spans="1:23" x14ac:dyDescent="0.25">
      <c r="A155" s="3" t="s">
        <v>824</v>
      </c>
      <c r="B155" s="2" t="str">
        <f>_xlfn.XLOOKUP(A155,Filme!B:B,Filme!C:C,"",0,1)</f>
        <v>Goya's Ghosts</v>
      </c>
      <c r="C155" s="5">
        <f>IF(_xlfn.XLOOKUP(A155,Filme!B:B,Filme!D:D,"",0,1)="","",_xlfn.XLOOKUP(A155,Filme!B:B,Filme!D:D,"",0,1))</f>
        <v>39044</v>
      </c>
      <c r="D155" s="3" t="s">
        <v>209</v>
      </c>
      <c r="E155" t="str">
        <f>_xlfn.XLOOKUP(D155,Leute!B:B,Leute!C:C,"",0,1)</f>
        <v>Natalie Portman</v>
      </c>
      <c r="F155" s="1">
        <f>_xlfn.XLOOKUP(D155,Leute!B:B,Leute!D:D,"",0,1)</f>
        <v>29746</v>
      </c>
      <c r="G155">
        <f>RANK(F155,F$2:F155,0)</f>
        <v>13</v>
      </c>
      <c r="H155">
        <f t="shared" si="8"/>
        <v>25</v>
      </c>
      <c r="I155">
        <f t="shared" si="9"/>
        <v>167</v>
      </c>
      <c r="J155">
        <f t="shared" si="10"/>
        <v>9298</v>
      </c>
      <c r="K155" t="str">
        <f t="shared" si="11"/>
        <v>MRS 09298 Goya's Ghosts (23.11.2006) - Natalie Portman (09.06.1981) 25-167</v>
      </c>
      <c r="M155" s="6" t="s">
        <v>1082</v>
      </c>
      <c r="N155" t="s">
        <v>1493</v>
      </c>
      <c r="O155" s="1">
        <v>37259</v>
      </c>
      <c r="P155" s="6" t="s">
        <v>119</v>
      </c>
      <c r="Q155" s="6" t="s">
        <v>419</v>
      </c>
      <c r="R155" s="1">
        <v>25914</v>
      </c>
      <c r="S155">
        <v>40</v>
      </c>
      <c r="T155">
        <v>31</v>
      </c>
      <c r="U155">
        <v>22</v>
      </c>
      <c r="V155">
        <v>11345</v>
      </c>
      <c r="W155" t="s">
        <v>2145</v>
      </c>
    </row>
    <row r="156" spans="1:23" x14ac:dyDescent="0.25">
      <c r="A156" s="3" t="s">
        <v>671</v>
      </c>
      <c r="B156" s="2" t="str">
        <f>_xlfn.XLOOKUP(A156,Filme!B:B,Filme!C:C,"",0,1)</f>
        <v>Big Nothing</v>
      </c>
      <c r="C156" s="5">
        <f>IF(_xlfn.XLOOKUP(A156,Filme!B:B,Filme!D:D,"",0,1)="","",_xlfn.XLOOKUP(A156,Filme!B:B,Filme!D:D,"",0,1))</f>
        <v>39052</v>
      </c>
      <c r="D156" s="3" t="s">
        <v>7</v>
      </c>
      <c r="E156" t="str">
        <f>_xlfn.XLOOKUP(D156,Leute!B:B,Leute!C:C,"",0,1)</f>
        <v>Alice Eve</v>
      </c>
      <c r="F156" s="1">
        <f>_xlfn.XLOOKUP(D156,Leute!B:B,Leute!D:D,"",0,1)</f>
        <v>29988</v>
      </c>
      <c r="G156">
        <f>RANK(F156,F$2:F156,0)</f>
        <v>12</v>
      </c>
      <c r="H156">
        <f t="shared" si="8"/>
        <v>24</v>
      </c>
      <c r="I156">
        <f t="shared" si="9"/>
        <v>298</v>
      </c>
      <c r="J156">
        <f t="shared" si="10"/>
        <v>9064</v>
      </c>
      <c r="K156" t="str">
        <f t="shared" si="11"/>
        <v>MRS 09064 Big Nothing (01.12.2006) - Alice Eve (06.02.1982) 24-298</v>
      </c>
      <c r="M156" s="6" t="s">
        <v>1299</v>
      </c>
      <c r="N156" t="s">
        <v>1521</v>
      </c>
      <c r="O156" s="1">
        <v>37280</v>
      </c>
      <c r="P156" s="6" t="s">
        <v>48</v>
      </c>
      <c r="Q156" s="6" t="s">
        <v>348</v>
      </c>
      <c r="R156" s="1">
        <v>26541</v>
      </c>
      <c r="S156">
        <v>47</v>
      </c>
      <c r="T156">
        <v>29</v>
      </c>
      <c r="U156">
        <v>147</v>
      </c>
      <c r="V156">
        <v>10739</v>
      </c>
      <c r="W156" t="s">
        <v>2150</v>
      </c>
    </row>
    <row r="157" spans="1:23" x14ac:dyDescent="0.25">
      <c r="A157" s="2" t="s">
        <v>915</v>
      </c>
      <c r="B157" s="2" t="str">
        <f>_xlfn.XLOOKUP(A157,Filme!B:B,Filme!C:C,"",0,1)</f>
        <v>Le serpent</v>
      </c>
      <c r="C157" s="5">
        <f>IF(_xlfn.XLOOKUP(A157,Filme!B:B,Filme!D:D,"",0,1)="","",_xlfn.XLOOKUP(A157,Filme!B:B,Filme!D:D,"",0,1))</f>
        <v>39092</v>
      </c>
      <c r="D157" s="2" t="s">
        <v>215</v>
      </c>
      <c r="E157" t="str">
        <f>_xlfn.XLOOKUP(D157,Leute!B:B,Leute!C:C,"",0,1)</f>
        <v>Olga Kurylenko</v>
      </c>
      <c r="F157" s="1">
        <f>_xlfn.XLOOKUP(D157,Leute!B:B,Leute!D:D,"",0,1)</f>
        <v>29173</v>
      </c>
      <c r="G157">
        <f>RANK(F157,F$2:F157,0)</f>
        <v>25</v>
      </c>
      <c r="H157">
        <f t="shared" si="8"/>
        <v>27</v>
      </c>
      <c r="I157">
        <f t="shared" si="9"/>
        <v>57</v>
      </c>
      <c r="J157">
        <f t="shared" si="10"/>
        <v>9919</v>
      </c>
      <c r="K157" t="str">
        <f t="shared" si="11"/>
        <v>MRS 09919 Le serpent (10.01.2007) - Olga Kurylenko (14.11.1979) 27-57</v>
      </c>
      <c r="M157" s="6" t="s">
        <v>873</v>
      </c>
      <c r="N157" t="s">
        <v>1490</v>
      </c>
      <c r="O157" s="1">
        <v>37293</v>
      </c>
      <c r="P157" s="6" t="s">
        <v>61</v>
      </c>
      <c r="Q157" s="6" t="s">
        <v>361</v>
      </c>
      <c r="R157" s="1">
        <v>23926</v>
      </c>
      <c r="S157">
        <v>24</v>
      </c>
      <c r="T157">
        <v>36</v>
      </c>
      <c r="U157">
        <v>218</v>
      </c>
      <c r="V157">
        <v>13367</v>
      </c>
      <c r="W157" t="s">
        <v>2293</v>
      </c>
    </row>
    <row r="158" spans="1:23" x14ac:dyDescent="0.25">
      <c r="A158" s="2" t="s">
        <v>633</v>
      </c>
      <c r="B158" s="2" t="str">
        <f>_xlfn.XLOOKUP(A158,Filme!B:B,Filme!C:C,"",0,1)</f>
        <v>Alpha Dog</v>
      </c>
      <c r="C158" s="5">
        <f>IF(_xlfn.XLOOKUP(A158,Filme!B:B,Filme!D:D,"",0,1)="","",_xlfn.XLOOKUP(A158,Filme!B:B,Filme!D:D,"",0,1))</f>
        <v>39163</v>
      </c>
      <c r="D158" s="2" t="s">
        <v>217</v>
      </c>
      <c r="E158" t="str">
        <f>_xlfn.XLOOKUP(D158,Leute!B:B,Leute!C:C,"",0,1)</f>
        <v>Olivia Wilde</v>
      </c>
      <c r="F158" s="1">
        <f>_xlfn.XLOOKUP(D158,Leute!B:B,Leute!D:D,"",0,1)</f>
        <v>30751</v>
      </c>
      <c r="G158">
        <f>RANK(F158,F$2:F158,0)</f>
        <v>6</v>
      </c>
      <c r="H158">
        <f t="shared" si="8"/>
        <v>23</v>
      </c>
      <c r="I158">
        <f t="shared" si="9"/>
        <v>12</v>
      </c>
      <c r="J158">
        <f t="shared" si="10"/>
        <v>8412</v>
      </c>
      <c r="K158" t="str">
        <f t="shared" si="11"/>
        <v>MRS 08412 Alpha Dog (22.03.2007) - Olivia Wilde (10.03.1984) 23-12</v>
      </c>
      <c r="M158" s="6" t="s">
        <v>1063</v>
      </c>
      <c r="N158" t="s">
        <v>1501</v>
      </c>
      <c r="O158" s="1">
        <v>37294</v>
      </c>
      <c r="P158" s="6" t="s">
        <v>17</v>
      </c>
      <c r="Q158" s="6" t="s">
        <v>317</v>
      </c>
      <c r="R158" s="1">
        <v>27261</v>
      </c>
      <c r="S158">
        <v>56</v>
      </c>
      <c r="T158">
        <v>27</v>
      </c>
      <c r="U158">
        <v>171</v>
      </c>
      <c r="V158">
        <v>10033</v>
      </c>
      <c r="W158" t="s">
        <v>2317</v>
      </c>
    </row>
    <row r="159" spans="1:23" x14ac:dyDescent="0.25">
      <c r="A159" s="2" t="s">
        <v>807</v>
      </c>
      <c r="B159" s="2" t="str">
        <f>_xlfn.XLOOKUP(A159,Filme!B:B,Filme!C:C,"",0,1)</f>
        <v>Fracture</v>
      </c>
      <c r="C159" s="5">
        <f>IF(_xlfn.XLOOKUP(A159,Filme!B:B,Filme!D:D,"",0,1)="","",_xlfn.XLOOKUP(A159,Filme!B:B,Filme!D:D,"",0,1))</f>
        <v>39219</v>
      </c>
      <c r="D159" s="2" t="s">
        <v>237</v>
      </c>
      <c r="E159" t="str">
        <f>_xlfn.XLOOKUP(D159,Leute!B:B,Leute!C:C,"",0,1)</f>
        <v>Rosamund Pike</v>
      </c>
      <c r="F159" s="1">
        <f>_xlfn.XLOOKUP(D159,Leute!B:B,Leute!D:D,"",0,1)</f>
        <v>28882</v>
      </c>
      <c r="G159">
        <f>RANK(F159,F$2:F159,0)</f>
        <v>30</v>
      </c>
      <c r="H159">
        <f t="shared" si="8"/>
        <v>28</v>
      </c>
      <c r="I159">
        <f t="shared" si="9"/>
        <v>110</v>
      </c>
      <c r="J159">
        <f t="shared" si="10"/>
        <v>10337</v>
      </c>
      <c r="K159" t="str">
        <f t="shared" si="11"/>
        <v>MRS 10337 Fracture (17.05.2007) - Rosamund Pike (27.01.1979) 28-110</v>
      </c>
      <c r="M159" s="6" t="s">
        <v>698</v>
      </c>
      <c r="N159" t="s">
        <v>1513</v>
      </c>
      <c r="O159" s="1">
        <v>37301</v>
      </c>
      <c r="P159" s="6" t="s">
        <v>206</v>
      </c>
      <c r="Q159" s="6" t="s">
        <v>506</v>
      </c>
      <c r="R159" s="1">
        <v>23650</v>
      </c>
      <c r="S159">
        <v>20</v>
      </c>
      <c r="T159">
        <v>37</v>
      </c>
      <c r="U159">
        <v>137</v>
      </c>
      <c r="V159">
        <v>13651</v>
      </c>
      <c r="W159" t="s">
        <v>2252</v>
      </c>
    </row>
    <row r="160" spans="1:23" x14ac:dyDescent="0.25">
      <c r="A160" s="3" t="s">
        <v>680</v>
      </c>
      <c r="B160" s="2" t="str">
        <f>_xlfn.XLOOKUP(A160,Filme!B:B,Filme!C:C,"",0,1)</f>
        <v>Black Snake Moan</v>
      </c>
      <c r="C160" s="5">
        <f>IF(_xlfn.XLOOKUP(A160,Filme!B:B,Filme!D:D,"",0,1)="","",_xlfn.XLOOKUP(A160,Filme!B:B,Filme!D:D,"",0,1))</f>
        <v>39268</v>
      </c>
      <c r="D160" s="3" t="s">
        <v>60</v>
      </c>
      <c r="E160" t="str">
        <f>_xlfn.XLOOKUP(D160,Leute!B:B,Leute!C:C,"",0,1)</f>
        <v>Christina Ricci</v>
      </c>
      <c r="F160" s="1">
        <f>_xlfn.XLOOKUP(D160,Leute!B:B,Leute!D:D,"",0,1)</f>
        <v>29263</v>
      </c>
      <c r="G160">
        <f>RANK(F160,F$2:F160,0)</f>
        <v>23</v>
      </c>
      <c r="H160">
        <f t="shared" si="8"/>
        <v>27</v>
      </c>
      <c r="I160">
        <f t="shared" si="9"/>
        <v>144</v>
      </c>
      <c r="J160">
        <f t="shared" si="10"/>
        <v>10005</v>
      </c>
      <c r="K160" t="str">
        <f t="shared" si="11"/>
        <v>MRS 10005 Black Snake Moan (05.07.2007) - Christina Ricci (12.02.1980) 27-144</v>
      </c>
      <c r="M160" s="6" t="s">
        <v>649</v>
      </c>
      <c r="N160" t="s">
        <v>1518</v>
      </c>
      <c r="O160" s="1">
        <v>37322</v>
      </c>
      <c r="P160" s="6" t="s">
        <v>206</v>
      </c>
      <c r="Q160" s="6" t="s">
        <v>506</v>
      </c>
      <c r="R160" s="1">
        <v>23650</v>
      </c>
      <c r="S160">
        <v>20</v>
      </c>
      <c r="T160">
        <v>37</v>
      </c>
      <c r="U160">
        <v>158</v>
      </c>
      <c r="V160">
        <v>13672</v>
      </c>
      <c r="W160" t="s">
        <v>2253</v>
      </c>
    </row>
    <row r="161" spans="1:23" x14ac:dyDescent="0.25">
      <c r="A161" s="3" t="s">
        <v>848</v>
      </c>
      <c r="B161" s="2" t="str">
        <f>_xlfn.XLOOKUP(A161,Filme!B:B,Filme!C:C,"",0,1)</f>
        <v>Hitman</v>
      </c>
      <c r="C161" s="5">
        <f>IF(_xlfn.XLOOKUP(A161,Filme!B:B,Filme!D:D,"",0,1)="","",_xlfn.XLOOKUP(A161,Filme!B:B,Filme!D:D,"",0,1))</f>
        <v>39429</v>
      </c>
      <c r="D161" s="3" t="s">
        <v>215</v>
      </c>
      <c r="E161" t="str">
        <f>_xlfn.XLOOKUP(D161,Leute!B:B,Leute!C:C,"",0,1)</f>
        <v>Olga Kurylenko</v>
      </c>
      <c r="F161" s="1">
        <f>_xlfn.XLOOKUP(D161,Leute!B:B,Leute!D:D,"",0,1)</f>
        <v>29173</v>
      </c>
      <c r="G161">
        <f>RANK(F161,F$2:F161,0)</f>
        <v>27</v>
      </c>
      <c r="H161">
        <f t="shared" si="8"/>
        <v>28</v>
      </c>
      <c r="I161">
        <f t="shared" si="9"/>
        <v>29</v>
      </c>
      <c r="J161">
        <f t="shared" si="10"/>
        <v>10256</v>
      </c>
      <c r="K161" t="str">
        <f t="shared" si="11"/>
        <v>MRS 10256 Hitman (13.12.2007) - Olga Kurylenko (14.11.1979) 28-29</v>
      </c>
      <c r="M161" s="6" t="s">
        <v>891</v>
      </c>
      <c r="N161" t="s">
        <v>1505</v>
      </c>
      <c r="O161" s="1">
        <v>37375</v>
      </c>
      <c r="P161" s="6" t="s">
        <v>128</v>
      </c>
      <c r="Q161" s="6" t="s">
        <v>428</v>
      </c>
      <c r="R161" s="1">
        <v>29841</v>
      </c>
      <c r="S161">
        <v>99</v>
      </c>
      <c r="T161">
        <v>20</v>
      </c>
      <c r="U161">
        <v>229</v>
      </c>
      <c r="V161">
        <v>7534</v>
      </c>
      <c r="W161" t="s">
        <v>2320</v>
      </c>
    </row>
    <row r="162" spans="1:23" x14ac:dyDescent="0.25">
      <c r="A162" s="3" t="s">
        <v>855</v>
      </c>
      <c r="B162" s="2" t="str">
        <f>_xlfn.XLOOKUP(A162,Filme!B:B,Filme!C:C,"",0,1)</f>
        <v>Hotel Chevalier</v>
      </c>
      <c r="C162" s="5">
        <f>IF(_xlfn.XLOOKUP(A162,Filme!B:B,Filme!D:D,"",0,1)="","",_xlfn.XLOOKUP(A162,Filme!B:B,Filme!D:D,"",0,1))</f>
        <v>39450</v>
      </c>
      <c r="D162" s="3" t="s">
        <v>209</v>
      </c>
      <c r="E162" t="str">
        <f>_xlfn.XLOOKUP(D162,Leute!B:B,Leute!C:C,"",0,1)</f>
        <v>Natalie Portman</v>
      </c>
      <c r="F162" s="1">
        <f>_xlfn.XLOOKUP(D162,Leute!B:B,Leute!D:D,"",0,1)</f>
        <v>29746</v>
      </c>
      <c r="G162">
        <f>RANK(F162,F$2:F162,0)</f>
        <v>15</v>
      </c>
      <c r="H162">
        <f t="shared" si="8"/>
        <v>26</v>
      </c>
      <c r="I162">
        <f t="shared" si="9"/>
        <v>208</v>
      </c>
      <c r="J162">
        <f t="shared" si="10"/>
        <v>9704</v>
      </c>
      <c r="K162" t="str">
        <f t="shared" si="11"/>
        <v>MRS 09704 Hotel Chevalier (03.01.2008) - Natalie Portman (09.06.1981) 26-208</v>
      </c>
      <c r="M162" s="6" t="s">
        <v>875</v>
      </c>
      <c r="N162" t="s">
        <v>1528</v>
      </c>
      <c r="O162" s="1">
        <v>37392</v>
      </c>
      <c r="P162" s="6" t="s">
        <v>142</v>
      </c>
      <c r="Q162" s="6" t="s">
        <v>442</v>
      </c>
      <c r="R162" s="1">
        <v>27672</v>
      </c>
      <c r="S162">
        <v>64</v>
      </c>
      <c r="T162">
        <v>26</v>
      </c>
      <c r="U162">
        <v>223</v>
      </c>
      <c r="V162">
        <v>9720</v>
      </c>
      <c r="W162" t="s">
        <v>2235</v>
      </c>
    </row>
    <row r="163" spans="1:23" x14ac:dyDescent="0.25">
      <c r="A163" s="3" t="s">
        <v>1114</v>
      </c>
      <c r="B163" s="2" t="str">
        <f>_xlfn.XLOOKUP(A163,Filme!B:B,Filme!C:C,"",0,1)</f>
        <v>Silk</v>
      </c>
      <c r="C163" s="5">
        <f>IF(_xlfn.XLOOKUP(A163,Filme!B:B,Filme!D:D,"",0,1)="","",_xlfn.XLOOKUP(A163,Filme!B:B,Filme!D:D,"",0,1))</f>
        <v>39478</v>
      </c>
      <c r="D163" s="3" t="s">
        <v>151</v>
      </c>
      <c r="E163" t="str">
        <f>_xlfn.XLOOKUP(D163,Leute!B:B,Leute!C:C,"",0,1)</f>
        <v>Keira Knightley</v>
      </c>
      <c r="F163" s="1">
        <f>_xlfn.XLOOKUP(D163,Leute!B:B,Leute!D:D,"",0,1)</f>
        <v>31132</v>
      </c>
      <c r="G163">
        <f>RANK(F163,F$2:F163,0)</f>
        <v>3</v>
      </c>
      <c r="H163">
        <f t="shared" si="8"/>
        <v>22</v>
      </c>
      <c r="I163">
        <f t="shared" si="9"/>
        <v>311</v>
      </c>
      <c r="J163">
        <f t="shared" si="10"/>
        <v>8346</v>
      </c>
      <c r="K163" t="str">
        <f t="shared" si="11"/>
        <v>MRS 08346 Silk (31.01.2008) - Keira Knightley (26.03.1985) 22-311</v>
      </c>
      <c r="M163" s="6" t="s">
        <v>941</v>
      </c>
      <c r="N163" t="s">
        <v>1520</v>
      </c>
      <c r="O163" s="1">
        <v>37470</v>
      </c>
      <c r="P163" s="6" t="s">
        <v>88</v>
      </c>
      <c r="Q163" s="6" t="s">
        <v>388</v>
      </c>
      <c r="R163" s="1">
        <v>26212</v>
      </c>
      <c r="S163">
        <v>43</v>
      </c>
      <c r="T163">
        <v>30</v>
      </c>
      <c r="U163">
        <v>300</v>
      </c>
      <c r="V163">
        <v>11258</v>
      </c>
      <c r="W163" t="s">
        <v>2341</v>
      </c>
    </row>
    <row r="164" spans="1:23" x14ac:dyDescent="0.25">
      <c r="A164" s="3" t="s">
        <v>1269</v>
      </c>
      <c r="B164" s="2" t="str">
        <f>_xlfn.XLOOKUP(A164,Filme!B:B,Filme!C:C,"",0,1)</f>
        <v>Three and Out</v>
      </c>
      <c r="C164" s="5">
        <f>IF(_xlfn.XLOOKUP(A164,Filme!B:B,Filme!D:D,"",0,1)="","",_xlfn.XLOOKUP(A164,Filme!B:B,Filme!D:D,"",0,1))</f>
        <v>39563</v>
      </c>
      <c r="D164" s="3" t="s">
        <v>103</v>
      </c>
      <c r="E164" t="str">
        <f>_xlfn.XLOOKUP(D164,Leute!B:B,Leute!C:C,"",0,1)</f>
        <v>Gemma Arterton</v>
      </c>
      <c r="F164" s="1">
        <f>_xlfn.XLOOKUP(D164,Leute!B:B,Leute!D:D,"",0,1)</f>
        <v>31445</v>
      </c>
      <c r="G164">
        <f>RANK(F164,F$2:F164,0)</f>
        <v>1</v>
      </c>
      <c r="H164">
        <f t="shared" si="8"/>
        <v>22</v>
      </c>
      <c r="I164">
        <f t="shared" si="9"/>
        <v>82</v>
      </c>
      <c r="J164">
        <f t="shared" si="10"/>
        <v>8118</v>
      </c>
      <c r="K164" t="str">
        <f t="shared" si="11"/>
        <v>MRS 08118 Three and Out (25.04.2008) - Gemma Arterton (02.02.1986) 22-82</v>
      </c>
      <c r="M164" s="6" t="s">
        <v>676</v>
      </c>
      <c r="N164" t="s">
        <v>1497</v>
      </c>
      <c r="O164" s="1">
        <v>37497</v>
      </c>
      <c r="P164" s="6" t="s">
        <v>213</v>
      </c>
      <c r="Q164" s="6" t="s">
        <v>513</v>
      </c>
      <c r="R164" s="1">
        <v>24643</v>
      </c>
      <c r="S164">
        <v>30</v>
      </c>
      <c r="T164">
        <v>35</v>
      </c>
      <c r="U164">
        <v>70</v>
      </c>
      <c r="V164">
        <v>12854</v>
      </c>
      <c r="W164" t="s">
        <v>2165</v>
      </c>
    </row>
    <row r="165" spans="1:23" x14ac:dyDescent="0.25">
      <c r="A165" s="2" t="s">
        <v>705</v>
      </c>
      <c r="B165" s="2" t="str">
        <f>_xlfn.XLOOKUP(A165,Filme!B:B,Filme!C:C,"",0,1)</f>
        <v>Californication</v>
      </c>
      <c r="C165" s="5">
        <f>IF(_xlfn.XLOOKUP(A165,Filme!B:B,Filme!D:D,"",0,1)="","",_xlfn.XLOOKUP(A165,Filme!B:B,Filme!D:D,"",0,1))</f>
        <v>39582</v>
      </c>
      <c r="D165" s="2" t="s">
        <v>183</v>
      </c>
      <c r="E165" t="str">
        <f>_xlfn.XLOOKUP(D165,Leute!B:B,Leute!C:C,"",0,1)</f>
        <v>Madeline Zima</v>
      </c>
      <c r="F165" s="1">
        <f>_xlfn.XLOOKUP(D165,Leute!B:B,Leute!D:D,"",0,1)</f>
        <v>31306</v>
      </c>
      <c r="G165">
        <f>RANK(F165,F$2:F165,0)</f>
        <v>3</v>
      </c>
      <c r="H165">
        <f t="shared" si="8"/>
        <v>22</v>
      </c>
      <c r="I165">
        <f t="shared" si="9"/>
        <v>240</v>
      </c>
      <c r="J165">
        <f t="shared" si="10"/>
        <v>8276</v>
      </c>
      <c r="K165" t="str">
        <f t="shared" si="11"/>
        <v>MRS 08276 Californication (14.05.2008) - Madeline Zima (16.09.1985) 22-240</v>
      </c>
      <c r="M165" s="6" t="s">
        <v>1193</v>
      </c>
      <c r="N165" t="s">
        <v>1525</v>
      </c>
      <c r="O165" s="1">
        <v>37498</v>
      </c>
      <c r="P165" s="6" t="s">
        <v>118</v>
      </c>
      <c r="Q165" s="6" t="s">
        <v>418</v>
      </c>
      <c r="R165" s="1">
        <v>25245</v>
      </c>
      <c r="S165">
        <v>34</v>
      </c>
      <c r="T165">
        <v>33</v>
      </c>
      <c r="U165">
        <v>200</v>
      </c>
      <c r="V165">
        <v>12253</v>
      </c>
      <c r="W165" t="s">
        <v>2112</v>
      </c>
    </row>
    <row r="166" spans="1:23" x14ac:dyDescent="0.25">
      <c r="A166" s="3" t="s">
        <v>1240</v>
      </c>
      <c r="B166" s="2" t="str">
        <f>_xlfn.XLOOKUP(A166,Filme!B:B,Filme!C:C,"",0,1)</f>
        <v>The Ruins</v>
      </c>
      <c r="C166" s="5">
        <f>IF(_xlfn.XLOOKUP(A166,Filme!B:B,Filme!D:D,"",0,1)="","",_xlfn.XLOOKUP(A166,Filme!B:B,Filme!D:D,"",0,1))</f>
        <v>39625</v>
      </c>
      <c r="D166" s="3" t="s">
        <v>164</v>
      </c>
      <c r="E166" t="str">
        <f>_xlfn.XLOOKUP(D166,Leute!B:B,Leute!C:C,"",0,1)</f>
        <v>Laura Ramsey</v>
      </c>
      <c r="F166" s="1">
        <f>_xlfn.XLOOKUP(D166,Leute!B:B,Leute!D:D,"",0,1)</f>
        <v>30269</v>
      </c>
      <c r="G166">
        <f>RANK(F166,F$2:F166,0)</f>
        <v>13</v>
      </c>
      <c r="H166">
        <f t="shared" si="8"/>
        <v>25</v>
      </c>
      <c r="I166">
        <f t="shared" si="9"/>
        <v>224</v>
      </c>
      <c r="J166">
        <f t="shared" si="10"/>
        <v>9356</v>
      </c>
      <c r="K166" t="str">
        <f t="shared" si="11"/>
        <v>MRS 09356 The Ruins (26.06.2008) - Laura Ramsey (14.11.1982) 25-224</v>
      </c>
      <c r="M166" s="6" t="s">
        <v>1241</v>
      </c>
      <c r="N166" t="s">
        <v>1524</v>
      </c>
      <c r="O166" s="1">
        <v>37557</v>
      </c>
      <c r="P166" s="6" t="s">
        <v>153</v>
      </c>
      <c r="Q166" s="6" t="s">
        <v>453</v>
      </c>
      <c r="R166" s="1">
        <v>28324</v>
      </c>
      <c r="S166">
        <v>77</v>
      </c>
      <c r="T166">
        <v>25</v>
      </c>
      <c r="U166">
        <v>102</v>
      </c>
      <c r="V166">
        <v>9233</v>
      </c>
      <c r="W166" t="s">
        <v>2347</v>
      </c>
    </row>
    <row r="167" spans="1:23" x14ac:dyDescent="0.25">
      <c r="A167" s="2" t="s">
        <v>1083</v>
      </c>
      <c r="B167" s="2" t="str">
        <f>_xlfn.XLOOKUP(A167,Filme!B:B,Filme!C:C,"",0,1)</f>
        <v>Restraint</v>
      </c>
      <c r="C167" s="5">
        <f>IF(_xlfn.XLOOKUP(A167,Filme!B:B,Filme!D:D,"",0,1)="","",_xlfn.XLOOKUP(A167,Filme!B:B,Filme!D:D,"",0,1))</f>
        <v>39679</v>
      </c>
      <c r="D167" s="2" t="s">
        <v>274</v>
      </c>
      <c r="E167" t="str">
        <f>_xlfn.XLOOKUP(D167,Leute!B:B,Leute!C:C,"",0,1)</f>
        <v>Teresa Palmer</v>
      </c>
      <c r="F167" s="1">
        <f>_xlfn.XLOOKUP(D167,Leute!B:B,Leute!D:D,"",0,1)</f>
        <v>31469</v>
      </c>
      <c r="G167">
        <f>RANK(F167,F$2:F167,0)</f>
        <v>1</v>
      </c>
      <c r="H167">
        <f t="shared" si="8"/>
        <v>22</v>
      </c>
      <c r="I167">
        <f t="shared" si="9"/>
        <v>174</v>
      </c>
      <c r="J167">
        <f t="shared" si="10"/>
        <v>8210</v>
      </c>
      <c r="K167" t="str">
        <f t="shared" si="11"/>
        <v>MRS 08210 Restraint (19.08.2008) - Teresa Palmer (26.02.1986) 22-174</v>
      </c>
      <c r="M167" s="6" t="s">
        <v>1255</v>
      </c>
      <c r="N167" t="s">
        <v>1532</v>
      </c>
      <c r="O167" s="1">
        <v>37595</v>
      </c>
      <c r="P167" s="6" t="s">
        <v>123</v>
      </c>
      <c r="Q167" s="6" t="s">
        <v>423</v>
      </c>
      <c r="R167" s="1">
        <v>28907</v>
      </c>
      <c r="S167">
        <v>84</v>
      </c>
      <c r="T167">
        <v>23</v>
      </c>
      <c r="U167">
        <v>287</v>
      </c>
      <c r="V167">
        <v>8688</v>
      </c>
      <c r="W167" t="s">
        <v>2265</v>
      </c>
    </row>
    <row r="168" spans="1:23" x14ac:dyDescent="0.25">
      <c r="A168" s="2" t="s">
        <v>1163</v>
      </c>
      <c r="B168" s="2" t="str">
        <f>_xlfn.XLOOKUP(A168,Filme!B:B,Filme!C:C,"",0,1)</f>
        <v>La belle personne</v>
      </c>
      <c r="C168" s="5">
        <f>IF(_xlfn.XLOOKUP(A168,Filme!B:B,Filme!D:D,"",0,1)="","",_xlfn.XLOOKUP(A168,Filme!B:B,Filme!D:D,"",0,1))</f>
        <v>39703</v>
      </c>
      <c r="D168" s="2" t="s">
        <v>169</v>
      </c>
      <c r="E168" t="str">
        <f>_xlfn.XLOOKUP(D168,Leute!B:B,Leute!C:C,"",0,1)</f>
        <v>Léa Seydoux</v>
      </c>
      <c r="F168" s="1">
        <f>_xlfn.XLOOKUP(D168,Leute!B:B,Leute!D:D,"",0,1)</f>
        <v>31229</v>
      </c>
      <c r="G168">
        <f>RANK(F168,F$2:F168,0)</f>
        <v>5</v>
      </c>
      <c r="H168">
        <f t="shared" si="8"/>
        <v>23</v>
      </c>
      <c r="I168">
        <f t="shared" si="9"/>
        <v>73</v>
      </c>
      <c r="J168">
        <f t="shared" si="10"/>
        <v>8474</v>
      </c>
      <c r="K168" t="str">
        <f t="shared" si="11"/>
        <v>MRS 08474 La belle personne (12.09.2008) - Léa Seydoux (01.07.1985) 23-73</v>
      </c>
      <c r="M168" s="6" t="s">
        <v>1312</v>
      </c>
      <c r="N168" t="s">
        <v>1541</v>
      </c>
      <c r="O168" s="1">
        <v>37607</v>
      </c>
      <c r="P168" s="6" t="s">
        <v>74</v>
      </c>
      <c r="Q168" s="6" t="s">
        <v>374</v>
      </c>
      <c r="R168" s="1">
        <v>27956</v>
      </c>
      <c r="S168">
        <v>70</v>
      </c>
      <c r="T168">
        <v>26</v>
      </c>
      <c r="U168">
        <v>155</v>
      </c>
      <c r="V168">
        <v>9651</v>
      </c>
      <c r="W168" t="s">
        <v>2367</v>
      </c>
    </row>
    <row r="169" spans="1:23" x14ac:dyDescent="0.25">
      <c r="A169" s="2" t="s">
        <v>1066</v>
      </c>
      <c r="B169" s="2" t="str">
        <f>_xlfn.XLOOKUP(A169,Filme!B:B,Filme!C:C,"",0,1)</f>
        <v>Quantum of Solace</v>
      </c>
      <c r="C169" s="5">
        <f>IF(_xlfn.XLOOKUP(A169,Filme!B:B,Filme!D:D,"",0,1)="","",_xlfn.XLOOKUP(A169,Filme!B:B,Filme!D:D,"",0,1))</f>
        <v>39758</v>
      </c>
      <c r="D169" s="2" t="s">
        <v>103</v>
      </c>
      <c r="E169" t="str">
        <f>_xlfn.XLOOKUP(D169,Leute!B:B,Leute!C:C,"",0,1)</f>
        <v>Gemma Arterton</v>
      </c>
      <c r="F169" s="1">
        <f>_xlfn.XLOOKUP(D169,Leute!B:B,Leute!D:D,"",0,1)</f>
        <v>31445</v>
      </c>
      <c r="G169">
        <f>RANK(F169,F$2:F169,0)</f>
        <v>2</v>
      </c>
      <c r="H169">
        <f t="shared" si="8"/>
        <v>22</v>
      </c>
      <c r="I169">
        <f t="shared" si="9"/>
        <v>277</v>
      </c>
      <c r="J169">
        <f t="shared" si="10"/>
        <v>8313</v>
      </c>
      <c r="K169" t="str">
        <f t="shared" si="11"/>
        <v>MRS 08313 Quantum of Solace (06.11.2008) - Gemma Arterton (02.02.1986) 22-277</v>
      </c>
      <c r="M169" s="6" t="s">
        <v>1218</v>
      </c>
      <c r="N169" t="s">
        <v>1544</v>
      </c>
      <c r="O169" s="1">
        <v>37630</v>
      </c>
      <c r="P169" s="6" t="s">
        <v>25</v>
      </c>
      <c r="Q169" s="6" t="s">
        <v>325</v>
      </c>
      <c r="R169" s="1">
        <v>25849</v>
      </c>
      <c r="S169">
        <v>39</v>
      </c>
      <c r="T169">
        <v>32</v>
      </c>
      <c r="U169">
        <v>93</v>
      </c>
      <c r="V169">
        <v>11781</v>
      </c>
      <c r="W169" t="s">
        <v>2323</v>
      </c>
    </row>
    <row r="170" spans="1:23" x14ac:dyDescent="0.25">
      <c r="A170" s="2" t="s">
        <v>778</v>
      </c>
      <c r="B170" s="2" t="str">
        <f>_xlfn.XLOOKUP(A170,Filme!B:B,Filme!C:C,"",0,1)</f>
        <v>Elsewhere</v>
      </c>
      <c r="C170" s="5">
        <f>IF(_xlfn.XLOOKUP(A170,Filme!B:B,Filme!D:D,"",0,1)="","",_xlfn.XLOOKUP(A170,Filme!B:B,Filme!D:D,"",0,1))</f>
        <v>39828</v>
      </c>
      <c r="D170" s="2" t="s">
        <v>270</v>
      </c>
      <c r="E170" t="str">
        <f>_xlfn.XLOOKUP(D170,Leute!B:B,Leute!C:C,"",0,1)</f>
        <v>Tania Raymonde</v>
      </c>
      <c r="F170" s="1">
        <f>_xlfn.XLOOKUP(D170,Leute!B:B,Leute!D:D,"",0,1)</f>
        <v>32224</v>
      </c>
      <c r="G170">
        <f>RANK(F170,F$2:F170,0)</f>
        <v>1</v>
      </c>
      <c r="H170">
        <f t="shared" si="8"/>
        <v>20</v>
      </c>
      <c r="I170">
        <f t="shared" si="9"/>
        <v>299</v>
      </c>
      <c r="J170">
        <f t="shared" si="10"/>
        <v>7604</v>
      </c>
      <c r="K170" t="str">
        <f t="shared" si="11"/>
        <v>MRS 07604 Elsewhere (15.01.2009) - Tania Raymonde (22.03.1988) 20-299</v>
      </c>
      <c r="M170" s="6" t="s">
        <v>1244</v>
      </c>
      <c r="N170" t="s">
        <v>1514</v>
      </c>
      <c r="O170" s="1">
        <v>37652</v>
      </c>
      <c r="P170" s="6" t="s">
        <v>88</v>
      </c>
      <c r="Q170" s="6" t="s">
        <v>388</v>
      </c>
      <c r="R170" s="1">
        <v>26212</v>
      </c>
      <c r="S170">
        <v>43</v>
      </c>
      <c r="T170">
        <v>31</v>
      </c>
      <c r="U170">
        <v>117</v>
      </c>
      <c r="V170">
        <v>11440</v>
      </c>
      <c r="W170" t="s">
        <v>2340</v>
      </c>
    </row>
    <row r="171" spans="1:23" x14ac:dyDescent="0.25">
      <c r="A171" s="2" t="s">
        <v>1182</v>
      </c>
      <c r="B171" s="2" t="str">
        <f>_xlfn.XLOOKUP(A171,Filme!B:B,Filme!C:C,"",0,1)</f>
        <v>The Duchess</v>
      </c>
      <c r="C171" s="5">
        <f>IF(_xlfn.XLOOKUP(A171,Filme!B:B,Filme!D:D,"",0,1)="","",_xlfn.XLOOKUP(A171,Filme!B:B,Filme!D:D,"",0,1))</f>
        <v>39898</v>
      </c>
      <c r="D171" s="2" t="s">
        <v>151</v>
      </c>
      <c r="E171" t="str">
        <f>_xlfn.XLOOKUP(D171,Leute!B:B,Leute!C:C,"",0,1)</f>
        <v>Keira Knightley</v>
      </c>
      <c r="F171" s="1">
        <f>_xlfn.XLOOKUP(D171,Leute!B:B,Leute!D:D,"",0,1)</f>
        <v>31132</v>
      </c>
      <c r="G171">
        <f>RANK(F171,F$2:F171,0)</f>
        <v>9</v>
      </c>
      <c r="H171">
        <f t="shared" si="8"/>
        <v>24</v>
      </c>
      <c r="I171">
        <f t="shared" si="9"/>
        <v>0</v>
      </c>
      <c r="J171">
        <f t="shared" si="10"/>
        <v>8766</v>
      </c>
      <c r="K171" t="str">
        <f t="shared" si="11"/>
        <v>MRS 08766 The Duchess (26.03.2009) - Keira Knightley (26.03.1985) 24-0</v>
      </c>
      <c r="M171" s="6" t="s">
        <v>814</v>
      </c>
      <c r="N171" t="s">
        <v>1506</v>
      </c>
      <c r="O171" s="1">
        <v>37672</v>
      </c>
      <c r="P171" s="6" t="s">
        <v>48</v>
      </c>
      <c r="Q171" s="6" t="s">
        <v>348</v>
      </c>
      <c r="R171" s="1">
        <v>26541</v>
      </c>
      <c r="S171">
        <v>47</v>
      </c>
      <c r="T171">
        <v>30</v>
      </c>
      <c r="U171">
        <v>174</v>
      </c>
      <c r="V171">
        <v>11131</v>
      </c>
      <c r="W171" t="s">
        <v>2149</v>
      </c>
    </row>
    <row r="172" spans="1:23" x14ac:dyDescent="0.25">
      <c r="A172" s="3" t="s">
        <v>1104</v>
      </c>
      <c r="B172" s="2" t="str">
        <f>_xlfn.XLOOKUP(A172,Filme!B:B,Filme!C:C,"",0,1)</f>
        <v>Mentiras y gordas</v>
      </c>
      <c r="C172" s="5">
        <f>IF(_xlfn.XLOOKUP(A172,Filme!B:B,Filme!D:D,"",0,1)="","",_xlfn.XLOOKUP(A172,Filme!B:B,Filme!D:D,"",0,1))</f>
        <v>39899</v>
      </c>
      <c r="D172" s="3" t="s">
        <v>19</v>
      </c>
      <c r="E172" t="str">
        <f>_xlfn.XLOOKUP(D172,Leute!B:B,Leute!C:C,"",0,1)</f>
        <v>Ana de Armas</v>
      </c>
      <c r="F172" s="1">
        <f>_xlfn.XLOOKUP(D172,Leute!B:B,Leute!D:D,"",0,1)</f>
        <v>32263</v>
      </c>
      <c r="G172">
        <f>RANK(F172,F$2:F172,0)</f>
        <v>1</v>
      </c>
      <c r="H172">
        <f t="shared" si="8"/>
        <v>20</v>
      </c>
      <c r="I172">
        <f t="shared" si="9"/>
        <v>331</v>
      </c>
      <c r="J172">
        <f t="shared" si="10"/>
        <v>7636</v>
      </c>
      <c r="K172" t="str">
        <f t="shared" si="11"/>
        <v>MRS 07636 Mentiras y gordas (27.03.2009) - Ana de Armas (30.04.1988) 20-331</v>
      </c>
      <c r="M172" s="6" t="s">
        <v>617</v>
      </c>
      <c r="N172" t="s">
        <v>1519</v>
      </c>
      <c r="O172" s="1">
        <v>37679</v>
      </c>
      <c r="P172" s="6" t="s">
        <v>147</v>
      </c>
      <c r="Q172" s="6" t="s">
        <v>447</v>
      </c>
      <c r="R172" s="1">
        <v>17712</v>
      </c>
      <c r="S172">
        <v>4</v>
      </c>
      <c r="T172">
        <v>54</v>
      </c>
      <c r="U172">
        <v>244</v>
      </c>
      <c r="V172">
        <v>19967</v>
      </c>
      <c r="W172" t="s">
        <v>2241</v>
      </c>
    </row>
    <row r="173" spans="1:23" x14ac:dyDescent="0.25">
      <c r="A173" s="2" t="s">
        <v>1070</v>
      </c>
      <c r="B173" s="2" t="str">
        <f>_xlfn.XLOOKUP(A173,Filme!B:B,Filme!C:C,"",0,1)</f>
        <v>Rachel Getting Married</v>
      </c>
      <c r="C173" s="5">
        <f>IF(_xlfn.XLOOKUP(A173,Filme!B:B,Filme!D:D,"",0,1)="","",_xlfn.XLOOKUP(A173,Filme!B:B,Filme!D:D,"",0,1))</f>
        <v>39905</v>
      </c>
      <c r="D173" s="2" t="s">
        <v>24</v>
      </c>
      <c r="E173" t="str">
        <f>_xlfn.XLOOKUP(D173,Leute!B:B,Leute!C:C,"",0,1)</f>
        <v>Anne Hathaway</v>
      </c>
      <c r="F173" s="1">
        <f>_xlfn.XLOOKUP(D173,Leute!B:B,Leute!D:D,"",0,1)</f>
        <v>30267</v>
      </c>
      <c r="G173">
        <f>RANK(F173,F$2:F173,0)</f>
        <v>20</v>
      </c>
      <c r="H173">
        <f t="shared" si="8"/>
        <v>26</v>
      </c>
      <c r="I173">
        <f t="shared" si="9"/>
        <v>141</v>
      </c>
      <c r="J173">
        <f t="shared" si="10"/>
        <v>9638</v>
      </c>
      <c r="K173" t="str">
        <f t="shared" si="11"/>
        <v>MRS 09638 Rachel Getting Married (02.04.2009) - Anne Hathaway (12.11.1982) 26-141</v>
      </c>
      <c r="M173" s="6" t="s">
        <v>619</v>
      </c>
      <c r="N173" t="s">
        <v>1522</v>
      </c>
      <c r="O173" s="1">
        <v>37693</v>
      </c>
      <c r="P173" s="6" t="s">
        <v>129</v>
      </c>
      <c r="Q173" s="6" t="s">
        <v>429</v>
      </c>
      <c r="R173" s="1">
        <v>27595</v>
      </c>
      <c r="S173">
        <v>60</v>
      </c>
      <c r="T173">
        <v>27</v>
      </c>
      <c r="U173">
        <v>236</v>
      </c>
      <c r="V173">
        <v>10098</v>
      </c>
      <c r="W173" t="s">
        <v>2326</v>
      </c>
    </row>
    <row r="174" spans="1:23" x14ac:dyDescent="0.25">
      <c r="A174" s="3" t="s">
        <v>1319</v>
      </c>
      <c r="B174" s="2" t="str">
        <f>_xlfn.XLOOKUP(A174,Filme!B:B,Filme!C:C,"",0,1)</f>
        <v>Wild Cherry</v>
      </c>
      <c r="C174" s="5">
        <f>IF(_xlfn.XLOOKUP(A174,Filme!B:B,Filme!D:D,"",0,1)="","",_xlfn.XLOOKUP(A174,Filme!B:B,Filme!D:D,"",0,1))</f>
        <v>39948</v>
      </c>
      <c r="D174" s="3" t="s">
        <v>270</v>
      </c>
      <c r="E174" t="str">
        <f>_xlfn.XLOOKUP(D174,Leute!B:B,Leute!C:C,"",0,1)</f>
        <v>Tania Raymonde</v>
      </c>
      <c r="F174" s="1">
        <f>_xlfn.XLOOKUP(D174,Leute!B:B,Leute!D:D,"",0,1)</f>
        <v>32224</v>
      </c>
      <c r="G174">
        <f>RANK(F174,F$2:F174,0)</f>
        <v>2</v>
      </c>
      <c r="H174">
        <f t="shared" si="8"/>
        <v>21</v>
      </c>
      <c r="I174">
        <f t="shared" si="9"/>
        <v>54</v>
      </c>
      <c r="J174">
        <f t="shared" si="10"/>
        <v>7724</v>
      </c>
      <c r="K174" t="str">
        <f t="shared" si="11"/>
        <v>MRS 07724 Wild Cherry (15.05.2009) - Tania Raymonde (22.03.1988) 21-54</v>
      </c>
      <c r="M174" s="6" t="s">
        <v>1278</v>
      </c>
      <c r="N174" t="s">
        <v>1526</v>
      </c>
      <c r="O174" s="1">
        <v>37707</v>
      </c>
      <c r="P174" s="6" t="s">
        <v>53</v>
      </c>
      <c r="Q174" s="6" t="s">
        <v>353</v>
      </c>
      <c r="R174" s="1">
        <v>27613</v>
      </c>
      <c r="S174">
        <v>61</v>
      </c>
      <c r="T174">
        <v>27</v>
      </c>
      <c r="U174">
        <v>232</v>
      </c>
      <c r="V174">
        <v>10094</v>
      </c>
      <c r="W174" t="s">
        <v>2195</v>
      </c>
    </row>
    <row r="175" spans="1:23" x14ac:dyDescent="0.25">
      <c r="A175" s="3" t="s">
        <v>731</v>
      </c>
      <c r="B175" s="2" t="str">
        <f>_xlfn.XLOOKUP(A175,Filme!B:B,Filme!C:C,"",0,1)</f>
        <v>Crossing Over</v>
      </c>
      <c r="C175" s="5">
        <f>IF(_xlfn.XLOOKUP(A175,Filme!B:B,Filme!D:D,"",0,1)="","",_xlfn.XLOOKUP(A175,Filme!B:B,Filme!D:D,"",0,1))</f>
        <v>39989</v>
      </c>
      <c r="D175" s="3" t="s">
        <v>7</v>
      </c>
      <c r="E175" t="str">
        <f>_xlfn.XLOOKUP(D175,Leute!B:B,Leute!C:C,"",0,1)</f>
        <v>Alice Eve</v>
      </c>
      <c r="F175" s="1">
        <f>_xlfn.XLOOKUP(D175,Leute!B:B,Leute!D:D,"",0,1)</f>
        <v>29988</v>
      </c>
      <c r="G175">
        <f>RANK(F175,F$2:F175,0)</f>
        <v>25</v>
      </c>
      <c r="H175">
        <f t="shared" si="8"/>
        <v>27</v>
      </c>
      <c r="I175">
        <f t="shared" si="9"/>
        <v>139</v>
      </c>
      <c r="J175">
        <f t="shared" si="10"/>
        <v>10001</v>
      </c>
      <c r="K175" t="str">
        <f t="shared" si="11"/>
        <v>MRS 10001 Crossing Over (25.06.2009) - Alice Eve (06.02.1982) 27-139</v>
      </c>
      <c r="M175" s="6" t="s">
        <v>738</v>
      </c>
      <c r="N175" t="s">
        <v>1554</v>
      </c>
      <c r="O175" s="1">
        <v>37736</v>
      </c>
      <c r="P175" s="6" t="s">
        <v>153</v>
      </c>
      <c r="Q175" s="6" t="s">
        <v>453</v>
      </c>
      <c r="R175" s="1">
        <v>28324</v>
      </c>
      <c r="S175">
        <v>77</v>
      </c>
      <c r="T175">
        <v>25</v>
      </c>
      <c r="U175">
        <v>281</v>
      </c>
      <c r="V175">
        <v>9412</v>
      </c>
      <c r="W175" t="s">
        <v>2348</v>
      </c>
    </row>
    <row r="176" spans="1:23" x14ac:dyDescent="0.25">
      <c r="A176" s="2" t="s">
        <v>1183</v>
      </c>
      <c r="B176" s="2" t="str">
        <f>_xlfn.XLOOKUP(A176,Filme!B:B,Filme!C:C,"",0,1)</f>
        <v>The Edge of Love</v>
      </c>
      <c r="C176" s="5">
        <f>IF(_xlfn.XLOOKUP(A176,Filme!B:B,Filme!D:D,"",0,1)="","",_xlfn.XLOOKUP(A176,Filme!B:B,Filme!D:D,"",0,1))</f>
        <v>40017</v>
      </c>
      <c r="D176" s="2" t="s">
        <v>151</v>
      </c>
      <c r="E176" t="str">
        <f>_xlfn.XLOOKUP(D176,Leute!B:B,Leute!C:C,"",0,1)</f>
        <v>Keira Knightley</v>
      </c>
      <c r="F176" s="1">
        <f>_xlfn.XLOOKUP(D176,Leute!B:B,Leute!D:D,"",0,1)</f>
        <v>31132</v>
      </c>
      <c r="G176">
        <f>RANK(F176,F$2:F176,0)</f>
        <v>11</v>
      </c>
      <c r="H176">
        <f t="shared" si="8"/>
        <v>24</v>
      </c>
      <c r="I176">
        <f t="shared" si="9"/>
        <v>119</v>
      </c>
      <c r="J176">
        <f t="shared" si="10"/>
        <v>8885</v>
      </c>
      <c r="K176" t="str">
        <f t="shared" si="11"/>
        <v>MRS 08885 The Edge of Love (23.07.2009) - Keira Knightley (26.03.1985) 24-119</v>
      </c>
      <c r="M176" s="6" t="s">
        <v>1205</v>
      </c>
      <c r="N176" t="s">
        <v>1537</v>
      </c>
      <c r="O176" s="1">
        <v>37750</v>
      </c>
      <c r="P176" s="6" t="s">
        <v>286</v>
      </c>
      <c r="Q176" s="6" t="s">
        <v>586</v>
      </c>
      <c r="R176" s="1">
        <v>27119</v>
      </c>
      <c r="S176">
        <v>54</v>
      </c>
      <c r="T176">
        <v>29</v>
      </c>
      <c r="U176">
        <v>39</v>
      </c>
      <c r="V176">
        <v>10631</v>
      </c>
      <c r="W176" t="s">
        <v>2354</v>
      </c>
    </row>
    <row r="177" spans="1:23" x14ac:dyDescent="0.25">
      <c r="A177" s="2" t="s">
        <v>1168</v>
      </c>
      <c r="B177" s="2" t="str">
        <f>_xlfn.XLOOKUP(A177,Filme!B:B,Filme!C:C,"",0,1)</f>
        <v>The Collector</v>
      </c>
      <c r="C177" s="5">
        <f>IF(_xlfn.XLOOKUP(A177,Filme!B:B,Filme!D:D,"",0,1)="","",_xlfn.XLOOKUP(A177,Filme!B:B,Filme!D:D,"",0,1))</f>
        <v>40025</v>
      </c>
      <c r="D177" s="2" t="s">
        <v>183</v>
      </c>
      <c r="E177" t="str">
        <f>_xlfn.XLOOKUP(D177,Leute!B:B,Leute!C:C,"",0,1)</f>
        <v>Madeline Zima</v>
      </c>
      <c r="F177" s="1">
        <f>_xlfn.XLOOKUP(D177,Leute!B:B,Leute!D:D,"",0,1)</f>
        <v>31306</v>
      </c>
      <c r="G177">
        <f>RANK(F177,F$2:F177,0)</f>
        <v>8</v>
      </c>
      <c r="H177">
        <f t="shared" si="8"/>
        <v>23</v>
      </c>
      <c r="I177">
        <f t="shared" si="9"/>
        <v>318</v>
      </c>
      <c r="J177">
        <f t="shared" si="10"/>
        <v>8719</v>
      </c>
      <c r="K177" t="str">
        <f t="shared" si="11"/>
        <v>MRS 08719 The Collector (31.07.2009) - Madeline Zima (16.09.1985) 23-318</v>
      </c>
      <c r="M177" s="6" t="s">
        <v>992</v>
      </c>
      <c r="N177" t="s">
        <v>1529</v>
      </c>
      <c r="O177" s="1">
        <v>37771</v>
      </c>
      <c r="P177" s="6" t="s">
        <v>226</v>
      </c>
      <c r="Q177" s="6" t="s">
        <v>526</v>
      </c>
      <c r="R177" s="1">
        <v>28811</v>
      </c>
      <c r="S177">
        <v>81</v>
      </c>
      <c r="T177">
        <v>24</v>
      </c>
      <c r="U177">
        <v>194</v>
      </c>
      <c r="V177">
        <v>8960</v>
      </c>
      <c r="W177" t="s">
        <v>2358</v>
      </c>
    </row>
    <row r="178" spans="1:23" x14ac:dyDescent="0.25">
      <c r="A178" s="3" t="s">
        <v>938</v>
      </c>
      <c r="B178" s="2" t="str">
        <f>_xlfn.XLOOKUP(A178,Filme!B:B,Filme!C:C,"",0,1)</f>
        <v>Love &amp; Savagery</v>
      </c>
      <c r="C178" s="5">
        <f>IF(_xlfn.XLOOKUP(A178,Filme!B:B,Filme!D:D,"",0,1)="","",_xlfn.XLOOKUP(A178,Filme!B:B,Filme!D:D,"",0,1))</f>
        <v>40056</v>
      </c>
      <c r="D178" s="3" t="s">
        <v>248</v>
      </c>
      <c r="E178" t="str">
        <f>_xlfn.XLOOKUP(D178,Leute!B:B,Leute!C:C,"",0,1)</f>
        <v>Sarah Greene</v>
      </c>
      <c r="F178" s="1">
        <f>_xlfn.XLOOKUP(D178,Leute!B:B,Leute!D:D,"",0,1)</f>
        <v>30887</v>
      </c>
      <c r="G178">
        <f>RANK(F178,F$2:F178,0)</f>
        <v>18</v>
      </c>
      <c r="H178">
        <f t="shared" si="8"/>
        <v>25</v>
      </c>
      <c r="I178">
        <f t="shared" si="9"/>
        <v>38</v>
      </c>
      <c r="J178">
        <f t="shared" si="10"/>
        <v>9169</v>
      </c>
      <c r="K178" t="str">
        <f t="shared" si="11"/>
        <v>MRS 09169 Love &amp; Savagery (31.08.2009) - Sarah Greene (24.07.1984) 25-38</v>
      </c>
      <c r="M178" s="6" t="s">
        <v>1062</v>
      </c>
      <c r="N178" t="s">
        <v>1512</v>
      </c>
      <c r="O178" s="1">
        <v>37785</v>
      </c>
      <c r="P178" s="6" t="s">
        <v>60</v>
      </c>
      <c r="Q178" s="6" t="s">
        <v>360</v>
      </c>
      <c r="R178" s="1">
        <v>29263</v>
      </c>
      <c r="S178">
        <v>90</v>
      </c>
      <c r="T178">
        <v>23</v>
      </c>
      <c r="U178">
        <v>121</v>
      </c>
      <c r="V178">
        <v>8522</v>
      </c>
      <c r="W178" t="s">
        <v>2184</v>
      </c>
    </row>
    <row r="179" spans="1:23" x14ac:dyDescent="0.25">
      <c r="A179" s="2" t="s">
        <v>1329</v>
      </c>
      <c r="B179" s="2" t="str">
        <f>_xlfn.XLOOKUP(A179,Filme!B:B,Filme!C:C,"",0,1)</f>
        <v>Year of the Carnivore</v>
      </c>
      <c r="C179" s="5">
        <f>IF(_xlfn.XLOOKUP(A179,Filme!B:B,Filme!D:D,"",0,1)="","",_xlfn.XLOOKUP(A179,Filme!B:B,Filme!D:D,"",0,1))</f>
        <v>40066</v>
      </c>
      <c r="D179" s="2" t="s">
        <v>64</v>
      </c>
      <c r="E179" t="str">
        <f>_xlfn.XLOOKUP(D179,Leute!B:B,Leute!C:C,"",0,1)</f>
        <v>Cristin Milioti</v>
      </c>
      <c r="F179" s="1">
        <f>_xlfn.XLOOKUP(D179,Leute!B:B,Leute!D:D,"",0,1)</f>
        <v>31275</v>
      </c>
      <c r="G179">
        <f>RANK(F179,F$2:F179,0)</f>
        <v>10</v>
      </c>
      <c r="H179">
        <f t="shared" si="8"/>
        <v>24</v>
      </c>
      <c r="I179">
        <f t="shared" si="9"/>
        <v>25</v>
      </c>
      <c r="J179">
        <f t="shared" si="10"/>
        <v>8791</v>
      </c>
      <c r="K179" t="str">
        <f t="shared" si="11"/>
        <v>MRS 08791 Year of the Carnivore (10.09.2009) - Cristin Milioti (16.08.1985) 24-25</v>
      </c>
      <c r="M179" s="6" t="s">
        <v>1029</v>
      </c>
      <c r="N179" t="s">
        <v>2082</v>
      </c>
      <c r="O179" s="1">
        <v>37788</v>
      </c>
      <c r="P179" s="6" t="s">
        <v>133</v>
      </c>
      <c r="Q179" s="6" t="s">
        <v>433</v>
      </c>
      <c r="R179" s="1">
        <v>24157</v>
      </c>
      <c r="S179">
        <v>25</v>
      </c>
      <c r="T179">
        <v>37</v>
      </c>
      <c r="U179">
        <v>117</v>
      </c>
      <c r="V179">
        <v>13631</v>
      </c>
      <c r="W179" t="s">
        <v>2239</v>
      </c>
    </row>
    <row r="180" spans="1:23" x14ac:dyDescent="0.25">
      <c r="A180" s="3" t="s">
        <v>674</v>
      </c>
      <c r="B180" s="2" t="str">
        <f>_xlfn.XLOOKUP(A180,Filme!B:B,Filme!C:C,"",0,1)</f>
        <v>Birds of America</v>
      </c>
      <c r="C180" s="5">
        <f>IF(_xlfn.XLOOKUP(A180,Filme!B:B,Filme!D:D,"",0,1)="","",_xlfn.XLOOKUP(A180,Filme!B:B,Filme!D:D,"",0,1))</f>
        <v>40235</v>
      </c>
      <c r="D180" s="3" t="s">
        <v>296</v>
      </c>
      <c r="E180" t="str">
        <f>_xlfn.XLOOKUP(D180,Leute!B:B,Leute!C:C,"",0,1)</f>
        <v>Zoë Kravitz</v>
      </c>
      <c r="F180" s="1">
        <f>_xlfn.XLOOKUP(D180,Leute!B:B,Leute!D:D,"",0,1)</f>
        <v>32478</v>
      </c>
      <c r="G180">
        <f>RANK(F180,F$2:F180,0)</f>
        <v>1</v>
      </c>
      <c r="H180">
        <f t="shared" si="8"/>
        <v>21</v>
      </c>
      <c r="I180">
        <f t="shared" si="9"/>
        <v>87</v>
      </c>
      <c r="J180">
        <f t="shared" si="10"/>
        <v>7757</v>
      </c>
      <c r="K180" t="str">
        <f t="shared" si="11"/>
        <v>MRS 07757 Birds of America (26.02.2010) - Zoë Kravitz (01.12.1988) 21-87</v>
      </c>
      <c r="M180" s="6" t="s">
        <v>878</v>
      </c>
      <c r="N180" t="s">
        <v>1533</v>
      </c>
      <c r="O180" s="1">
        <v>37875</v>
      </c>
      <c r="P180" s="6" t="s">
        <v>206</v>
      </c>
      <c r="Q180" s="6" t="s">
        <v>506</v>
      </c>
      <c r="R180" s="1">
        <v>23650</v>
      </c>
      <c r="S180">
        <v>20</v>
      </c>
      <c r="T180">
        <v>38</v>
      </c>
      <c r="U180">
        <v>346</v>
      </c>
      <c r="V180">
        <v>14225</v>
      </c>
      <c r="W180" t="s">
        <v>2254</v>
      </c>
    </row>
    <row r="181" spans="1:23" x14ac:dyDescent="0.25">
      <c r="A181" s="3" t="s">
        <v>1180</v>
      </c>
      <c r="B181" s="2" t="str">
        <f>_xlfn.XLOOKUP(A181,Filme!B:B,Filme!C:C,"",0,1)</f>
        <v>The Disappearance of Alice Creed</v>
      </c>
      <c r="C181" s="5">
        <f>IF(_xlfn.XLOOKUP(A181,Filme!B:B,Filme!D:D,"",0,1)="","",_xlfn.XLOOKUP(A181,Filme!B:B,Filme!D:D,"",0,1))</f>
        <v>40298</v>
      </c>
      <c r="D181" s="3" t="s">
        <v>103</v>
      </c>
      <c r="E181" t="str">
        <f>_xlfn.XLOOKUP(D181,Leute!B:B,Leute!C:C,"",0,1)</f>
        <v>Gemma Arterton</v>
      </c>
      <c r="F181" s="1">
        <f>_xlfn.XLOOKUP(D181,Leute!B:B,Leute!D:D,"",0,1)</f>
        <v>31445</v>
      </c>
      <c r="G181">
        <f>RANK(F181,F$2:F181,0)</f>
        <v>6</v>
      </c>
      <c r="H181">
        <f t="shared" si="8"/>
        <v>24</v>
      </c>
      <c r="I181">
        <f t="shared" si="9"/>
        <v>87</v>
      </c>
      <c r="J181">
        <f t="shared" si="10"/>
        <v>8853</v>
      </c>
      <c r="K181" t="str">
        <f t="shared" si="11"/>
        <v>MRS 08853 The Disappearance of Alice Creed (30.04.2010) - Gemma Arterton (02.02.1986) 24-87</v>
      </c>
      <c r="M181" s="6" t="s">
        <v>841</v>
      </c>
      <c r="N181" t="s">
        <v>1572</v>
      </c>
      <c r="O181" s="1">
        <v>37906</v>
      </c>
      <c r="P181" s="6" t="s">
        <v>86</v>
      </c>
      <c r="Q181" s="6" t="s">
        <v>386</v>
      </c>
      <c r="R181" s="1">
        <v>30370</v>
      </c>
      <c r="S181">
        <v>109</v>
      </c>
      <c r="T181">
        <v>20</v>
      </c>
      <c r="U181">
        <v>231</v>
      </c>
      <c r="V181">
        <v>7536</v>
      </c>
      <c r="W181" t="s">
        <v>2373</v>
      </c>
    </row>
    <row r="182" spans="1:23" x14ac:dyDescent="0.25">
      <c r="A182" s="2" t="s">
        <v>1049</v>
      </c>
      <c r="B182" s="2" t="str">
        <f>_xlfn.XLOOKUP(A182,Filme!B:B,Filme!C:C,"",0,1)</f>
        <v>Petit tailleur</v>
      </c>
      <c r="C182" s="5">
        <f>IF(_xlfn.XLOOKUP(A182,Filme!B:B,Filme!D:D,"",0,1)="","",_xlfn.XLOOKUP(A182,Filme!B:B,Filme!D:D,"",0,1))</f>
        <v>40457</v>
      </c>
      <c r="D182" s="2" t="s">
        <v>169</v>
      </c>
      <c r="E182" t="str">
        <f>_xlfn.XLOOKUP(D182,Leute!B:B,Leute!C:C,"",0,1)</f>
        <v>Léa Seydoux</v>
      </c>
      <c r="F182" s="1">
        <f>_xlfn.XLOOKUP(D182,Leute!B:B,Leute!D:D,"",0,1)</f>
        <v>31229</v>
      </c>
      <c r="G182">
        <f>RANK(F182,F$2:F182,0)</f>
        <v>13</v>
      </c>
      <c r="H182">
        <f t="shared" si="8"/>
        <v>25</v>
      </c>
      <c r="I182">
        <f t="shared" si="9"/>
        <v>97</v>
      </c>
      <c r="J182">
        <f t="shared" si="10"/>
        <v>9228</v>
      </c>
      <c r="K182" t="str">
        <f t="shared" si="11"/>
        <v>MRS 09228 Petit tailleur (06.10.2010) - Léa Seydoux (01.07.1985) 25-97</v>
      </c>
      <c r="M182" s="6" t="s">
        <v>1197</v>
      </c>
      <c r="N182" t="s">
        <v>1540</v>
      </c>
      <c r="O182" s="1">
        <v>37973</v>
      </c>
      <c r="P182" s="6" t="s">
        <v>213</v>
      </c>
      <c r="Q182" s="6" t="s">
        <v>513</v>
      </c>
      <c r="R182" s="1">
        <v>24643</v>
      </c>
      <c r="S182">
        <v>30</v>
      </c>
      <c r="T182">
        <v>36</v>
      </c>
      <c r="U182">
        <v>181</v>
      </c>
      <c r="V182">
        <v>13330</v>
      </c>
      <c r="W182" t="s">
        <v>2167</v>
      </c>
    </row>
    <row r="183" spans="1:23" x14ac:dyDescent="0.25">
      <c r="A183" s="3" t="s">
        <v>1288</v>
      </c>
      <c r="B183" s="2" t="str">
        <f>_xlfn.XLOOKUP(A183,Filme!B:B,Filme!C:C,"",0,1)</f>
        <v>Twelve</v>
      </c>
      <c r="C183" s="5">
        <f>IF(_xlfn.XLOOKUP(A183,Filme!B:B,Filme!D:D,"",0,1)="","",_xlfn.XLOOKUP(A183,Filme!B:B,Filme!D:D,"",0,1))</f>
        <v>40465</v>
      </c>
      <c r="D183" s="3" t="s">
        <v>87</v>
      </c>
      <c r="E183" t="str">
        <f>_xlfn.XLOOKUP(D183,Leute!B:B,Leute!C:C,"",0,1)</f>
        <v>Emily Meade</v>
      </c>
      <c r="F183" s="1">
        <f>_xlfn.XLOOKUP(D183,Leute!B:B,Leute!D:D,"",0,1)</f>
        <v>32518</v>
      </c>
      <c r="G183">
        <f>RANK(F183,F$2:F183,0)</f>
        <v>1</v>
      </c>
      <c r="H183">
        <f t="shared" si="8"/>
        <v>21</v>
      </c>
      <c r="I183">
        <f t="shared" si="9"/>
        <v>277</v>
      </c>
      <c r="J183">
        <f t="shared" si="10"/>
        <v>7947</v>
      </c>
      <c r="K183" t="str">
        <f t="shared" si="11"/>
        <v>MRS 07947 Twelve (14.10.2010) - Emily Meade (10.01.1989) 21-277</v>
      </c>
      <c r="M183" s="6" t="s">
        <v>735</v>
      </c>
      <c r="N183" t="s">
        <v>1430</v>
      </c>
      <c r="O183" s="1">
        <v>37979</v>
      </c>
      <c r="P183" s="6" t="s">
        <v>130</v>
      </c>
      <c r="Q183" s="6" t="s">
        <v>430</v>
      </c>
      <c r="R183" s="1">
        <v>26420</v>
      </c>
      <c r="S183">
        <v>46</v>
      </c>
      <c r="T183">
        <v>31</v>
      </c>
      <c r="U183">
        <v>237</v>
      </c>
      <c r="V183">
        <v>11559</v>
      </c>
      <c r="W183" t="s">
        <v>2301</v>
      </c>
    </row>
    <row r="184" spans="1:23" x14ac:dyDescent="0.25">
      <c r="A184" s="3" t="s">
        <v>847</v>
      </c>
      <c r="B184" s="2" t="str">
        <f>_xlfn.XLOOKUP(A184,Filme!B:B,Filme!C:C,"",0,1)</f>
        <v>Hispania, la leyenda</v>
      </c>
      <c r="C184" s="5">
        <f>IF(_xlfn.XLOOKUP(A184,Filme!B:B,Filme!D:D,"",0,1)="","",_xlfn.XLOOKUP(A184,Filme!B:B,Filme!D:D,"",0,1))</f>
        <v>40476</v>
      </c>
      <c r="D184" s="3" t="s">
        <v>19</v>
      </c>
      <c r="E184" t="str">
        <f>_xlfn.XLOOKUP(D184,Leute!B:B,Leute!C:C,"",0,1)</f>
        <v>Ana de Armas</v>
      </c>
      <c r="F184" s="1">
        <f>_xlfn.XLOOKUP(D184,Leute!B:B,Leute!D:D,"",0,1)</f>
        <v>32263</v>
      </c>
      <c r="G184">
        <f>RANK(F184,F$2:F184,0)</f>
        <v>3</v>
      </c>
      <c r="H184">
        <f t="shared" si="8"/>
        <v>22</v>
      </c>
      <c r="I184">
        <f t="shared" si="9"/>
        <v>178</v>
      </c>
      <c r="J184">
        <f t="shared" si="10"/>
        <v>8213</v>
      </c>
      <c r="K184" t="str">
        <f t="shared" si="11"/>
        <v>MRS 08213 Hispania, la leyenda (25.10.2010) - Ana de Armas (30.04.1988) 22-178</v>
      </c>
      <c r="M184" s="6" t="s">
        <v>1181</v>
      </c>
      <c r="N184" t="s">
        <v>1542</v>
      </c>
      <c r="O184" s="1">
        <v>38008</v>
      </c>
      <c r="P184" s="6" t="s">
        <v>94</v>
      </c>
      <c r="Q184" s="6" t="s">
        <v>394</v>
      </c>
      <c r="R184" s="1">
        <v>29408</v>
      </c>
      <c r="S184">
        <v>93</v>
      </c>
      <c r="T184">
        <v>23</v>
      </c>
      <c r="U184">
        <v>200</v>
      </c>
      <c r="V184">
        <v>8600</v>
      </c>
      <c r="W184" t="s">
        <v>2365</v>
      </c>
    </row>
    <row r="185" spans="1:23" x14ac:dyDescent="0.25">
      <c r="A185" s="3" t="s">
        <v>1125</v>
      </c>
      <c r="B185" s="2" t="str">
        <f>_xlfn.XLOOKUP(A185,Filme!B:B,Filme!C:C,"",0,1)</f>
        <v>Somewhere</v>
      </c>
      <c r="C185" s="5">
        <f>IF(_xlfn.XLOOKUP(A185,Filme!B:B,Filme!D:D,"",0,1)="","",_xlfn.XLOOKUP(A185,Filme!B:B,Filme!D:D,"",0,1))</f>
        <v>40493</v>
      </c>
      <c r="D185" s="3" t="s">
        <v>164</v>
      </c>
      <c r="E185" t="str">
        <f>_xlfn.XLOOKUP(D185,Leute!B:B,Leute!C:C,"",0,1)</f>
        <v>Laura Ramsey</v>
      </c>
      <c r="F185" s="1">
        <f>_xlfn.XLOOKUP(D185,Leute!B:B,Leute!D:D,"",0,1)</f>
        <v>30269</v>
      </c>
      <c r="G185">
        <f>RANK(F185,F$2:F185,0)</f>
        <v>29</v>
      </c>
      <c r="H185">
        <f t="shared" si="8"/>
        <v>27</v>
      </c>
      <c r="I185">
        <f t="shared" si="9"/>
        <v>362</v>
      </c>
      <c r="J185">
        <f t="shared" si="10"/>
        <v>10224</v>
      </c>
      <c r="K185" t="str">
        <f t="shared" si="11"/>
        <v>MRS 10224 Somewhere (11.11.2010) - Laura Ramsey (14.11.1982) 27-362</v>
      </c>
      <c r="M185" s="6" t="s">
        <v>719</v>
      </c>
      <c r="N185" t="s">
        <v>1483</v>
      </c>
      <c r="O185" s="1">
        <v>38036</v>
      </c>
      <c r="P185" s="6" t="s">
        <v>213</v>
      </c>
      <c r="Q185" s="6" t="s">
        <v>513</v>
      </c>
      <c r="R185" s="1">
        <v>24643</v>
      </c>
      <c r="S185">
        <v>30</v>
      </c>
      <c r="T185">
        <v>36</v>
      </c>
      <c r="U185">
        <v>244</v>
      </c>
      <c r="V185">
        <v>13393</v>
      </c>
      <c r="W185" t="s">
        <v>2164</v>
      </c>
    </row>
    <row r="186" spans="1:23" x14ac:dyDescent="0.25">
      <c r="A186" s="3" t="s">
        <v>1200</v>
      </c>
      <c r="B186" s="2" t="str">
        <f>_xlfn.XLOOKUP(A186,Filme!B:B,Filme!C:C,"",0,1)</f>
        <v>The Kids Are All Right</v>
      </c>
      <c r="C186" s="5">
        <f>IF(_xlfn.XLOOKUP(A186,Filme!B:B,Filme!D:D,"",0,1)="","",_xlfn.XLOOKUP(A186,Filme!B:B,Filme!D:D,"",0,1))</f>
        <v>40500</v>
      </c>
      <c r="D186" s="3" t="s">
        <v>293</v>
      </c>
      <c r="E186" t="str">
        <f>_xlfn.XLOOKUP(D186,Leute!B:B,Leute!C:C,"",0,1)</f>
        <v>Yaya DaCosta</v>
      </c>
      <c r="F186" s="1">
        <f>_xlfn.XLOOKUP(D186,Leute!B:B,Leute!D:D,"",0,1)</f>
        <v>30270</v>
      </c>
      <c r="G186">
        <f>RANK(F186,F$2:F186,0)</f>
        <v>29</v>
      </c>
      <c r="H186">
        <f t="shared" si="8"/>
        <v>28</v>
      </c>
      <c r="I186">
        <f t="shared" si="9"/>
        <v>3</v>
      </c>
      <c r="J186">
        <f t="shared" si="10"/>
        <v>10230</v>
      </c>
      <c r="K186" t="str">
        <f t="shared" si="11"/>
        <v>MRS 10230 The Kids Are All Right (18.11.2010) - Yaya DaCosta (15.11.1982) 28-3</v>
      </c>
      <c r="M186" s="6" t="s">
        <v>1096</v>
      </c>
      <c r="N186" t="s">
        <v>1538</v>
      </c>
      <c r="O186" s="1">
        <v>38043</v>
      </c>
      <c r="P186" s="6" t="s">
        <v>219</v>
      </c>
      <c r="Q186" s="6" t="s">
        <v>519</v>
      </c>
      <c r="R186" s="1">
        <v>24654</v>
      </c>
      <c r="S186">
        <v>31</v>
      </c>
      <c r="T186">
        <v>36</v>
      </c>
      <c r="U186">
        <v>240</v>
      </c>
      <c r="V186">
        <v>13389</v>
      </c>
      <c r="W186" t="s">
        <v>2102</v>
      </c>
    </row>
    <row r="187" spans="1:23" x14ac:dyDescent="0.25">
      <c r="A187" s="2" t="s">
        <v>1056</v>
      </c>
      <c r="B187" s="2" t="str">
        <f>_xlfn.XLOOKUP(A187,Filme!B:B,Filme!C:C,"",0,1)</f>
        <v>Plein sud</v>
      </c>
      <c r="C187" s="5">
        <f>IF(_xlfn.XLOOKUP(A187,Filme!B:B,Filme!D:D,"",0,1)="","",_xlfn.XLOOKUP(A187,Filme!B:B,Filme!D:D,"",0,1))</f>
        <v>40528</v>
      </c>
      <c r="D187" s="2" t="s">
        <v>169</v>
      </c>
      <c r="E187" t="str">
        <f>_xlfn.XLOOKUP(D187,Leute!B:B,Leute!C:C,"",0,1)</f>
        <v>Léa Seydoux</v>
      </c>
      <c r="F187" s="1">
        <f>_xlfn.XLOOKUP(D187,Leute!B:B,Leute!D:D,"",0,1)</f>
        <v>31229</v>
      </c>
      <c r="G187">
        <f>RANK(F187,F$2:F187,0)</f>
        <v>15</v>
      </c>
      <c r="H187">
        <f t="shared" si="8"/>
        <v>25</v>
      </c>
      <c r="I187">
        <f t="shared" si="9"/>
        <v>168</v>
      </c>
      <c r="J187">
        <f t="shared" si="10"/>
        <v>9299</v>
      </c>
      <c r="K187" t="str">
        <f t="shared" si="11"/>
        <v>MRS 09299 Plein sud (16.12.2010) - Léa Seydoux (01.07.1985) 25-168</v>
      </c>
      <c r="M187" s="6" t="s">
        <v>668</v>
      </c>
      <c r="N187" t="s">
        <v>1536</v>
      </c>
      <c r="O187" s="1">
        <v>38043</v>
      </c>
      <c r="P187" s="6" t="s">
        <v>20</v>
      </c>
      <c r="Q187" s="6" t="s">
        <v>320</v>
      </c>
      <c r="R187" s="1">
        <v>27549</v>
      </c>
      <c r="S187">
        <v>59</v>
      </c>
      <c r="T187">
        <v>28</v>
      </c>
      <c r="U187">
        <v>267</v>
      </c>
      <c r="V187">
        <v>10494</v>
      </c>
      <c r="W187" t="s">
        <v>2275</v>
      </c>
    </row>
    <row r="188" spans="1:23" x14ac:dyDescent="0.25">
      <c r="A188" s="2" t="s">
        <v>1150</v>
      </c>
      <c r="B188" s="2" t="str">
        <f>_xlfn.XLOOKUP(A188,Filme!B:B,Filme!C:C,"",0,1)</f>
        <v>Tamara Drewe</v>
      </c>
      <c r="C188" s="5">
        <f>IF(_xlfn.XLOOKUP(A188,Filme!B:B,Filme!D:D,"",0,1)="","",_xlfn.XLOOKUP(A188,Filme!B:B,Filme!D:D,"",0,1))</f>
        <v>40542</v>
      </c>
      <c r="D188" s="2" t="s">
        <v>103</v>
      </c>
      <c r="E188" t="str">
        <f>_xlfn.XLOOKUP(D188,Leute!B:B,Leute!C:C,"",0,1)</f>
        <v>Gemma Arterton</v>
      </c>
      <c r="F188" s="1">
        <f>_xlfn.XLOOKUP(D188,Leute!B:B,Leute!D:D,"",0,1)</f>
        <v>31445</v>
      </c>
      <c r="G188">
        <f>RANK(F188,F$2:F188,0)</f>
        <v>8</v>
      </c>
      <c r="H188">
        <f t="shared" si="8"/>
        <v>24</v>
      </c>
      <c r="I188">
        <f t="shared" si="9"/>
        <v>331</v>
      </c>
      <c r="J188">
        <f t="shared" si="10"/>
        <v>9097</v>
      </c>
      <c r="K188" t="str">
        <f t="shared" si="11"/>
        <v>MRS 09097 Tamara Drewe (30.12.2010) - Gemma Arterton (02.02.1986) 24-331</v>
      </c>
      <c r="M188" s="6" t="s">
        <v>1128</v>
      </c>
      <c r="N188" t="s">
        <v>1559</v>
      </c>
      <c r="O188" s="1">
        <v>38058</v>
      </c>
      <c r="P188" s="6" t="s">
        <v>159</v>
      </c>
      <c r="Q188" s="6" t="s">
        <v>459</v>
      </c>
      <c r="R188" s="1">
        <v>29420</v>
      </c>
      <c r="S188">
        <v>94</v>
      </c>
      <c r="T188">
        <v>23</v>
      </c>
      <c r="U188">
        <v>238</v>
      </c>
      <c r="V188">
        <v>8638</v>
      </c>
      <c r="W188" t="s">
        <v>2319</v>
      </c>
    </row>
    <row r="189" spans="1:23" x14ac:dyDescent="0.25">
      <c r="A189" s="2" t="s">
        <v>701</v>
      </c>
      <c r="B189" s="2" t="str">
        <f>_xlfn.XLOOKUP(A189,Filme!B:B,Filme!C:C,"",0,1)</f>
        <v>Burning Palms</v>
      </c>
      <c r="C189" s="5">
        <f>IF(_xlfn.XLOOKUP(A189,Filme!B:B,Filme!D:D,"",0,1)="","",_xlfn.XLOOKUP(A189,Filme!B:B,Filme!D:D,"",0,1))</f>
        <v>40557</v>
      </c>
      <c r="D189" s="2" t="s">
        <v>87</v>
      </c>
      <c r="E189" t="str">
        <f>_xlfn.XLOOKUP(D189,Leute!B:B,Leute!C:C,"",0,1)</f>
        <v>Emily Meade</v>
      </c>
      <c r="F189" s="1">
        <f>_xlfn.XLOOKUP(D189,Leute!B:B,Leute!D:D,"",0,1)</f>
        <v>32518</v>
      </c>
      <c r="G189">
        <f>RANK(F189,F$2:F189,0)</f>
        <v>1</v>
      </c>
      <c r="H189">
        <f t="shared" si="8"/>
        <v>22</v>
      </c>
      <c r="I189">
        <f t="shared" si="9"/>
        <v>4</v>
      </c>
      <c r="J189">
        <f t="shared" si="10"/>
        <v>8039</v>
      </c>
      <c r="K189" t="str">
        <f t="shared" si="11"/>
        <v>MRS 08039 Burning Palms (14.01.2011) - Emily Meade (10.01.1989) 22-4</v>
      </c>
      <c r="M189" s="6" t="s">
        <v>625</v>
      </c>
      <c r="N189" t="s">
        <v>1556</v>
      </c>
      <c r="O189" s="1">
        <v>38077</v>
      </c>
      <c r="P189" s="6" t="s">
        <v>206</v>
      </c>
      <c r="Q189" s="6" t="s">
        <v>506</v>
      </c>
      <c r="R189" s="1">
        <v>23650</v>
      </c>
      <c r="S189">
        <v>20</v>
      </c>
      <c r="T189">
        <v>39</v>
      </c>
      <c r="U189">
        <v>183</v>
      </c>
      <c r="V189">
        <v>14427</v>
      </c>
      <c r="W189" t="s">
        <v>2255</v>
      </c>
    </row>
    <row r="190" spans="1:23" x14ac:dyDescent="0.25">
      <c r="A190" s="3" t="s">
        <v>689</v>
      </c>
      <c r="B190" s="2" t="str">
        <f>_xlfn.XLOOKUP(A190,Filme!B:B,Filme!C:C,"",0,1)</f>
        <v>Boardwalk Empire</v>
      </c>
      <c r="C190" s="5">
        <f>IF(_xlfn.XLOOKUP(A190,Filme!B:B,Filme!D:D,"",0,1)="","",_xlfn.XLOOKUP(A190,Filme!B:B,Filme!D:D,"",0,1))</f>
        <v>40597</v>
      </c>
      <c r="D190" s="3" t="s">
        <v>87</v>
      </c>
      <c r="E190" t="str">
        <f>_xlfn.XLOOKUP(D190,Leute!B:B,Leute!C:C,"",0,1)</f>
        <v>Emily Meade</v>
      </c>
      <c r="F190" s="1">
        <f>_xlfn.XLOOKUP(D190,Leute!B:B,Leute!D:D,"",0,1)</f>
        <v>32518</v>
      </c>
      <c r="G190">
        <f>RANK(F190,F$2:F190,0)</f>
        <v>1</v>
      </c>
      <c r="H190">
        <f t="shared" si="8"/>
        <v>22</v>
      </c>
      <c r="I190">
        <f t="shared" si="9"/>
        <v>44</v>
      </c>
      <c r="J190">
        <f t="shared" si="10"/>
        <v>8079</v>
      </c>
      <c r="K190" t="str">
        <f t="shared" si="11"/>
        <v>MRS 08079 Boardwalk Empire (23.02.2011) - Emily Meade (10.01.1989) 22-44</v>
      </c>
      <c r="M190" s="6" t="s">
        <v>1149</v>
      </c>
      <c r="N190" t="s">
        <v>1561</v>
      </c>
      <c r="O190" s="1">
        <v>38085</v>
      </c>
      <c r="P190" s="6" t="s">
        <v>20</v>
      </c>
      <c r="Q190" s="6" t="s">
        <v>320</v>
      </c>
      <c r="R190" s="1">
        <v>27549</v>
      </c>
      <c r="S190">
        <v>59</v>
      </c>
      <c r="T190">
        <v>28</v>
      </c>
      <c r="U190">
        <v>309</v>
      </c>
      <c r="V190">
        <v>10536</v>
      </c>
      <c r="W190" t="s">
        <v>2276</v>
      </c>
    </row>
    <row r="191" spans="1:23" x14ac:dyDescent="0.25">
      <c r="A191" s="3" t="s">
        <v>663</v>
      </c>
      <c r="B191" s="2" t="str">
        <f>_xlfn.XLOOKUP(A191,Filme!B:B,Filme!C:C,"",0,1)</f>
        <v>Bear</v>
      </c>
      <c r="C191" s="5">
        <f>IF(_xlfn.XLOOKUP(A191,Filme!B:B,Filme!D:D,"",0,1)="","",_xlfn.XLOOKUP(A191,Filme!B:B,Filme!D:D,"",0,1))</f>
        <v>40684</v>
      </c>
      <c r="D191" s="3" t="s">
        <v>274</v>
      </c>
      <c r="E191" t="str">
        <f>_xlfn.XLOOKUP(D191,Leute!B:B,Leute!C:C,"",0,1)</f>
        <v>Teresa Palmer</v>
      </c>
      <c r="F191" s="1">
        <f>_xlfn.XLOOKUP(D191,Leute!B:B,Leute!D:D,"",0,1)</f>
        <v>31469</v>
      </c>
      <c r="G191">
        <f>RANK(F191,F$2:F191,0)</f>
        <v>9</v>
      </c>
      <c r="H191">
        <f t="shared" si="8"/>
        <v>25</v>
      </c>
      <c r="I191">
        <f t="shared" si="9"/>
        <v>84</v>
      </c>
      <c r="J191">
        <f t="shared" si="10"/>
        <v>9215</v>
      </c>
      <c r="K191" t="str">
        <f t="shared" si="11"/>
        <v>MRS 09215 Bear (21.05.2011) - Teresa Palmer (26.02.1986) 25-84</v>
      </c>
      <c r="M191" s="6" t="s">
        <v>982</v>
      </c>
      <c r="N191" t="s">
        <v>1550</v>
      </c>
      <c r="O191" s="1">
        <v>38092</v>
      </c>
      <c r="P191" s="6" t="s">
        <v>53</v>
      </c>
      <c r="Q191" s="6" t="s">
        <v>353</v>
      </c>
      <c r="R191" s="1">
        <v>27613</v>
      </c>
      <c r="S191">
        <v>61</v>
      </c>
      <c r="T191">
        <v>28</v>
      </c>
      <c r="U191">
        <v>252</v>
      </c>
      <c r="V191">
        <v>10479</v>
      </c>
      <c r="W191" t="s">
        <v>2196</v>
      </c>
    </row>
    <row r="192" spans="1:23" x14ac:dyDescent="0.25">
      <c r="A192" s="2" t="s">
        <v>892</v>
      </c>
      <c r="B192" s="2" t="str">
        <f>_xlfn.XLOOKUP(A192,Filme!B:B,Filme!C:C,"",0,1)</f>
        <v>Kaboom</v>
      </c>
      <c r="C192" s="5">
        <f>IF(_xlfn.XLOOKUP(A192,Filme!B:B,Filme!D:D,"",0,1)="","",_xlfn.XLOOKUP(A192,Filme!B:B,Filme!D:D,"",0,1))</f>
        <v>40710</v>
      </c>
      <c r="D192" s="2" t="s">
        <v>132</v>
      </c>
      <c r="E192" t="str">
        <f>_xlfn.XLOOKUP(D192,Leute!B:B,Leute!C:C,"",0,1)</f>
        <v>Juno Temple</v>
      </c>
      <c r="F192" s="1">
        <f>_xlfn.XLOOKUP(D192,Leute!B:B,Leute!D:D,"",0,1)</f>
        <v>32710</v>
      </c>
      <c r="G192">
        <f>RANK(F192,F$2:F192,0)</f>
        <v>1</v>
      </c>
      <c r="H192">
        <f t="shared" si="8"/>
        <v>21</v>
      </c>
      <c r="I192">
        <f t="shared" si="9"/>
        <v>330</v>
      </c>
      <c r="J192">
        <f t="shared" si="10"/>
        <v>8000</v>
      </c>
      <c r="K192" t="str">
        <f t="shared" si="11"/>
        <v>MRS 08000 Kaboom (16.06.2011) - Juno Temple (21.07.1989) 21-330</v>
      </c>
      <c r="M192" s="6" t="s">
        <v>982</v>
      </c>
      <c r="N192" t="s">
        <v>1550</v>
      </c>
      <c r="O192" s="1">
        <v>38092</v>
      </c>
      <c r="P192" s="6" t="s">
        <v>60</v>
      </c>
      <c r="Q192" s="6" t="s">
        <v>360</v>
      </c>
      <c r="R192" s="1">
        <v>29263</v>
      </c>
      <c r="S192">
        <v>90</v>
      </c>
      <c r="T192">
        <v>24</v>
      </c>
      <c r="U192">
        <v>63</v>
      </c>
      <c r="V192">
        <v>8829</v>
      </c>
      <c r="W192" t="s">
        <v>2185</v>
      </c>
    </row>
    <row r="193" spans="1:23" x14ac:dyDescent="0.25">
      <c r="A193" s="3" t="s">
        <v>892</v>
      </c>
      <c r="B193" s="2" t="str">
        <f>_xlfn.XLOOKUP(A193,Filme!B:B,Filme!C:C,"",0,1)</f>
        <v>Kaboom</v>
      </c>
      <c r="C193" s="5">
        <f>IF(_xlfn.XLOOKUP(A193,Filme!B:B,Filme!D:D,"",0,1)="","",_xlfn.XLOOKUP(A193,Filme!B:B,Filme!D:D,"",0,1))</f>
        <v>40710</v>
      </c>
      <c r="D193" s="3" t="s">
        <v>107</v>
      </c>
      <c r="E193" t="str">
        <f>_xlfn.XLOOKUP(D193,Leute!B:B,Leute!C:C,"",0,1)</f>
        <v>Haley Bennett</v>
      </c>
      <c r="F193" s="1">
        <f>_xlfn.XLOOKUP(D193,Leute!B:B,Leute!D:D,"",0,1)</f>
        <v>32149</v>
      </c>
      <c r="G193">
        <f>RANK(F193,F$2:F193,0)</f>
        <v>10</v>
      </c>
      <c r="H193">
        <f t="shared" si="8"/>
        <v>23</v>
      </c>
      <c r="I193">
        <f t="shared" si="9"/>
        <v>161</v>
      </c>
      <c r="J193">
        <f t="shared" si="10"/>
        <v>8561</v>
      </c>
      <c r="K193" t="str">
        <f t="shared" si="11"/>
        <v>MRS 08561 Kaboom (16.06.2011) - Haley Bennett (07.01.1988) 23-161</v>
      </c>
      <c r="M193" s="6" t="s">
        <v>1282</v>
      </c>
      <c r="N193" t="s">
        <v>1546</v>
      </c>
      <c r="O193" s="1">
        <v>38120</v>
      </c>
      <c r="P193" s="6" t="s">
        <v>74</v>
      </c>
      <c r="Q193" s="6" t="s">
        <v>374</v>
      </c>
      <c r="R193" s="1">
        <v>27956</v>
      </c>
      <c r="S193">
        <v>70</v>
      </c>
      <c r="T193">
        <v>27</v>
      </c>
      <c r="U193">
        <v>303</v>
      </c>
      <c r="V193">
        <v>10164</v>
      </c>
      <c r="W193" t="s">
        <v>2369</v>
      </c>
    </row>
    <row r="194" spans="1:23" x14ac:dyDescent="0.25">
      <c r="A194" s="3" t="s">
        <v>1172</v>
      </c>
      <c r="B194" s="2" t="str">
        <f>_xlfn.XLOOKUP(A194,Filme!B:B,Filme!C:C,"",0,1)</f>
        <v>Kronjuvelerna</v>
      </c>
      <c r="C194" s="5">
        <f>IF(_xlfn.XLOOKUP(A194,Filme!B:B,Filme!D:D,"",0,1)="","",_xlfn.XLOOKUP(A194,Filme!B:B,Filme!D:D,"",0,1))</f>
        <v>40723</v>
      </c>
      <c r="D194" s="3" t="s">
        <v>8</v>
      </c>
      <c r="E194" t="str">
        <f>_xlfn.XLOOKUP(D194,Leute!B:B,Leute!C:C,"",0,1)</f>
        <v>Alicia Vikander</v>
      </c>
      <c r="F194" s="1">
        <f>_xlfn.XLOOKUP(D194,Leute!B:B,Leute!D:D,"",0,1)</f>
        <v>32419</v>
      </c>
      <c r="G194">
        <f>RANK(F194,F$2:F194,0)</f>
        <v>6</v>
      </c>
      <c r="H194">
        <f t="shared" si="8"/>
        <v>22</v>
      </c>
      <c r="I194">
        <f t="shared" si="9"/>
        <v>269</v>
      </c>
      <c r="J194">
        <f t="shared" si="10"/>
        <v>8304</v>
      </c>
      <c r="K194" t="str">
        <f t="shared" si="11"/>
        <v>MRS 08304 Kronjuvelerna (29.06.2011) - Alicia Vikander (03.10.1988) 22-269</v>
      </c>
      <c r="M194" s="6" t="s">
        <v>1250</v>
      </c>
      <c r="N194" t="s">
        <v>1535</v>
      </c>
      <c r="O194" s="1">
        <v>38142</v>
      </c>
      <c r="P194" s="6" t="s">
        <v>74</v>
      </c>
      <c r="Q194" s="6" t="s">
        <v>374</v>
      </c>
      <c r="R194" s="1">
        <v>27956</v>
      </c>
      <c r="S194">
        <v>70</v>
      </c>
      <c r="T194">
        <v>27</v>
      </c>
      <c r="U194">
        <v>325</v>
      </c>
      <c r="V194">
        <v>10186</v>
      </c>
      <c r="W194" t="s">
        <v>2368</v>
      </c>
    </row>
    <row r="195" spans="1:23" x14ac:dyDescent="0.25">
      <c r="A195" s="2" t="s">
        <v>706</v>
      </c>
      <c r="B195" s="2" t="str">
        <f>_xlfn.XLOOKUP(A195,Filme!B:B,Filme!C:C,"",0,1)</f>
        <v>Californication</v>
      </c>
      <c r="C195" s="5">
        <f>IF(_xlfn.XLOOKUP(A195,Filme!B:B,Filme!D:D,"",0,1)="","",_xlfn.XLOOKUP(A195,Filme!B:B,Filme!D:D,"",0,1))</f>
        <v>40829</v>
      </c>
      <c r="D195" s="2" t="s">
        <v>0</v>
      </c>
      <c r="E195" t="str">
        <f>_xlfn.XLOOKUP(D195,Leute!B:B,Leute!C:C,"",0,1)</f>
        <v>Addison Timlin</v>
      </c>
      <c r="F195" s="1">
        <f>_xlfn.XLOOKUP(D195,Leute!B:B,Leute!D:D,"",0,1)</f>
        <v>33418</v>
      </c>
      <c r="G195">
        <f>RANK(F195,F$2:F195,0)</f>
        <v>1</v>
      </c>
      <c r="H195">
        <f t="shared" ref="H195:H258" si="12">DATEDIF(F195,C195,"Y")</f>
        <v>20</v>
      </c>
      <c r="I195">
        <f t="shared" ref="I195:I258" si="13">DATEDIF(F195,C195,"YD")</f>
        <v>106</v>
      </c>
      <c r="J195">
        <f t="shared" ref="J195:J258" si="14">C195-F195</f>
        <v>7411</v>
      </c>
      <c r="K195" t="str">
        <f t="shared" ref="K195:K258" si="15">"MRS "&amp;TEXT(J195,"00000")&amp;" "&amp;SUBSTITUTE(B195,":","")&amp;" ("&amp;TEXT(C195,"TT.MM.JJJJ")&amp;") - "&amp;E195&amp;" ("&amp;TEXT(F195,"TT.MM.JJJJ")&amp;") "&amp;H195&amp;"-"&amp;I195</f>
        <v>MRS 07411 Californication (13.10.2011) - Addison Timlin (29.06.1991) 20-106</v>
      </c>
      <c r="M195" s="6" t="s">
        <v>861</v>
      </c>
      <c r="N195" t="s">
        <v>1508</v>
      </c>
      <c r="O195" s="1">
        <v>38148</v>
      </c>
      <c r="P195" s="6" t="s">
        <v>220</v>
      </c>
      <c r="Q195" s="6" t="s">
        <v>520</v>
      </c>
      <c r="R195" s="1">
        <v>24936</v>
      </c>
      <c r="S195">
        <v>32</v>
      </c>
      <c r="T195">
        <v>36</v>
      </c>
      <c r="U195">
        <v>63</v>
      </c>
      <c r="V195">
        <v>13212</v>
      </c>
      <c r="W195" t="s">
        <v>2119</v>
      </c>
    </row>
    <row r="196" spans="1:23" x14ac:dyDescent="0.25">
      <c r="A196" s="2" t="s">
        <v>977</v>
      </c>
      <c r="B196" s="2" t="str">
        <f>_xlfn.XLOOKUP(A196,Filme!B:B,Filme!C:C,"",0,1)</f>
        <v>Misfits</v>
      </c>
      <c r="C196" s="5">
        <f>IF(_xlfn.XLOOKUP(A196,Filme!B:B,Filme!D:D,"",0,1)="","",_xlfn.XLOOKUP(A196,Filme!B:B,Filme!D:D,"",0,1))</f>
        <v>40846</v>
      </c>
      <c r="D196" s="2" t="s">
        <v>211</v>
      </c>
      <c r="E196" t="str">
        <f>_xlfn.XLOOKUP(D196,Leute!B:B,Leute!C:C,"",0,1)</f>
        <v>Nathalie Emmanuel</v>
      </c>
      <c r="F196" s="1">
        <f>_xlfn.XLOOKUP(D196,Leute!B:B,Leute!D:D,"",0,1)</f>
        <v>32569</v>
      </c>
      <c r="G196">
        <f>RANK(F196,F$2:F196,0)</f>
        <v>3</v>
      </c>
      <c r="H196">
        <f t="shared" si="12"/>
        <v>22</v>
      </c>
      <c r="I196">
        <f t="shared" si="13"/>
        <v>242</v>
      </c>
      <c r="J196">
        <f t="shared" si="14"/>
        <v>8277</v>
      </c>
      <c r="K196" t="str">
        <f t="shared" si="15"/>
        <v>MRS 08277 Misfits (30.10.2011) - Nathalie Emmanuel (02.03.1989) 22-242</v>
      </c>
      <c r="M196" s="6" t="s">
        <v>1106</v>
      </c>
      <c r="N196" t="s">
        <v>1569</v>
      </c>
      <c r="O196" s="1">
        <v>38157</v>
      </c>
      <c r="P196" s="6" t="s">
        <v>79</v>
      </c>
      <c r="Q196" s="6" t="s">
        <v>379</v>
      </c>
      <c r="R196" s="1">
        <v>27070</v>
      </c>
      <c r="S196">
        <v>53</v>
      </c>
      <c r="T196">
        <v>30</v>
      </c>
      <c r="U196">
        <v>130</v>
      </c>
      <c r="V196">
        <v>11087</v>
      </c>
      <c r="W196" t="s">
        <v>2314</v>
      </c>
    </row>
    <row r="197" spans="1:23" x14ac:dyDescent="0.25">
      <c r="A197" s="2" t="s">
        <v>1088</v>
      </c>
      <c r="B197" s="2" t="str">
        <f>_xlfn.XLOOKUP(A197,Filme!B:B,Filme!C:C,"",0,1)</f>
        <v>Roses à crédit</v>
      </c>
      <c r="C197" s="5">
        <f>IF(_xlfn.XLOOKUP(A197,Filme!B:B,Filme!D:D,"",0,1)="","",_xlfn.XLOOKUP(A197,Filme!B:B,Filme!D:D,"",0,1))</f>
        <v>40855</v>
      </c>
      <c r="D197" s="2" t="s">
        <v>169</v>
      </c>
      <c r="E197" t="str">
        <f>_xlfn.XLOOKUP(D197,Leute!B:B,Leute!C:C,"",0,1)</f>
        <v>Léa Seydoux</v>
      </c>
      <c r="F197" s="1">
        <f>_xlfn.XLOOKUP(D197,Leute!B:B,Leute!D:D,"",0,1)</f>
        <v>31229</v>
      </c>
      <c r="G197">
        <f>RANK(F197,F$2:F197,0)</f>
        <v>24</v>
      </c>
      <c r="H197">
        <f t="shared" si="12"/>
        <v>26</v>
      </c>
      <c r="I197">
        <f t="shared" si="13"/>
        <v>130</v>
      </c>
      <c r="J197">
        <f t="shared" si="14"/>
        <v>9626</v>
      </c>
      <c r="K197" t="str">
        <f t="shared" si="15"/>
        <v>MRS 09626 Roses à crédit (08.11.2011) - Léa Seydoux (01.07.1985) 26-130</v>
      </c>
      <c r="M197" s="6" t="s">
        <v>859</v>
      </c>
      <c r="N197" t="s">
        <v>1563</v>
      </c>
      <c r="O197" s="1">
        <v>38161</v>
      </c>
      <c r="P197" s="6" t="s">
        <v>287</v>
      </c>
      <c r="Q197" s="6" t="s">
        <v>587</v>
      </c>
      <c r="R197" s="1">
        <v>28079</v>
      </c>
      <c r="S197">
        <v>72</v>
      </c>
      <c r="T197">
        <v>27</v>
      </c>
      <c r="U197">
        <v>221</v>
      </c>
      <c r="V197">
        <v>10082</v>
      </c>
      <c r="W197" t="s">
        <v>2287</v>
      </c>
    </row>
    <row r="198" spans="1:23" x14ac:dyDescent="0.25">
      <c r="A198" s="2" t="s">
        <v>611</v>
      </c>
      <c r="B198" s="2" t="str">
        <f>_xlfn.XLOOKUP(A198,Filme!B:B,Filme!C:C,"",0,1)</f>
        <v>A Dangerous Method</v>
      </c>
      <c r="C198" s="5">
        <f>IF(_xlfn.XLOOKUP(A198,Filme!B:B,Filme!D:D,"",0,1)="","",_xlfn.XLOOKUP(A198,Filme!B:B,Filme!D:D,"",0,1))</f>
        <v>40857</v>
      </c>
      <c r="D198" s="2" t="s">
        <v>151</v>
      </c>
      <c r="E198" t="str">
        <f>_xlfn.XLOOKUP(D198,Leute!B:B,Leute!C:C,"",0,1)</f>
        <v>Keira Knightley</v>
      </c>
      <c r="F198" s="1">
        <f>_xlfn.XLOOKUP(D198,Leute!B:B,Leute!D:D,"",0,1)</f>
        <v>31132</v>
      </c>
      <c r="G198">
        <f>RANK(F198,F$2:F198,0)</f>
        <v>29</v>
      </c>
      <c r="H198">
        <f t="shared" si="12"/>
        <v>26</v>
      </c>
      <c r="I198">
        <f t="shared" si="13"/>
        <v>229</v>
      </c>
      <c r="J198">
        <f t="shared" si="14"/>
        <v>9725</v>
      </c>
      <c r="K198" t="str">
        <f t="shared" si="15"/>
        <v>MRS 09725 A Dangerous Method (10.11.2011) - Keira Knightley (26.03.1985) 26-229</v>
      </c>
      <c r="M198" s="6" t="s">
        <v>626</v>
      </c>
      <c r="N198" t="s">
        <v>2081</v>
      </c>
      <c r="O198" s="1">
        <v>38175</v>
      </c>
      <c r="P198" s="6" t="s">
        <v>120</v>
      </c>
      <c r="Q198" s="6" t="s">
        <v>420</v>
      </c>
      <c r="R198" s="1">
        <v>26406</v>
      </c>
      <c r="S198">
        <v>45</v>
      </c>
      <c r="T198">
        <v>32</v>
      </c>
      <c r="U198">
        <v>81</v>
      </c>
      <c r="V198">
        <v>11769</v>
      </c>
      <c r="W198" t="s">
        <v>2303</v>
      </c>
    </row>
    <row r="199" spans="1:23" x14ac:dyDescent="0.25">
      <c r="A199" s="2" t="s">
        <v>1337</v>
      </c>
      <c r="B199" s="2" t="str">
        <f>_xlfn.XLOOKUP(A199,Filme!B:B,Filme!C:C,"",0,1)</f>
        <v>Ánima</v>
      </c>
      <c r="C199" s="5">
        <f>IF(_xlfn.XLOOKUP(A199,Filme!B:B,Filme!D:D,"",0,1)="","",_xlfn.XLOOKUP(A199,Filme!B:B,Filme!D:D,"",0,1))</f>
        <v>40908</v>
      </c>
      <c r="D199" s="2" t="s">
        <v>19</v>
      </c>
      <c r="E199" t="str">
        <f>_xlfn.XLOOKUP(D199,Leute!B:B,Leute!C:C,"",0,1)</f>
        <v>Ana de Armas</v>
      </c>
      <c r="F199" s="1">
        <f>_xlfn.XLOOKUP(D199,Leute!B:B,Leute!D:D,"",0,1)</f>
        <v>32263</v>
      </c>
      <c r="G199">
        <f>RANK(F199,F$2:F199,0)</f>
        <v>9</v>
      </c>
      <c r="H199">
        <f t="shared" si="12"/>
        <v>23</v>
      </c>
      <c r="I199">
        <f t="shared" si="13"/>
        <v>245</v>
      </c>
      <c r="J199">
        <f t="shared" si="14"/>
        <v>8645</v>
      </c>
      <c r="K199" t="str">
        <f t="shared" si="15"/>
        <v>MRS 08645 Ánima (31.12.2011) - Ana de Armas (30.04.1988) 23-245</v>
      </c>
      <c r="M199" s="6" t="s">
        <v>1227</v>
      </c>
      <c r="N199" t="s">
        <v>1545</v>
      </c>
      <c r="O199" s="1">
        <v>38232</v>
      </c>
      <c r="P199" s="6" t="s">
        <v>226</v>
      </c>
      <c r="Q199" s="6" t="s">
        <v>526</v>
      </c>
      <c r="R199" s="1">
        <v>28811</v>
      </c>
      <c r="S199">
        <v>81</v>
      </c>
      <c r="T199">
        <v>25</v>
      </c>
      <c r="U199">
        <v>290</v>
      </c>
      <c r="V199">
        <v>9421</v>
      </c>
      <c r="W199" t="s">
        <v>2359</v>
      </c>
    </row>
    <row r="200" spans="1:23" x14ac:dyDescent="0.25">
      <c r="A200" s="3" t="s">
        <v>813</v>
      </c>
      <c r="B200" s="2" t="str">
        <f>_xlfn.XLOOKUP(A200,Filme!B:B,Filme!C:C,"",0,1)</f>
        <v>Game of Thrones</v>
      </c>
      <c r="C200" s="5">
        <f>IF(_xlfn.XLOOKUP(A200,Filme!B:B,Filme!D:D,"",0,1)="","",_xlfn.XLOOKUP(A200,Filme!B:B,Filme!D:D,"",0,1))</f>
        <v>40991</v>
      </c>
      <c r="D200" s="3" t="s">
        <v>85</v>
      </c>
      <c r="E200" t="str">
        <f>_xlfn.XLOOKUP(D200,Leute!B:B,Leute!C:C,"",0,1)</f>
        <v>Emilia Clarke</v>
      </c>
      <c r="F200" s="1">
        <f>_xlfn.XLOOKUP(D200,Leute!B:B,Leute!D:D,"",0,1)</f>
        <v>31708</v>
      </c>
      <c r="G200">
        <f>RANK(F200,F$2:F200,0)</f>
        <v>15</v>
      </c>
      <c r="H200">
        <f t="shared" si="12"/>
        <v>25</v>
      </c>
      <c r="I200">
        <f t="shared" si="13"/>
        <v>151</v>
      </c>
      <c r="J200">
        <f t="shared" si="14"/>
        <v>9283</v>
      </c>
      <c r="K200" t="str">
        <f t="shared" si="15"/>
        <v>MRS 09283 Game of Thrones (23.03.2012) - Emilia Clarke (23.10.1986) 25-151</v>
      </c>
      <c r="M200" s="6" t="s">
        <v>607</v>
      </c>
      <c r="N200" t="s">
        <v>1564</v>
      </c>
      <c r="O200" s="1">
        <v>38237</v>
      </c>
      <c r="P200" s="6" t="s">
        <v>5</v>
      </c>
      <c r="Q200" s="6" t="s">
        <v>305</v>
      </c>
      <c r="R200" s="1">
        <v>27818</v>
      </c>
      <c r="S200">
        <v>66</v>
      </c>
      <c r="T200">
        <v>28</v>
      </c>
      <c r="U200">
        <v>192</v>
      </c>
      <c r="V200">
        <v>10419</v>
      </c>
      <c r="W200" t="s">
        <v>2305</v>
      </c>
    </row>
    <row r="201" spans="1:23" x14ac:dyDescent="0.25">
      <c r="A201" s="3" t="s">
        <v>961</v>
      </c>
      <c r="B201" s="2" t="str">
        <f>_xlfn.XLOOKUP(A201,Filme!B:B,Filme!C:C,"",0,1)</f>
        <v>Martha Marcy May Marlene</v>
      </c>
      <c r="C201" s="5">
        <f>IF(_xlfn.XLOOKUP(A201,Filme!B:B,Filme!D:D,"",0,1)="","",_xlfn.XLOOKUP(A201,Filme!B:B,Filme!D:D,"",0,1))</f>
        <v>41011</v>
      </c>
      <c r="D201" s="3" t="s">
        <v>81</v>
      </c>
      <c r="E201" t="str">
        <f>_xlfn.XLOOKUP(D201,Leute!B:B,Leute!C:C,"",0,1)</f>
        <v>Elizabeth Olsen</v>
      </c>
      <c r="F201" s="1">
        <f>_xlfn.XLOOKUP(D201,Leute!B:B,Leute!D:D,"",0,1)</f>
        <v>32555</v>
      </c>
      <c r="G201">
        <f>RANK(F201,F$2:F201,0)</f>
        <v>4</v>
      </c>
      <c r="H201">
        <f t="shared" si="12"/>
        <v>23</v>
      </c>
      <c r="I201">
        <f t="shared" si="13"/>
        <v>55</v>
      </c>
      <c r="J201">
        <f t="shared" si="14"/>
        <v>8456</v>
      </c>
      <c r="K201" t="str">
        <f t="shared" si="15"/>
        <v>MRS 08456 Martha Marcy May Marlene (12.04.2012) - Elizabeth Olsen (16.02.1989) 23-55</v>
      </c>
      <c r="M201" s="6" t="s">
        <v>638</v>
      </c>
      <c r="N201" t="s">
        <v>1527</v>
      </c>
      <c r="O201" s="1">
        <v>38281</v>
      </c>
      <c r="P201" s="6" t="s">
        <v>131</v>
      </c>
      <c r="Q201" s="6" t="s">
        <v>431</v>
      </c>
      <c r="R201" s="1">
        <v>25630</v>
      </c>
      <c r="S201">
        <v>37</v>
      </c>
      <c r="T201">
        <v>34</v>
      </c>
      <c r="U201">
        <v>232</v>
      </c>
      <c r="V201">
        <v>12651</v>
      </c>
      <c r="W201" t="s">
        <v>2321</v>
      </c>
    </row>
    <row r="202" spans="1:23" x14ac:dyDescent="0.25">
      <c r="A202" s="3" t="s">
        <v>614</v>
      </c>
      <c r="B202" s="2" t="str">
        <f>_xlfn.XLOOKUP(A202,Filme!B:B,Filme!C:C,"",0,1)</f>
        <v>En kongelig affære</v>
      </c>
      <c r="C202" s="5">
        <f>IF(_xlfn.XLOOKUP(A202,Filme!B:B,Filme!D:D,"",0,1)="","",_xlfn.XLOOKUP(A202,Filme!B:B,Filme!D:D,"",0,1))</f>
        <v>41018</v>
      </c>
      <c r="D202" s="3" t="s">
        <v>8</v>
      </c>
      <c r="E202" t="str">
        <f>_xlfn.XLOOKUP(D202,Leute!B:B,Leute!C:C,"",0,1)</f>
        <v>Alicia Vikander</v>
      </c>
      <c r="F202" s="1">
        <f>_xlfn.XLOOKUP(D202,Leute!B:B,Leute!D:D,"",0,1)</f>
        <v>32419</v>
      </c>
      <c r="G202">
        <f>RANK(F202,F$2:F202,0)</f>
        <v>9</v>
      </c>
      <c r="H202">
        <f t="shared" si="12"/>
        <v>23</v>
      </c>
      <c r="I202">
        <f t="shared" si="13"/>
        <v>198</v>
      </c>
      <c r="J202">
        <f t="shared" si="14"/>
        <v>8599</v>
      </c>
      <c r="K202" t="str">
        <f t="shared" si="15"/>
        <v>MRS 08599 En kongelig affære (19.04.2012) - Alicia Vikander (03.10.1988) 23-198</v>
      </c>
      <c r="M202" s="6" t="s">
        <v>1217</v>
      </c>
      <c r="N202" t="s">
        <v>1560</v>
      </c>
      <c r="O202" s="1">
        <v>38302</v>
      </c>
      <c r="P202" s="6" t="s">
        <v>121</v>
      </c>
      <c r="Q202" s="6" t="s">
        <v>421</v>
      </c>
      <c r="R202" s="1">
        <v>22682</v>
      </c>
      <c r="S202">
        <v>13</v>
      </c>
      <c r="T202">
        <v>42</v>
      </c>
      <c r="U202">
        <v>280</v>
      </c>
      <c r="V202">
        <v>15620</v>
      </c>
      <c r="W202" t="s">
        <v>2139</v>
      </c>
    </row>
    <row r="203" spans="1:23" x14ac:dyDescent="0.25">
      <c r="A203" s="2" t="s">
        <v>1349</v>
      </c>
      <c r="B203" s="2" t="str">
        <f>_xlfn.XLOOKUP(A203,Filme!B:B,Filme!C:C,"",0,1)</f>
        <v>Silent Witness</v>
      </c>
      <c r="C203" s="5">
        <f>IF(_xlfn.XLOOKUP(A203,Filme!B:B,Filme!D:D,"",0,1)="","",_xlfn.XLOOKUP(A203,Filme!B:B,Filme!D:D,"",0,1))</f>
        <v>41021</v>
      </c>
      <c r="D203" s="2" t="s">
        <v>127</v>
      </c>
      <c r="E203" t="str">
        <f>_xlfn.XLOOKUP(D203,Leute!B:B,Leute!C:C,"",0,1)</f>
        <v>Jodie Comer</v>
      </c>
      <c r="F203" s="1">
        <f>_xlfn.XLOOKUP(D203,Leute!B:B,Leute!D:D,"",0,1)</f>
        <v>34039</v>
      </c>
      <c r="G203">
        <f>RANK(F203,F$2:F203,0)</f>
        <v>1</v>
      </c>
      <c r="H203">
        <f t="shared" si="12"/>
        <v>19</v>
      </c>
      <c r="I203">
        <f t="shared" si="13"/>
        <v>42</v>
      </c>
      <c r="J203">
        <f t="shared" si="14"/>
        <v>6982</v>
      </c>
      <c r="K203" t="str">
        <f t="shared" si="15"/>
        <v>MRS 06982 Silent Witness (22.04.2012) - Jodie Comer (11.03.1993) 19-42</v>
      </c>
      <c r="M203" s="6" t="s">
        <v>833</v>
      </c>
      <c r="N203" t="s">
        <v>1549</v>
      </c>
      <c r="O203" s="1">
        <v>38309</v>
      </c>
      <c r="P203" s="6" t="s">
        <v>53</v>
      </c>
      <c r="Q203" s="6" t="s">
        <v>353</v>
      </c>
      <c r="R203" s="1">
        <v>27613</v>
      </c>
      <c r="S203">
        <v>61</v>
      </c>
      <c r="T203">
        <v>29</v>
      </c>
      <c r="U203">
        <v>103</v>
      </c>
      <c r="V203">
        <v>10696</v>
      </c>
      <c r="W203" t="s">
        <v>2197</v>
      </c>
    </row>
    <row r="204" spans="1:23" x14ac:dyDescent="0.25">
      <c r="A204" s="3" t="s">
        <v>787</v>
      </c>
      <c r="B204" s="2" t="str">
        <f>_xlfn.XLOOKUP(A204,Filme!B:B,Filme!C:C,"",0,1)</f>
        <v>Les adieux à la reine</v>
      </c>
      <c r="C204" s="5">
        <f>IF(_xlfn.XLOOKUP(A204,Filme!B:B,Filme!D:D,"",0,1)="","",_xlfn.XLOOKUP(A204,Filme!B:B,Filme!D:D,"",0,1))</f>
        <v>41060</v>
      </c>
      <c r="D204" s="3" t="s">
        <v>169</v>
      </c>
      <c r="E204" t="str">
        <f>_xlfn.XLOOKUP(D204,Leute!B:B,Leute!C:C,"",0,1)</f>
        <v>Léa Seydoux</v>
      </c>
      <c r="F204" s="1">
        <f>_xlfn.XLOOKUP(D204,Leute!B:B,Leute!D:D,"",0,1)</f>
        <v>31229</v>
      </c>
      <c r="G204">
        <f>RANK(F204,F$2:F204,0)</f>
        <v>29</v>
      </c>
      <c r="H204">
        <f t="shared" si="12"/>
        <v>26</v>
      </c>
      <c r="I204">
        <f t="shared" si="13"/>
        <v>334</v>
      </c>
      <c r="J204">
        <f t="shared" si="14"/>
        <v>9831</v>
      </c>
      <c r="K204" t="str">
        <f t="shared" si="15"/>
        <v>MRS 09831 Les adieux à la reine (31.05.2012) - Léa Seydoux (01.07.1985) 26-334</v>
      </c>
      <c r="M204" s="6" t="s">
        <v>1331</v>
      </c>
      <c r="N204" t="s">
        <v>1531</v>
      </c>
      <c r="O204" s="1">
        <v>38330</v>
      </c>
      <c r="P204" s="6" t="s">
        <v>88</v>
      </c>
      <c r="Q204" s="6" t="s">
        <v>388</v>
      </c>
      <c r="R204" s="1">
        <v>26212</v>
      </c>
      <c r="S204">
        <v>43</v>
      </c>
      <c r="T204">
        <v>33</v>
      </c>
      <c r="U204">
        <v>64</v>
      </c>
      <c r="V204">
        <v>12118</v>
      </c>
      <c r="W204" t="s">
        <v>2342</v>
      </c>
    </row>
    <row r="205" spans="1:23" x14ac:dyDescent="0.25">
      <c r="A205" s="3" t="s">
        <v>896</v>
      </c>
      <c r="B205" s="2" t="str">
        <f>_xlfn.XLOOKUP(A205,Filme!B:B,Filme!C:C,"",0,1)</f>
        <v>Killer Joe</v>
      </c>
      <c r="C205" s="5">
        <f>IF(_xlfn.XLOOKUP(A205,Filme!B:B,Filme!D:D,"",0,1)="","",_xlfn.XLOOKUP(A205,Filme!B:B,Filme!D:D,"",0,1))</f>
        <v>41089</v>
      </c>
      <c r="D205" s="3" t="s">
        <v>132</v>
      </c>
      <c r="E205" t="str">
        <f>_xlfn.XLOOKUP(D205,Leute!B:B,Leute!C:C,"",0,1)</f>
        <v>Juno Temple</v>
      </c>
      <c r="F205" s="1">
        <f>_xlfn.XLOOKUP(D205,Leute!B:B,Leute!D:D,"",0,1)</f>
        <v>32710</v>
      </c>
      <c r="G205">
        <f>RANK(F205,F$2:F205,0)</f>
        <v>3</v>
      </c>
      <c r="H205">
        <f t="shared" si="12"/>
        <v>22</v>
      </c>
      <c r="I205">
        <f t="shared" si="13"/>
        <v>343</v>
      </c>
      <c r="J205">
        <f t="shared" si="14"/>
        <v>8379</v>
      </c>
      <c r="K205" t="str">
        <f t="shared" si="15"/>
        <v>MRS 08379 Killer Joe (29.06.2012) - Juno Temple (21.07.1989) 22-343</v>
      </c>
      <c r="M205" s="6" t="s">
        <v>675</v>
      </c>
      <c r="N205" t="s">
        <v>1548</v>
      </c>
      <c r="O205" s="1">
        <v>38344</v>
      </c>
      <c r="P205" s="6" t="s">
        <v>213</v>
      </c>
      <c r="Q205" s="6" t="s">
        <v>513</v>
      </c>
      <c r="R205" s="1">
        <v>24643</v>
      </c>
      <c r="S205">
        <v>30</v>
      </c>
      <c r="T205">
        <v>37</v>
      </c>
      <c r="U205">
        <v>186</v>
      </c>
      <c r="V205">
        <v>13701</v>
      </c>
      <c r="W205" t="s">
        <v>2168</v>
      </c>
    </row>
    <row r="206" spans="1:23" x14ac:dyDescent="0.25">
      <c r="A206" s="3" t="s">
        <v>1012</v>
      </c>
      <c r="B206" s="2" t="str">
        <f>_xlfn.XLOOKUP(A206,Filme!B:B,Filme!C:C,"",0,1)</f>
        <v>Not Suitable for Children</v>
      </c>
      <c r="C206" s="5">
        <f>IF(_xlfn.XLOOKUP(A206,Filme!B:B,Filme!D:D,"",0,1)="","",_xlfn.XLOOKUP(A206,Filme!B:B,Filme!D:D,"",0,1))</f>
        <v>41102</v>
      </c>
      <c r="D206" s="3" t="s">
        <v>250</v>
      </c>
      <c r="E206" t="str">
        <f>_xlfn.XLOOKUP(D206,Leute!B:B,Leute!C:C,"",0,1)</f>
        <v>Sarah Snook</v>
      </c>
      <c r="F206" s="1">
        <f>_xlfn.XLOOKUP(D206,Leute!B:B,Leute!D:D,"",0,1)</f>
        <v>32112</v>
      </c>
      <c r="G206">
        <f>RANK(F206,F$2:F206,0)</f>
        <v>19</v>
      </c>
      <c r="H206">
        <f t="shared" si="12"/>
        <v>24</v>
      </c>
      <c r="I206">
        <f t="shared" si="13"/>
        <v>224</v>
      </c>
      <c r="J206">
        <f t="shared" si="14"/>
        <v>8990</v>
      </c>
      <c r="K206" t="str">
        <f t="shared" si="15"/>
        <v>MRS 08990 Not Suitable for Children (12.07.2012) - Sarah Snook (01.12.1987) 24-224</v>
      </c>
      <c r="M206" s="6" t="s">
        <v>716</v>
      </c>
      <c r="N206" t="s">
        <v>1568</v>
      </c>
      <c r="O206" s="1">
        <v>38365</v>
      </c>
      <c r="P206" s="6" t="s">
        <v>209</v>
      </c>
      <c r="Q206" s="6" t="s">
        <v>509</v>
      </c>
      <c r="R206" s="1">
        <v>29746</v>
      </c>
      <c r="S206">
        <v>98</v>
      </c>
      <c r="T206">
        <v>23</v>
      </c>
      <c r="U206">
        <v>218</v>
      </c>
      <c r="V206">
        <v>8619</v>
      </c>
      <c r="W206" t="s">
        <v>2180</v>
      </c>
    </row>
    <row r="207" spans="1:23" x14ac:dyDescent="0.25">
      <c r="A207" s="2" t="s">
        <v>1018</v>
      </c>
      <c r="B207" s="2" t="str">
        <f>_xlfn.XLOOKUP(A207,Filme!B:B,Filme!C:C,"",0,1)</f>
        <v>On the Road</v>
      </c>
      <c r="C207" s="5">
        <f>IF(_xlfn.XLOOKUP(A207,Filme!B:B,Filme!D:D,"",0,1)="","",_xlfn.XLOOKUP(A207,Filme!B:B,Filme!D:D,"",0,1))</f>
        <v>41186</v>
      </c>
      <c r="D207" s="2" t="s">
        <v>160</v>
      </c>
      <c r="E207" t="str">
        <f>_xlfn.XLOOKUP(D207,Leute!B:B,Leute!C:C,"",0,1)</f>
        <v>Kristen Stewart</v>
      </c>
      <c r="F207" s="1">
        <f>_xlfn.XLOOKUP(D207,Leute!B:B,Leute!D:D,"",0,1)</f>
        <v>32972</v>
      </c>
      <c r="G207">
        <f>RANK(F207,F$2:F207,0)</f>
        <v>3</v>
      </c>
      <c r="H207">
        <f t="shared" si="12"/>
        <v>22</v>
      </c>
      <c r="I207">
        <f t="shared" si="13"/>
        <v>178</v>
      </c>
      <c r="J207">
        <f t="shared" si="14"/>
        <v>8214</v>
      </c>
      <c r="K207" t="str">
        <f t="shared" si="15"/>
        <v>MRS 08214 On the Road (04.10.2012) - Kristen Stewart (09.04.1990) 22-178</v>
      </c>
      <c r="M207" s="6" t="s">
        <v>858</v>
      </c>
      <c r="N207" t="s">
        <v>1543</v>
      </c>
      <c r="O207" s="1">
        <v>38400</v>
      </c>
      <c r="P207" s="6" t="s">
        <v>119</v>
      </c>
      <c r="Q207" s="6" t="s">
        <v>419</v>
      </c>
      <c r="R207" s="1">
        <v>25914</v>
      </c>
      <c r="S207">
        <v>40</v>
      </c>
      <c r="T207">
        <v>34</v>
      </c>
      <c r="U207">
        <v>67</v>
      </c>
      <c r="V207">
        <v>12486</v>
      </c>
      <c r="W207" t="s">
        <v>2146</v>
      </c>
    </row>
    <row r="208" spans="1:23" x14ac:dyDescent="0.25">
      <c r="A208" s="2" t="s">
        <v>684</v>
      </c>
      <c r="B208" s="2" t="str">
        <f>_xlfn.XLOOKUP(A208,Filme!B:B,Filme!C:C,"",0,1)</f>
        <v>Blinder</v>
      </c>
      <c r="C208" s="5">
        <f>IF(_xlfn.XLOOKUP(A208,Filme!B:B,Filme!D:D,"",0,1)="","",_xlfn.XLOOKUP(A208,Filme!B:B,Filme!D:D,"",0,1))</f>
        <v>41340</v>
      </c>
      <c r="D208" s="2" t="s">
        <v>238</v>
      </c>
      <c r="E208" t="str">
        <f>_xlfn.XLOOKUP(D208,Leute!B:B,Leute!C:C,"",0,1)</f>
        <v>Rose McIver</v>
      </c>
      <c r="F208" s="1">
        <f>_xlfn.XLOOKUP(D208,Leute!B:B,Leute!D:D,"",0,1)</f>
        <v>32426</v>
      </c>
      <c r="G208">
        <f>RANK(F208,F$2:F208,0)</f>
        <v>12</v>
      </c>
      <c r="H208">
        <f t="shared" si="12"/>
        <v>24</v>
      </c>
      <c r="I208">
        <f t="shared" si="13"/>
        <v>148</v>
      </c>
      <c r="J208">
        <f t="shared" si="14"/>
        <v>8914</v>
      </c>
      <c r="K208" t="str">
        <f t="shared" si="15"/>
        <v>MRS 08914 Blinder (07.03.2013) - Rose McIver (10.10.1988) 24-148</v>
      </c>
      <c r="M208" s="6" t="s">
        <v>1199</v>
      </c>
      <c r="N208" t="s">
        <v>1562</v>
      </c>
      <c r="O208" s="1">
        <v>38415</v>
      </c>
      <c r="P208" s="6" t="s">
        <v>151</v>
      </c>
      <c r="Q208" s="6" t="s">
        <v>451</v>
      </c>
      <c r="R208" s="1">
        <v>31132</v>
      </c>
      <c r="S208">
        <v>119</v>
      </c>
      <c r="T208">
        <v>19</v>
      </c>
      <c r="U208">
        <v>343</v>
      </c>
      <c r="V208">
        <v>7283</v>
      </c>
      <c r="W208" t="s">
        <v>2331</v>
      </c>
    </row>
    <row r="209" spans="1:23" x14ac:dyDescent="0.25">
      <c r="A209" s="2" t="s">
        <v>748</v>
      </c>
      <c r="B209" s="2" t="str">
        <f>_xlfn.XLOOKUP(A209,Filme!B:B,Filme!C:C,"",0,1)</f>
        <v>Deep Powder</v>
      </c>
      <c r="C209" s="5">
        <f>IF(_xlfn.XLOOKUP(A209,Filme!B:B,Filme!D:D,"",0,1)="","",_xlfn.XLOOKUP(A209,Filme!B:B,Filme!D:D,"",0,1))</f>
        <v>41383</v>
      </c>
      <c r="D209" s="2" t="s">
        <v>107</v>
      </c>
      <c r="E209" t="str">
        <f>_xlfn.XLOOKUP(D209,Leute!B:B,Leute!C:C,"",0,1)</f>
        <v>Haley Bennett</v>
      </c>
      <c r="F209" s="1">
        <f>_xlfn.XLOOKUP(D209,Leute!B:B,Leute!D:D,"",0,1)</f>
        <v>32149</v>
      </c>
      <c r="G209">
        <f>RANK(F209,F$2:F209,0)</f>
        <v>20</v>
      </c>
      <c r="H209">
        <f t="shared" si="12"/>
        <v>25</v>
      </c>
      <c r="I209">
        <f t="shared" si="13"/>
        <v>103</v>
      </c>
      <c r="J209">
        <f t="shared" si="14"/>
        <v>9234</v>
      </c>
      <c r="K209" t="str">
        <f t="shared" si="15"/>
        <v>MRS 09234 Deep Powder (19.04.2013) - Haley Bennett (07.01.1988) 25-103</v>
      </c>
      <c r="M209" s="6" t="s">
        <v>1203</v>
      </c>
      <c r="N209" t="s">
        <v>2080</v>
      </c>
      <c r="O209" s="1">
        <v>38417</v>
      </c>
      <c r="P209" s="6" t="s">
        <v>249</v>
      </c>
      <c r="Q209" s="6" t="s">
        <v>549</v>
      </c>
      <c r="R209" s="1">
        <v>29230</v>
      </c>
      <c r="S209">
        <v>88</v>
      </c>
      <c r="T209">
        <v>25</v>
      </c>
      <c r="U209">
        <v>55</v>
      </c>
      <c r="V209">
        <v>9187</v>
      </c>
      <c r="W209" t="s">
        <v>2363</v>
      </c>
    </row>
    <row r="210" spans="1:23" x14ac:dyDescent="0.25">
      <c r="A210" s="2" t="s">
        <v>1132</v>
      </c>
      <c r="B210" s="2" t="str">
        <f>_xlfn.XLOOKUP(A210,Filme!B:B,Filme!C:C,"",0,1)</f>
        <v>Starlet</v>
      </c>
      <c r="C210" s="5">
        <f>IF(_xlfn.XLOOKUP(A210,Filme!B:B,Filme!D:D,"",0,1)="","",_xlfn.XLOOKUP(A210,Filme!B:B,Filme!D:D,"",0,1))</f>
        <v>41403</v>
      </c>
      <c r="D210" s="2" t="s">
        <v>266</v>
      </c>
      <c r="E210" t="str">
        <f>_xlfn.XLOOKUP(D210,Leute!B:B,Leute!C:C,"",0,1)</f>
        <v>Stella Maeve</v>
      </c>
      <c r="F210" s="1">
        <f>_xlfn.XLOOKUP(D210,Leute!B:B,Leute!D:D,"",0,1)</f>
        <v>32826</v>
      </c>
      <c r="G210">
        <f>RANK(F210,F$2:F210,0)</f>
        <v>4</v>
      </c>
      <c r="H210">
        <f t="shared" si="12"/>
        <v>23</v>
      </c>
      <c r="I210">
        <f t="shared" si="13"/>
        <v>176</v>
      </c>
      <c r="J210">
        <f t="shared" si="14"/>
        <v>8577</v>
      </c>
      <c r="K210" t="str">
        <f t="shared" si="15"/>
        <v>MRS 08577 Starlet (09.05.2013) - Stella Maeve (14.11.1989) 23-176</v>
      </c>
      <c r="M210" s="6" t="s">
        <v>1127</v>
      </c>
      <c r="N210" t="s">
        <v>1565</v>
      </c>
      <c r="O210" s="1">
        <v>38449</v>
      </c>
      <c r="P210" s="6" t="s">
        <v>273</v>
      </c>
      <c r="Q210" s="6" t="s">
        <v>573</v>
      </c>
      <c r="R210" s="1">
        <v>24163</v>
      </c>
      <c r="S210">
        <v>26</v>
      </c>
      <c r="T210">
        <v>39</v>
      </c>
      <c r="U210">
        <v>41</v>
      </c>
      <c r="V210">
        <v>14286</v>
      </c>
      <c r="W210" t="s">
        <v>2221</v>
      </c>
    </row>
    <row r="211" spans="1:23" x14ac:dyDescent="0.25">
      <c r="A211" s="2" t="s">
        <v>703</v>
      </c>
      <c r="B211" s="2" t="str">
        <f>_xlfn.XLOOKUP(A211,Filme!B:B,Filme!C:C,"",0,1)</f>
        <v>Byzantium</v>
      </c>
      <c r="C211" s="5">
        <f>IF(_xlfn.XLOOKUP(A211,Filme!B:B,Filme!D:D,"",0,1)="","",_xlfn.XLOOKUP(A211,Filme!B:B,Filme!D:D,"",0,1))</f>
        <v>41425</v>
      </c>
      <c r="D211" s="2" t="s">
        <v>103</v>
      </c>
      <c r="E211" t="str">
        <f>_xlfn.XLOOKUP(D211,Leute!B:B,Leute!C:C,"",0,1)</f>
        <v>Gemma Arterton</v>
      </c>
      <c r="F211" s="1">
        <f>_xlfn.XLOOKUP(D211,Leute!B:B,Leute!D:D,"",0,1)</f>
        <v>31445</v>
      </c>
      <c r="G211">
        <f>RANK(F211,F$2:F211,0)</f>
        <v>27</v>
      </c>
      <c r="H211">
        <f t="shared" si="12"/>
        <v>27</v>
      </c>
      <c r="I211">
        <f t="shared" si="13"/>
        <v>118</v>
      </c>
      <c r="J211">
        <f t="shared" si="14"/>
        <v>9980</v>
      </c>
      <c r="K211" t="str">
        <f t="shared" si="15"/>
        <v>MRS 09980 Byzantium (31.05.2013) - Gemma Arterton (02.02.1986) 27-118</v>
      </c>
      <c r="M211" s="6" t="s">
        <v>1194</v>
      </c>
      <c r="N211" t="s">
        <v>1581</v>
      </c>
      <c r="O211" s="1">
        <v>38464</v>
      </c>
      <c r="P211" s="6" t="s">
        <v>129</v>
      </c>
      <c r="Q211" s="6" t="s">
        <v>429</v>
      </c>
      <c r="R211" s="1">
        <v>27595</v>
      </c>
      <c r="S211">
        <v>60</v>
      </c>
      <c r="T211">
        <v>29</v>
      </c>
      <c r="U211">
        <v>276</v>
      </c>
      <c r="V211">
        <v>10869</v>
      </c>
      <c r="W211" t="s">
        <v>2327</v>
      </c>
    </row>
    <row r="212" spans="1:23" x14ac:dyDescent="0.25">
      <c r="A212" s="2" t="s">
        <v>948</v>
      </c>
      <c r="B212" s="2" t="str">
        <f>_xlfn.XLOOKUP(A212,Filme!B:B,Filme!C:C,"",0,1)</f>
        <v>Magic Magic</v>
      </c>
      <c r="C212" s="5">
        <f>IF(_xlfn.XLOOKUP(A212,Filme!B:B,Filme!D:D,"",0,1)="","",_xlfn.XLOOKUP(A212,Filme!B:B,Filme!D:D,"",0,1))</f>
        <v>41514</v>
      </c>
      <c r="D212" s="2" t="s">
        <v>132</v>
      </c>
      <c r="E212" t="str">
        <f>_xlfn.XLOOKUP(D212,Leute!B:B,Leute!C:C,"",0,1)</f>
        <v>Juno Temple</v>
      </c>
      <c r="F212" s="1">
        <f>_xlfn.XLOOKUP(D212,Leute!B:B,Leute!D:D,"",0,1)</f>
        <v>32710</v>
      </c>
      <c r="G212">
        <f>RANK(F212,F$2:F212,0)</f>
        <v>5</v>
      </c>
      <c r="H212">
        <f t="shared" si="12"/>
        <v>24</v>
      </c>
      <c r="I212">
        <f t="shared" si="13"/>
        <v>38</v>
      </c>
      <c r="J212">
        <f t="shared" si="14"/>
        <v>8804</v>
      </c>
      <c r="K212" t="str">
        <f t="shared" si="15"/>
        <v>MRS 08804 Magic Magic (28.08.2013) - Juno Temple (21.07.1989) 24-38</v>
      </c>
      <c r="M212" s="6" t="s">
        <v>1211</v>
      </c>
      <c r="N212" t="s">
        <v>1555</v>
      </c>
      <c r="O212" s="1">
        <v>38470</v>
      </c>
      <c r="P212" s="6" t="s">
        <v>53</v>
      </c>
      <c r="Q212" s="6" t="s">
        <v>353</v>
      </c>
      <c r="R212" s="1">
        <v>27613</v>
      </c>
      <c r="S212">
        <v>61</v>
      </c>
      <c r="T212">
        <v>29</v>
      </c>
      <c r="U212">
        <v>264</v>
      </c>
      <c r="V212">
        <v>10857</v>
      </c>
      <c r="W212" t="s">
        <v>2198</v>
      </c>
    </row>
    <row r="213" spans="1:23" x14ac:dyDescent="0.25">
      <c r="A213" s="2" t="s">
        <v>1246</v>
      </c>
      <c r="B213" s="2" t="str">
        <f>_xlfn.XLOOKUP(A213,Filme!B:B,Filme!C:C,"",0,1)</f>
        <v>The Spectacular Now</v>
      </c>
      <c r="C213" s="5">
        <f>IF(_xlfn.XLOOKUP(A213,Filme!B:B,Filme!D:D,"",0,1)="","",_xlfn.XLOOKUP(A213,Filme!B:B,Filme!D:D,"",0,1))</f>
        <v>41530</v>
      </c>
      <c r="D213" s="2" t="s">
        <v>255</v>
      </c>
      <c r="E213" t="str">
        <f>_xlfn.XLOOKUP(D213,Leute!B:B,Leute!C:C,"",0,1)</f>
        <v>Shailene Woodley</v>
      </c>
      <c r="F213" s="1">
        <f>_xlfn.XLOOKUP(D213,Leute!B:B,Leute!D:D,"",0,1)</f>
        <v>33557</v>
      </c>
      <c r="G213">
        <f>RANK(F213,F$2:F213,0)</f>
        <v>2</v>
      </c>
      <c r="H213">
        <f t="shared" si="12"/>
        <v>21</v>
      </c>
      <c r="I213">
        <f t="shared" si="13"/>
        <v>303</v>
      </c>
      <c r="J213">
        <f t="shared" si="14"/>
        <v>7973</v>
      </c>
      <c r="K213" t="str">
        <f t="shared" si="15"/>
        <v>MRS 07973 The Spectacular Now (13.09.2013) - Shailene Woodley (15.11.1991) 21-303</v>
      </c>
      <c r="M213" s="6" t="s">
        <v>942</v>
      </c>
      <c r="N213" t="s">
        <v>1574</v>
      </c>
      <c r="O213" s="1">
        <v>38470</v>
      </c>
      <c r="P213" s="6" t="s">
        <v>192</v>
      </c>
      <c r="Q213" s="6" t="s">
        <v>492</v>
      </c>
      <c r="R213" s="1">
        <v>23715</v>
      </c>
      <c r="S213">
        <v>22</v>
      </c>
      <c r="T213">
        <v>40</v>
      </c>
      <c r="U213">
        <v>145</v>
      </c>
      <c r="V213">
        <v>14755</v>
      </c>
      <c r="W213" t="s">
        <v>2226</v>
      </c>
    </row>
    <row r="214" spans="1:23" x14ac:dyDescent="0.25">
      <c r="A214" s="3" t="s">
        <v>1011</v>
      </c>
      <c r="B214" s="2" t="str">
        <f>_xlfn.XLOOKUP(A214,Filme!B:B,Filme!C:C,"",0,1)</f>
        <v>Not Another Happy Ending</v>
      </c>
      <c r="C214" s="5">
        <f>IF(_xlfn.XLOOKUP(A214,Filme!B:B,Filme!D:D,"",0,1)="","",_xlfn.XLOOKUP(A214,Filme!B:B,Filme!D:D,"",0,1))</f>
        <v>41558</v>
      </c>
      <c r="D214" s="3" t="s">
        <v>137</v>
      </c>
      <c r="E214" t="str">
        <f>_xlfn.XLOOKUP(D214,Leute!B:B,Leute!C:C,"",0,1)</f>
        <v>Karen Gillan</v>
      </c>
      <c r="F214" s="1">
        <f>_xlfn.XLOOKUP(D214,Leute!B:B,Leute!D:D,"",0,1)</f>
        <v>32109</v>
      </c>
      <c r="G214">
        <f>RANK(F214,F$2:F214,0)</f>
        <v>26</v>
      </c>
      <c r="H214">
        <f t="shared" si="12"/>
        <v>25</v>
      </c>
      <c r="I214">
        <f t="shared" si="13"/>
        <v>318</v>
      </c>
      <c r="J214">
        <f t="shared" si="14"/>
        <v>9449</v>
      </c>
      <c r="K214" t="str">
        <f t="shared" si="15"/>
        <v>MRS 09449 Not Another Happy Ending (11.10.2013) - Karen Gillan (28.11.1987) 25-318</v>
      </c>
      <c r="M214" s="6" t="s">
        <v>1237</v>
      </c>
      <c r="N214" t="s">
        <v>1587</v>
      </c>
      <c r="O214" s="1">
        <v>38511</v>
      </c>
      <c r="P214" s="6" t="s">
        <v>215</v>
      </c>
      <c r="Q214" s="6" t="s">
        <v>515</v>
      </c>
      <c r="R214" s="1">
        <v>29173</v>
      </c>
      <c r="S214">
        <v>87</v>
      </c>
      <c r="T214">
        <v>25</v>
      </c>
      <c r="U214">
        <v>206</v>
      </c>
      <c r="V214">
        <v>9338</v>
      </c>
      <c r="W214" t="s">
        <v>2379</v>
      </c>
    </row>
    <row r="215" spans="1:23" x14ac:dyDescent="0.25">
      <c r="A215" s="2" t="s">
        <v>1336</v>
      </c>
      <c r="B215" s="2" t="str">
        <f>_xlfn.XLOOKUP(A215,Filme!B:B,Filme!C:C,"",0,1)</f>
        <v>¿Quién mató a Bambi?</v>
      </c>
      <c r="C215" s="5">
        <f>IF(_xlfn.XLOOKUP(A215,Filme!B:B,Filme!D:D,"",0,1)="","",_xlfn.XLOOKUP(A215,Filme!B:B,Filme!D:D,"",0,1))</f>
        <v>41593</v>
      </c>
      <c r="D215" s="2" t="s">
        <v>279</v>
      </c>
      <c r="E215" t="str">
        <f>_xlfn.XLOOKUP(D215,Leute!B:B,Leute!C:C,"",0,1)</f>
        <v>Úrsula Corberó</v>
      </c>
      <c r="F215" s="1">
        <f>_xlfn.XLOOKUP(D215,Leute!B:B,Leute!D:D,"",0,1)</f>
        <v>32731</v>
      </c>
      <c r="G215">
        <f>RANK(F215,F$2:F215,0)</f>
        <v>6</v>
      </c>
      <c r="H215">
        <f t="shared" si="12"/>
        <v>24</v>
      </c>
      <c r="I215">
        <f t="shared" si="13"/>
        <v>96</v>
      </c>
      <c r="J215">
        <f t="shared" si="14"/>
        <v>8862</v>
      </c>
      <c r="K215" t="str">
        <f t="shared" si="15"/>
        <v>MRS 08862 ¿Quién mató a Bambi? (15.11.2013) - Úrsula Corberó (11.08.1989) 24-96</v>
      </c>
      <c r="M215" s="6" t="s">
        <v>1313</v>
      </c>
      <c r="N215" t="s">
        <v>1577</v>
      </c>
      <c r="O215" s="1">
        <v>38527</v>
      </c>
      <c r="P215" s="6" t="s">
        <v>212</v>
      </c>
      <c r="Q215" s="6" t="s">
        <v>512</v>
      </c>
      <c r="R215" s="1">
        <v>26940</v>
      </c>
      <c r="S215">
        <v>50</v>
      </c>
      <c r="T215">
        <v>31</v>
      </c>
      <c r="U215">
        <v>264</v>
      </c>
      <c r="V215">
        <v>11587</v>
      </c>
      <c r="W215" t="s">
        <v>2120</v>
      </c>
    </row>
    <row r="216" spans="1:23" x14ac:dyDescent="0.25">
      <c r="A216" s="2" t="s">
        <v>1016</v>
      </c>
      <c r="B216" s="2" t="str">
        <f>_xlfn.XLOOKUP(A216,Filme!B:B,Filme!C:C,"",0,1)</f>
        <v>Oldboy</v>
      </c>
      <c r="C216" s="5">
        <f>IF(_xlfn.XLOOKUP(A216,Filme!B:B,Filme!D:D,"",0,1)="","",_xlfn.XLOOKUP(A216,Filme!B:B,Filme!D:D,"",0,1))</f>
        <v>41613</v>
      </c>
      <c r="D216" s="2" t="s">
        <v>81</v>
      </c>
      <c r="E216" t="str">
        <f>_xlfn.XLOOKUP(D216,Leute!B:B,Leute!C:C,"",0,1)</f>
        <v>Elizabeth Olsen</v>
      </c>
      <c r="F216" s="1">
        <f>_xlfn.XLOOKUP(D216,Leute!B:B,Leute!D:D,"",0,1)</f>
        <v>32555</v>
      </c>
      <c r="G216">
        <f>RANK(F216,F$2:F216,0)</f>
        <v>11</v>
      </c>
      <c r="H216">
        <f t="shared" si="12"/>
        <v>24</v>
      </c>
      <c r="I216">
        <f t="shared" si="13"/>
        <v>292</v>
      </c>
      <c r="J216">
        <f t="shared" si="14"/>
        <v>9058</v>
      </c>
      <c r="K216" t="str">
        <f t="shared" si="15"/>
        <v>MRS 09058 Oldboy (05.12.2013) - Elizabeth Olsen (16.02.1989) 24-292</v>
      </c>
      <c r="M216" s="6" t="s">
        <v>994</v>
      </c>
      <c r="N216" t="s">
        <v>1571</v>
      </c>
      <c r="O216" s="1">
        <v>38533</v>
      </c>
      <c r="P216" s="6" t="s">
        <v>86</v>
      </c>
      <c r="Q216" s="6" t="s">
        <v>386</v>
      </c>
      <c r="R216" s="1">
        <v>30370</v>
      </c>
      <c r="S216">
        <v>109</v>
      </c>
      <c r="T216">
        <v>22</v>
      </c>
      <c r="U216">
        <v>127</v>
      </c>
      <c r="V216">
        <v>8163</v>
      </c>
      <c r="W216" t="s">
        <v>2374</v>
      </c>
    </row>
    <row r="217" spans="1:23" x14ac:dyDescent="0.25">
      <c r="A217" s="2" t="s">
        <v>1260</v>
      </c>
      <c r="B217" s="2" t="str">
        <f>_xlfn.XLOOKUP(A217,Filme!B:B,Filme!C:C,"",0,1)</f>
        <v>The Wolf of Wall Street</v>
      </c>
      <c r="C217" s="5">
        <f>IF(_xlfn.XLOOKUP(A217,Filme!B:B,Filme!D:D,"",0,1)="","",_xlfn.XLOOKUP(A217,Filme!B:B,Filme!D:D,"",0,1))</f>
        <v>41655</v>
      </c>
      <c r="D217" s="2" t="s">
        <v>189</v>
      </c>
      <c r="E217" t="str">
        <f>_xlfn.XLOOKUP(D217,Leute!B:B,Leute!C:C,"",0,1)</f>
        <v>Margot Robbie</v>
      </c>
      <c r="F217" s="1">
        <f>_xlfn.XLOOKUP(D217,Leute!B:B,Leute!D:D,"",0,1)</f>
        <v>33056</v>
      </c>
      <c r="G217">
        <f>RANK(F217,F$2:F217,0)</f>
        <v>4</v>
      </c>
      <c r="H217">
        <f t="shared" si="12"/>
        <v>23</v>
      </c>
      <c r="I217">
        <f t="shared" si="13"/>
        <v>198</v>
      </c>
      <c r="J217">
        <f t="shared" si="14"/>
        <v>8599</v>
      </c>
      <c r="K217" t="str">
        <f t="shared" si="15"/>
        <v>MRS 08599 The Wolf of Wall Street (16.01.2014) - Margot Robbie (02.07.1990) 23-198</v>
      </c>
      <c r="M217" s="6" t="s">
        <v>986</v>
      </c>
      <c r="N217" t="s">
        <v>1558</v>
      </c>
      <c r="O217" s="1">
        <v>38554</v>
      </c>
      <c r="P217" s="6" t="s">
        <v>20</v>
      </c>
      <c r="Q217" s="6" t="s">
        <v>320</v>
      </c>
      <c r="R217" s="1">
        <v>27549</v>
      </c>
      <c r="S217">
        <v>59</v>
      </c>
      <c r="T217">
        <v>30</v>
      </c>
      <c r="U217">
        <v>47</v>
      </c>
      <c r="V217">
        <v>11005</v>
      </c>
      <c r="W217" t="s">
        <v>2277</v>
      </c>
    </row>
    <row r="218" spans="1:23" x14ac:dyDescent="0.25">
      <c r="A218" s="3" t="s">
        <v>1113</v>
      </c>
      <c r="B218" s="2" t="str">
        <f>_xlfn.XLOOKUP(A218,Filme!B:B,Filme!C:C,"",0,1)</f>
        <v>Silent Witness</v>
      </c>
      <c r="C218" s="5">
        <f>IF(_xlfn.XLOOKUP(A218,Filme!B:B,Filme!D:D,"",0,1)="","",_xlfn.XLOOKUP(A218,Filme!B:B,Filme!D:D,"",0,1))</f>
        <v>41670</v>
      </c>
      <c r="D218" s="3" t="s">
        <v>69</v>
      </c>
      <c r="E218" t="str">
        <f>_xlfn.XLOOKUP(D218,Leute!B:B,Leute!C:C,"",0,1)</f>
        <v>Daisy Ridley</v>
      </c>
      <c r="F218" s="1">
        <f>_xlfn.XLOOKUP(D218,Leute!B:B,Leute!D:D,"",0,1)</f>
        <v>33704</v>
      </c>
      <c r="G218">
        <f>RANK(F218,F$2:F218,0)</f>
        <v>2</v>
      </c>
      <c r="H218">
        <f t="shared" si="12"/>
        <v>21</v>
      </c>
      <c r="I218">
        <f t="shared" si="13"/>
        <v>296</v>
      </c>
      <c r="J218">
        <f t="shared" si="14"/>
        <v>7966</v>
      </c>
      <c r="K218" t="str">
        <f t="shared" si="15"/>
        <v>MRS 07966 Silent Witness (31.01.2014) - Daisy Ridley (10.04.1992) 21-296</v>
      </c>
      <c r="M218" s="6" t="s">
        <v>1115</v>
      </c>
      <c r="N218" t="s">
        <v>1578</v>
      </c>
      <c r="O218" s="1">
        <v>38575</v>
      </c>
      <c r="P218" s="6" t="s">
        <v>49</v>
      </c>
      <c r="Q218" s="6" t="s">
        <v>349</v>
      </c>
      <c r="R218" s="1">
        <v>26174</v>
      </c>
      <c r="S218">
        <v>42</v>
      </c>
      <c r="T218">
        <v>33</v>
      </c>
      <c r="U218">
        <v>347</v>
      </c>
      <c r="V218">
        <v>12401</v>
      </c>
      <c r="W218" t="s">
        <v>2263</v>
      </c>
    </row>
    <row r="219" spans="1:23" x14ac:dyDescent="0.25">
      <c r="A219" s="3" t="s">
        <v>1014</v>
      </c>
      <c r="B219" s="2" t="str">
        <f>_xlfn.XLOOKUP(A219,Filme!B:B,Filme!C:C,"",0,1)</f>
        <v>Nymphomaniac: Vol. II</v>
      </c>
      <c r="C219" s="5">
        <f>IF(_xlfn.XLOOKUP(A219,Filme!B:B,Filme!D:D,"",0,1)="","",_xlfn.XLOOKUP(A219,Filme!B:B,Filme!D:D,"",0,1))</f>
        <v>41732</v>
      </c>
      <c r="D219" s="3" t="s">
        <v>202</v>
      </c>
      <c r="E219" t="str">
        <f>_xlfn.XLOOKUP(D219,Leute!B:B,Leute!C:C,"",0,1)</f>
        <v>Mia Goth</v>
      </c>
      <c r="F219" s="1">
        <f>_xlfn.XLOOKUP(D219,Leute!B:B,Leute!D:D,"",0,1)</f>
        <v>34267</v>
      </c>
      <c r="G219">
        <f>RANK(F219,F$2:F219,0)</f>
        <v>1</v>
      </c>
      <c r="H219">
        <f t="shared" si="12"/>
        <v>20</v>
      </c>
      <c r="I219">
        <f t="shared" si="13"/>
        <v>160</v>
      </c>
      <c r="J219">
        <f t="shared" si="14"/>
        <v>7465</v>
      </c>
      <c r="K219" t="str">
        <f t="shared" si="15"/>
        <v>MRS 07465 Nymphomaniac Vol. II (03.04.2014) - Mia Goth (25.10.1993) 20-160</v>
      </c>
      <c r="M219" s="6" t="s">
        <v>834</v>
      </c>
      <c r="N219" t="s">
        <v>1590</v>
      </c>
      <c r="O219" s="1">
        <v>38613</v>
      </c>
      <c r="P219" s="6" t="s">
        <v>225</v>
      </c>
      <c r="Q219" s="6" t="s">
        <v>525</v>
      </c>
      <c r="R219" s="1">
        <v>28929</v>
      </c>
      <c r="S219">
        <v>85</v>
      </c>
      <c r="T219">
        <v>26</v>
      </c>
      <c r="U219">
        <v>187</v>
      </c>
      <c r="V219">
        <v>9684</v>
      </c>
      <c r="W219" t="s">
        <v>2386</v>
      </c>
    </row>
    <row r="220" spans="1:23" x14ac:dyDescent="0.25">
      <c r="A220" s="3" t="s">
        <v>869</v>
      </c>
      <c r="B220" s="2" t="str">
        <f>_xlfn.XLOOKUP(A220,Filme!B:B,Filme!C:C,"",0,1)</f>
        <v>In Secret</v>
      </c>
      <c r="C220" s="5">
        <f>IF(_xlfn.XLOOKUP(A220,Filme!B:B,Filme!D:D,"",0,1)="","",_xlfn.XLOOKUP(A220,Filme!B:B,Filme!D:D,"",0,1))</f>
        <v>41732</v>
      </c>
      <c r="D220" s="3" t="s">
        <v>81</v>
      </c>
      <c r="E220" t="str">
        <f>_xlfn.XLOOKUP(D220,Leute!B:B,Leute!C:C,"",0,1)</f>
        <v>Elizabeth Olsen</v>
      </c>
      <c r="F220" s="1">
        <f>_xlfn.XLOOKUP(D220,Leute!B:B,Leute!D:D,"",0,1)</f>
        <v>32555</v>
      </c>
      <c r="G220">
        <f>RANK(F220,F$2:F220,0)</f>
        <v>14</v>
      </c>
      <c r="H220">
        <f t="shared" si="12"/>
        <v>25</v>
      </c>
      <c r="I220">
        <f t="shared" si="13"/>
        <v>46</v>
      </c>
      <c r="J220">
        <f t="shared" si="14"/>
        <v>9177</v>
      </c>
      <c r="K220" t="str">
        <f t="shared" si="15"/>
        <v>MRS 09177 In Secret (03.04.2014) - Elizabeth Olsen (16.02.1989) 25-46</v>
      </c>
      <c r="M220" s="6" t="s">
        <v>1152</v>
      </c>
      <c r="N220" t="s">
        <v>1583</v>
      </c>
      <c r="O220" s="1">
        <v>38624</v>
      </c>
      <c r="P220" s="6" t="s">
        <v>79</v>
      </c>
      <c r="Q220" s="6" t="s">
        <v>379</v>
      </c>
      <c r="R220" s="1">
        <v>27070</v>
      </c>
      <c r="S220">
        <v>53</v>
      </c>
      <c r="T220">
        <v>31</v>
      </c>
      <c r="U220">
        <v>231</v>
      </c>
      <c r="V220">
        <v>11554</v>
      </c>
      <c r="W220" t="s">
        <v>2315</v>
      </c>
    </row>
    <row r="221" spans="1:23" x14ac:dyDescent="0.25">
      <c r="A221" s="3" t="s">
        <v>803</v>
      </c>
      <c r="B221" s="2" t="str">
        <f>_xlfn.XLOOKUP(A221,Filme!B:B,Filme!C:C,"",0,1)</f>
        <v>Por un puñado de besos</v>
      </c>
      <c r="C221" s="5">
        <f>IF(_xlfn.XLOOKUP(A221,Filme!B:B,Filme!D:D,"",0,1)="","",_xlfn.XLOOKUP(A221,Filme!B:B,Filme!D:D,"",0,1))</f>
        <v>41775</v>
      </c>
      <c r="D221" s="3" t="s">
        <v>19</v>
      </c>
      <c r="E221" t="str">
        <f>_xlfn.XLOOKUP(D221,Leute!B:B,Leute!C:C,"",0,1)</f>
        <v>Ana de Armas</v>
      </c>
      <c r="F221" s="1">
        <f>_xlfn.XLOOKUP(D221,Leute!B:B,Leute!D:D,"",0,1)</f>
        <v>32263</v>
      </c>
      <c r="G221">
        <f>RANK(F221,F$2:F221,0)</f>
        <v>24</v>
      </c>
      <c r="H221">
        <f t="shared" si="12"/>
        <v>26</v>
      </c>
      <c r="I221">
        <f t="shared" si="13"/>
        <v>16</v>
      </c>
      <c r="J221">
        <f t="shared" si="14"/>
        <v>9512</v>
      </c>
      <c r="K221" t="str">
        <f t="shared" si="15"/>
        <v>MRS 09512 Por un puñado de besos (16.05.2014) - Ana de Armas (30.04.1988) 26-16</v>
      </c>
      <c r="M221" s="6" t="s">
        <v>744</v>
      </c>
      <c r="N221" t="s">
        <v>1551</v>
      </c>
      <c r="O221" s="1">
        <v>38631</v>
      </c>
      <c r="P221" s="6" t="s">
        <v>12</v>
      </c>
      <c r="Q221" s="6" t="s">
        <v>312</v>
      </c>
      <c r="R221" s="1">
        <v>31378</v>
      </c>
      <c r="S221">
        <v>124</v>
      </c>
      <c r="T221">
        <v>19</v>
      </c>
      <c r="U221">
        <v>313</v>
      </c>
      <c r="V221">
        <v>7253</v>
      </c>
      <c r="W221" t="s">
        <v>2346</v>
      </c>
    </row>
    <row r="222" spans="1:23" x14ac:dyDescent="0.25">
      <c r="A222" s="3" t="s">
        <v>1059</v>
      </c>
      <c r="B222" s="2" t="str">
        <f>_xlfn.XLOOKUP(A222,Filme!B:B,Filme!C:C,"",0,1)</f>
        <v>Pretend We're Kissing</v>
      </c>
      <c r="C222" s="5">
        <f>IF(_xlfn.XLOOKUP(A222,Filme!B:B,Filme!D:D,"",0,1)="","",_xlfn.XLOOKUP(A222,Filme!B:B,Filme!D:D,"",0,1))</f>
        <v>41798</v>
      </c>
      <c r="D222" s="3" t="s">
        <v>296</v>
      </c>
      <c r="E222" t="str">
        <f>_xlfn.XLOOKUP(D222,Leute!B:B,Leute!C:C,"",0,1)</f>
        <v>Zoë Kravitz</v>
      </c>
      <c r="F222" s="1">
        <f>_xlfn.XLOOKUP(D222,Leute!B:B,Leute!D:D,"",0,1)</f>
        <v>32478</v>
      </c>
      <c r="G222">
        <f>RANK(F222,F$2:F222,0)</f>
        <v>20</v>
      </c>
      <c r="H222">
        <f t="shared" si="12"/>
        <v>25</v>
      </c>
      <c r="I222">
        <f t="shared" si="13"/>
        <v>189</v>
      </c>
      <c r="J222">
        <f t="shared" si="14"/>
        <v>9320</v>
      </c>
      <c r="K222" t="str">
        <f t="shared" si="15"/>
        <v>MRS 09320 Pretend We're Kissing (08.06.2014) - Zoë Kravitz (01.12.1988) 25-189</v>
      </c>
      <c r="M222" s="6" t="s">
        <v>1306</v>
      </c>
      <c r="N222" t="s">
        <v>1553</v>
      </c>
      <c r="O222" s="1">
        <v>38632</v>
      </c>
      <c r="P222" s="6" t="s">
        <v>2</v>
      </c>
      <c r="Q222" s="6" t="s">
        <v>302</v>
      </c>
      <c r="R222" s="1">
        <v>27670</v>
      </c>
      <c r="S222">
        <v>63</v>
      </c>
      <c r="T222">
        <v>30</v>
      </c>
      <c r="U222">
        <v>4</v>
      </c>
      <c r="V222">
        <v>10962</v>
      </c>
      <c r="W222" t="s">
        <v>2313</v>
      </c>
    </row>
    <row r="223" spans="1:23" x14ac:dyDescent="0.25">
      <c r="A223" s="2" t="s">
        <v>962</v>
      </c>
      <c r="B223" s="2" t="str">
        <f>_xlfn.XLOOKUP(A223,Filme!B:B,Filme!C:C,"",0,1)</f>
        <v>Masters of Sex</v>
      </c>
      <c r="C223" s="5">
        <f>IF(_xlfn.XLOOKUP(A223,Filme!B:B,Filme!D:D,"",0,1)="","",_xlfn.XLOOKUP(A223,Filme!B:B,Filme!D:D,"",0,1))</f>
        <v>41863</v>
      </c>
      <c r="D223" s="2" t="s">
        <v>238</v>
      </c>
      <c r="E223" t="str">
        <f>_xlfn.XLOOKUP(D223,Leute!B:B,Leute!C:C,"",0,1)</f>
        <v>Rose McIver</v>
      </c>
      <c r="F223" s="1">
        <f>_xlfn.XLOOKUP(D223,Leute!B:B,Leute!D:D,"",0,1)</f>
        <v>32426</v>
      </c>
      <c r="G223">
        <f>RANK(F223,F$2:F223,0)</f>
        <v>22</v>
      </c>
      <c r="H223">
        <f t="shared" si="12"/>
        <v>25</v>
      </c>
      <c r="I223">
        <f t="shared" si="13"/>
        <v>306</v>
      </c>
      <c r="J223">
        <f t="shared" si="14"/>
        <v>9437</v>
      </c>
      <c r="K223" t="str">
        <f t="shared" si="15"/>
        <v>MRS 09437 Masters of Sex (12.08.2014) - Rose McIver (10.10.1988) 25-306</v>
      </c>
      <c r="M223" s="6" t="s">
        <v>832</v>
      </c>
      <c r="N223" t="s">
        <v>1530</v>
      </c>
      <c r="O223" s="1">
        <v>38641</v>
      </c>
      <c r="P223" s="6" t="s">
        <v>24</v>
      </c>
      <c r="Q223" s="6" t="s">
        <v>324</v>
      </c>
      <c r="R223" s="1">
        <v>30267</v>
      </c>
      <c r="S223">
        <v>105</v>
      </c>
      <c r="T223">
        <v>22</v>
      </c>
      <c r="U223">
        <v>338</v>
      </c>
      <c r="V223">
        <v>8374</v>
      </c>
      <c r="W223" t="s">
        <v>2299</v>
      </c>
    </row>
    <row r="224" spans="1:23" x14ac:dyDescent="0.25">
      <c r="A224" s="3" t="s">
        <v>1116</v>
      </c>
      <c r="B224" s="2" t="str">
        <f>_xlfn.XLOOKUP(A224,Filme!B:B,Filme!C:C,"",0,1)</f>
        <v>Sin City: A Dame to Kill For</v>
      </c>
      <c r="C224" s="5">
        <f>IF(_xlfn.XLOOKUP(A224,Filme!B:B,Filme!D:D,"",0,1)="","",_xlfn.XLOOKUP(A224,Filme!B:B,Filme!D:D,"",0,1))</f>
        <v>41900</v>
      </c>
      <c r="D224" s="3" t="s">
        <v>132</v>
      </c>
      <c r="E224" t="str">
        <f>_xlfn.XLOOKUP(D224,Leute!B:B,Leute!C:C,"",0,1)</f>
        <v>Juno Temple</v>
      </c>
      <c r="F224" s="1">
        <f>_xlfn.XLOOKUP(D224,Leute!B:B,Leute!D:D,"",0,1)</f>
        <v>32710</v>
      </c>
      <c r="G224">
        <f>RANK(F224,F$2:F224,0)</f>
        <v>10</v>
      </c>
      <c r="H224">
        <f t="shared" si="12"/>
        <v>25</v>
      </c>
      <c r="I224">
        <f t="shared" si="13"/>
        <v>59</v>
      </c>
      <c r="J224">
        <f t="shared" si="14"/>
        <v>9190</v>
      </c>
      <c r="K224" t="str">
        <f t="shared" si="15"/>
        <v>MRS 09190 Sin City A Dame to Kill For (18.09.2014) - Juno Temple (21.07.1989) 25-59</v>
      </c>
      <c r="M224" s="6" t="s">
        <v>901</v>
      </c>
      <c r="N224" t="s">
        <v>1566</v>
      </c>
      <c r="O224" s="1">
        <v>38645</v>
      </c>
      <c r="P224" s="6" t="s">
        <v>203</v>
      </c>
      <c r="Q224" s="6" t="s">
        <v>503</v>
      </c>
      <c r="R224" s="1">
        <v>27842</v>
      </c>
      <c r="S224">
        <v>69</v>
      </c>
      <c r="T224">
        <v>29</v>
      </c>
      <c r="U224">
        <v>211</v>
      </c>
      <c r="V224">
        <v>10803</v>
      </c>
      <c r="W224" t="s">
        <v>2364</v>
      </c>
    </row>
    <row r="225" spans="1:23" x14ac:dyDescent="0.25">
      <c r="A225" s="2" t="s">
        <v>1314</v>
      </c>
      <c r="B225" s="2" t="str">
        <f>_xlfn.XLOOKUP(A225,Filme!B:B,Filme!C:C,"",0,1)</f>
        <v>White Bird in a Blizzard</v>
      </c>
      <c r="C225" s="5">
        <f>IF(_xlfn.XLOOKUP(A225,Filme!B:B,Filme!D:D,"",0,1)="","",_xlfn.XLOOKUP(A225,Filme!B:B,Filme!D:D,"",0,1))</f>
        <v>41907</v>
      </c>
      <c r="D225" s="2" t="s">
        <v>255</v>
      </c>
      <c r="E225" t="str">
        <f>_xlfn.XLOOKUP(D225,Leute!B:B,Leute!C:C,"",0,1)</f>
        <v>Shailene Woodley</v>
      </c>
      <c r="F225" s="1">
        <f>_xlfn.XLOOKUP(D225,Leute!B:B,Leute!D:D,"",0,1)</f>
        <v>33557</v>
      </c>
      <c r="G225">
        <f>RANK(F225,F$2:F225,0)</f>
        <v>4</v>
      </c>
      <c r="H225">
        <f t="shared" si="12"/>
        <v>22</v>
      </c>
      <c r="I225">
        <f t="shared" si="13"/>
        <v>315</v>
      </c>
      <c r="J225">
        <f t="shared" si="14"/>
        <v>8350</v>
      </c>
      <c r="K225" t="str">
        <f t="shared" si="15"/>
        <v>MRS 08350 White Bird in a Blizzard (25.09.2014) - Shailene Woodley (15.11.1991) 22-315</v>
      </c>
      <c r="M225" s="6" t="s">
        <v>1090</v>
      </c>
      <c r="N225" t="s">
        <v>1584</v>
      </c>
      <c r="O225" s="1">
        <v>38659</v>
      </c>
      <c r="P225" s="6" t="s">
        <v>153</v>
      </c>
      <c r="Q225" s="6" t="s">
        <v>453</v>
      </c>
      <c r="R225" s="1">
        <v>28324</v>
      </c>
      <c r="S225">
        <v>77</v>
      </c>
      <c r="T225">
        <v>28</v>
      </c>
      <c r="U225">
        <v>108</v>
      </c>
      <c r="V225">
        <v>10335</v>
      </c>
      <c r="W225" t="s">
        <v>2349</v>
      </c>
    </row>
    <row r="226" spans="1:23" x14ac:dyDescent="0.25">
      <c r="A226" s="3" t="s">
        <v>1126</v>
      </c>
      <c r="B226" s="2" t="str">
        <f>_xlfn.XLOOKUP(A226,Filme!B:B,Filme!C:C,"",0,1)</f>
        <v>Son of a Gun</v>
      </c>
      <c r="C226" s="5">
        <f>IF(_xlfn.XLOOKUP(A226,Filme!B:B,Filme!D:D,"",0,1)="","",_xlfn.XLOOKUP(A226,Filme!B:B,Filme!D:D,"",0,1))</f>
        <v>41928</v>
      </c>
      <c r="D226" s="3" t="s">
        <v>8</v>
      </c>
      <c r="E226" t="str">
        <f>_xlfn.XLOOKUP(D226,Leute!B:B,Leute!C:C,"",0,1)</f>
        <v>Alicia Vikander</v>
      </c>
      <c r="F226" s="1">
        <f>_xlfn.XLOOKUP(D226,Leute!B:B,Leute!D:D,"",0,1)</f>
        <v>32419</v>
      </c>
      <c r="G226">
        <f>RANK(F226,F$2:F226,0)</f>
        <v>26</v>
      </c>
      <c r="H226">
        <f t="shared" si="12"/>
        <v>26</v>
      </c>
      <c r="I226">
        <f t="shared" si="13"/>
        <v>13</v>
      </c>
      <c r="J226">
        <f t="shared" si="14"/>
        <v>9509</v>
      </c>
      <c r="K226" t="str">
        <f t="shared" si="15"/>
        <v>MRS 09509 Son of a Gun (16.10.2014) - Alicia Vikander (03.10.1988) 26-13</v>
      </c>
      <c r="M226" s="6" t="s">
        <v>1317</v>
      </c>
      <c r="N226" t="s">
        <v>1418</v>
      </c>
      <c r="O226" s="1">
        <v>38664</v>
      </c>
      <c r="P226" s="6" t="s">
        <v>39</v>
      </c>
      <c r="Q226" s="6" t="s">
        <v>339</v>
      </c>
      <c r="R226" s="1">
        <v>18947</v>
      </c>
      <c r="S226">
        <v>7</v>
      </c>
      <c r="T226">
        <v>53</v>
      </c>
      <c r="U226">
        <v>358</v>
      </c>
      <c r="V226">
        <v>19717</v>
      </c>
      <c r="W226" t="s">
        <v>2110</v>
      </c>
    </row>
    <row r="227" spans="1:23" x14ac:dyDescent="0.25">
      <c r="A227" s="2" t="s">
        <v>800</v>
      </c>
      <c r="B227" s="2" t="str">
        <f>_xlfn.XLOOKUP(A227,Filme!B:B,Filme!C:C,"",0,1)</f>
        <v>Focus</v>
      </c>
      <c r="C227" s="5">
        <f>IF(_xlfn.XLOOKUP(A227,Filme!B:B,Filme!D:D,"",0,1)="","",_xlfn.XLOOKUP(A227,Filme!B:B,Filme!D:D,"",0,1))</f>
        <v>42068</v>
      </c>
      <c r="D227" s="2" t="s">
        <v>189</v>
      </c>
      <c r="E227" t="str">
        <f>_xlfn.XLOOKUP(D227,Leute!B:B,Leute!C:C,"",0,1)</f>
        <v>Margot Robbie</v>
      </c>
      <c r="F227" s="1">
        <f>_xlfn.XLOOKUP(D227,Leute!B:B,Leute!D:D,"",0,1)</f>
        <v>33056</v>
      </c>
      <c r="G227">
        <f>RANK(F227,F$2:F227,0)</f>
        <v>7</v>
      </c>
      <c r="H227">
        <f t="shared" si="12"/>
        <v>24</v>
      </c>
      <c r="I227">
        <f t="shared" si="13"/>
        <v>246</v>
      </c>
      <c r="J227">
        <f t="shared" si="14"/>
        <v>9012</v>
      </c>
      <c r="K227" t="str">
        <f t="shared" si="15"/>
        <v>MRS 09012 Focus (05.03.2015) - Margot Robbie (02.07.1990) 24-246</v>
      </c>
      <c r="M227" s="6" t="s">
        <v>953</v>
      </c>
      <c r="N227" t="s">
        <v>1552</v>
      </c>
      <c r="O227" s="1">
        <v>38666</v>
      </c>
      <c r="P227" s="6" t="s">
        <v>45</v>
      </c>
      <c r="Q227" s="6" t="s">
        <v>345</v>
      </c>
      <c r="R227" s="1">
        <v>29647</v>
      </c>
      <c r="S227">
        <v>97</v>
      </c>
      <c r="T227">
        <v>24</v>
      </c>
      <c r="U227">
        <v>253</v>
      </c>
      <c r="V227">
        <v>9019</v>
      </c>
      <c r="W227" t="s">
        <v>2328</v>
      </c>
    </row>
    <row r="228" spans="1:23" x14ac:dyDescent="0.25">
      <c r="A228" s="2" t="s">
        <v>783</v>
      </c>
      <c r="B228" s="2" t="str">
        <f>_xlfn.XLOOKUP(A228,Filme!B:B,Filme!C:C,"",0,1)</f>
        <v>Ex Machina</v>
      </c>
      <c r="C228" s="5">
        <f>IF(_xlfn.XLOOKUP(A228,Filme!B:B,Filme!D:D,"",0,1)="","",_xlfn.XLOOKUP(A228,Filme!B:B,Filme!D:D,"",0,1))</f>
        <v>42117</v>
      </c>
      <c r="D228" s="2" t="s">
        <v>8</v>
      </c>
      <c r="E228" t="str">
        <f>_xlfn.XLOOKUP(D228,Leute!B:B,Leute!C:C,"",0,1)</f>
        <v>Alicia Vikander</v>
      </c>
      <c r="F228" s="1">
        <f>_xlfn.XLOOKUP(D228,Leute!B:B,Leute!D:D,"",0,1)</f>
        <v>32419</v>
      </c>
      <c r="G228">
        <f>RANK(F228,F$2:F228,0)</f>
        <v>27</v>
      </c>
      <c r="H228">
        <f t="shared" si="12"/>
        <v>26</v>
      </c>
      <c r="I228">
        <f t="shared" si="13"/>
        <v>202</v>
      </c>
      <c r="J228">
        <f t="shared" si="14"/>
        <v>9698</v>
      </c>
      <c r="K228" t="str">
        <f t="shared" si="15"/>
        <v>MRS 09698 Ex Machina (23.04.2015) - Alicia Vikander (03.10.1988) 26-202</v>
      </c>
      <c r="M228" s="6" t="s">
        <v>887</v>
      </c>
      <c r="N228" t="s">
        <v>1596</v>
      </c>
      <c r="O228" s="1">
        <v>38680</v>
      </c>
      <c r="P228" s="6" t="s">
        <v>74</v>
      </c>
      <c r="Q228" s="6" t="s">
        <v>374</v>
      </c>
      <c r="R228" s="1">
        <v>27956</v>
      </c>
      <c r="S228">
        <v>70</v>
      </c>
      <c r="T228">
        <v>29</v>
      </c>
      <c r="U228">
        <v>132</v>
      </c>
      <c r="V228">
        <v>10724</v>
      </c>
      <c r="W228" t="s">
        <v>2370</v>
      </c>
    </row>
    <row r="229" spans="1:23" x14ac:dyDescent="0.25">
      <c r="A229" s="3" t="s">
        <v>1216</v>
      </c>
      <c r="B229" s="2" t="str">
        <f>_xlfn.XLOOKUP(A229,Filme!B:B,Filme!C:C,"",0,1)</f>
        <v>The Longest Ride</v>
      </c>
      <c r="C229" s="5">
        <f>IF(_xlfn.XLOOKUP(A229,Filme!B:B,Filme!D:D,"",0,1)="","",_xlfn.XLOOKUP(A229,Filme!B:B,Filme!D:D,"",0,1))</f>
        <v>42124</v>
      </c>
      <c r="D229" s="3" t="s">
        <v>43</v>
      </c>
      <c r="E229" t="str">
        <f>_xlfn.XLOOKUP(D229,Leute!B:B,Leute!C:C,"",0,1)</f>
        <v>Britt Robertson</v>
      </c>
      <c r="F229" s="1">
        <f>_xlfn.XLOOKUP(D229,Leute!B:B,Leute!D:D,"",0,1)</f>
        <v>32981</v>
      </c>
      <c r="G229">
        <f>RANK(F229,F$2:F229,0)</f>
        <v>9</v>
      </c>
      <c r="H229">
        <f t="shared" si="12"/>
        <v>25</v>
      </c>
      <c r="I229">
        <f t="shared" si="13"/>
        <v>12</v>
      </c>
      <c r="J229">
        <f t="shared" si="14"/>
        <v>9143</v>
      </c>
      <c r="K229" t="str">
        <f t="shared" si="15"/>
        <v>MRS 09143 The Longest Ride (30.04.2015) - Britt Robertson (18.04.1990) 25-12</v>
      </c>
      <c r="M229" s="6" t="s">
        <v>786</v>
      </c>
      <c r="N229" t="s">
        <v>1589</v>
      </c>
      <c r="O229" s="1">
        <v>38694</v>
      </c>
      <c r="P229" s="6" t="s">
        <v>192</v>
      </c>
      <c r="Q229" s="6" t="s">
        <v>492</v>
      </c>
      <c r="R229" s="1">
        <v>23715</v>
      </c>
      <c r="S229">
        <v>22</v>
      </c>
      <c r="T229">
        <v>41</v>
      </c>
      <c r="U229">
        <v>4</v>
      </c>
      <c r="V229">
        <v>14979</v>
      </c>
      <c r="W229" t="s">
        <v>2227</v>
      </c>
    </row>
    <row r="230" spans="1:23" x14ac:dyDescent="0.25">
      <c r="A230" s="3" t="s">
        <v>623</v>
      </c>
      <c r="B230" s="2" t="str">
        <f>_xlfn.XLOOKUP(A230,Filme!B:B,Filme!C:C,"",0,1)</f>
        <v>Afternoon Delight</v>
      </c>
      <c r="C230" s="5">
        <f>IF(_xlfn.XLOOKUP(A230,Filme!B:B,Filme!D:D,"",0,1)="","",_xlfn.XLOOKUP(A230,Filme!B:B,Filme!D:D,"",0,1))</f>
        <v>42131</v>
      </c>
      <c r="D230" s="3" t="s">
        <v>132</v>
      </c>
      <c r="E230" t="str">
        <f>_xlfn.XLOOKUP(D230,Leute!B:B,Leute!C:C,"",0,1)</f>
        <v>Juno Temple</v>
      </c>
      <c r="F230" s="1">
        <f>_xlfn.XLOOKUP(D230,Leute!B:B,Leute!D:D,"",0,1)</f>
        <v>32710</v>
      </c>
      <c r="G230">
        <f>RANK(F230,F$2:F230,0)</f>
        <v>13</v>
      </c>
      <c r="H230">
        <f t="shared" si="12"/>
        <v>25</v>
      </c>
      <c r="I230">
        <f t="shared" si="13"/>
        <v>290</v>
      </c>
      <c r="J230">
        <f t="shared" si="14"/>
        <v>9421</v>
      </c>
      <c r="K230" t="str">
        <f t="shared" si="15"/>
        <v>MRS 09421 Afternoon Delight (07.05.2015) - Juno Temple (21.07.1989) 25-290</v>
      </c>
      <c r="M230" s="6" t="s">
        <v>612</v>
      </c>
      <c r="N230" t="s">
        <v>1570</v>
      </c>
      <c r="O230" s="1">
        <v>38701</v>
      </c>
      <c r="P230" s="6" t="s">
        <v>252</v>
      </c>
      <c r="Q230" s="6" t="s">
        <v>552</v>
      </c>
      <c r="R230" s="1">
        <v>31008</v>
      </c>
      <c r="S230">
        <v>116</v>
      </c>
      <c r="T230">
        <v>21</v>
      </c>
      <c r="U230">
        <v>23</v>
      </c>
      <c r="V230">
        <v>7693</v>
      </c>
      <c r="W230" t="s">
        <v>2330</v>
      </c>
    </row>
    <row r="231" spans="1:23" x14ac:dyDescent="0.25">
      <c r="A231" s="3" t="s">
        <v>1238</v>
      </c>
      <c r="B231" s="2" t="str">
        <f>_xlfn.XLOOKUP(A231,Filme!B:B,Filme!C:C,"",0,1)</f>
        <v>The Road Within</v>
      </c>
      <c r="C231" s="5">
        <f>IF(_xlfn.XLOOKUP(A231,Filme!B:B,Filme!D:D,"",0,1)="","",_xlfn.XLOOKUP(A231,Filme!B:B,Filme!D:D,"",0,1))</f>
        <v>42159</v>
      </c>
      <c r="D231" s="3" t="s">
        <v>296</v>
      </c>
      <c r="E231" t="str">
        <f>_xlfn.XLOOKUP(D231,Leute!B:B,Leute!C:C,"",0,1)</f>
        <v>Zoë Kravitz</v>
      </c>
      <c r="F231" s="1">
        <f>_xlfn.XLOOKUP(D231,Leute!B:B,Leute!D:D,"",0,1)</f>
        <v>32478</v>
      </c>
      <c r="G231">
        <f>RANK(F231,F$2:F231,0)</f>
        <v>25</v>
      </c>
      <c r="H231">
        <f t="shared" si="12"/>
        <v>26</v>
      </c>
      <c r="I231">
        <f t="shared" si="13"/>
        <v>185</v>
      </c>
      <c r="J231">
        <f t="shared" si="14"/>
        <v>9681</v>
      </c>
      <c r="K231" t="str">
        <f t="shared" si="15"/>
        <v>MRS 09681 The Road Within (04.06.2015) - Zoë Kravitz (01.12.1988) 26-185</v>
      </c>
      <c r="M231" s="6" t="s">
        <v>758</v>
      </c>
      <c r="N231" t="s">
        <v>1592</v>
      </c>
      <c r="O231" s="1">
        <v>38715</v>
      </c>
      <c r="P231" s="6" t="s">
        <v>151</v>
      </c>
      <c r="Q231" s="6" t="s">
        <v>451</v>
      </c>
      <c r="R231" s="1">
        <v>31132</v>
      </c>
      <c r="S231">
        <v>119</v>
      </c>
      <c r="T231">
        <v>20</v>
      </c>
      <c r="U231">
        <v>278</v>
      </c>
      <c r="V231">
        <v>7583</v>
      </c>
      <c r="W231" t="s">
        <v>2332</v>
      </c>
    </row>
    <row r="232" spans="1:23" x14ac:dyDescent="0.25">
      <c r="A232" s="3" t="s">
        <v>852</v>
      </c>
      <c r="B232" s="2" t="str">
        <f>_xlfn.XLOOKUP(A232,Filme!B:B,Filme!C:C,"",0,1)</f>
        <v>Horns</v>
      </c>
      <c r="C232" s="5">
        <f>IF(_xlfn.XLOOKUP(A232,Filme!B:B,Filme!D:D,"",0,1)="","",_xlfn.XLOOKUP(A232,Filme!B:B,Filme!D:D,"",0,1))</f>
        <v>42222</v>
      </c>
      <c r="D232" s="3" t="s">
        <v>132</v>
      </c>
      <c r="E232" t="str">
        <f>_xlfn.XLOOKUP(D232,Leute!B:B,Leute!C:C,"",0,1)</f>
        <v>Juno Temple</v>
      </c>
      <c r="F232" s="1">
        <f>_xlfn.XLOOKUP(D232,Leute!B:B,Leute!D:D,"",0,1)</f>
        <v>32710</v>
      </c>
      <c r="G232">
        <f>RANK(F232,F$2:F232,0)</f>
        <v>13</v>
      </c>
      <c r="H232">
        <f t="shared" si="12"/>
        <v>26</v>
      </c>
      <c r="I232">
        <f t="shared" si="13"/>
        <v>16</v>
      </c>
      <c r="J232">
        <f t="shared" si="14"/>
        <v>9512</v>
      </c>
      <c r="K232" t="str">
        <f t="shared" si="15"/>
        <v>MRS 09512 Horns (06.08.2015) - Juno Temple (21.07.1989) 26-16</v>
      </c>
      <c r="M232" s="6" t="s">
        <v>621</v>
      </c>
      <c r="N232" t="s">
        <v>1580</v>
      </c>
      <c r="O232" s="1">
        <v>38764</v>
      </c>
      <c r="P232" s="6" t="s">
        <v>53</v>
      </c>
      <c r="Q232" s="6" t="s">
        <v>353</v>
      </c>
      <c r="R232" s="1">
        <v>27613</v>
      </c>
      <c r="S232">
        <v>61</v>
      </c>
      <c r="T232">
        <v>30</v>
      </c>
      <c r="U232">
        <v>193</v>
      </c>
      <c r="V232">
        <v>11151</v>
      </c>
      <c r="W232" t="s">
        <v>2199</v>
      </c>
    </row>
    <row r="233" spans="1:23" x14ac:dyDescent="0.25">
      <c r="A233" s="3" t="s">
        <v>1000</v>
      </c>
      <c r="B233" s="2" t="str">
        <f>_xlfn.XLOOKUP(A233,Filme!B:B,Filme!C:C,"",0,1)</f>
        <v>Narcos</v>
      </c>
      <c r="C233" s="5">
        <f>IF(_xlfn.XLOOKUP(A233,Filme!B:B,Filme!D:D,"",0,1)="","",_xlfn.XLOOKUP(A233,Filme!B:B,Filme!D:D,"",0,1))</f>
        <v>42244</v>
      </c>
      <c r="D233" s="3" t="s">
        <v>1</v>
      </c>
      <c r="E233" t="str">
        <f>_xlfn.XLOOKUP(D233,Leute!B:B,Leute!C:C,"",0,1)</f>
        <v>Adria Arjona</v>
      </c>
      <c r="F233" s="1">
        <f>_xlfn.XLOOKUP(D233,Leute!B:B,Leute!D:D,"",0,1)</f>
        <v>33719</v>
      </c>
      <c r="G233">
        <f>RANK(F233,F$2:F233,0)</f>
        <v>3</v>
      </c>
      <c r="H233">
        <f t="shared" si="12"/>
        <v>23</v>
      </c>
      <c r="I233">
        <f t="shared" si="13"/>
        <v>125</v>
      </c>
      <c r="J233">
        <f t="shared" si="14"/>
        <v>8525</v>
      </c>
      <c r="K233" t="str">
        <f t="shared" si="15"/>
        <v>MRS 08525 Narcos (28.08.2015) - Adria Arjona (25.04.1992) 23-125</v>
      </c>
      <c r="M233" s="6" t="s">
        <v>943</v>
      </c>
      <c r="N233" t="s">
        <v>1597</v>
      </c>
      <c r="O233" s="1">
        <v>38772</v>
      </c>
      <c r="P233" s="6" t="s">
        <v>179</v>
      </c>
      <c r="Q233" s="6" t="s">
        <v>479</v>
      </c>
      <c r="R233" s="1">
        <v>25174</v>
      </c>
      <c r="S233">
        <v>33</v>
      </c>
      <c r="T233">
        <v>37</v>
      </c>
      <c r="U233">
        <v>84</v>
      </c>
      <c r="V233">
        <v>13598</v>
      </c>
      <c r="W233" t="s">
        <v>2310</v>
      </c>
    </row>
    <row r="234" spans="1:23" x14ac:dyDescent="0.25">
      <c r="A234" s="2" t="s">
        <v>923</v>
      </c>
      <c r="B234" s="2" t="str">
        <f>_xlfn.XLOOKUP(A234,Filme!B:B,Filme!C:C,"",0,1)</f>
        <v>Little Birds</v>
      </c>
      <c r="C234" s="5">
        <f>IF(_xlfn.XLOOKUP(A234,Filme!B:B,Filme!D:D,"",0,1)="","",_xlfn.XLOOKUP(A234,Filme!B:B,Filme!D:D,"",0,1))</f>
        <v>42378</v>
      </c>
      <c r="D234" s="2" t="s">
        <v>132</v>
      </c>
      <c r="E234" t="str">
        <f>_xlfn.XLOOKUP(D234,Leute!B:B,Leute!C:C,"",0,1)</f>
        <v>Juno Temple</v>
      </c>
      <c r="F234" s="1">
        <f>_xlfn.XLOOKUP(D234,Leute!B:B,Leute!D:D,"",0,1)</f>
        <v>32710</v>
      </c>
      <c r="G234">
        <f>RANK(F234,F$2:F234,0)</f>
        <v>14</v>
      </c>
      <c r="H234">
        <f t="shared" si="12"/>
        <v>26</v>
      </c>
      <c r="I234">
        <f t="shared" si="13"/>
        <v>172</v>
      </c>
      <c r="J234">
        <f t="shared" si="14"/>
        <v>9668</v>
      </c>
      <c r="K234" t="str">
        <f t="shared" si="15"/>
        <v>MRS 09668 Little Birds (09.01.2016) - Juno Temple (21.07.1989) 26-172</v>
      </c>
      <c r="M234" s="6" t="s">
        <v>1296</v>
      </c>
      <c r="N234" t="s">
        <v>1579</v>
      </c>
      <c r="O234" s="1">
        <v>38778</v>
      </c>
      <c r="P234" s="6" t="s">
        <v>140</v>
      </c>
      <c r="Q234" s="6" t="s">
        <v>440</v>
      </c>
      <c r="R234" s="1">
        <v>26871</v>
      </c>
      <c r="S234">
        <v>49</v>
      </c>
      <c r="T234">
        <v>32</v>
      </c>
      <c r="U234">
        <v>219</v>
      </c>
      <c r="V234">
        <v>11907</v>
      </c>
      <c r="W234" t="s">
        <v>2209</v>
      </c>
    </row>
    <row r="235" spans="1:23" x14ac:dyDescent="0.25">
      <c r="A235" s="3" t="s">
        <v>1248</v>
      </c>
      <c r="B235" s="2" t="str">
        <f>_xlfn.XLOOKUP(A235,Filme!B:B,Filme!C:C,"",0,1)</f>
        <v>The Survivalist</v>
      </c>
      <c r="C235" s="5">
        <f>IF(_xlfn.XLOOKUP(A235,Filme!B:B,Filme!D:D,"",0,1)="","",_xlfn.XLOOKUP(A235,Filme!B:B,Filme!D:D,"",0,1))</f>
        <v>42412</v>
      </c>
      <c r="D235" s="3" t="s">
        <v>202</v>
      </c>
      <c r="E235" t="str">
        <f>_xlfn.XLOOKUP(D235,Leute!B:B,Leute!C:C,"",0,1)</f>
        <v>Mia Goth</v>
      </c>
      <c r="F235" s="1">
        <f>_xlfn.XLOOKUP(D235,Leute!B:B,Leute!D:D,"",0,1)</f>
        <v>34267</v>
      </c>
      <c r="G235">
        <f>RANK(F235,F$2:F235,0)</f>
        <v>1</v>
      </c>
      <c r="H235">
        <f t="shared" si="12"/>
        <v>22</v>
      </c>
      <c r="I235">
        <f t="shared" si="13"/>
        <v>110</v>
      </c>
      <c r="J235">
        <f t="shared" si="14"/>
        <v>8145</v>
      </c>
      <c r="K235" t="str">
        <f t="shared" si="15"/>
        <v>MRS 08145 The Survivalist (12.02.2016) - Mia Goth (25.10.1993) 22-110</v>
      </c>
      <c r="M235" s="6" t="s">
        <v>697</v>
      </c>
      <c r="N235" t="s">
        <v>1575</v>
      </c>
      <c r="O235" s="1">
        <v>38785</v>
      </c>
      <c r="P235" s="6" t="s">
        <v>24</v>
      </c>
      <c r="Q235" s="6" t="s">
        <v>324</v>
      </c>
      <c r="R235" s="1">
        <v>30267</v>
      </c>
      <c r="S235">
        <v>105</v>
      </c>
      <c r="T235">
        <v>23</v>
      </c>
      <c r="U235">
        <v>117</v>
      </c>
      <c r="V235">
        <v>8518</v>
      </c>
      <c r="W235" t="s">
        <v>2300</v>
      </c>
    </row>
    <row r="236" spans="1:23" x14ac:dyDescent="0.25">
      <c r="A236" s="3" t="s">
        <v>632</v>
      </c>
      <c r="B236" s="2" t="str">
        <f>_xlfn.XLOOKUP(A236,Filme!B:B,Filme!C:C,"",0,1)</f>
        <v>Allegiant</v>
      </c>
      <c r="C236" s="5">
        <f>IF(_xlfn.XLOOKUP(A236,Filme!B:B,Filme!D:D,"",0,1)="","",_xlfn.XLOOKUP(A236,Filme!B:B,Filme!D:D,"",0,1))</f>
        <v>42446</v>
      </c>
      <c r="D236" s="3" t="s">
        <v>255</v>
      </c>
      <c r="E236" t="str">
        <f>_xlfn.XLOOKUP(D236,Leute!B:B,Leute!C:C,"",0,1)</f>
        <v>Shailene Woodley</v>
      </c>
      <c r="F236" s="1">
        <f>_xlfn.XLOOKUP(D236,Leute!B:B,Leute!D:D,"",0,1)</f>
        <v>33557</v>
      </c>
      <c r="G236">
        <f>RANK(F236,F$2:F236,0)</f>
        <v>6</v>
      </c>
      <c r="H236">
        <f t="shared" si="12"/>
        <v>24</v>
      </c>
      <c r="I236">
        <f t="shared" si="13"/>
        <v>123</v>
      </c>
      <c r="J236">
        <f t="shared" si="14"/>
        <v>8889</v>
      </c>
      <c r="K236" t="str">
        <f t="shared" si="15"/>
        <v>MRS 08889 Allegiant (17.03.2016) - Shailene Woodley (15.11.1991) 24-123</v>
      </c>
      <c r="M236" s="6" t="s">
        <v>1298</v>
      </c>
      <c r="N236" t="s">
        <v>1600</v>
      </c>
      <c r="O236" s="1">
        <v>38792</v>
      </c>
      <c r="P236" s="6" t="s">
        <v>209</v>
      </c>
      <c r="Q236" s="6" t="s">
        <v>509</v>
      </c>
      <c r="R236" s="1">
        <v>29746</v>
      </c>
      <c r="S236">
        <v>98</v>
      </c>
      <c r="T236">
        <v>24</v>
      </c>
      <c r="U236">
        <v>280</v>
      </c>
      <c r="V236">
        <v>9046</v>
      </c>
      <c r="W236" t="s">
        <v>2181</v>
      </c>
    </row>
    <row r="237" spans="1:23" x14ac:dyDescent="0.25">
      <c r="A237" s="2" t="s">
        <v>1301</v>
      </c>
      <c r="B237" s="2" t="str">
        <f>_xlfn.XLOOKUP(A237,Filme!B:B,Filme!C:C,"",0,1)</f>
        <v>Vinyl</v>
      </c>
      <c r="C237" s="5">
        <f>IF(_xlfn.XLOOKUP(A237,Filme!B:B,Filme!D:D,"",0,1)="","",_xlfn.XLOOKUP(A237,Filme!B:B,Filme!D:D,"",0,1))</f>
        <v>42467</v>
      </c>
      <c r="D237" s="2" t="s">
        <v>132</v>
      </c>
      <c r="E237" t="str">
        <f>_xlfn.XLOOKUP(D237,Leute!B:B,Leute!C:C,"",0,1)</f>
        <v>Juno Temple</v>
      </c>
      <c r="F237" s="1">
        <f>_xlfn.XLOOKUP(D237,Leute!B:B,Leute!D:D,"",0,1)</f>
        <v>32710</v>
      </c>
      <c r="G237">
        <f>RANK(F237,F$2:F237,0)</f>
        <v>16</v>
      </c>
      <c r="H237">
        <f t="shared" si="12"/>
        <v>26</v>
      </c>
      <c r="I237">
        <f t="shared" si="13"/>
        <v>260</v>
      </c>
      <c r="J237">
        <f t="shared" si="14"/>
        <v>9757</v>
      </c>
      <c r="K237" t="str">
        <f t="shared" si="15"/>
        <v>MRS 09757 Vinyl (07.04.2016) - Juno Temple (21.07.1989) 26-260</v>
      </c>
      <c r="M237" s="6" t="s">
        <v>790</v>
      </c>
      <c r="N237" t="s">
        <v>1599</v>
      </c>
      <c r="O237" s="1">
        <v>38800</v>
      </c>
      <c r="P237" s="6" t="s">
        <v>166</v>
      </c>
      <c r="Q237" s="6" t="s">
        <v>466</v>
      </c>
      <c r="R237" s="1">
        <v>23312</v>
      </c>
      <c r="S237">
        <v>17</v>
      </c>
      <c r="T237">
        <v>42</v>
      </c>
      <c r="U237">
        <v>147</v>
      </c>
      <c r="V237">
        <v>15488</v>
      </c>
      <c r="W237" t="s">
        <v>2203</v>
      </c>
    </row>
    <row r="238" spans="1:23" x14ac:dyDescent="0.25">
      <c r="A238" s="3" t="s">
        <v>1033</v>
      </c>
      <c r="B238" s="2" t="str">
        <f>_xlfn.XLOOKUP(A238,Filme!B:B,Filme!C:C,"",0,1)</f>
        <v>Paint It Black</v>
      </c>
      <c r="C238" s="5">
        <f>IF(_xlfn.XLOOKUP(A238,Filme!B:B,Filme!D:D,"",0,1)="","",_xlfn.XLOOKUP(A238,Filme!B:B,Filme!D:D,"",0,1))</f>
        <v>42524</v>
      </c>
      <c r="D238" s="3" t="s">
        <v>6</v>
      </c>
      <c r="E238" t="str">
        <f>_xlfn.XLOOKUP(D238,Leute!B:B,Leute!C:C,"",0,1)</f>
        <v>Alia Shawkat</v>
      </c>
      <c r="F238" s="1">
        <f>_xlfn.XLOOKUP(D238,Leute!B:B,Leute!D:D,"",0,1)</f>
        <v>32616</v>
      </c>
      <c r="G238">
        <f>RANK(F238,F$2:F238,0)</f>
        <v>24</v>
      </c>
      <c r="H238">
        <f t="shared" si="12"/>
        <v>27</v>
      </c>
      <c r="I238">
        <f t="shared" si="13"/>
        <v>46</v>
      </c>
      <c r="J238">
        <f t="shared" si="14"/>
        <v>9908</v>
      </c>
      <c r="K238" t="str">
        <f t="shared" si="15"/>
        <v>MRS 09908 Paint It Black (03.06.2016) - Alia Shawkat (18.04.1989) 27-46</v>
      </c>
      <c r="M238" s="6" t="s">
        <v>1251</v>
      </c>
      <c r="N238" t="s">
        <v>1615</v>
      </c>
      <c r="O238" s="1">
        <v>38819</v>
      </c>
      <c r="P238" s="6" t="s">
        <v>74</v>
      </c>
      <c r="Q238" s="6" t="s">
        <v>374</v>
      </c>
      <c r="R238" s="1">
        <v>27956</v>
      </c>
      <c r="S238">
        <v>70</v>
      </c>
      <c r="T238">
        <v>29</v>
      </c>
      <c r="U238">
        <v>271</v>
      </c>
      <c r="V238">
        <v>10863</v>
      </c>
      <c r="W238" t="s">
        <v>2371</v>
      </c>
    </row>
    <row r="239" spans="1:23" x14ac:dyDescent="0.25">
      <c r="A239" s="2" t="s">
        <v>956</v>
      </c>
      <c r="B239" s="2" t="str">
        <f>_xlfn.XLOOKUP(A239,Filme!B:B,Filme!C:C,"",0,1)</f>
        <v>Marcella</v>
      </c>
      <c r="C239" s="5">
        <f>IF(_xlfn.XLOOKUP(A239,Filme!B:B,Filme!D:D,"",0,1)="","",_xlfn.XLOOKUP(A239,Filme!B:B,Filme!D:D,"",0,1))</f>
        <v>42583</v>
      </c>
      <c r="D239" s="2" t="s">
        <v>100</v>
      </c>
      <c r="E239" t="str">
        <f>_xlfn.XLOOKUP(D239,Leute!B:B,Leute!C:C,"",0,1)</f>
        <v>Florence Pugh</v>
      </c>
      <c r="F239" s="1">
        <f>_xlfn.XLOOKUP(D239,Leute!B:B,Leute!D:D,"",0,1)</f>
        <v>35067</v>
      </c>
      <c r="G239">
        <f>RANK(F239,F$2:F239,0)</f>
        <v>1</v>
      </c>
      <c r="H239">
        <f t="shared" si="12"/>
        <v>20</v>
      </c>
      <c r="I239">
        <f t="shared" si="13"/>
        <v>211</v>
      </c>
      <c r="J239">
        <f t="shared" si="14"/>
        <v>7516</v>
      </c>
      <c r="K239" t="str">
        <f t="shared" si="15"/>
        <v>MRS 07516 Marcella (01.08.2016) - Florence Pugh (03.01.1996) 20-211</v>
      </c>
      <c r="M239" s="6" t="s">
        <v>971</v>
      </c>
      <c r="N239" t="s">
        <v>1635</v>
      </c>
      <c r="O239" s="1">
        <v>38889</v>
      </c>
      <c r="P239" s="6" t="s">
        <v>169</v>
      </c>
      <c r="Q239" s="6" t="s">
        <v>469</v>
      </c>
      <c r="R239" s="1">
        <v>31229</v>
      </c>
      <c r="S239">
        <v>120</v>
      </c>
      <c r="T239">
        <v>20</v>
      </c>
      <c r="U239">
        <v>355</v>
      </c>
      <c r="V239">
        <v>7660</v>
      </c>
      <c r="W239" t="s">
        <v>2390</v>
      </c>
    </row>
    <row r="240" spans="1:23" x14ac:dyDescent="0.25">
      <c r="A240" s="3" t="s">
        <v>1002</v>
      </c>
      <c r="B240" s="2" t="str">
        <f>_xlfn.XLOOKUP(A240,Filme!B:B,Filme!C:C,"",0,1)</f>
        <v>Nerve</v>
      </c>
      <c r="C240" s="5">
        <f>IF(_xlfn.XLOOKUP(A240,Filme!B:B,Filme!D:D,"",0,1)="","",_xlfn.XLOOKUP(A240,Filme!B:B,Filme!D:D,"",0,1))</f>
        <v>42621</v>
      </c>
      <c r="D240" s="3" t="s">
        <v>87</v>
      </c>
      <c r="E240" t="str">
        <f>_xlfn.XLOOKUP(D240,Leute!B:B,Leute!C:C,"",0,1)</f>
        <v>Emily Meade</v>
      </c>
      <c r="F240" s="1">
        <f>_xlfn.XLOOKUP(D240,Leute!B:B,Leute!D:D,"",0,1)</f>
        <v>32518</v>
      </c>
      <c r="G240">
        <f>RANK(F240,F$2:F240,0)</f>
        <v>30</v>
      </c>
      <c r="H240">
        <f t="shared" si="12"/>
        <v>27</v>
      </c>
      <c r="I240">
        <f t="shared" si="13"/>
        <v>241</v>
      </c>
      <c r="J240">
        <f t="shared" si="14"/>
        <v>10103</v>
      </c>
      <c r="K240" t="str">
        <f t="shared" si="15"/>
        <v>MRS 10103 Nerve (08.09.2016) - Emily Meade (10.01.1989) 27-241</v>
      </c>
      <c r="M240" s="6" t="s">
        <v>1121</v>
      </c>
      <c r="N240" t="s">
        <v>1601</v>
      </c>
      <c r="O240" s="1">
        <v>38890</v>
      </c>
      <c r="P240" s="6" t="s">
        <v>79</v>
      </c>
      <c r="Q240" s="6" t="s">
        <v>379</v>
      </c>
      <c r="R240" s="1">
        <v>27070</v>
      </c>
      <c r="S240">
        <v>53</v>
      </c>
      <c r="T240">
        <v>32</v>
      </c>
      <c r="U240">
        <v>132</v>
      </c>
      <c r="V240">
        <v>11820</v>
      </c>
      <c r="W240" t="s">
        <v>2316</v>
      </c>
    </row>
    <row r="241" spans="1:23" x14ac:dyDescent="0.25">
      <c r="A241" s="3" t="s">
        <v>1123</v>
      </c>
      <c r="B241" s="2" t="str">
        <f>_xlfn.XLOOKUP(A241,Filme!B:B,Filme!C:C,"",0,1)</f>
        <v>Snowden</v>
      </c>
      <c r="C241" s="5">
        <f>IF(_xlfn.XLOOKUP(A241,Filme!B:B,Filme!D:D,"",0,1)="","",_xlfn.XLOOKUP(A241,Filme!B:B,Filme!D:D,"",0,1))</f>
        <v>42635</v>
      </c>
      <c r="D241" s="3" t="s">
        <v>255</v>
      </c>
      <c r="E241" t="str">
        <f>_xlfn.XLOOKUP(D241,Leute!B:B,Leute!C:C,"",0,1)</f>
        <v>Shailene Woodley</v>
      </c>
      <c r="F241" s="1">
        <f>_xlfn.XLOOKUP(D241,Leute!B:B,Leute!D:D,"",0,1)</f>
        <v>33557</v>
      </c>
      <c r="G241">
        <f>RANK(F241,F$2:F241,0)</f>
        <v>7</v>
      </c>
      <c r="H241">
        <f t="shared" si="12"/>
        <v>24</v>
      </c>
      <c r="I241">
        <f t="shared" si="13"/>
        <v>312</v>
      </c>
      <c r="J241">
        <f t="shared" si="14"/>
        <v>9078</v>
      </c>
      <c r="K241" t="str">
        <f t="shared" si="15"/>
        <v>MRS 09078 Snowden (22.09.2016) - Shailene Woodley (15.11.1991) 24-312</v>
      </c>
      <c r="M241" s="6" t="s">
        <v>989</v>
      </c>
      <c r="N241" t="s">
        <v>1588</v>
      </c>
      <c r="O241" s="1">
        <v>38890</v>
      </c>
      <c r="P241" s="6" t="s">
        <v>153</v>
      </c>
      <c r="Q241" s="6" t="s">
        <v>453</v>
      </c>
      <c r="R241" s="1">
        <v>28324</v>
      </c>
      <c r="S241">
        <v>77</v>
      </c>
      <c r="T241">
        <v>28</v>
      </c>
      <c r="U241">
        <v>339</v>
      </c>
      <c r="V241">
        <v>10566</v>
      </c>
      <c r="W241" t="s">
        <v>2350</v>
      </c>
    </row>
    <row r="242" spans="1:23" x14ac:dyDescent="0.25">
      <c r="A242" s="3" t="s">
        <v>1086</v>
      </c>
      <c r="B242" s="2" t="str">
        <f>_xlfn.XLOOKUP(A242,Filme!B:B,Filme!C:C,"",0,1)</f>
        <v>The Rolling Stones: Ride 'Em on Down</v>
      </c>
      <c r="C242" s="5">
        <f>IF(_xlfn.XLOOKUP(A242,Filme!B:B,Filme!D:D,"",0,1)="","",_xlfn.XLOOKUP(A242,Filme!B:B,Filme!D:D,"",0,1))</f>
        <v>42705</v>
      </c>
      <c r="D242" s="3" t="s">
        <v>160</v>
      </c>
      <c r="E242" t="str">
        <f>_xlfn.XLOOKUP(D242,Leute!B:B,Leute!C:C,"",0,1)</f>
        <v>Kristen Stewart</v>
      </c>
      <c r="F242" s="1">
        <f>_xlfn.XLOOKUP(D242,Leute!B:B,Leute!D:D,"",0,1)</f>
        <v>32972</v>
      </c>
      <c r="G242">
        <f>RANK(F242,F$2:F242,0)</f>
        <v>15</v>
      </c>
      <c r="H242">
        <f t="shared" si="12"/>
        <v>26</v>
      </c>
      <c r="I242">
        <f t="shared" si="13"/>
        <v>236</v>
      </c>
      <c r="J242">
        <f t="shared" si="14"/>
        <v>9733</v>
      </c>
      <c r="K242" t="str">
        <f t="shared" si="15"/>
        <v>MRS 09733 The Rolling Stones Ride 'Em on Down (01.12.2016) - Kristen Stewart (09.04.1990) 26-236</v>
      </c>
      <c r="M242" s="6" t="s">
        <v>1164</v>
      </c>
      <c r="N242" t="s">
        <v>1606</v>
      </c>
      <c r="O242" s="1">
        <v>38939</v>
      </c>
      <c r="P242" s="6" t="s">
        <v>118</v>
      </c>
      <c r="Q242" s="6" t="s">
        <v>418</v>
      </c>
      <c r="R242" s="1">
        <v>25245</v>
      </c>
      <c r="S242">
        <v>34</v>
      </c>
      <c r="T242">
        <v>37</v>
      </c>
      <c r="U242">
        <v>180</v>
      </c>
      <c r="V242">
        <v>13694</v>
      </c>
      <c r="W242" t="s">
        <v>2113</v>
      </c>
    </row>
    <row r="243" spans="1:23" x14ac:dyDescent="0.25">
      <c r="A243" s="3" t="s">
        <v>1041</v>
      </c>
      <c r="B243" s="2" t="str">
        <f>_xlfn.XLOOKUP(A243,Filme!B:B,Filme!C:C,"",0,1)</f>
        <v>Passengers</v>
      </c>
      <c r="C243" s="5">
        <f>IF(_xlfn.XLOOKUP(A243,Filme!B:B,Filme!D:D,"",0,1)="","",_xlfn.XLOOKUP(A243,Filme!B:B,Filme!D:D,"",0,1))</f>
        <v>42740</v>
      </c>
      <c r="D243" s="3" t="s">
        <v>122</v>
      </c>
      <c r="E243" t="str">
        <f>_xlfn.XLOOKUP(D243,Leute!B:B,Leute!C:C,"",0,1)</f>
        <v>Jennifer Lawrence</v>
      </c>
      <c r="F243" s="1">
        <f>_xlfn.XLOOKUP(D243,Leute!B:B,Leute!D:D,"",0,1)</f>
        <v>33100</v>
      </c>
      <c r="G243">
        <f>RANK(F243,F$2:F243,0)</f>
        <v>12</v>
      </c>
      <c r="H243">
        <f t="shared" si="12"/>
        <v>26</v>
      </c>
      <c r="I243">
        <f t="shared" si="13"/>
        <v>143</v>
      </c>
      <c r="J243">
        <f t="shared" si="14"/>
        <v>9640</v>
      </c>
      <c r="K243" t="str">
        <f t="shared" si="15"/>
        <v>MRS 09640 Passengers (05.01.2017) - Jennifer Lawrence (15.08.1990) 26-143</v>
      </c>
      <c r="M243" s="6" t="s">
        <v>908</v>
      </c>
      <c r="N243" t="s">
        <v>1607</v>
      </c>
      <c r="O243" s="1">
        <v>38960</v>
      </c>
      <c r="P243" s="6" t="s">
        <v>45</v>
      </c>
      <c r="Q243" s="6" t="s">
        <v>345</v>
      </c>
      <c r="R243" s="1">
        <v>29647</v>
      </c>
      <c r="S243">
        <v>97</v>
      </c>
      <c r="T243">
        <v>25</v>
      </c>
      <c r="U243">
        <v>182</v>
      </c>
      <c r="V243">
        <v>9313</v>
      </c>
      <c r="W243" t="s">
        <v>2329</v>
      </c>
    </row>
    <row r="244" spans="1:23" x14ac:dyDescent="0.25">
      <c r="A244" s="2" t="s">
        <v>1048</v>
      </c>
      <c r="B244" s="2" t="str">
        <f>_xlfn.XLOOKUP(A244,Filme!B:B,Filme!C:C,"",0,1)</f>
        <v>Personal Shopper</v>
      </c>
      <c r="C244" s="5">
        <f>IF(_xlfn.XLOOKUP(A244,Filme!B:B,Filme!D:D,"",0,1)="","",_xlfn.XLOOKUP(A244,Filme!B:B,Filme!D:D,"",0,1))</f>
        <v>42754</v>
      </c>
      <c r="D244" s="2" t="s">
        <v>160</v>
      </c>
      <c r="E244" t="str">
        <f>_xlfn.XLOOKUP(D244,Leute!B:B,Leute!C:C,"",0,1)</f>
        <v>Kristen Stewart</v>
      </c>
      <c r="F244" s="1">
        <f>_xlfn.XLOOKUP(D244,Leute!B:B,Leute!D:D,"",0,1)</f>
        <v>32972</v>
      </c>
      <c r="G244">
        <f>RANK(F244,F$2:F244,0)</f>
        <v>16</v>
      </c>
      <c r="H244">
        <f t="shared" si="12"/>
        <v>26</v>
      </c>
      <c r="I244">
        <f t="shared" si="13"/>
        <v>285</v>
      </c>
      <c r="J244">
        <f t="shared" si="14"/>
        <v>9782</v>
      </c>
      <c r="K244" t="str">
        <f t="shared" si="15"/>
        <v>MRS 09782 Personal Shopper (19.01.2017) - Kristen Stewart (09.04.1990) 26-285</v>
      </c>
      <c r="M244" s="6" t="s">
        <v>860</v>
      </c>
      <c r="N244" t="s">
        <v>1591</v>
      </c>
      <c r="O244" s="1">
        <v>38960</v>
      </c>
      <c r="P244" s="6" t="s">
        <v>206</v>
      </c>
      <c r="Q244" s="6" t="s">
        <v>506</v>
      </c>
      <c r="R244" s="1">
        <v>23650</v>
      </c>
      <c r="S244">
        <v>20</v>
      </c>
      <c r="T244">
        <v>41</v>
      </c>
      <c r="U244">
        <v>335</v>
      </c>
      <c r="V244">
        <v>15310</v>
      </c>
      <c r="W244" t="s">
        <v>2256</v>
      </c>
    </row>
    <row r="245" spans="1:23" x14ac:dyDescent="0.25">
      <c r="A245" s="2" t="s">
        <v>929</v>
      </c>
      <c r="B245" s="2" t="str">
        <f>_xlfn.XLOOKUP(A245,Filme!B:B,Filme!C:C,"",0,1)</f>
        <v>Long Nights Short Mornings</v>
      </c>
      <c r="C245" s="5">
        <f>IF(_xlfn.XLOOKUP(A245,Filme!B:B,Filme!D:D,"",0,1)="","",_xlfn.XLOOKUP(A245,Filme!B:B,Filme!D:D,"",0,1))</f>
        <v>42759</v>
      </c>
      <c r="D245" s="2" t="s">
        <v>266</v>
      </c>
      <c r="E245" t="str">
        <f>_xlfn.XLOOKUP(D245,Leute!B:B,Leute!C:C,"",0,1)</f>
        <v>Stella Maeve</v>
      </c>
      <c r="F245" s="1">
        <f>_xlfn.XLOOKUP(D245,Leute!B:B,Leute!D:D,"",0,1)</f>
        <v>32826</v>
      </c>
      <c r="G245">
        <f>RANK(F245,F$2:F245,0)</f>
        <v>19</v>
      </c>
      <c r="H245">
        <f t="shared" si="12"/>
        <v>27</v>
      </c>
      <c r="I245">
        <f t="shared" si="13"/>
        <v>71</v>
      </c>
      <c r="J245">
        <f t="shared" si="14"/>
        <v>9933</v>
      </c>
      <c r="K245" t="str">
        <f t="shared" si="15"/>
        <v>MRS 09933 Long Nights Short Mornings (24.01.2017) - Stella Maeve (14.11.1989) 27-71</v>
      </c>
      <c r="M245" s="6" t="s">
        <v>999</v>
      </c>
      <c r="N245" t="s">
        <v>1613</v>
      </c>
      <c r="O245" s="1">
        <v>39003</v>
      </c>
      <c r="P245" s="6" t="s">
        <v>206</v>
      </c>
      <c r="Q245" s="6" t="s">
        <v>506</v>
      </c>
      <c r="R245" s="1">
        <v>23650</v>
      </c>
      <c r="S245">
        <v>20</v>
      </c>
      <c r="T245">
        <v>42</v>
      </c>
      <c r="U245">
        <v>13</v>
      </c>
      <c r="V245">
        <v>15353</v>
      </c>
      <c r="W245" t="s">
        <v>2257</v>
      </c>
    </row>
    <row r="246" spans="1:23" x14ac:dyDescent="0.25">
      <c r="A246" s="2" t="s">
        <v>610</v>
      </c>
      <c r="B246" s="2" t="str">
        <f>_xlfn.XLOOKUP(A246,Filme!B:B,Filme!C:C,"",0,1)</f>
        <v>A Cure for Wellness</v>
      </c>
      <c r="C246" s="5">
        <f>IF(_xlfn.XLOOKUP(A246,Filme!B:B,Filme!D:D,"",0,1)="","",_xlfn.XLOOKUP(A246,Filme!B:B,Filme!D:D,"",0,1))</f>
        <v>42789</v>
      </c>
      <c r="D246" s="2" t="s">
        <v>202</v>
      </c>
      <c r="E246" t="str">
        <f>_xlfn.XLOOKUP(D246,Leute!B:B,Leute!C:C,"",0,1)</f>
        <v>Mia Goth</v>
      </c>
      <c r="F246" s="1">
        <f>_xlfn.XLOOKUP(D246,Leute!B:B,Leute!D:D,"",0,1)</f>
        <v>34267</v>
      </c>
      <c r="G246">
        <f>RANK(F246,F$2:F246,0)</f>
        <v>2</v>
      </c>
      <c r="H246">
        <f t="shared" si="12"/>
        <v>23</v>
      </c>
      <c r="I246">
        <f t="shared" si="13"/>
        <v>121</v>
      </c>
      <c r="J246">
        <f t="shared" si="14"/>
        <v>8522</v>
      </c>
      <c r="K246" t="str">
        <f t="shared" si="15"/>
        <v>MRS 08522 A Cure for Wellness (23.02.2017) - Mia Goth (25.10.1993) 23-121</v>
      </c>
      <c r="M246" s="6" t="s">
        <v>810</v>
      </c>
      <c r="N246" t="s">
        <v>1593</v>
      </c>
      <c r="O246" s="1">
        <v>39010</v>
      </c>
      <c r="P246" s="6" t="s">
        <v>213</v>
      </c>
      <c r="Q246" s="6" t="s">
        <v>513</v>
      </c>
      <c r="R246" s="1">
        <v>24643</v>
      </c>
      <c r="S246">
        <v>30</v>
      </c>
      <c r="T246">
        <v>39</v>
      </c>
      <c r="U246">
        <v>122</v>
      </c>
      <c r="V246">
        <v>14367</v>
      </c>
      <c r="W246" t="s">
        <v>2169</v>
      </c>
    </row>
    <row r="247" spans="1:23" x14ac:dyDescent="0.25">
      <c r="A247" s="3" t="s">
        <v>669</v>
      </c>
      <c r="B247" s="2" t="str">
        <f>_xlfn.XLOOKUP(A247,Filme!B:B,Filme!C:C,"",0,1)</f>
        <v>Big Little Lies</v>
      </c>
      <c r="C247" s="5">
        <f>IF(_xlfn.XLOOKUP(A247,Filme!B:B,Filme!D:D,"",0,1)="","",_xlfn.XLOOKUP(A247,Filme!B:B,Filme!D:D,"",0,1))</f>
        <v>42845</v>
      </c>
      <c r="D247" s="3" t="s">
        <v>255</v>
      </c>
      <c r="E247" t="str">
        <f>_xlfn.XLOOKUP(D247,Leute!B:B,Leute!C:C,"",0,1)</f>
        <v>Shailene Woodley</v>
      </c>
      <c r="F247" s="1">
        <f>_xlfn.XLOOKUP(D247,Leute!B:B,Leute!D:D,"",0,1)</f>
        <v>33557</v>
      </c>
      <c r="G247">
        <f>RANK(F247,F$2:F247,0)</f>
        <v>8</v>
      </c>
      <c r="H247">
        <f t="shared" si="12"/>
        <v>25</v>
      </c>
      <c r="I247">
        <f t="shared" si="13"/>
        <v>157</v>
      </c>
      <c r="J247">
        <f t="shared" si="14"/>
        <v>9288</v>
      </c>
      <c r="K247" t="str">
        <f t="shared" si="15"/>
        <v>MRS 09288 Big Little Lies (20.04.2017) - Shailene Woodley (15.11.1991) 25-157</v>
      </c>
      <c r="M247" s="6" t="s">
        <v>1178</v>
      </c>
      <c r="N247" t="s">
        <v>1628</v>
      </c>
      <c r="O247" s="1">
        <v>39012</v>
      </c>
      <c r="P247" s="6" t="s">
        <v>71</v>
      </c>
      <c r="Q247" s="6" t="s">
        <v>371</v>
      </c>
      <c r="R247" s="1">
        <v>29625</v>
      </c>
      <c r="S247">
        <v>96</v>
      </c>
      <c r="T247">
        <v>25</v>
      </c>
      <c r="U247">
        <v>256</v>
      </c>
      <c r="V247">
        <v>9387</v>
      </c>
      <c r="W247" t="s">
        <v>2385</v>
      </c>
    </row>
    <row r="248" spans="1:23" x14ac:dyDescent="0.25">
      <c r="A248" s="3" t="s">
        <v>1021</v>
      </c>
      <c r="B248" s="2" t="str">
        <f>_xlfn.XLOOKUP(A248,Filme!B:B,Filme!C:C,"",0,1)</f>
        <v>One Percent More Humid</v>
      </c>
      <c r="C248" s="5">
        <f>IF(_xlfn.XLOOKUP(A248,Filme!B:B,Filme!D:D,"",0,1)="","",_xlfn.XLOOKUP(A248,Filme!B:B,Filme!D:D,"",0,1))</f>
        <v>42846</v>
      </c>
      <c r="D248" s="3" t="s">
        <v>132</v>
      </c>
      <c r="E248" t="str">
        <f>_xlfn.XLOOKUP(D248,Leute!B:B,Leute!C:C,"",0,1)</f>
        <v>Juno Temple</v>
      </c>
      <c r="F248" s="1">
        <f>_xlfn.XLOOKUP(D248,Leute!B:B,Leute!D:D,"",0,1)</f>
        <v>32710</v>
      </c>
      <c r="G248">
        <f>RANK(F248,F$2:F248,0)</f>
        <v>24</v>
      </c>
      <c r="H248">
        <f t="shared" si="12"/>
        <v>27</v>
      </c>
      <c r="I248">
        <f t="shared" si="13"/>
        <v>274</v>
      </c>
      <c r="J248">
        <f t="shared" si="14"/>
        <v>10136</v>
      </c>
      <c r="K248" t="str">
        <f t="shared" si="15"/>
        <v>MRS 10136 One Percent More Humid (21.04.2017) - Juno Temple (21.07.1989) 27-274</v>
      </c>
      <c r="M248" s="6" t="s">
        <v>960</v>
      </c>
      <c r="N248" t="s">
        <v>1594</v>
      </c>
      <c r="O248" s="1">
        <v>39023</v>
      </c>
      <c r="P248" s="6" t="s">
        <v>158</v>
      </c>
      <c r="Q248" s="6" t="s">
        <v>458</v>
      </c>
      <c r="R248" s="1">
        <v>30071</v>
      </c>
      <c r="S248">
        <v>102</v>
      </c>
      <c r="T248">
        <v>24</v>
      </c>
      <c r="U248">
        <v>186</v>
      </c>
      <c r="V248">
        <v>8952</v>
      </c>
      <c r="W248" t="s">
        <v>2212</v>
      </c>
    </row>
    <row r="249" spans="1:23" x14ac:dyDescent="0.25">
      <c r="A249" s="3" t="s">
        <v>1335</v>
      </c>
      <c r="B249" s="2" t="str">
        <f>_xlfn.XLOOKUP(A249,Filme!B:B,Filme!C:C,"",0,1)</f>
        <v>Mother!</v>
      </c>
      <c r="C249" s="5">
        <f>IF(_xlfn.XLOOKUP(A249,Filme!B:B,Filme!D:D,"",0,1)="","",_xlfn.XLOOKUP(A249,Filme!B:B,Filme!D:D,"",0,1))</f>
        <v>42992</v>
      </c>
      <c r="D249" s="3" t="s">
        <v>122</v>
      </c>
      <c r="E249" t="str">
        <f>_xlfn.XLOOKUP(D249,Leute!B:B,Leute!C:C,"",0,1)</f>
        <v>Jennifer Lawrence</v>
      </c>
      <c r="F249" s="1">
        <f>_xlfn.XLOOKUP(D249,Leute!B:B,Leute!D:D,"",0,1)</f>
        <v>33100</v>
      </c>
      <c r="G249">
        <f>RANK(F249,F$2:F249,0)</f>
        <v>14</v>
      </c>
      <c r="H249">
        <f t="shared" si="12"/>
        <v>27</v>
      </c>
      <c r="I249">
        <f t="shared" si="13"/>
        <v>30</v>
      </c>
      <c r="J249">
        <f t="shared" si="14"/>
        <v>9892</v>
      </c>
      <c r="K249" t="str">
        <f t="shared" si="15"/>
        <v>MRS 09892 Mother! (14.09.2017) - Jennifer Lawrence (15.08.1990) 27-30</v>
      </c>
      <c r="M249" s="6" t="s">
        <v>877</v>
      </c>
      <c r="N249" t="s">
        <v>1605</v>
      </c>
      <c r="O249" s="1">
        <v>39030</v>
      </c>
      <c r="P249" s="6" t="s">
        <v>86</v>
      </c>
      <c r="Q249" s="6" t="s">
        <v>386</v>
      </c>
      <c r="R249" s="1">
        <v>30370</v>
      </c>
      <c r="S249">
        <v>109</v>
      </c>
      <c r="T249">
        <v>23</v>
      </c>
      <c r="U249">
        <v>259</v>
      </c>
      <c r="V249">
        <v>8660</v>
      </c>
      <c r="W249" t="s">
        <v>2375</v>
      </c>
    </row>
    <row r="250" spans="1:23" x14ac:dyDescent="0.25">
      <c r="A250" s="2" t="s">
        <v>717</v>
      </c>
      <c r="B250" s="2" t="str">
        <f>_xlfn.XLOOKUP(A250,Filme!B:B,Filme!C:C,"",0,1)</f>
        <v>Club de Cuervos</v>
      </c>
      <c r="C250" s="5">
        <f>IF(_xlfn.XLOOKUP(A250,Filme!B:B,Filme!D:D,"",0,1)="","",_xlfn.XLOOKUP(A250,Filme!B:B,Filme!D:D,"",0,1))</f>
        <v>43007</v>
      </c>
      <c r="D250" s="2" t="s">
        <v>201</v>
      </c>
      <c r="E250" t="str">
        <f>_xlfn.XLOOKUP(D250,Leute!B:B,Leute!C:C,"",0,1)</f>
        <v>Melissa Barrera</v>
      </c>
      <c r="F250" s="1">
        <f>_xlfn.XLOOKUP(D250,Leute!B:B,Leute!D:D,"",0,1)</f>
        <v>33058</v>
      </c>
      <c r="G250">
        <f>RANK(F250,F$2:F250,0)</f>
        <v>16</v>
      </c>
      <c r="H250">
        <f t="shared" si="12"/>
        <v>27</v>
      </c>
      <c r="I250">
        <f t="shared" si="13"/>
        <v>87</v>
      </c>
      <c r="J250">
        <f t="shared" si="14"/>
        <v>9949</v>
      </c>
      <c r="K250" t="str">
        <f t="shared" si="15"/>
        <v>MRS 09949 Club de Cuervos (29.09.2017) - Melissa Barrera (04.07.1990) 27-87</v>
      </c>
      <c r="M250" s="6" t="s">
        <v>913</v>
      </c>
      <c r="N250" t="s">
        <v>1604</v>
      </c>
      <c r="O250" s="1">
        <v>39036</v>
      </c>
      <c r="P250" s="6" t="s">
        <v>206</v>
      </c>
      <c r="Q250" s="6" t="s">
        <v>506</v>
      </c>
      <c r="R250" s="1">
        <v>23650</v>
      </c>
      <c r="S250">
        <v>20</v>
      </c>
      <c r="T250">
        <v>42</v>
      </c>
      <c r="U250">
        <v>46</v>
      </c>
      <c r="V250">
        <v>15386</v>
      </c>
      <c r="W250" t="s">
        <v>2258</v>
      </c>
    </row>
    <row r="251" spans="1:23" x14ac:dyDescent="0.25">
      <c r="A251" s="3" t="s">
        <v>1013</v>
      </c>
      <c r="B251" s="2" t="str">
        <f>_xlfn.XLOOKUP(A251,Filme!B:B,Filme!C:C,"",0,1)</f>
        <v>Novitiate</v>
      </c>
      <c r="C251" s="5">
        <f>IF(_xlfn.XLOOKUP(A251,Filme!B:B,Filme!D:D,"",0,1)="","",_xlfn.XLOOKUP(A251,Filme!B:B,Filme!D:D,"",0,1))</f>
        <v>43008</v>
      </c>
      <c r="D251" s="3" t="s">
        <v>188</v>
      </c>
      <c r="E251" t="str">
        <f>_xlfn.XLOOKUP(D251,Leute!B:B,Leute!C:C,"",0,1)</f>
        <v>Margaret Qualley</v>
      </c>
      <c r="F251" s="1">
        <f>_xlfn.XLOOKUP(D251,Leute!B:B,Leute!D:D,"",0,1)</f>
        <v>34630</v>
      </c>
      <c r="G251">
        <f>RANK(F251,F$2:F251,0)</f>
        <v>2</v>
      </c>
      <c r="H251">
        <f t="shared" si="12"/>
        <v>22</v>
      </c>
      <c r="I251">
        <f t="shared" si="13"/>
        <v>342</v>
      </c>
      <c r="J251">
        <f t="shared" si="14"/>
        <v>8378</v>
      </c>
      <c r="K251" t="str">
        <f t="shared" si="15"/>
        <v>MRS 08378 Novitiate (30.09.2017) - Margaret Qualley (23.10.1994) 22-342</v>
      </c>
      <c r="M251" s="6" t="s">
        <v>824</v>
      </c>
      <c r="N251" t="s">
        <v>1611</v>
      </c>
      <c r="O251" s="1">
        <v>39044</v>
      </c>
      <c r="P251" s="6" t="s">
        <v>209</v>
      </c>
      <c r="Q251" s="6" t="s">
        <v>509</v>
      </c>
      <c r="R251" s="1">
        <v>29746</v>
      </c>
      <c r="S251">
        <v>98</v>
      </c>
      <c r="T251">
        <v>25</v>
      </c>
      <c r="U251">
        <v>167</v>
      </c>
      <c r="V251">
        <v>9298</v>
      </c>
      <c r="W251" t="s">
        <v>2182</v>
      </c>
    </row>
    <row r="252" spans="1:23" x14ac:dyDescent="0.25">
      <c r="A252" s="3" t="s">
        <v>907</v>
      </c>
      <c r="B252" s="2" t="str">
        <f>_xlfn.XLOOKUP(A252,Filme!B:B,Filme!C:C,"",0,1)</f>
        <v>Lady Macbeth</v>
      </c>
      <c r="C252" s="5">
        <f>IF(_xlfn.XLOOKUP(A252,Filme!B:B,Filme!D:D,"",0,1)="","",_xlfn.XLOOKUP(A252,Filme!B:B,Filme!D:D,"",0,1))</f>
        <v>43041</v>
      </c>
      <c r="D252" s="3" t="s">
        <v>100</v>
      </c>
      <c r="E252" t="str">
        <f>_xlfn.XLOOKUP(D252,Leute!B:B,Leute!C:C,"",0,1)</f>
        <v>Florence Pugh</v>
      </c>
      <c r="F252" s="1">
        <f>_xlfn.XLOOKUP(D252,Leute!B:B,Leute!D:D,"",0,1)</f>
        <v>35067</v>
      </c>
      <c r="G252">
        <f>RANK(F252,F$2:F252,0)</f>
        <v>1</v>
      </c>
      <c r="H252">
        <f t="shared" si="12"/>
        <v>21</v>
      </c>
      <c r="I252">
        <f t="shared" si="13"/>
        <v>304</v>
      </c>
      <c r="J252">
        <f t="shared" si="14"/>
        <v>7974</v>
      </c>
      <c r="K252" t="str">
        <f t="shared" si="15"/>
        <v>MRS 07974 Lady Macbeth (02.11.2017) - Florence Pugh (03.01.1996) 21-304</v>
      </c>
      <c r="M252" s="6" t="s">
        <v>671</v>
      </c>
      <c r="N252" t="s">
        <v>1624</v>
      </c>
      <c r="O252" s="1">
        <v>39052</v>
      </c>
      <c r="P252" s="6" t="s">
        <v>7</v>
      </c>
      <c r="Q252" s="6" t="s">
        <v>307</v>
      </c>
      <c r="R252" s="1">
        <v>29988</v>
      </c>
      <c r="S252">
        <v>101</v>
      </c>
      <c r="T252">
        <v>24</v>
      </c>
      <c r="U252">
        <v>298</v>
      </c>
      <c r="V252">
        <v>9064</v>
      </c>
      <c r="W252" t="s">
        <v>2382</v>
      </c>
    </row>
    <row r="253" spans="1:23" x14ac:dyDescent="0.25">
      <c r="A253" s="2" t="s">
        <v>1092</v>
      </c>
      <c r="B253" s="2" t="str">
        <f>_xlfn.XLOOKUP(A253,Filme!B:B,Filme!C:C,"",0,1)</f>
        <v>SMILF</v>
      </c>
      <c r="C253" s="5">
        <f>IF(_xlfn.XLOOKUP(A253,Filme!B:B,Filme!D:D,"",0,1)="","",_xlfn.XLOOKUP(A253,Filme!B:B,Filme!D:D,"",0,1))</f>
        <v>43058</v>
      </c>
      <c r="D253" s="2" t="s">
        <v>245</v>
      </c>
      <c r="E253" t="str">
        <f>_xlfn.XLOOKUP(D253,Leute!B:B,Leute!C:C,"",0,1)</f>
        <v>Samara Weaving</v>
      </c>
      <c r="F253" s="1">
        <f>_xlfn.XLOOKUP(D253,Leute!B:B,Leute!D:D,"",0,1)</f>
        <v>33657</v>
      </c>
      <c r="G253">
        <f>RANK(F253,F$2:F253,0)</f>
        <v>10</v>
      </c>
      <c r="H253">
        <f t="shared" si="12"/>
        <v>25</v>
      </c>
      <c r="I253">
        <f t="shared" si="13"/>
        <v>270</v>
      </c>
      <c r="J253">
        <f t="shared" si="14"/>
        <v>9401</v>
      </c>
      <c r="K253" t="str">
        <f t="shared" si="15"/>
        <v>MRS 09401 SMILF (19.11.2017) - Samara Weaving (23.02.1992) 25-270</v>
      </c>
      <c r="M253" s="6" t="s">
        <v>770</v>
      </c>
      <c r="N253" t="s">
        <v>1609</v>
      </c>
      <c r="O253" s="1">
        <v>39073</v>
      </c>
      <c r="P253" s="6" t="s">
        <v>222</v>
      </c>
      <c r="Q253" s="6" t="s">
        <v>522</v>
      </c>
      <c r="R253" s="1">
        <v>27733</v>
      </c>
      <c r="S253">
        <v>65</v>
      </c>
      <c r="T253">
        <v>31</v>
      </c>
      <c r="U253">
        <v>17</v>
      </c>
      <c r="V253">
        <v>11340</v>
      </c>
      <c r="W253" t="s">
        <v>2388</v>
      </c>
    </row>
    <row r="254" spans="1:23" x14ac:dyDescent="0.25">
      <c r="A254" s="2" t="s">
        <v>1321</v>
      </c>
      <c r="B254" s="2" t="str">
        <f>_xlfn.XLOOKUP(A254,Filme!B:B,Filme!C:C,"",0,1)</f>
        <v>Wind River</v>
      </c>
      <c r="C254" s="5">
        <f>IF(_xlfn.XLOOKUP(A254,Filme!B:B,Filme!D:D,"",0,1)="","",_xlfn.XLOOKUP(A254,Filme!B:B,Filme!D:D,"",0,1))</f>
        <v>43139</v>
      </c>
      <c r="D254" s="2" t="s">
        <v>155</v>
      </c>
      <c r="E254" t="str">
        <f>_xlfn.XLOOKUP(D254,Leute!B:B,Leute!C:C,"",0,1)</f>
        <v>Kelsey Asbille</v>
      </c>
      <c r="F254" s="1">
        <f>_xlfn.XLOOKUP(D254,Leute!B:B,Leute!D:D,"",0,1)</f>
        <v>33490</v>
      </c>
      <c r="G254">
        <f>RANK(F254,F$2:F254,0)</f>
        <v>16</v>
      </c>
      <c r="H254">
        <f t="shared" si="12"/>
        <v>26</v>
      </c>
      <c r="I254">
        <f t="shared" si="13"/>
        <v>152</v>
      </c>
      <c r="J254">
        <f t="shared" si="14"/>
        <v>9649</v>
      </c>
      <c r="K254" t="str">
        <f t="shared" si="15"/>
        <v>MRS 09649 Wind River (08.02.2018) - Kelsey Asbille (09.09.1991) 26-152</v>
      </c>
      <c r="M254" s="6" t="s">
        <v>915</v>
      </c>
      <c r="N254" t="s">
        <v>1623</v>
      </c>
      <c r="O254" s="1">
        <v>39092</v>
      </c>
      <c r="P254" s="6" t="s">
        <v>215</v>
      </c>
      <c r="Q254" s="6" t="s">
        <v>515</v>
      </c>
      <c r="R254" s="1">
        <v>29173</v>
      </c>
      <c r="S254">
        <v>87</v>
      </c>
      <c r="T254">
        <v>27</v>
      </c>
      <c r="U254">
        <v>57</v>
      </c>
      <c r="V254">
        <v>9919</v>
      </c>
      <c r="W254" t="s">
        <v>2380</v>
      </c>
    </row>
    <row r="255" spans="1:23" x14ac:dyDescent="0.25">
      <c r="A255" s="2" t="s">
        <v>1079</v>
      </c>
      <c r="B255" s="2" t="str">
        <f>_xlfn.XLOOKUP(A255,Filme!B:B,Filme!C:C,"",0,1)</f>
        <v>Red Sparrow</v>
      </c>
      <c r="C255" s="5">
        <f>IF(_xlfn.XLOOKUP(A255,Filme!B:B,Filme!D:D,"",0,1)="","",_xlfn.XLOOKUP(A255,Filme!B:B,Filme!D:D,"",0,1))</f>
        <v>43160</v>
      </c>
      <c r="D255" s="2" t="s">
        <v>122</v>
      </c>
      <c r="E255" t="str">
        <f>_xlfn.XLOOKUP(D255,Leute!B:B,Leute!C:C,"",0,1)</f>
        <v>Jennifer Lawrence</v>
      </c>
      <c r="F255" s="1">
        <f>_xlfn.XLOOKUP(D255,Leute!B:B,Leute!D:D,"",0,1)</f>
        <v>33100</v>
      </c>
      <c r="G255">
        <f>RANK(F255,F$2:F255,0)</f>
        <v>18</v>
      </c>
      <c r="H255">
        <f t="shared" si="12"/>
        <v>27</v>
      </c>
      <c r="I255">
        <f t="shared" si="13"/>
        <v>198</v>
      </c>
      <c r="J255">
        <f t="shared" si="14"/>
        <v>10060</v>
      </c>
      <c r="K255" t="str">
        <f t="shared" si="15"/>
        <v>MRS 10060 Red Sparrow (01.03.2018) - Jennifer Lawrence (15.08.1990) 27-198</v>
      </c>
      <c r="M255" s="6" t="s">
        <v>1159</v>
      </c>
      <c r="N255" t="s">
        <v>1621</v>
      </c>
      <c r="O255" s="1">
        <v>39129</v>
      </c>
      <c r="P255" s="6" t="s">
        <v>287</v>
      </c>
      <c r="Q255" s="6" t="s">
        <v>587</v>
      </c>
      <c r="R255" s="1">
        <v>28079</v>
      </c>
      <c r="S255">
        <v>72</v>
      </c>
      <c r="T255">
        <v>30</v>
      </c>
      <c r="U255">
        <v>93</v>
      </c>
      <c r="V255">
        <v>11050</v>
      </c>
      <c r="W255" t="s">
        <v>2288</v>
      </c>
    </row>
    <row r="256" spans="1:23" x14ac:dyDescent="0.25">
      <c r="A256" s="3" t="s">
        <v>741</v>
      </c>
      <c r="B256" s="2" t="str">
        <f>_xlfn.XLOOKUP(A256,Filme!B:B,Filme!C:C,"",0,1)</f>
        <v>Dead on Arrival</v>
      </c>
      <c r="C256" s="5">
        <f>IF(_xlfn.XLOOKUP(A256,Filme!B:B,Filme!D:D,"",0,1)="","",_xlfn.XLOOKUP(A256,Filme!B:B,Filme!D:D,"",0,1))</f>
        <v>43182</v>
      </c>
      <c r="D256" s="3" t="s">
        <v>56</v>
      </c>
      <c r="E256" t="str">
        <f>_xlfn.XLOOKUP(D256,Leute!B:B,Leute!C:C,"",0,1)</f>
        <v>Christa B. Allen</v>
      </c>
      <c r="F256" s="1">
        <f>_xlfn.XLOOKUP(D256,Leute!B:B,Leute!D:D,"",0,1)</f>
        <v>33553</v>
      </c>
      <c r="G256">
        <f>RANK(F256,F$2:F256,0)</f>
        <v>16</v>
      </c>
      <c r="H256">
        <f t="shared" si="12"/>
        <v>26</v>
      </c>
      <c r="I256">
        <f t="shared" si="13"/>
        <v>133</v>
      </c>
      <c r="J256">
        <f t="shared" si="14"/>
        <v>9629</v>
      </c>
      <c r="K256" t="str">
        <f t="shared" si="15"/>
        <v>MRS 09629 Dead on Arrival (23.03.2018) - Christa B. Allen (11.11.1991) 26-133</v>
      </c>
      <c r="M256" s="6" t="s">
        <v>633</v>
      </c>
      <c r="N256" t="s">
        <v>1598</v>
      </c>
      <c r="O256" s="1">
        <v>39163</v>
      </c>
      <c r="P256" s="6" t="s">
        <v>217</v>
      </c>
      <c r="Q256" s="6" t="s">
        <v>517</v>
      </c>
      <c r="R256" s="1">
        <v>30751</v>
      </c>
      <c r="S256">
        <v>113</v>
      </c>
      <c r="T256">
        <v>23</v>
      </c>
      <c r="U256">
        <v>12</v>
      </c>
      <c r="V256">
        <v>8412</v>
      </c>
      <c r="W256" t="s">
        <v>2377</v>
      </c>
    </row>
    <row r="257" spans="1:23" x14ac:dyDescent="0.25">
      <c r="A257" s="2" t="s">
        <v>1051</v>
      </c>
      <c r="B257" s="2" t="str">
        <f>_xlfn.XLOOKUP(A257,Filme!B:B,Filme!C:C,"",0,1)</f>
        <v>Picnic at Hanging Rock</v>
      </c>
      <c r="C257" s="5">
        <f>IF(_xlfn.XLOOKUP(A257,Filme!B:B,Filme!D:D,"",0,1)="","",_xlfn.XLOOKUP(A257,Filme!B:B,Filme!D:D,"",0,1))</f>
        <v>43226</v>
      </c>
      <c r="D257" s="2" t="s">
        <v>245</v>
      </c>
      <c r="E257" t="str">
        <f>_xlfn.XLOOKUP(D257,Leute!B:B,Leute!C:C,"",0,1)</f>
        <v>Samara Weaving</v>
      </c>
      <c r="F257" s="1">
        <f>_xlfn.XLOOKUP(D257,Leute!B:B,Leute!D:D,"",0,1)</f>
        <v>33657</v>
      </c>
      <c r="G257">
        <f>RANK(F257,F$2:F257,0)</f>
        <v>10</v>
      </c>
      <c r="H257">
        <f t="shared" si="12"/>
        <v>26</v>
      </c>
      <c r="I257">
        <f t="shared" si="13"/>
        <v>73</v>
      </c>
      <c r="J257">
        <f t="shared" si="14"/>
        <v>9569</v>
      </c>
      <c r="K257" t="str">
        <f t="shared" si="15"/>
        <v>MRS 09569 Picnic at Hanging Rock (06.05.2018) - Samara Weaving (23.02.1992) 26-73</v>
      </c>
      <c r="M257" s="6" t="s">
        <v>925</v>
      </c>
      <c r="N257" t="s">
        <v>1582</v>
      </c>
      <c r="O257" s="1">
        <v>39198</v>
      </c>
      <c r="P257" s="6" t="s">
        <v>142</v>
      </c>
      <c r="Q257" s="6" t="s">
        <v>442</v>
      </c>
      <c r="R257" s="1">
        <v>27672</v>
      </c>
      <c r="S257">
        <v>64</v>
      </c>
      <c r="T257">
        <v>31</v>
      </c>
      <c r="U257">
        <v>203</v>
      </c>
      <c r="V257">
        <v>11526</v>
      </c>
      <c r="W257" t="s">
        <v>2236</v>
      </c>
    </row>
    <row r="258" spans="1:23" x14ac:dyDescent="0.25">
      <c r="A258" s="2" t="s">
        <v>1147</v>
      </c>
      <c r="B258" s="2" t="str">
        <f>_xlfn.XLOOKUP(A258,Filme!B:B,Filme!C:C,"",0,1)</f>
        <v>Sweetbitter</v>
      </c>
      <c r="C258" s="5">
        <f>IF(_xlfn.XLOOKUP(A258,Filme!B:B,Filme!D:D,"",0,1)="","",_xlfn.XLOOKUP(A258,Filme!B:B,Filme!D:D,"",0,1))</f>
        <v>43240</v>
      </c>
      <c r="D258" s="2" t="s">
        <v>82</v>
      </c>
      <c r="E258" t="str">
        <f>_xlfn.XLOOKUP(D258,Leute!B:B,Leute!C:C,"",0,1)</f>
        <v>Ella Purnell</v>
      </c>
      <c r="F258" s="1">
        <f>_xlfn.XLOOKUP(D258,Leute!B:B,Leute!D:D,"",0,1)</f>
        <v>35325</v>
      </c>
      <c r="G258">
        <f>RANK(F258,F$2:F258,0)</f>
        <v>1</v>
      </c>
      <c r="H258">
        <f t="shared" si="12"/>
        <v>21</v>
      </c>
      <c r="I258">
        <f t="shared" si="13"/>
        <v>245</v>
      </c>
      <c r="J258">
        <f t="shared" si="14"/>
        <v>7915</v>
      </c>
      <c r="K258" t="str">
        <f t="shared" si="15"/>
        <v>MRS 07915 Sweetbitter (20.05.2018) - Ella Purnell (17.09.1996) 21-245</v>
      </c>
      <c r="M258" s="6" t="s">
        <v>807</v>
      </c>
      <c r="N258" t="s">
        <v>1625</v>
      </c>
      <c r="O258" s="1">
        <v>39219</v>
      </c>
      <c r="P258" s="6" t="s">
        <v>237</v>
      </c>
      <c r="Q258" s="6" t="s">
        <v>537</v>
      </c>
      <c r="R258" s="1">
        <v>28882</v>
      </c>
      <c r="S258">
        <v>83</v>
      </c>
      <c r="T258">
        <v>28</v>
      </c>
      <c r="U258">
        <v>110</v>
      </c>
      <c r="V258">
        <v>10337</v>
      </c>
      <c r="W258" t="s">
        <v>2345</v>
      </c>
    </row>
    <row r="259" spans="1:23" x14ac:dyDescent="0.25">
      <c r="A259" s="3" t="s">
        <v>1351</v>
      </c>
      <c r="B259" s="2" t="str">
        <f>_xlfn.XLOOKUP(A259,Filme!B:B,Filme!C:C,"",0,1)</f>
        <v>Vida</v>
      </c>
      <c r="C259" s="5">
        <f>IF(_xlfn.XLOOKUP(A259,Filme!B:B,Filme!D:D,"",0,1)="","",_xlfn.XLOOKUP(A259,Filme!B:B,Filme!D:D,"",0,1))</f>
        <v>43240</v>
      </c>
      <c r="D259" s="3" t="s">
        <v>201</v>
      </c>
      <c r="E259" t="str">
        <f>_xlfn.XLOOKUP(D259,Leute!B:B,Leute!C:C,"",0,1)</f>
        <v>Melissa Barrera</v>
      </c>
      <c r="F259" s="1">
        <f>_xlfn.XLOOKUP(D259,Leute!B:B,Leute!D:D,"",0,1)</f>
        <v>33058</v>
      </c>
      <c r="G259">
        <f>RANK(F259,F$2:F259,0)</f>
        <v>24</v>
      </c>
      <c r="H259">
        <f t="shared" ref="H259:H300" si="16">DATEDIF(F259,C259,"Y")</f>
        <v>27</v>
      </c>
      <c r="I259">
        <f t="shared" ref="I259:I300" si="17">DATEDIF(F259,C259,"YD")</f>
        <v>320</v>
      </c>
      <c r="J259">
        <f t="shared" ref="J259:J300" si="18">C259-F259</f>
        <v>10182</v>
      </c>
      <c r="K259" t="str">
        <f t="shared" ref="K259:K300" si="19">"MRS "&amp;TEXT(J259,"00000")&amp;" "&amp;SUBSTITUTE(B259,":","")&amp;" ("&amp;TEXT(C259,"TT.MM.JJJJ")&amp;") - "&amp;E259&amp;" ("&amp;TEXT(F259,"TT.MM.JJJJ")&amp;") "&amp;H259&amp;"-"&amp;I259</f>
        <v>MRS 10182 Vida (20.05.2018) - Melissa Barrera (04.07.1990) 27-320</v>
      </c>
      <c r="M259" s="6" t="s">
        <v>974</v>
      </c>
      <c r="N259" t="s">
        <v>2079</v>
      </c>
      <c r="O259" s="1">
        <v>39259</v>
      </c>
      <c r="P259" s="6" t="s">
        <v>88</v>
      </c>
      <c r="Q259" s="6" t="s">
        <v>388</v>
      </c>
      <c r="R259" s="1">
        <v>26212</v>
      </c>
      <c r="S259">
        <v>43</v>
      </c>
      <c r="T259">
        <v>35</v>
      </c>
      <c r="U259">
        <v>263</v>
      </c>
      <c r="V259">
        <v>13047</v>
      </c>
      <c r="W259" t="s">
        <v>2343</v>
      </c>
    </row>
    <row r="260" spans="1:23" x14ac:dyDescent="0.25">
      <c r="A260" s="3" t="s">
        <v>1077</v>
      </c>
      <c r="B260" s="2" t="str">
        <f>_xlfn.XLOOKUP(A260,Filme!B:B,Filme!C:C,"",0,1)</f>
        <v>Una vita spericolata</v>
      </c>
      <c r="C260" s="5">
        <f>IF(_xlfn.XLOOKUP(A260,Filme!B:B,Filme!D:D,"",0,1)="","",_xlfn.XLOOKUP(A260,Filme!B:B,Filme!D:D,"",0,1))</f>
        <v>43272</v>
      </c>
      <c r="D260" s="3" t="s">
        <v>194</v>
      </c>
      <c r="E260" t="str">
        <f>_xlfn.XLOOKUP(D260,Leute!B:B,Leute!C:C,"",0,1)</f>
        <v>Matilda De Angelis</v>
      </c>
      <c r="F260" s="1">
        <f>_xlfn.XLOOKUP(D260,Leute!B:B,Leute!D:D,"",0,1)</f>
        <v>34953</v>
      </c>
      <c r="G260">
        <f>RANK(F260,F$2:F260,0)</f>
        <v>4</v>
      </c>
      <c r="H260">
        <f t="shared" si="16"/>
        <v>22</v>
      </c>
      <c r="I260">
        <f t="shared" si="17"/>
        <v>284</v>
      </c>
      <c r="J260">
        <f t="shared" si="18"/>
        <v>8319</v>
      </c>
      <c r="K260" t="str">
        <f t="shared" si="19"/>
        <v>MRS 08319 Una vita spericolata (21.06.2018) - Matilda De Angelis (11.09.1995) 22-284</v>
      </c>
      <c r="M260" s="6" t="s">
        <v>680</v>
      </c>
      <c r="N260" t="s">
        <v>1614</v>
      </c>
      <c r="O260" s="1">
        <v>39268</v>
      </c>
      <c r="P260" s="6" t="s">
        <v>60</v>
      </c>
      <c r="Q260" s="6" t="s">
        <v>360</v>
      </c>
      <c r="R260" s="1">
        <v>29263</v>
      </c>
      <c r="S260">
        <v>90</v>
      </c>
      <c r="T260">
        <v>27</v>
      </c>
      <c r="U260">
        <v>143</v>
      </c>
      <c r="V260">
        <v>10005</v>
      </c>
      <c r="W260" t="s">
        <v>2186</v>
      </c>
    </row>
    <row r="261" spans="1:23" x14ac:dyDescent="0.25">
      <c r="A261" s="3" t="s">
        <v>620</v>
      </c>
      <c r="B261" s="2" t="str">
        <f>_xlfn.XLOOKUP(A261,Filme!B:B,Filme!C:C,"",0,1)</f>
        <v>Adrift</v>
      </c>
      <c r="C261" s="5">
        <f>IF(_xlfn.XLOOKUP(A261,Filme!B:B,Filme!D:D,"",0,1)="","",_xlfn.XLOOKUP(A261,Filme!B:B,Filme!D:D,"",0,1))</f>
        <v>43293</v>
      </c>
      <c r="D261" s="3" t="s">
        <v>255</v>
      </c>
      <c r="E261" t="str">
        <f>_xlfn.XLOOKUP(D261,Leute!B:B,Leute!C:C,"",0,1)</f>
        <v>Shailene Woodley</v>
      </c>
      <c r="F261" s="1">
        <f>_xlfn.XLOOKUP(D261,Leute!B:B,Leute!D:D,"",0,1)</f>
        <v>33557</v>
      </c>
      <c r="G261">
        <f>RANK(F261,F$2:F261,0)</f>
        <v>14</v>
      </c>
      <c r="H261">
        <f t="shared" si="16"/>
        <v>26</v>
      </c>
      <c r="I261">
        <f t="shared" si="17"/>
        <v>240</v>
      </c>
      <c r="J261">
        <f t="shared" si="18"/>
        <v>9736</v>
      </c>
      <c r="K261" t="str">
        <f t="shared" si="19"/>
        <v>MRS 09736 Adrift (12.07.2018) - Shailene Woodley (15.11.1991) 26-240</v>
      </c>
      <c r="M261" s="6" t="s">
        <v>1087</v>
      </c>
      <c r="N261" t="s">
        <v>1576</v>
      </c>
      <c r="O261" s="1">
        <v>39269</v>
      </c>
      <c r="P261" s="6" t="s">
        <v>179</v>
      </c>
      <c r="Q261" s="6" t="s">
        <v>479</v>
      </c>
      <c r="R261" s="1">
        <v>25174</v>
      </c>
      <c r="S261">
        <v>33</v>
      </c>
      <c r="T261">
        <v>38</v>
      </c>
      <c r="U261">
        <v>216</v>
      </c>
      <c r="V261">
        <v>14095</v>
      </c>
      <c r="W261" t="s">
        <v>2309</v>
      </c>
    </row>
    <row r="262" spans="1:23" x14ac:dyDescent="0.25">
      <c r="A262" s="3" t="s">
        <v>1031</v>
      </c>
      <c r="B262" s="2" t="str">
        <f>_xlfn.XLOOKUP(A262,Filme!B:B,Filme!C:C,"",0,1)</f>
        <v>Outlaw King</v>
      </c>
      <c r="C262" s="5">
        <f>IF(_xlfn.XLOOKUP(A262,Filme!B:B,Filme!D:D,"",0,1)="","",_xlfn.XLOOKUP(A262,Filme!B:B,Filme!D:D,"",0,1))</f>
        <v>43413</v>
      </c>
      <c r="D262" s="3" t="s">
        <v>100</v>
      </c>
      <c r="E262" t="str">
        <f>_xlfn.XLOOKUP(D262,Leute!B:B,Leute!C:C,"",0,1)</f>
        <v>Florence Pugh</v>
      </c>
      <c r="F262" s="1">
        <f>_xlfn.XLOOKUP(D262,Leute!B:B,Leute!D:D,"",0,1)</f>
        <v>35067</v>
      </c>
      <c r="G262">
        <f>RANK(F262,F$2:F262,0)</f>
        <v>2</v>
      </c>
      <c r="H262">
        <f t="shared" si="16"/>
        <v>22</v>
      </c>
      <c r="I262">
        <f t="shared" si="17"/>
        <v>311</v>
      </c>
      <c r="J262">
        <f t="shared" si="18"/>
        <v>8346</v>
      </c>
      <c r="K262" t="str">
        <f t="shared" si="19"/>
        <v>MRS 08346 Outlaw King (09.11.2018) - Florence Pugh (03.01.1996) 22-311</v>
      </c>
      <c r="M262" s="6" t="s">
        <v>682</v>
      </c>
      <c r="N262" t="s">
        <v>2078</v>
      </c>
      <c r="O262" s="1">
        <v>39272</v>
      </c>
      <c r="P262" s="6" t="s">
        <v>126</v>
      </c>
      <c r="Q262" s="6" t="s">
        <v>426</v>
      </c>
      <c r="R262" s="1">
        <v>28868</v>
      </c>
      <c r="S262">
        <v>82</v>
      </c>
      <c r="T262">
        <v>28</v>
      </c>
      <c r="U262">
        <v>177</v>
      </c>
      <c r="V262">
        <v>10404</v>
      </c>
      <c r="W262" t="s">
        <v>2383</v>
      </c>
    </row>
    <row r="263" spans="1:23" x14ac:dyDescent="0.25">
      <c r="A263" s="2" t="s">
        <v>1144</v>
      </c>
      <c r="B263" s="2" t="str">
        <f>_xlfn.XLOOKUP(A263,Filme!B:B,Filme!C:C,"",0,1)</f>
        <v>Suspiria</v>
      </c>
      <c r="C263" s="5">
        <f>IF(_xlfn.XLOOKUP(A263,Filme!B:B,Filme!D:D,"",0,1)="","",_xlfn.XLOOKUP(A263,Filme!B:B,Filme!D:D,"",0,1))</f>
        <v>43419</v>
      </c>
      <c r="D263" s="2" t="s">
        <v>202</v>
      </c>
      <c r="E263" t="str">
        <f>_xlfn.XLOOKUP(D263,Leute!B:B,Leute!C:C,"",0,1)</f>
        <v>Mia Goth</v>
      </c>
      <c r="F263" s="1">
        <f>_xlfn.XLOOKUP(D263,Leute!B:B,Leute!D:D,"",0,1)</f>
        <v>34267</v>
      </c>
      <c r="G263">
        <f>RANK(F263,F$2:F263,0)</f>
        <v>7</v>
      </c>
      <c r="H263">
        <f t="shared" si="16"/>
        <v>25</v>
      </c>
      <c r="I263">
        <f t="shared" si="17"/>
        <v>21</v>
      </c>
      <c r="J263">
        <f t="shared" si="18"/>
        <v>9152</v>
      </c>
      <c r="K263" t="str">
        <f t="shared" si="19"/>
        <v>MRS 09152 Suspiria (15.11.2018) - Mia Goth (25.10.1993) 25-21</v>
      </c>
      <c r="M263" s="6" t="s">
        <v>722</v>
      </c>
      <c r="N263" t="s">
        <v>1643</v>
      </c>
      <c r="O263" s="1">
        <v>39290</v>
      </c>
      <c r="P263" s="6" t="s">
        <v>269</v>
      </c>
      <c r="Q263" s="6" t="s">
        <v>569</v>
      </c>
      <c r="R263" s="1">
        <v>27345</v>
      </c>
      <c r="S263">
        <v>57</v>
      </c>
      <c r="T263">
        <v>32</v>
      </c>
      <c r="U263">
        <v>257</v>
      </c>
      <c r="V263">
        <v>11945</v>
      </c>
      <c r="W263" t="s">
        <v>2304</v>
      </c>
    </row>
    <row r="264" spans="1:23" x14ac:dyDescent="0.25">
      <c r="A264" s="2" t="s">
        <v>1343</v>
      </c>
      <c r="B264" s="2" t="str">
        <f>_xlfn.XLOOKUP(A264,Filme!B:B,Filme!C:C,"",0,1)</f>
        <v>The Little Drummer Girl</v>
      </c>
      <c r="C264" s="5">
        <f>IF(_xlfn.XLOOKUP(A264,Filme!B:B,Filme!D:D,"",0,1)="","",_xlfn.XLOOKUP(A264,Filme!B:B,Filme!D:D,"",0,1))</f>
        <v>43425</v>
      </c>
      <c r="D264" s="2" t="s">
        <v>100</v>
      </c>
      <c r="E264" t="str">
        <f>_xlfn.XLOOKUP(D264,Leute!B:B,Leute!C:C,"",0,1)</f>
        <v>Florence Pugh</v>
      </c>
      <c r="F264" s="1">
        <f>_xlfn.XLOOKUP(D264,Leute!B:B,Leute!D:D,"",0,1)</f>
        <v>35067</v>
      </c>
      <c r="G264">
        <f>RANK(F264,F$2:F264,0)</f>
        <v>2</v>
      </c>
      <c r="H264">
        <f t="shared" si="16"/>
        <v>22</v>
      </c>
      <c r="I264">
        <f t="shared" si="17"/>
        <v>323</v>
      </c>
      <c r="J264">
        <f t="shared" si="18"/>
        <v>8358</v>
      </c>
      <c r="K264" t="str">
        <f t="shared" si="19"/>
        <v>MRS 08358 The Little Drummer Girl (21.11.2018) - Florence Pugh (03.01.1996) 22-323</v>
      </c>
      <c r="M264" s="6" t="s">
        <v>1111</v>
      </c>
      <c r="N264" t="s">
        <v>1617</v>
      </c>
      <c r="O264" s="1">
        <v>39345</v>
      </c>
      <c r="P264" s="6" t="s">
        <v>206</v>
      </c>
      <c r="Q264" s="6" t="s">
        <v>506</v>
      </c>
      <c r="R264" s="1">
        <v>23650</v>
      </c>
      <c r="S264">
        <v>20</v>
      </c>
      <c r="T264">
        <v>42</v>
      </c>
      <c r="U264">
        <v>355</v>
      </c>
      <c r="V264">
        <v>15695</v>
      </c>
      <c r="W264" t="s">
        <v>2259</v>
      </c>
    </row>
    <row r="265" spans="1:23" x14ac:dyDescent="0.25">
      <c r="A265" s="2" t="s">
        <v>867</v>
      </c>
      <c r="B265" s="2" t="str">
        <f>_xlfn.XLOOKUP(A265,Filme!B:B,Filme!C:C,"",0,1)</f>
        <v>IO</v>
      </c>
      <c r="C265" s="5">
        <f>IF(_xlfn.XLOOKUP(A265,Filme!B:B,Filme!D:D,"",0,1)="","",_xlfn.XLOOKUP(A265,Filme!B:B,Filme!D:D,"",0,1))</f>
        <v>43483</v>
      </c>
      <c r="D265" s="2" t="s">
        <v>188</v>
      </c>
      <c r="E265" t="str">
        <f>_xlfn.XLOOKUP(D265,Leute!B:B,Leute!C:C,"",0,1)</f>
        <v>Margaret Qualley</v>
      </c>
      <c r="F265" s="1">
        <f>_xlfn.XLOOKUP(D265,Leute!B:B,Leute!D:D,"",0,1)</f>
        <v>34630</v>
      </c>
      <c r="G265">
        <f>RANK(F265,F$2:F265,0)</f>
        <v>7</v>
      </c>
      <c r="H265">
        <f t="shared" si="16"/>
        <v>24</v>
      </c>
      <c r="I265">
        <f t="shared" si="17"/>
        <v>87</v>
      </c>
      <c r="J265">
        <f t="shared" si="18"/>
        <v>8853</v>
      </c>
      <c r="K265" t="str">
        <f t="shared" si="19"/>
        <v>MRS 08853 IO (18.01.2019) - Margaret Qualley (23.10.1994) 24-87</v>
      </c>
      <c r="M265" s="6" t="s">
        <v>865</v>
      </c>
      <c r="N265" t="s">
        <v>1649</v>
      </c>
      <c r="O265" s="1">
        <v>39346</v>
      </c>
      <c r="P265" s="6" t="s">
        <v>212</v>
      </c>
      <c r="Q265" s="6" t="s">
        <v>512</v>
      </c>
      <c r="R265" s="1">
        <v>26940</v>
      </c>
      <c r="S265">
        <v>50</v>
      </c>
      <c r="T265">
        <v>33</v>
      </c>
      <c r="U265">
        <v>353</v>
      </c>
      <c r="V265">
        <v>12406</v>
      </c>
      <c r="W265" t="s">
        <v>2121</v>
      </c>
    </row>
    <row r="266" spans="1:23" x14ac:dyDescent="0.25">
      <c r="A266" s="3" t="s">
        <v>760</v>
      </c>
      <c r="B266" s="2" t="str">
        <f>_xlfn.XLOOKUP(A266,Filme!B:B,Filme!C:C,"",0,1)</f>
        <v>Donnybrook</v>
      </c>
      <c r="C266" s="5">
        <f>IF(_xlfn.XLOOKUP(A266,Filme!B:B,Filme!D:D,"",0,1)="","",_xlfn.XLOOKUP(A266,Filme!B:B,Filme!D:D,"",0,1))</f>
        <v>43511</v>
      </c>
      <c r="D266" s="3" t="s">
        <v>188</v>
      </c>
      <c r="E266" t="str">
        <f>_xlfn.XLOOKUP(D266,Leute!B:B,Leute!C:C,"",0,1)</f>
        <v>Margaret Qualley</v>
      </c>
      <c r="F266" s="1">
        <f>_xlfn.XLOOKUP(D266,Leute!B:B,Leute!D:D,"",0,1)</f>
        <v>34630</v>
      </c>
      <c r="G266">
        <f>RANK(F266,F$2:F266,0)</f>
        <v>7</v>
      </c>
      <c r="H266">
        <f t="shared" si="16"/>
        <v>24</v>
      </c>
      <c r="I266">
        <f t="shared" si="17"/>
        <v>115</v>
      </c>
      <c r="J266">
        <f t="shared" si="18"/>
        <v>8881</v>
      </c>
      <c r="K266" t="str">
        <f t="shared" si="19"/>
        <v>MRS 08881 Donnybrook (15.02.2019) - Margaret Qualley (23.10.1994) 24-115</v>
      </c>
      <c r="M266" s="6" t="s">
        <v>1155</v>
      </c>
      <c r="N266" t="s">
        <v>1642</v>
      </c>
      <c r="O266" s="1">
        <v>39351</v>
      </c>
      <c r="P266" s="6" t="s">
        <v>74</v>
      </c>
      <c r="Q266" s="6" t="s">
        <v>374</v>
      </c>
      <c r="R266" s="1">
        <v>27956</v>
      </c>
      <c r="S266">
        <v>70</v>
      </c>
      <c r="T266">
        <v>31</v>
      </c>
      <c r="U266">
        <v>73</v>
      </c>
      <c r="V266">
        <v>11395</v>
      </c>
      <c r="W266" t="s">
        <v>2372</v>
      </c>
    </row>
    <row r="267" spans="1:23" x14ac:dyDescent="0.25">
      <c r="A267" s="2" t="s">
        <v>690</v>
      </c>
      <c r="B267" s="2" t="str">
        <f>_xlfn.XLOOKUP(A267,Filme!B:B,Filme!C:C,"",0,1)</f>
        <v>Bokeh</v>
      </c>
      <c r="C267" s="5">
        <f>IF(_xlfn.XLOOKUP(A267,Filme!B:B,Filme!D:D,"",0,1)="","",_xlfn.XLOOKUP(A267,Filme!B:B,Filme!D:D,"",0,1))</f>
        <v>43548</v>
      </c>
      <c r="D267" s="2" t="s">
        <v>185</v>
      </c>
      <c r="E267" t="str">
        <f>_xlfn.XLOOKUP(D267,Leute!B:B,Leute!C:C,"",0,1)</f>
        <v>Maika Monroe</v>
      </c>
      <c r="F267" s="1">
        <f>_xlfn.XLOOKUP(D267,Leute!B:B,Leute!D:D,"",0,1)</f>
        <v>34118</v>
      </c>
      <c r="G267">
        <f>RANK(F267,F$2:F267,0)</f>
        <v>14</v>
      </c>
      <c r="H267">
        <f t="shared" si="16"/>
        <v>25</v>
      </c>
      <c r="I267">
        <f t="shared" si="17"/>
        <v>299</v>
      </c>
      <c r="J267">
        <f t="shared" si="18"/>
        <v>9430</v>
      </c>
      <c r="K267" t="str">
        <f t="shared" si="19"/>
        <v>MRS 09430 Bokeh (24.03.2019) - Maika Monroe (29.05.1993) 25-299</v>
      </c>
      <c r="M267" s="6" t="s">
        <v>792</v>
      </c>
      <c r="N267" t="s">
        <v>1636</v>
      </c>
      <c r="O267" s="1">
        <v>39353</v>
      </c>
      <c r="P267" s="6" t="s">
        <v>229</v>
      </c>
      <c r="Q267" s="6" t="s">
        <v>529</v>
      </c>
      <c r="R267" s="1">
        <v>26980</v>
      </c>
      <c r="S267">
        <v>52</v>
      </c>
      <c r="T267">
        <v>33</v>
      </c>
      <c r="U267">
        <v>320</v>
      </c>
      <c r="V267">
        <v>12373</v>
      </c>
      <c r="W267" t="s">
        <v>2338</v>
      </c>
    </row>
    <row r="268" spans="1:23" x14ac:dyDescent="0.25">
      <c r="A268" s="3" t="s">
        <v>846</v>
      </c>
      <c r="B268" s="2" t="str">
        <f>_xlfn.XLOOKUP(A268,Filme!B:B,Filme!C:C,"",0,1)</f>
        <v>High Life</v>
      </c>
      <c r="C268" s="5">
        <f>IF(_xlfn.XLOOKUP(A268,Filme!B:B,Filme!D:D,"",0,1)="","",_xlfn.XLOOKUP(A268,Filme!B:B,Filme!D:D,"",0,1))</f>
        <v>43615</v>
      </c>
      <c r="D268" s="3" t="s">
        <v>202</v>
      </c>
      <c r="E268" t="str">
        <f>_xlfn.XLOOKUP(D268,Leute!B:B,Leute!C:C,"",0,1)</f>
        <v>Mia Goth</v>
      </c>
      <c r="F268" s="1">
        <f>_xlfn.XLOOKUP(D268,Leute!B:B,Leute!D:D,"",0,1)</f>
        <v>34267</v>
      </c>
      <c r="G268">
        <f>RANK(F268,F$2:F268,0)</f>
        <v>10</v>
      </c>
      <c r="H268">
        <f t="shared" si="16"/>
        <v>25</v>
      </c>
      <c r="I268">
        <f t="shared" si="17"/>
        <v>217</v>
      </c>
      <c r="J268">
        <f t="shared" si="18"/>
        <v>9348</v>
      </c>
      <c r="K268" t="str">
        <f t="shared" si="19"/>
        <v>MRS 09348 High Life (30.05.2019) - Mia Goth (25.10.1993) 25-217</v>
      </c>
      <c r="M268" s="6" t="s">
        <v>792</v>
      </c>
      <c r="N268" t="s">
        <v>1636</v>
      </c>
      <c r="O268" s="1">
        <v>39353</v>
      </c>
      <c r="P268" s="6" t="s">
        <v>265</v>
      </c>
      <c r="Q268" s="6" t="s">
        <v>565</v>
      </c>
      <c r="R268" s="1">
        <v>28606</v>
      </c>
      <c r="S268">
        <v>79</v>
      </c>
      <c r="T268">
        <v>29</v>
      </c>
      <c r="U268">
        <v>155</v>
      </c>
      <c r="V268">
        <v>10747</v>
      </c>
      <c r="W268" t="s">
        <v>2362</v>
      </c>
    </row>
    <row r="269" spans="1:23" x14ac:dyDescent="0.25">
      <c r="A269" s="2" t="s">
        <v>1140</v>
      </c>
      <c r="B269" s="2" t="str">
        <f>_xlfn.XLOOKUP(A269,Filme!B:B,Filme!C:C,"",0,1)</f>
        <v>Submission</v>
      </c>
      <c r="C269" s="5">
        <f>IF(_xlfn.XLOOKUP(A269,Filme!B:B,Filme!D:D,"",0,1)="","",_xlfn.XLOOKUP(A269,Filme!B:B,Filme!D:D,"",0,1))</f>
        <v>43727</v>
      </c>
      <c r="D269" s="2" t="s">
        <v>0</v>
      </c>
      <c r="E269" t="str">
        <f>_xlfn.XLOOKUP(D269,Leute!B:B,Leute!C:C,"",0,1)</f>
        <v>Addison Timlin</v>
      </c>
      <c r="F269" s="1">
        <f>_xlfn.XLOOKUP(D269,Leute!B:B,Leute!D:D,"",0,1)</f>
        <v>33418</v>
      </c>
      <c r="G269">
        <f>RANK(F269,F$2:F269,0)</f>
        <v>29</v>
      </c>
      <c r="H269">
        <f t="shared" si="16"/>
        <v>28</v>
      </c>
      <c r="I269">
        <f t="shared" si="17"/>
        <v>82</v>
      </c>
      <c r="J269">
        <f t="shared" si="18"/>
        <v>10309</v>
      </c>
      <c r="K269" t="str">
        <f t="shared" si="19"/>
        <v>MRS 10309 Submission (19.09.2019) - Addison Timlin (29.06.1991) 28-82</v>
      </c>
      <c r="M269" s="6" t="s">
        <v>1064</v>
      </c>
      <c r="N269" t="s">
        <v>1622</v>
      </c>
      <c r="O269" s="1">
        <v>39383</v>
      </c>
      <c r="P269" s="6" t="s">
        <v>153</v>
      </c>
      <c r="Q269" s="6" t="s">
        <v>453</v>
      </c>
      <c r="R269" s="1">
        <v>28324</v>
      </c>
      <c r="S269">
        <v>77</v>
      </c>
      <c r="T269">
        <v>30</v>
      </c>
      <c r="U269">
        <v>102</v>
      </c>
      <c r="V269">
        <v>11059</v>
      </c>
      <c r="W269" t="s">
        <v>2351</v>
      </c>
    </row>
    <row r="270" spans="1:23" x14ac:dyDescent="0.25">
      <c r="A270" s="2" t="s">
        <v>781</v>
      </c>
      <c r="B270" s="2" t="str">
        <f>_xlfn.XLOOKUP(A270,Filme!B:B,Filme!C:C,"",0,1)</f>
        <v>Euphoria</v>
      </c>
      <c r="C270" s="5">
        <f>IF(_xlfn.XLOOKUP(A270,Filme!B:B,Filme!D:D,"",0,1)="","",_xlfn.XLOOKUP(A270,Filme!B:B,Filme!D:D,"",0,1))</f>
        <v>43754</v>
      </c>
      <c r="D270" s="2" t="s">
        <v>268</v>
      </c>
      <c r="E270" t="str">
        <f>_xlfn.XLOOKUP(D270,Leute!B:B,Leute!C:C,"",0,1)</f>
        <v>Sydney Sweeney</v>
      </c>
      <c r="F270" s="1">
        <f>_xlfn.XLOOKUP(D270,Leute!B:B,Leute!D:D,"",0,1)</f>
        <v>35685</v>
      </c>
      <c r="G270">
        <f>RANK(F270,F$2:F270,0)</f>
        <v>1</v>
      </c>
      <c r="H270">
        <f t="shared" si="16"/>
        <v>22</v>
      </c>
      <c r="I270">
        <f t="shared" si="17"/>
        <v>34</v>
      </c>
      <c r="J270">
        <f t="shared" si="18"/>
        <v>8069</v>
      </c>
      <c r="K270" t="str">
        <f t="shared" si="19"/>
        <v>MRS 08069 Euphoria (16.10.2019) - Sydney Sweeney (12.09.1997) 22-34</v>
      </c>
      <c r="M270" s="6" t="s">
        <v>885</v>
      </c>
      <c r="N270" t="s">
        <v>1658</v>
      </c>
      <c r="O270" s="1">
        <v>39390</v>
      </c>
      <c r="P270" s="6" t="s">
        <v>153</v>
      </c>
      <c r="Q270" s="6" t="s">
        <v>453</v>
      </c>
      <c r="R270" s="1">
        <v>28324</v>
      </c>
      <c r="S270">
        <v>77</v>
      </c>
      <c r="T270">
        <v>30</v>
      </c>
      <c r="U270">
        <v>109</v>
      </c>
      <c r="V270">
        <v>11066</v>
      </c>
      <c r="W270" t="s">
        <v>2352</v>
      </c>
    </row>
    <row r="271" spans="1:23" x14ac:dyDescent="0.25">
      <c r="A271" s="2" t="s">
        <v>1010</v>
      </c>
      <c r="B271" s="2" t="str">
        <f>_xlfn.XLOOKUP(A271,Filme!B:B,Filme!C:C,"",0,1)</f>
        <v>Normal People</v>
      </c>
      <c r="C271" s="5">
        <f>IF(_xlfn.XLOOKUP(A271,Filme!B:B,Filme!D:D,"",0,1)="","",_xlfn.XLOOKUP(A271,Filme!B:B,Filme!D:D,"",0,1))</f>
        <v>43947</v>
      </c>
      <c r="D271" s="2" t="s">
        <v>68</v>
      </c>
      <c r="E271" t="str">
        <f>_xlfn.XLOOKUP(D271,Leute!B:B,Leute!C:C,"",0,1)</f>
        <v>Daisy Edgar-Jones</v>
      </c>
      <c r="F271" s="1">
        <f>_xlfn.XLOOKUP(D271,Leute!B:B,Leute!D:D,"",0,1)</f>
        <v>35939</v>
      </c>
      <c r="G271">
        <f>RANK(F271,F$2:F271,0)</f>
        <v>1</v>
      </c>
      <c r="H271">
        <f t="shared" si="16"/>
        <v>21</v>
      </c>
      <c r="I271">
        <f t="shared" si="17"/>
        <v>337</v>
      </c>
      <c r="J271">
        <f t="shared" si="18"/>
        <v>8008</v>
      </c>
      <c r="K271" t="str">
        <f t="shared" si="19"/>
        <v>MRS 08008 Normal People (26.04.2020) - Daisy Edgar-Jones (24.05.1998) 21-337</v>
      </c>
      <c r="M271" s="6" t="s">
        <v>1039</v>
      </c>
      <c r="N271" t="s">
        <v>1618</v>
      </c>
      <c r="O271" s="1">
        <v>39410</v>
      </c>
      <c r="P271" s="6" t="s">
        <v>200</v>
      </c>
      <c r="Q271" s="6" t="s">
        <v>500</v>
      </c>
      <c r="R271" s="1">
        <v>28261</v>
      </c>
      <c r="S271">
        <v>75</v>
      </c>
      <c r="T271">
        <v>30</v>
      </c>
      <c r="U271">
        <v>192</v>
      </c>
      <c r="V271">
        <v>11149</v>
      </c>
      <c r="W271" t="s">
        <v>2290</v>
      </c>
    </row>
    <row r="272" spans="1:23" x14ac:dyDescent="0.25">
      <c r="A272" s="2" t="s">
        <v>1072</v>
      </c>
      <c r="B272" s="2" t="str">
        <f>_xlfn.XLOOKUP(A272,Filme!B:B,Filme!C:C,"",0,1)</f>
        <v>Rainsford: Love Me Like You Hate Me</v>
      </c>
      <c r="C272" s="5">
        <f>IF(_xlfn.XLOOKUP(A272,Filme!B:B,Filme!D:D,"",0,1)="","",_xlfn.XLOOKUP(A272,Filme!B:B,Filme!D:D,"",0,1))</f>
        <v>44128</v>
      </c>
      <c r="D272" s="2" t="s">
        <v>188</v>
      </c>
      <c r="E272" t="str">
        <f>_xlfn.XLOOKUP(D272,Leute!B:B,Leute!C:C,"",0,1)</f>
        <v>Margaret Qualley</v>
      </c>
      <c r="F272" s="1">
        <f>_xlfn.XLOOKUP(D272,Leute!B:B,Leute!D:D,"",0,1)</f>
        <v>34630</v>
      </c>
      <c r="G272">
        <f>RANK(F272,F$2:F272,0)</f>
        <v>9</v>
      </c>
      <c r="H272">
        <f t="shared" si="16"/>
        <v>26</v>
      </c>
      <c r="I272">
        <f t="shared" si="17"/>
        <v>1</v>
      </c>
      <c r="J272">
        <f t="shared" si="18"/>
        <v>9498</v>
      </c>
      <c r="K272" t="str">
        <f t="shared" si="19"/>
        <v>MRS 09498 Rainsford Love Me Like You Hate Me (24.10.2020) - Margaret Qualley (23.10.1994) 26-1</v>
      </c>
      <c r="M272" s="6" t="s">
        <v>848</v>
      </c>
      <c r="N272" t="s">
        <v>1616</v>
      </c>
      <c r="O272" s="1">
        <v>39429</v>
      </c>
      <c r="P272" s="6" t="s">
        <v>215</v>
      </c>
      <c r="Q272" s="6" t="s">
        <v>515</v>
      </c>
      <c r="R272" s="1">
        <v>29173</v>
      </c>
      <c r="S272">
        <v>87</v>
      </c>
      <c r="T272">
        <v>28</v>
      </c>
      <c r="U272">
        <v>29</v>
      </c>
      <c r="V272">
        <v>10256</v>
      </c>
      <c r="W272" t="s">
        <v>2381</v>
      </c>
    </row>
    <row r="273" spans="1:23" x14ac:dyDescent="0.25">
      <c r="A273" s="2" t="s">
        <v>1256</v>
      </c>
      <c r="B273" s="2" t="str">
        <f>_xlfn.XLOOKUP(A273,Filme!B:B,Filme!C:C,"",0,1)</f>
        <v>The Undoing</v>
      </c>
      <c r="C273" s="5">
        <f>IF(_xlfn.XLOOKUP(A273,Filme!B:B,Filme!D:D,"",0,1)="","",_xlfn.XLOOKUP(A273,Filme!B:B,Filme!D:D,"",0,1))</f>
        <v>44165</v>
      </c>
      <c r="D273" s="2" t="s">
        <v>194</v>
      </c>
      <c r="E273" t="str">
        <f>_xlfn.XLOOKUP(D273,Leute!B:B,Leute!C:C,"",0,1)</f>
        <v>Matilda De Angelis</v>
      </c>
      <c r="F273" s="1">
        <f>_xlfn.XLOOKUP(D273,Leute!B:B,Leute!D:D,"",0,1)</f>
        <v>34953</v>
      </c>
      <c r="G273">
        <f>RANK(F273,F$2:F273,0)</f>
        <v>8</v>
      </c>
      <c r="H273">
        <f t="shared" si="16"/>
        <v>25</v>
      </c>
      <c r="I273">
        <f t="shared" si="17"/>
        <v>80</v>
      </c>
      <c r="J273">
        <f t="shared" si="18"/>
        <v>9212</v>
      </c>
      <c r="K273" t="str">
        <f t="shared" si="19"/>
        <v>MRS 09212 The Undoing (30.11.2020) - Matilda De Angelis (11.09.1995) 25-80</v>
      </c>
      <c r="M273" s="6" t="s">
        <v>855</v>
      </c>
      <c r="N273" t="s">
        <v>1673</v>
      </c>
      <c r="O273" s="1">
        <v>39450</v>
      </c>
      <c r="P273" s="6" t="s">
        <v>209</v>
      </c>
      <c r="Q273" s="6" t="s">
        <v>509</v>
      </c>
      <c r="R273" s="1">
        <v>29746</v>
      </c>
      <c r="S273">
        <v>98</v>
      </c>
      <c r="T273">
        <v>26</v>
      </c>
      <c r="U273">
        <v>208</v>
      </c>
      <c r="V273">
        <v>9704</v>
      </c>
      <c r="W273" t="s">
        <v>2183</v>
      </c>
    </row>
    <row r="274" spans="1:23" x14ac:dyDescent="0.25">
      <c r="A274" s="2" t="s">
        <v>779</v>
      </c>
      <c r="B274" s="2" t="str">
        <f>_xlfn.XLOOKUP(A274,Filme!B:B,Filme!C:C,"",0,1)</f>
        <v>Endings, Beginnings</v>
      </c>
      <c r="C274" s="5">
        <f>IF(_xlfn.XLOOKUP(A274,Filme!B:B,Filme!D:D,"",0,1)="","",_xlfn.XLOOKUP(A274,Filme!B:B,Filme!D:D,"",0,1))</f>
        <v>44232</v>
      </c>
      <c r="D274" s="2" t="s">
        <v>255</v>
      </c>
      <c r="E274" t="str">
        <f>_xlfn.XLOOKUP(D274,Leute!B:B,Leute!C:C,"",0,1)</f>
        <v>Shailene Woodley</v>
      </c>
      <c r="F274" s="1">
        <f>_xlfn.XLOOKUP(D274,Leute!B:B,Leute!D:D,"",0,1)</f>
        <v>33557</v>
      </c>
      <c r="G274">
        <f>RANK(F274,F$2:F274,0)</f>
        <v>25</v>
      </c>
      <c r="H274">
        <f t="shared" si="16"/>
        <v>29</v>
      </c>
      <c r="I274">
        <f t="shared" si="17"/>
        <v>82</v>
      </c>
      <c r="J274">
        <f t="shared" si="18"/>
        <v>10675</v>
      </c>
      <c r="K274" t="str">
        <f t="shared" si="19"/>
        <v>MRS 10675 Endings, Beginnings (05.02.2021) - Shailene Woodley (15.11.1991) 29-82</v>
      </c>
      <c r="M274" s="6" t="s">
        <v>1114</v>
      </c>
      <c r="N274" t="s">
        <v>1630</v>
      </c>
      <c r="O274" s="1">
        <v>39478</v>
      </c>
      <c r="P274" s="6" t="s">
        <v>151</v>
      </c>
      <c r="Q274" s="6" t="s">
        <v>451</v>
      </c>
      <c r="R274" s="1">
        <v>31132</v>
      </c>
      <c r="S274">
        <v>119</v>
      </c>
      <c r="T274">
        <v>22</v>
      </c>
      <c r="U274">
        <v>311</v>
      </c>
      <c r="V274">
        <v>8346</v>
      </c>
      <c r="W274" t="s">
        <v>2333</v>
      </c>
    </row>
    <row r="275" spans="1:23" x14ac:dyDescent="0.25">
      <c r="A275" s="2" t="s">
        <v>837</v>
      </c>
      <c r="B275" s="2" t="str">
        <f>_xlfn.XLOOKUP(A275,Filme!B:B,Filme!C:C,"",0,1)</f>
        <v>Heavy</v>
      </c>
      <c r="C275" s="5">
        <f>IF(_xlfn.XLOOKUP(A275,Filme!B:B,Filme!D:D,"",0,1)="","",_xlfn.XLOOKUP(A275,Filme!B:B,Filme!D:D,"",0,1))</f>
        <v>44236</v>
      </c>
      <c r="D275" s="2" t="s">
        <v>264</v>
      </c>
      <c r="E275" t="str">
        <f>_xlfn.XLOOKUP(D275,Leute!B:B,Leute!C:C,"",0,1)</f>
        <v>Sophie Turner</v>
      </c>
      <c r="F275" s="1">
        <f>_xlfn.XLOOKUP(D275,Leute!B:B,Leute!D:D,"",0,1)</f>
        <v>35116</v>
      </c>
      <c r="G275">
        <f>RANK(F275,F$2:F275,0)</f>
        <v>4</v>
      </c>
      <c r="H275">
        <f t="shared" si="16"/>
        <v>24</v>
      </c>
      <c r="I275">
        <f t="shared" si="17"/>
        <v>354</v>
      </c>
      <c r="J275">
        <f t="shared" si="18"/>
        <v>9120</v>
      </c>
      <c r="K275" t="str">
        <f t="shared" si="19"/>
        <v>MRS 09120 Heavy (09.02.2021) - Sophie Turner (21.02.1996) 24-354</v>
      </c>
      <c r="M275" s="6" t="s">
        <v>1103</v>
      </c>
      <c r="N275" t="s">
        <v>1631</v>
      </c>
      <c r="O275" s="1">
        <v>39500</v>
      </c>
      <c r="P275" s="6" t="s">
        <v>225</v>
      </c>
      <c r="Q275" s="6" t="s">
        <v>525</v>
      </c>
      <c r="R275" s="1">
        <v>28929</v>
      </c>
      <c r="S275">
        <v>85</v>
      </c>
      <c r="T275">
        <v>28</v>
      </c>
      <c r="U275">
        <v>344</v>
      </c>
      <c r="V275">
        <v>10571</v>
      </c>
      <c r="W275" t="s">
        <v>2387</v>
      </c>
    </row>
    <row r="276" spans="1:23" x14ac:dyDescent="0.25">
      <c r="A276" s="3" t="s">
        <v>918</v>
      </c>
      <c r="B276" s="2" t="str">
        <f>_xlfn.XLOOKUP(A276,Filme!B:B,Filme!C:C,"",0,1)</f>
        <v>Leonardo</v>
      </c>
      <c r="C276" s="5">
        <f>IF(_xlfn.XLOOKUP(A276,Filme!B:B,Filme!D:D,"",0,1)="","",_xlfn.XLOOKUP(A276,Filme!B:B,Filme!D:D,"",0,1))</f>
        <v>44278</v>
      </c>
      <c r="D276" s="3" t="s">
        <v>194</v>
      </c>
      <c r="E276" t="str">
        <f>_xlfn.XLOOKUP(D276,Leute!B:B,Leute!C:C,"",0,1)</f>
        <v>Matilda De Angelis</v>
      </c>
      <c r="F276" s="1">
        <f>_xlfn.XLOOKUP(D276,Leute!B:B,Leute!D:D,"",0,1)</f>
        <v>34953</v>
      </c>
      <c r="G276">
        <f>RANK(F276,F$2:F276,0)</f>
        <v>9</v>
      </c>
      <c r="H276">
        <f t="shared" si="16"/>
        <v>25</v>
      </c>
      <c r="I276">
        <f t="shared" si="17"/>
        <v>194</v>
      </c>
      <c r="J276">
        <f t="shared" si="18"/>
        <v>9325</v>
      </c>
      <c r="K276" t="str">
        <f t="shared" si="19"/>
        <v>MRS 09325 Leonardo (23.03.2021) - Matilda De Angelis (11.09.1995) 25-194</v>
      </c>
      <c r="M276" s="6" t="s">
        <v>1103</v>
      </c>
      <c r="N276" t="s">
        <v>1631</v>
      </c>
      <c r="O276" s="1">
        <v>39500</v>
      </c>
      <c r="P276" s="6" t="s">
        <v>292</v>
      </c>
      <c r="Q276" s="6" t="s">
        <v>592</v>
      </c>
      <c r="R276" s="1">
        <v>26235</v>
      </c>
      <c r="S276">
        <v>44</v>
      </c>
      <c r="T276">
        <v>36</v>
      </c>
      <c r="U276">
        <v>116</v>
      </c>
      <c r="V276">
        <v>13265</v>
      </c>
      <c r="W276" t="s">
        <v>2188</v>
      </c>
    </row>
    <row r="277" spans="1:23" x14ac:dyDescent="0.25">
      <c r="A277" s="3" t="s">
        <v>957</v>
      </c>
      <c r="B277" s="2" t="str">
        <f>_xlfn.XLOOKUP(A277,Filme!B:B,Filme!C:C,"",0,1)</f>
        <v>Mare of Easttown</v>
      </c>
      <c r="C277" s="5">
        <f>IF(_xlfn.XLOOKUP(A277,Filme!B:B,Filme!D:D,"",0,1)="","",_xlfn.XLOOKUP(A277,Filme!B:B,Filme!D:D,"",0,1))</f>
        <v>44337</v>
      </c>
      <c r="D277" s="3" t="s">
        <v>46</v>
      </c>
      <c r="E277" t="str">
        <f>_xlfn.XLOOKUP(D277,Leute!B:B,Leute!C:C,"",0,1)</f>
        <v>Cailee Spaeny</v>
      </c>
      <c r="F277" s="1">
        <f>_xlfn.XLOOKUP(D277,Leute!B:B,Leute!D:D,"",0,1)</f>
        <v>36000</v>
      </c>
      <c r="G277">
        <f>RANK(F277,F$2:F277,0)</f>
        <v>1</v>
      </c>
      <c r="H277">
        <f t="shared" si="16"/>
        <v>22</v>
      </c>
      <c r="I277">
        <f t="shared" si="17"/>
        <v>301</v>
      </c>
      <c r="J277">
        <f t="shared" si="18"/>
        <v>8337</v>
      </c>
      <c r="K277" t="str">
        <f t="shared" si="19"/>
        <v>MRS 08337 Mare of Easttown (21.05.2021) - Cailee Spaeny (24.07.1998) 22-301</v>
      </c>
      <c r="M277" s="6" t="s">
        <v>978</v>
      </c>
      <c r="N277" t="s">
        <v>1662</v>
      </c>
      <c r="O277" s="1">
        <v>39514</v>
      </c>
      <c r="P277" s="6" t="s">
        <v>17</v>
      </c>
      <c r="Q277" s="6" t="s">
        <v>317</v>
      </c>
      <c r="R277" s="1">
        <v>27261</v>
      </c>
      <c r="S277">
        <v>56</v>
      </c>
      <c r="T277">
        <v>33</v>
      </c>
      <c r="U277">
        <v>200</v>
      </c>
      <c r="V277">
        <v>12253</v>
      </c>
      <c r="W277" t="s">
        <v>2318</v>
      </c>
    </row>
    <row r="278" spans="1:23" x14ac:dyDescent="0.25">
      <c r="A278" s="2" t="s">
        <v>1257</v>
      </c>
      <c r="B278" s="2" t="str">
        <f>_xlfn.XLOOKUP(A278,Filme!B:B,Filme!C:C,"",0,1)</f>
        <v>The Voyeurs</v>
      </c>
      <c r="C278" s="5">
        <f>IF(_xlfn.XLOOKUP(A278,Filme!B:B,Filme!D:D,"",0,1)="","",_xlfn.XLOOKUP(A278,Filme!B:B,Filme!D:D,"",0,1))</f>
        <v>44449</v>
      </c>
      <c r="D278" s="2" t="s">
        <v>268</v>
      </c>
      <c r="E278" t="str">
        <f>_xlfn.XLOOKUP(D278,Leute!B:B,Leute!C:C,"",0,1)</f>
        <v>Sydney Sweeney</v>
      </c>
      <c r="F278" s="1">
        <f>_xlfn.XLOOKUP(D278,Leute!B:B,Leute!D:D,"",0,1)</f>
        <v>35685</v>
      </c>
      <c r="G278">
        <f>RANK(F278,F$2:F278,0)</f>
        <v>3</v>
      </c>
      <c r="H278">
        <f t="shared" si="16"/>
        <v>23</v>
      </c>
      <c r="I278">
        <f t="shared" si="17"/>
        <v>363</v>
      </c>
      <c r="J278">
        <f t="shared" si="18"/>
        <v>8764</v>
      </c>
      <c r="K278" t="str">
        <f t="shared" si="19"/>
        <v>MRS 08764 The Voyeurs (10.09.2021) - Sydney Sweeney (12.09.1997) 23-363</v>
      </c>
      <c r="M278" s="6" t="s">
        <v>664</v>
      </c>
      <c r="N278" t="s">
        <v>1534</v>
      </c>
      <c r="O278" s="1">
        <v>39548</v>
      </c>
      <c r="P278" s="6" t="s">
        <v>192</v>
      </c>
      <c r="Q278" s="6" t="s">
        <v>492</v>
      </c>
      <c r="R278" s="1">
        <v>23715</v>
      </c>
      <c r="S278">
        <v>22</v>
      </c>
      <c r="T278">
        <v>43</v>
      </c>
      <c r="U278">
        <v>128</v>
      </c>
      <c r="V278">
        <v>15833</v>
      </c>
      <c r="W278" t="s">
        <v>2225</v>
      </c>
    </row>
    <row r="279" spans="1:23" x14ac:dyDescent="0.25">
      <c r="A279" s="2" t="s">
        <v>950</v>
      </c>
      <c r="B279" s="2" t="str">
        <f>_xlfn.XLOOKUP(A279,Filme!B:B,Filme!C:C,"",0,1)</f>
        <v>Maid</v>
      </c>
      <c r="C279" s="5">
        <f>IF(_xlfn.XLOOKUP(A279,Filme!B:B,Filme!D:D,"",0,1)="","",_xlfn.XLOOKUP(A279,Filme!B:B,Filme!D:D,"",0,1))</f>
        <v>44470</v>
      </c>
      <c r="D279" s="2" t="s">
        <v>188</v>
      </c>
      <c r="E279" t="str">
        <f>_xlfn.XLOOKUP(D279,Leute!B:B,Leute!C:C,"",0,1)</f>
        <v>Margaret Qualley</v>
      </c>
      <c r="F279" s="1">
        <f>_xlfn.XLOOKUP(D279,Leute!B:B,Leute!D:D,"",0,1)</f>
        <v>34630</v>
      </c>
      <c r="G279">
        <f>RANK(F279,F$2:F279,0)</f>
        <v>14</v>
      </c>
      <c r="H279">
        <f t="shared" si="16"/>
        <v>26</v>
      </c>
      <c r="I279">
        <f t="shared" si="17"/>
        <v>343</v>
      </c>
      <c r="J279">
        <f t="shared" si="18"/>
        <v>9840</v>
      </c>
      <c r="K279" t="str">
        <f t="shared" si="19"/>
        <v>MRS 09840 Maid (01.10.2021) - Margaret Qualley (23.10.1994) 26-343</v>
      </c>
      <c r="M279" s="6" t="s">
        <v>662</v>
      </c>
      <c r="N279" t="s">
        <v>2077</v>
      </c>
      <c r="O279" s="1">
        <v>39554</v>
      </c>
      <c r="P279" s="6" t="s">
        <v>278</v>
      </c>
      <c r="Q279" s="6" t="s">
        <v>578</v>
      </c>
      <c r="R279" s="1">
        <v>27130</v>
      </c>
      <c r="S279">
        <v>55</v>
      </c>
      <c r="T279">
        <v>34</v>
      </c>
      <c r="U279">
        <v>5</v>
      </c>
      <c r="V279">
        <v>12424</v>
      </c>
      <c r="W279" t="s">
        <v>2361</v>
      </c>
    </row>
    <row r="280" spans="1:23" x14ac:dyDescent="0.25">
      <c r="A280" s="3" t="s">
        <v>636</v>
      </c>
      <c r="B280" s="2" t="str">
        <f>_xlfn.XLOOKUP(A280,Filme!B:B,Filme!C:C,"",0,1)</f>
        <v>Ammonite</v>
      </c>
      <c r="C280" s="5">
        <f>IF(_xlfn.XLOOKUP(A280,Filme!B:B,Filme!D:D,"",0,1)="","",_xlfn.XLOOKUP(A280,Filme!B:B,Filme!D:D,"",0,1))</f>
        <v>44504</v>
      </c>
      <c r="D280" s="3" t="s">
        <v>247</v>
      </c>
      <c r="E280" t="str">
        <f>_xlfn.XLOOKUP(D280,Leute!B:B,Leute!C:C,"",0,1)</f>
        <v>Saoirse Ronan</v>
      </c>
      <c r="F280" s="1">
        <f>_xlfn.XLOOKUP(D280,Leute!B:B,Leute!D:D,"",0,1)</f>
        <v>34436</v>
      </c>
      <c r="G280">
        <f>RANK(F280,F$2:F280,0)</f>
        <v>19</v>
      </c>
      <c r="H280">
        <f t="shared" si="16"/>
        <v>27</v>
      </c>
      <c r="I280">
        <f t="shared" si="17"/>
        <v>206</v>
      </c>
      <c r="J280">
        <f t="shared" si="18"/>
        <v>10068</v>
      </c>
      <c r="K280" t="str">
        <f t="shared" si="19"/>
        <v>MRS 10068 Ammonite (04.11.2021) - Saoirse Ronan (12.04.1994) 27-206</v>
      </c>
      <c r="M280" s="6" t="s">
        <v>752</v>
      </c>
      <c r="N280" t="s">
        <v>2076</v>
      </c>
      <c r="O280" s="1">
        <v>39555</v>
      </c>
      <c r="P280" s="6" t="s">
        <v>130</v>
      </c>
      <c r="Q280" s="6" t="s">
        <v>430</v>
      </c>
      <c r="R280" s="1">
        <v>26420</v>
      </c>
      <c r="S280">
        <v>46</v>
      </c>
      <c r="T280">
        <v>35</v>
      </c>
      <c r="U280">
        <v>352</v>
      </c>
      <c r="V280">
        <v>13135</v>
      </c>
      <c r="W280" t="s">
        <v>2302</v>
      </c>
    </row>
    <row r="281" spans="1:23" x14ac:dyDescent="0.25">
      <c r="A281" s="3" t="s">
        <v>910</v>
      </c>
      <c r="B281" s="2" t="str">
        <f>_xlfn.XLOOKUP(A281,Filme!B:B,Filme!C:C,"",0,1)</f>
        <v>Last Moment of Clarity</v>
      </c>
      <c r="C281" s="5">
        <f>IF(_xlfn.XLOOKUP(A281,Filme!B:B,Filme!D:D,"",0,1)="","",_xlfn.XLOOKUP(A281,Filme!B:B,Filme!D:D,"",0,1))</f>
        <v>44672</v>
      </c>
      <c r="D281" s="3" t="s">
        <v>245</v>
      </c>
      <c r="E281" t="str">
        <f>_xlfn.XLOOKUP(D281,Leute!B:B,Leute!C:C,"",0,1)</f>
        <v>Samara Weaving</v>
      </c>
      <c r="F281" s="1">
        <f>_xlfn.XLOOKUP(D281,Leute!B:B,Leute!D:D,"",0,1)</f>
        <v>33657</v>
      </c>
      <c r="G281">
        <f>RANK(F281,F$2:F281,0)</f>
        <v>29</v>
      </c>
      <c r="H281">
        <f t="shared" si="16"/>
        <v>30</v>
      </c>
      <c r="I281">
        <f t="shared" si="17"/>
        <v>58</v>
      </c>
      <c r="J281">
        <f t="shared" si="18"/>
        <v>11015</v>
      </c>
      <c r="K281" t="str">
        <f t="shared" si="19"/>
        <v>MRS 11015 Last Moment of Clarity (21.04.2022) - Samara Weaving (23.02.1992) 30-58</v>
      </c>
      <c r="M281" s="6" t="s">
        <v>1269</v>
      </c>
      <c r="N281" t="s">
        <v>1676</v>
      </c>
      <c r="O281" s="1">
        <v>39563</v>
      </c>
      <c r="P281" s="6" t="s">
        <v>103</v>
      </c>
      <c r="Q281" s="6" t="s">
        <v>403</v>
      </c>
      <c r="R281" s="1">
        <v>31445</v>
      </c>
      <c r="S281">
        <v>125</v>
      </c>
      <c r="T281">
        <v>22</v>
      </c>
      <c r="U281">
        <v>83</v>
      </c>
      <c r="V281">
        <v>8118</v>
      </c>
      <c r="W281" t="s">
        <v>2393</v>
      </c>
    </row>
    <row r="282" spans="1:23" x14ac:dyDescent="0.25">
      <c r="A282" s="2" t="s">
        <v>1226</v>
      </c>
      <c r="B282" s="2" t="str">
        <f>_xlfn.XLOOKUP(A282,Filme!B:B,Filme!C:C,"",0,1)</f>
        <v>The Northman</v>
      </c>
      <c r="C282" s="5">
        <f>IF(_xlfn.XLOOKUP(A282,Filme!B:B,Filme!D:D,"",0,1)="","",_xlfn.XLOOKUP(A282,Filme!B:B,Filme!D:D,"",0,1))</f>
        <v>44679</v>
      </c>
      <c r="D282" s="2" t="s">
        <v>26</v>
      </c>
      <c r="E282" t="str">
        <f>_xlfn.XLOOKUP(D282,Leute!B:B,Leute!C:C,"",0,1)</f>
        <v>Anya Taylor-Joy</v>
      </c>
      <c r="F282" s="1">
        <f>_xlfn.XLOOKUP(D282,Leute!B:B,Leute!D:D,"",0,1)</f>
        <v>35171</v>
      </c>
      <c r="G282">
        <f>RANK(F282,F$2:F282,0)</f>
        <v>6</v>
      </c>
      <c r="H282">
        <f t="shared" si="16"/>
        <v>26</v>
      </c>
      <c r="I282">
        <f t="shared" si="17"/>
        <v>12</v>
      </c>
      <c r="J282">
        <f t="shared" si="18"/>
        <v>9508</v>
      </c>
      <c r="K282" t="str">
        <f t="shared" si="19"/>
        <v>MRS 09508 The Northman (28.04.2022) - Anya Taylor-Joy (16.04.1996) 26-12</v>
      </c>
      <c r="M282" s="6" t="s">
        <v>705</v>
      </c>
      <c r="N282" t="s">
        <v>2058</v>
      </c>
      <c r="O282" s="1">
        <v>39582</v>
      </c>
      <c r="P282" s="6" t="s">
        <v>183</v>
      </c>
      <c r="Q282" s="6" t="s">
        <v>483</v>
      </c>
      <c r="R282" s="1">
        <v>31306</v>
      </c>
      <c r="S282">
        <v>123</v>
      </c>
      <c r="T282">
        <v>22</v>
      </c>
      <c r="U282">
        <v>241</v>
      </c>
      <c r="V282">
        <v>8276</v>
      </c>
      <c r="W282" t="s">
        <v>2356</v>
      </c>
    </row>
    <row r="283" spans="1:23" x14ac:dyDescent="0.25">
      <c r="A283" s="3" t="s">
        <v>1253</v>
      </c>
      <c r="B283" s="2" t="str">
        <f>_xlfn.XLOOKUP(A283,Filme!B:B,Filme!C:C,"",0,1)</f>
        <v>The Tonight Show Starring Jimmy Fallon</v>
      </c>
      <c r="C283" s="5">
        <f>IF(_xlfn.XLOOKUP(A283,Filme!B:B,Filme!D:D,"",0,1)="","",_xlfn.XLOOKUP(A283,Filme!B:B,Filme!D:D,"",0,1))</f>
        <v>44684</v>
      </c>
      <c r="D283" s="3" t="s">
        <v>268</v>
      </c>
      <c r="E283" t="str">
        <f>_xlfn.XLOOKUP(D283,Leute!B:B,Leute!C:C,"",0,1)</f>
        <v>Sydney Sweeney</v>
      </c>
      <c r="F283" s="1">
        <f>_xlfn.XLOOKUP(D283,Leute!B:B,Leute!D:D,"",0,1)</f>
        <v>35685</v>
      </c>
      <c r="G283">
        <f>RANK(F283,F$2:F283,0)</f>
        <v>3</v>
      </c>
      <c r="H283">
        <f t="shared" si="16"/>
        <v>24</v>
      </c>
      <c r="I283">
        <f t="shared" si="17"/>
        <v>233</v>
      </c>
      <c r="J283">
        <f t="shared" si="18"/>
        <v>8999</v>
      </c>
      <c r="K283" t="str">
        <f t="shared" si="19"/>
        <v>MRS 08999 The Tonight Show Starring Jimmy Fallon (03.05.2022) - Sydney Sweeney (12.09.1997) 24-233</v>
      </c>
      <c r="M283" s="6" t="s">
        <v>886</v>
      </c>
      <c r="N283" t="s">
        <v>1656</v>
      </c>
      <c r="O283" s="1">
        <v>39612</v>
      </c>
      <c r="P283" s="6" t="s">
        <v>124</v>
      </c>
      <c r="Q283" s="6" t="s">
        <v>424</v>
      </c>
      <c r="R283" s="1">
        <v>28208</v>
      </c>
      <c r="S283">
        <v>73</v>
      </c>
      <c r="T283">
        <v>31</v>
      </c>
      <c r="U283">
        <v>81</v>
      </c>
      <c r="V283">
        <v>11404</v>
      </c>
      <c r="W283" t="s">
        <v>2384</v>
      </c>
    </row>
    <row r="284" spans="1:23" x14ac:dyDescent="0.25">
      <c r="A284" s="3" t="s">
        <v>1328</v>
      </c>
      <c r="B284" s="2" t="str">
        <f>_xlfn.XLOOKUP(A284,Filme!B:B,Filme!C:C,"",0,1)</f>
        <v>X</v>
      </c>
      <c r="C284" s="5">
        <f>IF(_xlfn.XLOOKUP(A284,Filme!B:B,Filme!D:D,"",0,1)="","",_xlfn.XLOOKUP(A284,Filme!B:B,Filme!D:D,"",0,1))</f>
        <v>44686</v>
      </c>
      <c r="D284" s="3" t="s">
        <v>202</v>
      </c>
      <c r="E284" t="str">
        <f>_xlfn.XLOOKUP(D284,Leute!B:B,Leute!C:C,"",0,1)</f>
        <v>Mia Goth</v>
      </c>
      <c r="F284" s="1">
        <f>_xlfn.XLOOKUP(D284,Leute!B:B,Leute!D:D,"",0,1)</f>
        <v>34267</v>
      </c>
      <c r="G284">
        <f>RANK(F284,F$2:F284,0)</f>
        <v>22</v>
      </c>
      <c r="H284">
        <f t="shared" si="16"/>
        <v>28</v>
      </c>
      <c r="I284">
        <f t="shared" si="17"/>
        <v>192</v>
      </c>
      <c r="J284">
        <f t="shared" si="18"/>
        <v>10419</v>
      </c>
      <c r="K284" t="str">
        <f t="shared" si="19"/>
        <v>MRS 10419 X (05.05.2022) - Mia Goth (25.10.1993) 28-192</v>
      </c>
      <c r="M284" s="6" t="s">
        <v>1240</v>
      </c>
      <c r="N284" t="s">
        <v>1661</v>
      </c>
      <c r="O284" s="1">
        <v>39625</v>
      </c>
      <c r="P284" s="6" t="s">
        <v>164</v>
      </c>
      <c r="Q284" s="6" t="s">
        <v>464</v>
      </c>
      <c r="R284" s="1">
        <v>30269</v>
      </c>
      <c r="S284">
        <v>106</v>
      </c>
      <c r="T284">
        <v>25</v>
      </c>
      <c r="U284">
        <v>225</v>
      </c>
      <c r="V284">
        <v>9356</v>
      </c>
      <c r="W284" t="s">
        <v>2378</v>
      </c>
    </row>
    <row r="285" spans="1:23" x14ac:dyDescent="0.25">
      <c r="A285" s="2" t="s">
        <v>1333</v>
      </c>
      <c r="B285" s="2" t="str">
        <f>_xlfn.XLOOKUP(A285,Filme!B:B,Filme!C:C,"",0,1)</f>
        <v>Youtopia</v>
      </c>
      <c r="C285" s="5">
        <f>IF(_xlfn.XLOOKUP(A285,Filme!B:B,Filme!D:D,"",0,1)="","",_xlfn.XLOOKUP(A285,Filme!B:B,Filme!D:D,"",0,1))</f>
        <v>44848</v>
      </c>
      <c r="D285" s="2" t="s">
        <v>194</v>
      </c>
      <c r="E285" t="str">
        <f>_xlfn.XLOOKUP(D285,Leute!B:B,Leute!C:C,"",0,1)</f>
        <v>Matilda De Angelis</v>
      </c>
      <c r="F285" s="1">
        <f>_xlfn.XLOOKUP(D285,Leute!B:B,Leute!D:D,"",0,1)</f>
        <v>34953</v>
      </c>
      <c r="G285">
        <f>RANK(F285,F$2:F285,0)</f>
        <v>13</v>
      </c>
      <c r="H285">
        <f t="shared" si="16"/>
        <v>27</v>
      </c>
      <c r="I285">
        <f t="shared" si="17"/>
        <v>33</v>
      </c>
      <c r="J285">
        <f t="shared" si="18"/>
        <v>9895</v>
      </c>
      <c r="K285" t="str">
        <f t="shared" si="19"/>
        <v>MRS 09895 Youtopia (14.10.2022) - Matilda De Angelis (11.09.1995) 27-33</v>
      </c>
      <c r="M285" s="6" t="s">
        <v>1078</v>
      </c>
      <c r="N285" t="s">
        <v>1620</v>
      </c>
      <c r="O285" s="1">
        <v>39646</v>
      </c>
      <c r="P285" s="6" t="s">
        <v>141</v>
      </c>
      <c r="Q285" s="6" t="s">
        <v>441</v>
      </c>
      <c r="R285" s="1">
        <v>26047</v>
      </c>
      <c r="S285">
        <v>41</v>
      </c>
      <c r="T285">
        <v>37</v>
      </c>
      <c r="U285">
        <v>84</v>
      </c>
      <c r="V285">
        <v>13599</v>
      </c>
      <c r="W285" t="s">
        <v>2322</v>
      </c>
    </row>
    <row r="286" spans="1:23" x14ac:dyDescent="0.25">
      <c r="A286" s="2" t="s">
        <v>1207</v>
      </c>
      <c r="B286" s="2" t="str">
        <f>_xlfn.XLOOKUP(A286,Filme!B:B,Filme!C:C,"",0,1)</f>
        <v>La legge di Lidia Poët</v>
      </c>
      <c r="C286" s="5">
        <f>IF(_xlfn.XLOOKUP(A286,Filme!B:B,Filme!D:D,"",0,1)="","",_xlfn.XLOOKUP(A286,Filme!B:B,Filme!D:D,"",0,1))</f>
        <v>44972</v>
      </c>
      <c r="D286" s="2" t="s">
        <v>194</v>
      </c>
      <c r="E286" t="str">
        <f>_xlfn.XLOOKUP(D286,Leute!B:B,Leute!C:C,"",0,1)</f>
        <v>Matilda De Angelis</v>
      </c>
      <c r="F286" s="1">
        <f>_xlfn.XLOOKUP(D286,Leute!B:B,Leute!D:D,"",0,1)</f>
        <v>34953</v>
      </c>
      <c r="G286">
        <f>RANK(F286,F$2:F286,0)</f>
        <v>13</v>
      </c>
      <c r="H286">
        <f t="shared" si="16"/>
        <v>27</v>
      </c>
      <c r="I286">
        <f t="shared" si="17"/>
        <v>157</v>
      </c>
      <c r="J286">
        <f t="shared" si="18"/>
        <v>10019</v>
      </c>
      <c r="K286" t="str">
        <f t="shared" si="19"/>
        <v>MRS 10019 La legge di Lidia Poët (15.02.2023) - Matilda De Angelis (11.09.1995) 27-157</v>
      </c>
      <c r="M286" s="6" t="s">
        <v>1107</v>
      </c>
      <c r="N286" t="s">
        <v>1659</v>
      </c>
      <c r="O286" s="1">
        <v>39667</v>
      </c>
      <c r="P286" s="6" t="s">
        <v>287</v>
      </c>
      <c r="Q286" s="6" t="s">
        <v>587</v>
      </c>
      <c r="R286" s="1">
        <v>28079</v>
      </c>
      <c r="S286">
        <v>72</v>
      </c>
      <c r="T286">
        <v>31</v>
      </c>
      <c r="U286">
        <v>266</v>
      </c>
      <c r="V286">
        <v>11588</v>
      </c>
      <c r="W286" t="s">
        <v>2289</v>
      </c>
    </row>
    <row r="287" spans="1:23" x14ac:dyDescent="0.25">
      <c r="A287" s="2" t="s">
        <v>854</v>
      </c>
      <c r="B287" s="2" t="str">
        <f>_xlfn.XLOOKUP(A287,Filme!B:B,Filme!C:C,"",0,1)</f>
        <v>Hot Ones</v>
      </c>
      <c r="C287" s="5">
        <f>IF(_xlfn.XLOOKUP(A287,Filme!B:B,Filme!D:D,"",0,1)="","",_xlfn.XLOOKUP(A287,Filme!B:B,Filme!D:D,"",0,1))</f>
        <v>44987</v>
      </c>
      <c r="D287" s="2" t="s">
        <v>117</v>
      </c>
      <c r="E287" t="str">
        <f>_xlfn.XLOOKUP(D287,Leute!B:B,Leute!C:C,"",0,1)</f>
        <v>Jenna Ortega</v>
      </c>
      <c r="F287" s="1">
        <f>_xlfn.XLOOKUP(D287,Leute!B:B,Leute!D:D,"",0,1)</f>
        <v>37526</v>
      </c>
      <c r="G287">
        <f>RANK(F287,F$2:F287,0)</f>
        <v>1</v>
      </c>
      <c r="H287">
        <f t="shared" si="16"/>
        <v>20</v>
      </c>
      <c r="I287">
        <f t="shared" si="17"/>
        <v>156</v>
      </c>
      <c r="J287">
        <f t="shared" si="18"/>
        <v>7461</v>
      </c>
      <c r="K287" t="str">
        <f t="shared" si="19"/>
        <v>MRS 07461 Hot Ones (02.03.2023) - Jenna Ortega (27.09.2002) 20-156</v>
      </c>
      <c r="M287" s="6" t="s">
        <v>1350</v>
      </c>
      <c r="N287" t="s">
        <v>2075</v>
      </c>
      <c r="O287" s="1">
        <v>39678</v>
      </c>
      <c r="P287" s="6" t="s">
        <v>219</v>
      </c>
      <c r="Q287" s="6" t="s">
        <v>519</v>
      </c>
      <c r="R287" s="1">
        <v>24654</v>
      </c>
      <c r="S287">
        <v>31</v>
      </c>
      <c r="T287">
        <v>41</v>
      </c>
      <c r="U287">
        <v>48</v>
      </c>
      <c r="V287">
        <v>15024</v>
      </c>
      <c r="W287" t="s">
        <v>2394</v>
      </c>
    </row>
    <row r="288" spans="1:23" x14ac:dyDescent="0.25">
      <c r="A288" s="3" t="s">
        <v>871</v>
      </c>
      <c r="B288" s="2" t="str">
        <f>_xlfn.XLOOKUP(A288,Filme!B:B,Filme!C:C,"",0,1)</f>
        <v>Infinity Pool</v>
      </c>
      <c r="C288" s="5">
        <f>IF(_xlfn.XLOOKUP(A288,Filme!B:B,Filme!D:D,"",0,1)="","",_xlfn.XLOOKUP(A288,Filme!B:B,Filme!D:D,"",0,1))</f>
        <v>45036</v>
      </c>
      <c r="D288" s="3" t="s">
        <v>202</v>
      </c>
      <c r="E288" t="str">
        <f>_xlfn.XLOOKUP(D288,Leute!B:B,Leute!C:C,"",0,1)</f>
        <v>Mia Goth</v>
      </c>
      <c r="F288" s="1">
        <f>_xlfn.XLOOKUP(D288,Leute!B:B,Leute!D:D,"",0,1)</f>
        <v>34267</v>
      </c>
      <c r="G288">
        <f>RANK(F288,F$2:F288,0)</f>
        <v>25</v>
      </c>
      <c r="H288">
        <f t="shared" si="16"/>
        <v>29</v>
      </c>
      <c r="I288">
        <f t="shared" si="17"/>
        <v>177</v>
      </c>
      <c r="J288">
        <f t="shared" si="18"/>
        <v>10769</v>
      </c>
      <c r="K288" t="str">
        <f t="shared" si="19"/>
        <v>MRS 10769 Infinity Pool (20.04.2023) - Mia Goth (25.10.1993) 29-177</v>
      </c>
      <c r="M288" s="6" t="s">
        <v>1083</v>
      </c>
      <c r="N288" t="s">
        <v>1602</v>
      </c>
      <c r="O288" s="1">
        <v>39679</v>
      </c>
      <c r="P288" s="6" t="s">
        <v>274</v>
      </c>
      <c r="Q288" s="6" t="s">
        <v>574</v>
      </c>
      <c r="R288" s="1">
        <v>31469</v>
      </c>
      <c r="S288">
        <v>126</v>
      </c>
      <c r="T288">
        <v>22</v>
      </c>
      <c r="U288">
        <v>175</v>
      </c>
      <c r="V288">
        <v>8210</v>
      </c>
      <c r="W288" t="s">
        <v>2389</v>
      </c>
    </row>
    <row r="289" spans="1:23" x14ac:dyDescent="0.25">
      <c r="A289" s="2" t="s">
        <v>1042</v>
      </c>
      <c r="B289" s="2" t="str">
        <f>_xlfn.XLOOKUP(A289,Filme!B:B,Filme!C:C,"",0,1)</f>
        <v>Pearl</v>
      </c>
      <c r="C289" s="5">
        <f>IF(_xlfn.XLOOKUP(A289,Filme!B:B,Filme!D:D,"",0,1)="","",_xlfn.XLOOKUP(A289,Filme!B:B,Filme!D:D,"",0,1))</f>
        <v>45078</v>
      </c>
      <c r="D289" s="2" t="s">
        <v>202</v>
      </c>
      <c r="E289" t="str">
        <f>_xlfn.XLOOKUP(D289,Leute!B:B,Leute!C:C,"",0,1)</f>
        <v>Mia Goth</v>
      </c>
      <c r="F289" s="1">
        <f>_xlfn.XLOOKUP(D289,Leute!B:B,Leute!D:D,"",0,1)</f>
        <v>34267</v>
      </c>
      <c r="G289">
        <f>RANK(F289,F$2:F289,0)</f>
        <v>25</v>
      </c>
      <c r="H289">
        <f t="shared" si="16"/>
        <v>29</v>
      </c>
      <c r="I289">
        <f t="shared" si="17"/>
        <v>219</v>
      </c>
      <c r="J289">
        <f t="shared" si="18"/>
        <v>10811</v>
      </c>
      <c r="K289" t="str">
        <f t="shared" si="19"/>
        <v>MRS 10811 Pearl (01.06.2023) - Mia Goth (25.10.1993) 29-219</v>
      </c>
      <c r="M289" s="6" t="s">
        <v>1249</v>
      </c>
      <c r="N289" t="s">
        <v>1647</v>
      </c>
      <c r="O289" s="1">
        <v>39682</v>
      </c>
      <c r="P289" s="6" t="s">
        <v>239</v>
      </c>
      <c r="Q289" s="6" t="s">
        <v>539</v>
      </c>
      <c r="R289" s="1">
        <v>23626</v>
      </c>
      <c r="S289">
        <v>19</v>
      </c>
      <c r="T289">
        <v>43</v>
      </c>
      <c r="U289">
        <v>351</v>
      </c>
      <c r="V289">
        <v>16056</v>
      </c>
      <c r="W289" t="s">
        <v>2395</v>
      </c>
    </row>
    <row r="290" spans="1:23" x14ac:dyDescent="0.25">
      <c r="A290" s="3" t="s">
        <v>1023</v>
      </c>
      <c r="B290" s="2" t="str">
        <f>_xlfn.XLOOKUP(A290,Filme!B:B,Filme!C:C,"",0,1)</f>
        <v>Oppenheimer</v>
      </c>
      <c r="C290" s="5">
        <f>IF(_xlfn.XLOOKUP(A290,Filme!B:B,Filme!D:D,"",0,1)="","",_xlfn.XLOOKUP(A290,Filme!B:B,Filme!D:D,"",0,1))</f>
        <v>45127</v>
      </c>
      <c r="D290" s="3" t="s">
        <v>100</v>
      </c>
      <c r="E290" t="str">
        <f>_xlfn.XLOOKUP(D290,Leute!B:B,Leute!C:C,"",0,1)</f>
        <v>Florence Pugh</v>
      </c>
      <c r="F290" s="1">
        <f>_xlfn.XLOOKUP(D290,Leute!B:B,Leute!D:D,"",0,1)</f>
        <v>35067</v>
      </c>
      <c r="G290">
        <f>RANK(F290,F$2:F290,0)</f>
        <v>10</v>
      </c>
      <c r="H290">
        <f t="shared" si="16"/>
        <v>27</v>
      </c>
      <c r="I290">
        <f t="shared" si="17"/>
        <v>199</v>
      </c>
      <c r="J290">
        <f t="shared" si="18"/>
        <v>10060</v>
      </c>
      <c r="K290" t="str">
        <f t="shared" si="19"/>
        <v>MRS 10060 Oppenheimer (20.07.2023) - Florence Pugh (03.01.1996) 27-199</v>
      </c>
      <c r="M290" s="6" t="s">
        <v>1308</v>
      </c>
      <c r="N290" t="s">
        <v>1629</v>
      </c>
      <c r="O290" s="1">
        <v>39695</v>
      </c>
      <c r="P290" s="6" t="s">
        <v>20</v>
      </c>
      <c r="Q290" s="6" t="s">
        <v>320</v>
      </c>
      <c r="R290" s="1">
        <v>27549</v>
      </c>
      <c r="S290">
        <v>59</v>
      </c>
      <c r="T290">
        <v>33</v>
      </c>
      <c r="U290">
        <v>92</v>
      </c>
      <c r="V290">
        <v>12146</v>
      </c>
      <c r="W290" t="s">
        <v>2278</v>
      </c>
    </row>
    <row r="291" spans="1:23" x14ac:dyDescent="0.25">
      <c r="A291" s="2" t="s">
        <v>1133</v>
      </c>
      <c r="B291" s="2" t="str">
        <f>_xlfn.XLOOKUP(A291,Filme!B:B,Filme!C:C,"",0,1)</f>
        <v>Stars at Noon</v>
      </c>
      <c r="C291" s="5">
        <f>IF(_xlfn.XLOOKUP(A291,Filme!B:B,Filme!D:D,"",0,1)="","",_xlfn.XLOOKUP(A291,Filme!B:B,Filme!D:D,"",0,1))</f>
        <v>45204</v>
      </c>
      <c r="D291" s="2" t="s">
        <v>188</v>
      </c>
      <c r="E291" t="str">
        <f>_xlfn.XLOOKUP(D291,Leute!B:B,Leute!C:C,"",0,1)</f>
        <v>Margaret Qualley</v>
      </c>
      <c r="F291" s="1">
        <f>_xlfn.XLOOKUP(D291,Leute!B:B,Leute!D:D,"",0,1)</f>
        <v>34630</v>
      </c>
      <c r="G291">
        <f>RANK(F291,F$2:F291,0)</f>
        <v>20</v>
      </c>
      <c r="H291">
        <f t="shared" si="16"/>
        <v>28</v>
      </c>
      <c r="I291">
        <f t="shared" si="17"/>
        <v>347</v>
      </c>
      <c r="J291">
        <f t="shared" si="18"/>
        <v>10574</v>
      </c>
      <c r="K291" t="str">
        <f t="shared" si="19"/>
        <v>MRS 10574 Stars at Noon (05.10.2023) - Margaret Qualley (23.10.1994) 28-347</v>
      </c>
      <c r="M291" s="6" t="s">
        <v>1163</v>
      </c>
      <c r="N291" t="s">
        <v>1689</v>
      </c>
      <c r="O291" s="1">
        <v>39703</v>
      </c>
      <c r="P291" s="6" t="s">
        <v>169</v>
      </c>
      <c r="Q291" s="6" t="s">
        <v>469</v>
      </c>
      <c r="R291" s="1">
        <v>31229</v>
      </c>
      <c r="S291">
        <v>120</v>
      </c>
      <c r="T291">
        <v>23</v>
      </c>
      <c r="U291">
        <v>73</v>
      </c>
      <c r="V291">
        <v>8474</v>
      </c>
      <c r="W291" t="s">
        <v>2397</v>
      </c>
    </row>
    <row r="292" spans="1:23" x14ac:dyDescent="0.25">
      <c r="A292" s="2" t="s">
        <v>801</v>
      </c>
      <c r="B292" s="2" t="str">
        <f>_xlfn.XLOOKUP(A292,Filme!B:B,Filme!C:C,"",0,1)</f>
        <v>Foe</v>
      </c>
      <c r="C292" s="5">
        <f>IF(_xlfn.XLOOKUP(A292,Filme!B:B,Filme!D:D,"",0,1)="","",_xlfn.XLOOKUP(A292,Filme!B:B,Filme!D:D,"",0,1))</f>
        <v>45296</v>
      </c>
      <c r="D292" s="2" t="s">
        <v>247</v>
      </c>
      <c r="E292" t="str">
        <f>_xlfn.XLOOKUP(D292,Leute!B:B,Leute!C:C,"",0,1)</f>
        <v>Saoirse Ronan</v>
      </c>
      <c r="F292" s="1">
        <f>_xlfn.XLOOKUP(D292,Leute!B:B,Leute!D:D,"",0,1)</f>
        <v>34436</v>
      </c>
      <c r="G292">
        <f>RANK(F292,F$2:F292,0)</f>
        <v>26</v>
      </c>
      <c r="H292">
        <f t="shared" si="16"/>
        <v>29</v>
      </c>
      <c r="I292">
        <f t="shared" si="17"/>
        <v>268</v>
      </c>
      <c r="J292">
        <f t="shared" si="18"/>
        <v>10860</v>
      </c>
      <c r="K292" t="str">
        <f t="shared" si="19"/>
        <v>MRS 10860 Foe (05.01.2024) - Saoirse Ronan (12.04.1994) 29-268</v>
      </c>
      <c r="M292" s="6" t="s">
        <v>644</v>
      </c>
      <c r="N292" t="s">
        <v>1638</v>
      </c>
      <c r="O292" s="1">
        <v>39724</v>
      </c>
      <c r="P292" s="6" t="s">
        <v>235</v>
      </c>
      <c r="Q292" s="6" t="s">
        <v>535</v>
      </c>
      <c r="R292" s="1">
        <v>25318</v>
      </c>
      <c r="S292">
        <v>35</v>
      </c>
      <c r="T292">
        <v>39</v>
      </c>
      <c r="U292">
        <v>161</v>
      </c>
      <c r="V292">
        <v>14406</v>
      </c>
      <c r="W292" t="s">
        <v>2398</v>
      </c>
    </row>
    <row r="293" spans="1:23" x14ac:dyDescent="0.25">
      <c r="A293" s="3" t="s">
        <v>1271</v>
      </c>
      <c r="B293" s="2" t="str">
        <f>_xlfn.XLOOKUP(A293,Filme!B:B,Filme!C:C,"",0,1)</f>
        <v>Bleachers: Tiny Moves</v>
      </c>
      <c r="C293" s="5">
        <f>IF(_xlfn.XLOOKUP(A293,Filme!B:B,Filme!D:D,"",0,1)="","",_xlfn.XLOOKUP(A293,Filme!B:B,Filme!D:D,"",0,1))</f>
        <v>45308</v>
      </c>
      <c r="D293" s="3" t="s">
        <v>188</v>
      </c>
      <c r="E293" t="str">
        <f>_xlfn.XLOOKUP(D293,Leute!B:B,Leute!C:C,"",0,1)</f>
        <v>Margaret Qualley</v>
      </c>
      <c r="F293" s="1">
        <f>_xlfn.XLOOKUP(D293,Leute!B:B,Leute!D:D,"",0,1)</f>
        <v>34630</v>
      </c>
      <c r="G293">
        <f>RANK(F293,F$2:F293,0)</f>
        <v>20</v>
      </c>
      <c r="H293">
        <f t="shared" si="16"/>
        <v>29</v>
      </c>
      <c r="I293">
        <f t="shared" si="17"/>
        <v>86</v>
      </c>
      <c r="J293">
        <f t="shared" si="18"/>
        <v>10678</v>
      </c>
      <c r="K293" t="str">
        <f t="shared" si="19"/>
        <v>MRS 10678 Bleachers Tiny Moves (17.01.2024) - Margaret Qualley (23.10.1994) 29-86</v>
      </c>
      <c r="M293" s="6" t="s">
        <v>905</v>
      </c>
      <c r="N293" t="s">
        <v>1682</v>
      </c>
      <c r="O293" s="1">
        <v>39745</v>
      </c>
      <c r="P293" s="6" t="s">
        <v>206</v>
      </c>
      <c r="Q293" s="6" t="s">
        <v>506</v>
      </c>
      <c r="R293" s="1">
        <v>23650</v>
      </c>
      <c r="S293">
        <v>20</v>
      </c>
      <c r="T293">
        <v>44</v>
      </c>
      <c r="U293">
        <v>24</v>
      </c>
      <c r="V293">
        <v>16095</v>
      </c>
      <c r="W293" t="s">
        <v>2400</v>
      </c>
    </row>
    <row r="294" spans="1:23" x14ac:dyDescent="0.25">
      <c r="A294" s="2" t="s">
        <v>643</v>
      </c>
      <c r="B294" s="2" t="str">
        <f>_xlfn.XLOOKUP(A294,Filme!B:B,Filme!C:C,"",0,1)</f>
        <v>Anyone But You</v>
      </c>
      <c r="C294" s="5">
        <f>IF(_xlfn.XLOOKUP(A294,Filme!B:B,Filme!D:D,"",0,1)="","",_xlfn.XLOOKUP(A294,Filme!B:B,Filme!D:D,"",0,1))</f>
        <v>45309</v>
      </c>
      <c r="D294" s="2" t="s">
        <v>268</v>
      </c>
      <c r="E294" t="str">
        <f>_xlfn.XLOOKUP(D294,Leute!B:B,Leute!C:C,"",0,1)</f>
        <v>Sydney Sweeney</v>
      </c>
      <c r="F294" s="1">
        <f>_xlfn.XLOOKUP(D294,Leute!B:B,Leute!D:D,"",0,1)</f>
        <v>35685</v>
      </c>
      <c r="G294">
        <f>RANK(F294,F$2:F294,0)</f>
        <v>4</v>
      </c>
      <c r="H294">
        <f t="shared" si="16"/>
        <v>26</v>
      </c>
      <c r="I294">
        <f t="shared" si="17"/>
        <v>128</v>
      </c>
      <c r="J294">
        <f t="shared" si="18"/>
        <v>9624</v>
      </c>
      <c r="K294" t="str">
        <f t="shared" si="19"/>
        <v>MRS 09624 Anyone But You (18.01.2024) - Sydney Sweeney (12.09.1997) 26-128</v>
      </c>
      <c r="M294" s="6" t="s">
        <v>1095</v>
      </c>
      <c r="N294" t="s">
        <v>1668</v>
      </c>
      <c r="O294" s="1">
        <v>39750</v>
      </c>
      <c r="P294" s="6" t="s">
        <v>206</v>
      </c>
      <c r="Q294" s="6" t="s">
        <v>506</v>
      </c>
      <c r="R294" s="1">
        <v>23650</v>
      </c>
      <c r="S294">
        <v>20</v>
      </c>
      <c r="T294">
        <v>44</v>
      </c>
      <c r="U294">
        <v>29</v>
      </c>
      <c r="V294">
        <v>16100</v>
      </c>
      <c r="W294" t="s">
        <v>2402</v>
      </c>
    </row>
    <row r="295" spans="1:23" x14ac:dyDescent="0.25">
      <c r="A295" s="3" t="s">
        <v>767</v>
      </c>
      <c r="B295" s="2" t="str">
        <f>_xlfn.XLOOKUP(A295,Filme!B:B,Filme!C:C,"",0,1)</f>
        <v>Drive-Away Dolls</v>
      </c>
      <c r="C295" s="5">
        <f>IF(_xlfn.XLOOKUP(A295,Filme!B:B,Filme!D:D,"",0,1)="","",_xlfn.XLOOKUP(A295,Filme!B:B,Filme!D:D,"",0,1))</f>
        <v>45358</v>
      </c>
      <c r="D295" s="3" t="s">
        <v>188</v>
      </c>
      <c r="E295" t="str">
        <f>_xlfn.XLOOKUP(D295,Leute!B:B,Leute!C:C,"",0,1)</f>
        <v>Margaret Qualley</v>
      </c>
      <c r="F295" s="1">
        <f>_xlfn.XLOOKUP(D295,Leute!B:B,Leute!D:D,"",0,1)</f>
        <v>34630</v>
      </c>
      <c r="G295">
        <f>RANK(F295,F$2:F295,0)</f>
        <v>21</v>
      </c>
      <c r="H295">
        <f t="shared" si="16"/>
        <v>29</v>
      </c>
      <c r="I295">
        <f t="shared" si="17"/>
        <v>136</v>
      </c>
      <c r="J295">
        <f t="shared" si="18"/>
        <v>10728</v>
      </c>
      <c r="K295" t="str">
        <f t="shared" si="19"/>
        <v>MRS 10728 Drive-Away Dolls (07.03.2024) - Margaret Qualley (23.10.1994) 29-136</v>
      </c>
      <c r="M295" s="6" t="s">
        <v>1066</v>
      </c>
      <c r="N295" t="s">
        <v>1648</v>
      </c>
      <c r="O295" s="1">
        <v>39758</v>
      </c>
      <c r="P295" s="6" t="s">
        <v>103</v>
      </c>
      <c r="Q295" s="6" t="s">
        <v>403</v>
      </c>
      <c r="R295" s="1">
        <v>31445</v>
      </c>
      <c r="S295">
        <v>125</v>
      </c>
      <c r="T295">
        <v>22</v>
      </c>
      <c r="U295">
        <v>278</v>
      </c>
      <c r="V295">
        <v>8313</v>
      </c>
      <c r="W295" t="s">
        <v>2404</v>
      </c>
    </row>
    <row r="296" spans="1:23" x14ac:dyDescent="0.25">
      <c r="A296" s="3" t="s">
        <v>898</v>
      </c>
      <c r="B296" s="2" t="str">
        <f>_xlfn.XLOOKUP(A296,Filme!B:B,Filme!C:C,"",0,1)</f>
        <v>Kinds of Kindness</v>
      </c>
      <c r="C296" s="5">
        <f>IF(_xlfn.XLOOKUP(A296,Filme!B:B,Filme!D:D,"",0,1)="","",_xlfn.XLOOKUP(A296,Filme!B:B,Filme!D:D,"",0,1))</f>
        <v>45477</v>
      </c>
      <c r="D296" s="3" t="s">
        <v>188</v>
      </c>
      <c r="E296" t="str">
        <f>_xlfn.XLOOKUP(D296,Leute!B:B,Leute!C:C,"",0,1)</f>
        <v>Margaret Qualley</v>
      </c>
      <c r="F296" s="1">
        <f>_xlfn.XLOOKUP(D296,Leute!B:B,Leute!D:D,"",0,1)</f>
        <v>34630</v>
      </c>
      <c r="G296">
        <f>RANK(F296,F$2:F296,0)</f>
        <v>21</v>
      </c>
      <c r="H296">
        <f t="shared" si="16"/>
        <v>29</v>
      </c>
      <c r="I296">
        <f t="shared" si="17"/>
        <v>254</v>
      </c>
      <c r="J296">
        <f t="shared" si="18"/>
        <v>10847</v>
      </c>
      <c r="K296" t="str">
        <f t="shared" si="19"/>
        <v>MRS 10847 Kinds of Kindness (04.07.2024) - Margaret Qualley (23.10.1994) 29-254</v>
      </c>
      <c r="M296" s="6" t="s">
        <v>1277</v>
      </c>
      <c r="N296" t="s">
        <v>1637</v>
      </c>
      <c r="O296" s="1">
        <v>39793</v>
      </c>
      <c r="P296" s="6" t="s">
        <v>88</v>
      </c>
      <c r="Q296" s="6" t="s">
        <v>388</v>
      </c>
      <c r="R296" s="1">
        <v>26212</v>
      </c>
      <c r="S296">
        <v>43</v>
      </c>
      <c r="T296">
        <v>37</v>
      </c>
      <c r="U296">
        <v>66</v>
      </c>
      <c r="V296">
        <v>13581</v>
      </c>
      <c r="W296" t="s">
        <v>2405</v>
      </c>
    </row>
    <row r="297" spans="1:23" x14ac:dyDescent="0.25">
      <c r="A297" s="3" t="s">
        <v>993</v>
      </c>
      <c r="B297" s="2" t="str">
        <f>_xlfn.XLOOKUP(A297,Filme!B:B,Filme!C:C,"",0,1)</f>
        <v>My Old Ass</v>
      </c>
      <c r="C297" s="5">
        <f>IF(_xlfn.XLOOKUP(A297,Filme!B:B,Filme!D:D,"",0,1)="","",_xlfn.XLOOKUP(A297,Filme!B:B,Filme!D:D,"",0,1))</f>
        <v>45548</v>
      </c>
      <c r="D297" s="3" t="s">
        <v>186</v>
      </c>
      <c r="E297" t="str">
        <f>_xlfn.XLOOKUP(D297,Leute!B:B,Leute!C:C,"",0,1)</f>
        <v>Maisy Stella</v>
      </c>
      <c r="F297" s="1">
        <f>_xlfn.XLOOKUP(D297,Leute!B:B,Leute!D:D,"",0,1)</f>
        <v>37968</v>
      </c>
      <c r="G297">
        <f>RANK(F297,F$2:F297,0)</f>
        <v>1</v>
      </c>
      <c r="H297">
        <f t="shared" si="16"/>
        <v>20</v>
      </c>
      <c r="I297">
        <f t="shared" si="17"/>
        <v>275</v>
      </c>
      <c r="J297">
        <f t="shared" si="18"/>
        <v>7580</v>
      </c>
      <c r="K297" t="str">
        <f t="shared" si="19"/>
        <v>MRS 07580 My Old Ass (13.09.2024) - Maisy Stella (13.12.2003) 20-275</v>
      </c>
      <c r="M297" s="6" t="s">
        <v>652</v>
      </c>
      <c r="N297" t="s">
        <v>1610</v>
      </c>
      <c r="O297" s="1">
        <v>39807</v>
      </c>
      <c r="P297" s="6" t="s">
        <v>213</v>
      </c>
      <c r="Q297" s="6" t="s">
        <v>513</v>
      </c>
      <c r="R297" s="1">
        <v>24643</v>
      </c>
      <c r="S297">
        <v>30</v>
      </c>
      <c r="T297">
        <v>41</v>
      </c>
      <c r="U297">
        <v>188</v>
      </c>
      <c r="V297">
        <v>15164</v>
      </c>
      <c r="W297" t="s">
        <v>2171</v>
      </c>
    </row>
    <row r="298" spans="1:23" x14ac:dyDescent="0.25">
      <c r="A298" s="3" t="s">
        <v>1247</v>
      </c>
      <c r="B298" s="2" t="str">
        <f>_xlfn.XLOOKUP(A298,Filme!B:B,Filme!C:C,"",0,1)</f>
        <v>The Substance</v>
      </c>
      <c r="C298" s="5">
        <f>IF(_xlfn.XLOOKUP(A298,Filme!B:B,Filme!D:D,"",0,1)="","",_xlfn.XLOOKUP(A298,Filme!B:B,Filme!D:D,"",0,1))</f>
        <v>45554</v>
      </c>
      <c r="D298" s="3" t="s">
        <v>188</v>
      </c>
      <c r="E298" t="str">
        <f>_xlfn.XLOOKUP(D298,Leute!B:B,Leute!C:C,"",0,1)</f>
        <v>Margaret Qualley</v>
      </c>
      <c r="F298" s="1">
        <f>_xlfn.XLOOKUP(D298,Leute!B:B,Leute!D:D,"",0,1)</f>
        <v>34630</v>
      </c>
      <c r="G298">
        <f>RANK(F298,F$2:F298,0)</f>
        <v>22</v>
      </c>
      <c r="H298">
        <f t="shared" si="16"/>
        <v>29</v>
      </c>
      <c r="I298">
        <f t="shared" si="17"/>
        <v>331</v>
      </c>
      <c r="J298">
        <f t="shared" si="18"/>
        <v>10924</v>
      </c>
      <c r="K298" t="str">
        <f t="shared" si="19"/>
        <v>MRS 10924 The Substance (19.09.2024) - Margaret Qualley (23.10.1994) 29-331</v>
      </c>
      <c r="M298" s="6" t="s">
        <v>778</v>
      </c>
      <c r="N298" t="s">
        <v>1657</v>
      </c>
      <c r="O298" s="1">
        <v>39828</v>
      </c>
      <c r="P298" s="6" t="s">
        <v>270</v>
      </c>
      <c r="Q298" s="6" t="s">
        <v>570</v>
      </c>
      <c r="R298" s="1">
        <v>32224</v>
      </c>
      <c r="S298">
        <v>136</v>
      </c>
      <c r="T298">
        <v>20</v>
      </c>
      <c r="U298">
        <v>299</v>
      </c>
      <c r="V298">
        <v>7604</v>
      </c>
      <c r="W298" t="s">
        <v>2406</v>
      </c>
    </row>
    <row r="299" spans="1:23" x14ac:dyDescent="0.25">
      <c r="A299" s="2" t="s">
        <v>884</v>
      </c>
      <c r="B299" s="2" t="str">
        <f>_xlfn.XLOOKUP(A299,Filme!B:B,Filme!C:C,"",0,1)</f>
        <v>Joan</v>
      </c>
      <c r="C299" s="5">
        <f>IF(_xlfn.XLOOKUP(A299,Filme!B:B,Filme!D:D,"",0,1)="","",_xlfn.XLOOKUP(A299,Filme!B:B,Filme!D:D,"",0,1))</f>
        <v>45564</v>
      </c>
      <c r="D299" s="2" t="s">
        <v>264</v>
      </c>
      <c r="E299" t="str">
        <f>_xlfn.XLOOKUP(D299,Leute!B:B,Leute!C:C,"",0,1)</f>
        <v>Sophie Turner</v>
      </c>
      <c r="F299" s="1">
        <f>_xlfn.XLOOKUP(D299,Leute!B:B,Leute!D:D,"",0,1)</f>
        <v>35116</v>
      </c>
      <c r="G299">
        <f>RANK(F299,F$2:F299,0)</f>
        <v>11</v>
      </c>
      <c r="H299">
        <f t="shared" si="16"/>
        <v>28</v>
      </c>
      <c r="I299">
        <f t="shared" si="17"/>
        <v>221</v>
      </c>
      <c r="J299">
        <f t="shared" si="18"/>
        <v>10448</v>
      </c>
      <c r="K299" t="str">
        <f t="shared" si="19"/>
        <v>MRS 10448 Joan (29.09.2024) - Sophie Turner (21.02.1996) 28-221</v>
      </c>
      <c r="M299" s="6" t="s">
        <v>711</v>
      </c>
      <c r="N299" t="s">
        <v>1645</v>
      </c>
      <c r="O299" s="1">
        <v>39835</v>
      </c>
      <c r="P299" s="6" t="s">
        <v>20</v>
      </c>
      <c r="Q299" s="6" t="s">
        <v>320</v>
      </c>
      <c r="R299" s="1">
        <v>27549</v>
      </c>
      <c r="S299">
        <v>59</v>
      </c>
      <c r="T299">
        <v>33</v>
      </c>
      <c r="U299">
        <v>232</v>
      </c>
      <c r="V299">
        <v>12286</v>
      </c>
      <c r="W299" t="s">
        <v>2407</v>
      </c>
    </row>
    <row r="300" spans="1:23" x14ac:dyDescent="0.25">
      <c r="A300" s="3" t="s">
        <v>713</v>
      </c>
      <c r="B300" s="2" t="str">
        <f>_xlfn.XLOOKUP(A300,Filme!B:B,Filme!C:C,"",0,1)</f>
        <v>Citadel</v>
      </c>
      <c r="C300" s="5">
        <f>IF(_xlfn.XLOOKUP(A300,Filme!B:B,Filme!D:D,"",0,1)="","",_xlfn.XLOOKUP(A300,Filme!B:B,Filme!D:D,"",0,1))</f>
        <v>45575</v>
      </c>
      <c r="D300" s="3" t="s">
        <v>194</v>
      </c>
      <c r="E300" t="str">
        <f>_xlfn.XLOOKUP(D300,Leute!B:B,Leute!C:C,"",0,1)</f>
        <v>Matilda De Angelis</v>
      </c>
      <c r="F300" s="1">
        <f>_xlfn.XLOOKUP(D300,Leute!B:B,Leute!D:D,"",0,1)</f>
        <v>34953</v>
      </c>
      <c r="G300">
        <f>RANK(F300,F$2:F300,0)</f>
        <v>18</v>
      </c>
      <c r="H300">
        <f t="shared" si="16"/>
        <v>29</v>
      </c>
      <c r="I300">
        <f t="shared" si="17"/>
        <v>29</v>
      </c>
      <c r="J300">
        <f t="shared" si="18"/>
        <v>10622</v>
      </c>
      <c r="K300" t="str">
        <f t="shared" si="19"/>
        <v>MRS 10622 Citadel (10.10.2024) - Matilda De Angelis (11.09.1995) 29-29</v>
      </c>
      <c r="M300" s="6" t="s">
        <v>1148</v>
      </c>
      <c r="N300" t="s">
        <v>1573</v>
      </c>
      <c r="O300" s="1">
        <v>39849</v>
      </c>
      <c r="P300" s="6" t="s">
        <v>90</v>
      </c>
      <c r="Q300" s="6" t="s">
        <v>390</v>
      </c>
      <c r="R300" s="1">
        <v>24486</v>
      </c>
      <c r="S300">
        <v>29</v>
      </c>
      <c r="T300">
        <v>42</v>
      </c>
      <c r="U300">
        <v>22</v>
      </c>
      <c r="V300">
        <v>15363</v>
      </c>
      <c r="W300" t="s">
        <v>2297</v>
      </c>
    </row>
    <row r="301" spans="1:23" x14ac:dyDescent="0.25">
      <c r="M301" s="6" t="s">
        <v>1263</v>
      </c>
      <c r="N301" t="s">
        <v>1675</v>
      </c>
      <c r="O301" s="1">
        <v>39870</v>
      </c>
      <c r="P301" s="6" t="s">
        <v>192</v>
      </c>
      <c r="Q301" s="6" t="s">
        <v>492</v>
      </c>
      <c r="R301" s="1">
        <v>23715</v>
      </c>
      <c r="S301">
        <v>22</v>
      </c>
      <c r="T301">
        <v>44</v>
      </c>
      <c r="U301">
        <v>84</v>
      </c>
      <c r="V301">
        <v>16155</v>
      </c>
      <c r="W301" t="s">
        <v>2411</v>
      </c>
    </row>
    <row r="302" spans="1:23" x14ac:dyDescent="0.25">
      <c r="M302" s="6" t="s">
        <v>1236</v>
      </c>
      <c r="N302" t="s">
        <v>1663</v>
      </c>
      <c r="O302" s="1">
        <v>39870</v>
      </c>
      <c r="P302" s="6" t="s">
        <v>142</v>
      </c>
      <c r="Q302" s="6" t="s">
        <v>442</v>
      </c>
      <c r="R302" s="1">
        <v>27672</v>
      </c>
      <c r="S302">
        <v>64</v>
      </c>
      <c r="T302">
        <v>33</v>
      </c>
      <c r="U302">
        <v>144</v>
      </c>
      <c r="V302">
        <v>12198</v>
      </c>
      <c r="W302" t="s">
        <v>2409</v>
      </c>
    </row>
    <row r="303" spans="1:23" x14ac:dyDescent="0.25">
      <c r="M303" s="6" t="s">
        <v>1182</v>
      </c>
      <c r="N303" t="s">
        <v>1655</v>
      </c>
      <c r="O303" s="1">
        <v>39898</v>
      </c>
      <c r="P303" s="6" t="s">
        <v>151</v>
      </c>
      <c r="Q303" s="6" t="s">
        <v>451</v>
      </c>
      <c r="R303" s="1">
        <v>31132</v>
      </c>
      <c r="S303">
        <v>119</v>
      </c>
      <c r="T303">
        <v>24</v>
      </c>
      <c r="U303">
        <v>0</v>
      </c>
      <c r="V303">
        <v>8766</v>
      </c>
      <c r="W303" t="s">
        <v>2413</v>
      </c>
    </row>
    <row r="304" spans="1:23" x14ac:dyDescent="0.25">
      <c r="M304" s="6" t="s">
        <v>809</v>
      </c>
      <c r="N304" t="s">
        <v>1634</v>
      </c>
      <c r="O304" s="1">
        <v>39898</v>
      </c>
      <c r="P304" s="6" t="s">
        <v>237</v>
      </c>
      <c r="Q304" s="6" t="s">
        <v>537</v>
      </c>
      <c r="R304" s="1">
        <v>28882</v>
      </c>
      <c r="S304">
        <v>83</v>
      </c>
      <c r="T304">
        <v>30</v>
      </c>
      <c r="U304">
        <v>58</v>
      </c>
      <c r="V304">
        <v>11016</v>
      </c>
      <c r="W304" t="s">
        <v>2403</v>
      </c>
    </row>
    <row r="305" spans="13:23" x14ac:dyDescent="0.25">
      <c r="M305" s="6" t="s">
        <v>1104</v>
      </c>
      <c r="N305" t="s">
        <v>1644</v>
      </c>
      <c r="O305" s="1">
        <v>39899</v>
      </c>
      <c r="P305" s="6" t="s">
        <v>19</v>
      </c>
      <c r="Q305" s="6" t="s">
        <v>319</v>
      </c>
      <c r="R305" s="1">
        <v>32263</v>
      </c>
      <c r="S305">
        <v>138</v>
      </c>
      <c r="T305">
        <v>20</v>
      </c>
      <c r="U305">
        <v>331</v>
      </c>
      <c r="V305">
        <v>7636</v>
      </c>
      <c r="W305" t="s">
        <v>2414</v>
      </c>
    </row>
    <row r="306" spans="13:23" x14ac:dyDescent="0.25">
      <c r="M306" s="6" t="s">
        <v>1070</v>
      </c>
      <c r="N306" t="s">
        <v>1672</v>
      </c>
      <c r="O306" s="1">
        <v>39905</v>
      </c>
      <c r="P306" s="6" t="s">
        <v>24</v>
      </c>
      <c r="Q306" s="6" t="s">
        <v>324</v>
      </c>
      <c r="R306" s="1">
        <v>30267</v>
      </c>
      <c r="S306">
        <v>105</v>
      </c>
      <c r="T306">
        <v>26</v>
      </c>
      <c r="U306">
        <v>141</v>
      </c>
      <c r="V306">
        <v>9638</v>
      </c>
      <c r="W306" t="s">
        <v>2415</v>
      </c>
    </row>
    <row r="307" spans="13:23" x14ac:dyDescent="0.25">
      <c r="M307" s="6" t="s">
        <v>1319</v>
      </c>
      <c r="N307" t="s">
        <v>1686</v>
      </c>
      <c r="O307" s="1">
        <v>39948</v>
      </c>
      <c r="P307" s="6" t="s">
        <v>270</v>
      </c>
      <c r="Q307" s="6" t="s">
        <v>570</v>
      </c>
      <c r="R307" s="1">
        <v>32224</v>
      </c>
      <c r="S307">
        <v>136</v>
      </c>
      <c r="T307">
        <v>21</v>
      </c>
      <c r="U307">
        <v>54</v>
      </c>
      <c r="V307">
        <v>7724</v>
      </c>
      <c r="W307" t="s">
        <v>2416</v>
      </c>
    </row>
    <row r="308" spans="13:23" x14ac:dyDescent="0.25">
      <c r="M308" s="6" t="s">
        <v>1143</v>
      </c>
      <c r="N308" t="s">
        <v>1654</v>
      </c>
      <c r="O308" s="1">
        <v>39954</v>
      </c>
      <c r="P308" s="6" t="s">
        <v>17</v>
      </c>
      <c r="Q308" s="6" t="s">
        <v>317</v>
      </c>
      <c r="R308" s="1">
        <v>27261</v>
      </c>
      <c r="S308">
        <v>56</v>
      </c>
      <c r="T308">
        <v>34</v>
      </c>
      <c r="U308">
        <v>274</v>
      </c>
      <c r="V308">
        <v>12693</v>
      </c>
      <c r="W308" t="s">
        <v>2417</v>
      </c>
    </row>
    <row r="309" spans="13:23" x14ac:dyDescent="0.25">
      <c r="M309" s="6" t="s">
        <v>759</v>
      </c>
      <c r="N309" t="s">
        <v>1669</v>
      </c>
      <c r="O309" s="1">
        <v>39967</v>
      </c>
      <c r="P309" s="6" t="s">
        <v>206</v>
      </c>
      <c r="Q309" s="6" t="s">
        <v>506</v>
      </c>
      <c r="R309" s="1">
        <v>23650</v>
      </c>
      <c r="S309">
        <v>20</v>
      </c>
      <c r="T309">
        <v>44</v>
      </c>
      <c r="U309">
        <v>246</v>
      </c>
      <c r="V309">
        <v>16317</v>
      </c>
      <c r="W309" t="s">
        <v>2419</v>
      </c>
    </row>
    <row r="310" spans="13:23" x14ac:dyDescent="0.25">
      <c r="M310" s="6" t="s">
        <v>820</v>
      </c>
      <c r="N310" t="s">
        <v>1678</v>
      </c>
      <c r="O310" s="1">
        <v>39983</v>
      </c>
      <c r="P310" s="6" t="s">
        <v>299</v>
      </c>
      <c r="Q310" s="6" t="s">
        <v>599</v>
      </c>
      <c r="R310" s="1">
        <v>29237</v>
      </c>
      <c r="S310">
        <v>89</v>
      </c>
      <c r="T310">
        <v>29</v>
      </c>
      <c r="U310">
        <v>153</v>
      </c>
      <c r="V310">
        <v>10746</v>
      </c>
      <c r="W310" t="s">
        <v>2420</v>
      </c>
    </row>
    <row r="311" spans="13:23" x14ac:dyDescent="0.25">
      <c r="M311" s="6" t="s">
        <v>731</v>
      </c>
      <c r="N311" t="s">
        <v>1660</v>
      </c>
      <c r="O311" s="1">
        <v>39989</v>
      </c>
      <c r="P311" s="6" t="s">
        <v>7</v>
      </c>
      <c r="Q311" s="6" t="s">
        <v>307</v>
      </c>
      <c r="R311" s="1">
        <v>29988</v>
      </c>
      <c r="S311">
        <v>101</v>
      </c>
      <c r="T311">
        <v>27</v>
      </c>
      <c r="U311">
        <v>139</v>
      </c>
      <c r="V311">
        <v>10001</v>
      </c>
      <c r="W311" t="s">
        <v>2421</v>
      </c>
    </row>
    <row r="312" spans="13:23" x14ac:dyDescent="0.25">
      <c r="M312" s="6" t="s">
        <v>746</v>
      </c>
      <c r="N312" t="s">
        <v>1670</v>
      </c>
      <c r="O312" s="1">
        <v>40011</v>
      </c>
      <c r="P312" s="6" t="s">
        <v>207</v>
      </c>
      <c r="Q312" s="6" t="s">
        <v>507</v>
      </c>
      <c r="R312" s="1">
        <v>29008</v>
      </c>
      <c r="S312">
        <v>86</v>
      </c>
      <c r="T312">
        <v>30</v>
      </c>
      <c r="U312">
        <v>45</v>
      </c>
      <c r="V312">
        <v>11003</v>
      </c>
      <c r="W312" t="s">
        <v>2422</v>
      </c>
    </row>
    <row r="313" spans="13:23" x14ac:dyDescent="0.25">
      <c r="M313" s="6" t="s">
        <v>1183</v>
      </c>
      <c r="N313" t="s">
        <v>1641</v>
      </c>
      <c r="O313" s="1">
        <v>40017</v>
      </c>
      <c r="P313" s="6" t="s">
        <v>151</v>
      </c>
      <c r="Q313" s="6" t="s">
        <v>451</v>
      </c>
      <c r="R313" s="1">
        <v>31132</v>
      </c>
      <c r="S313">
        <v>119</v>
      </c>
      <c r="T313">
        <v>24</v>
      </c>
      <c r="U313">
        <v>119</v>
      </c>
      <c r="V313">
        <v>8885</v>
      </c>
      <c r="W313" t="s">
        <v>2412</v>
      </c>
    </row>
    <row r="314" spans="13:23" x14ac:dyDescent="0.25">
      <c r="M314" s="6" t="s">
        <v>1168</v>
      </c>
      <c r="N314" t="s">
        <v>1652</v>
      </c>
      <c r="O314" s="1">
        <v>40025</v>
      </c>
      <c r="P314" s="6" t="s">
        <v>183</v>
      </c>
      <c r="Q314" s="6" t="s">
        <v>483</v>
      </c>
      <c r="R314" s="1">
        <v>31306</v>
      </c>
      <c r="S314">
        <v>123</v>
      </c>
      <c r="T314">
        <v>23</v>
      </c>
      <c r="U314">
        <v>318</v>
      </c>
      <c r="V314">
        <v>8719</v>
      </c>
      <c r="W314" t="s">
        <v>2425</v>
      </c>
    </row>
    <row r="315" spans="13:23" x14ac:dyDescent="0.25">
      <c r="M315" s="6" t="s">
        <v>938</v>
      </c>
      <c r="N315" t="s">
        <v>1684</v>
      </c>
      <c r="O315" s="1">
        <v>40056</v>
      </c>
      <c r="P315" s="6" t="s">
        <v>248</v>
      </c>
      <c r="Q315" s="6" t="s">
        <v>548</v>
      </c>
      <c r="R315" s="1">
        <v>30887</v>
      </c>
      <c r="S315">
        <v>115</v>
      </c>
      <c r="T315">
        <v>25</v>
      </c>
      <c r="U315">
        <v>38</v>
      </c>
      <c r="V315">
        <v>9169</v>
      </c>
      <c r="W315" t="s">
        <v>2426</v>
      </c>
    </row>
    <row r="316" spans="13:23" x14ac:dyDescent="0.25">
      <c r="M316" s="6" t="s">
        <v>1329</v>
      </c>
      <c r="N316" t="s">
        <v>1700</v>
      </c>
      <c r="O316" s="1">
        <v>40066</v>
      </c>
      <c r="P316" s="6" t="s">
        <v>64</v>
      </c>
      <c r="Q316" s="6" t="s">
        <v>364</v>
      </c>
      <c r="R316" s="1">
        <v>31275</v>
      </c>
      <c r="S316">
        <v>122</v>
      </c>
      <c r="T316">
        <v>24</v>
      </c>
      <c r="U316">
        <v>25</v>
      </c>
      <c r="V316">
        <v>8791</v>
      </c>
      <c r="W316" t="s">
        <v>2428</v>
      </c>
    </row>
    <row r="317" spans="13:23" x14ac:dyDescent="0.25">
      <c r="M317" s="6" t="s">
        <v>1157</v>
      </c>
      <c r="N317" t="s">
        <v>1688</v>
      </c>
      <c r="O317" s="1">
        <v>40072</v>
      </c>
      <c r="P317" s="6" t="s">
        <v>287</v>
      </c>
      <c r="Q317" s="6" t="s">
        <v>587</v>
      </c>
      <c r="R317" s="1">
        <v>28079</v>
      </c>
      <c r="S317">
        <v>72</v>
      </c>
      <c r="T317">
        <v>32</v>
      </c>
      <c r="U317">
        <v>305</v>
      </c>
      <c r="V317">
        <v>11993</v>
      </c>
      <c r="W317" t="s">
        <v>2429</v>
      </c>
    </row>
    <row r="318" spans="13:23" x14ac:dyDescent="0.25">
      <c r="M318" s="6" t="s">
        <v>1252</v>
      </c>
      <c r="N318" t="s">
        <v>1608</v>
      </c>
      <c r="O318" s="1">
        <v>40073</v>
      </c>
      <c r="P318" s="6" t="s">
        <v>226</v>
      </c>
      <c r="Q318" s="6" t="s">
        <v>526</v>
      </c>
      <c r="R318" s="1">
        <v>28811</v>
      </c>
      <c r="S318">
        <v>81</v>
      </c>
      <c r="T318">
        <v>30</v>
      </c>
      <c r="U318">
        <v>304</v>
      </c>
      <c r="V318">
        <v>11262</v>
      </c>
      <c r="W318" t="s">
        <v>2360</v>
      </c>
    </row>
    <row r="319" spans="13:23" x14ac:dyDescent="0.25">
      <c r="M319" s="6" t="s">
        <v>970</v>
      </c>
      <c r="N319" t="s">
        <v>1646</v>
      </c>
      <c r="O319" s="1">
        <v>40136</v>
      </c>
      <c r="P319" s="6" t="s">
        <v>287</v>
      </c>
      <c r="Q319" s="6" t="s">
        <v>587</v>
      </c>
      <c r="R319" s="1">
        <v>28079</v>
      </c>
      <c r="S319">
        <v>72</v>
      </c>
      <c r="T319">
        <v>33</v>
      </c>
      <c r="U319">
        <v>4</v>
      </c>
      <c r="V319">
        <v>12057</v>
      </c>
      <c r="W319" t="s">
        <v>2418</v>
      </c>
    </row>
    <row r="320" spans="13:23" x14ac:dyDescent="0.25">
      <c r="M320" s="6" t="s">
        <v>958</v>
      </c>
      <c r="N320" t="s">
        <v>1719</v>
      </c>
      <c r="O320" s="1">
        <v>40147</v>
      </c>
      <c r="P320" s="6" t="s">
        <v>25</v>
      </c>
      <c r="Q320" s="6" t="s">
        <v>325</v>
      </c>
      <c r="R320" s="1">
        <v>25849</v>
      </c>
      <c r="S320">
        <v>39</v>
      </c>
      <c r="T320">
        <v>39</v>
      </c>
      <c r="U320">
        <v>53</v>
      </c>
      <c r="V320">
        <v>14298</v>
      </c>
      <c r="W320" t="s">
        <v>2430</v>
      </c>
    </row>
    <row r="321" spans="13:23" x14ac:dyDescent="0.25">
      <c r="M321" s="6" t="s">
        <v>1158</v>
      </c>
      <c r="N321" t="s">
        <v>1681</v>
      </c>
      <c r="O321" s="1">
        <v>40150</v>
      </c>
      <c r="P321" s="6" t="s">
        <v>215</v>
      </c>
      <c r="Q321" s="6" t="s">
        <v>515</v>
      </c>
      <c r="R321" s="1">
        <v>29173</v>
      </c>
      <c r="S321">
        <v>87</v>
      </c>
      <c r="T321">
        <v>30</v>
      </c>
      <c r="U321">
        <v>19</v>
      </c>
      <c r="V321">
        <v>10977</v>
      </c>
      <c r="W321" t="s">
        <v>2431</v>
      </c>
    </row>
    <row r="322" spans="13:23" x14ac:dyDescent="0.25">
      <c r="M322" s="6" t="s">
        <v>726</v>
      </c>
      <c r="N322" t="s">
        <v>1679</v>
      </c>
      <c r="O322" s="1">
        <v>40151</v>
      </c>
      <c r="P322" s="6" t="s">
        <v>94</v>
      </c>
      <c r="Q322" s="6" t="s">
        <v>394</v>
      </c>
      <c r="R322" s="1">
        <v>29408</v>
      </c>
      <c r="S322">
        <v>93</v>
      </c>
      <c r="T322">
        <v>29</v>
      </c>
      <c r="U322">
        <v>151</v>
      </c>
      <c r="V322">
        <v>10743</v>
      </c>
      <c r="W322" t="s">
        <v>2432</v>
      </c>
    </row>
    <row r="323" spans="13:23" x14ac:dyDescent="0.25">
      <c r="M323" s="6" t="s">
        <v>622</v>
      </c>
      <c r="N323" t="s">
        <v>1650</v>
      </c>
      <c r="O323" s="1">
        <v>40163</v>
      </c>
      <c r="P323" s="6" t="s">
        <v>60</v>
      </c>
      <c r="Q323" s="6" t="s">
        <v>360</v>
      </c>
      <c r="R323" s="1">
        <v>29263</v>
      </c>
      <c r="S323">
        <v>90</v>
      </c>
      <c r="T323">
        <v>29</v>
      </c>
      <c r="U323">
        <v>307</v>
      </c>
      <c r="V323">
        <v>10900</v>
      </c>
      <c r="W323" t="s">
        <v>2423</v>
      </c>
    </row>
    <row r="324" spans="13:23" x14ac:dyDescent="0.25">
      <c r="M324" s="6" t="s">
        <v>674</v>
      </c>
      <c r="N324" t="s">
        <v>1665</v>
      </c>
      <c r="O324" s="1">
        <v>40235</v>
      </c>
      <c r="P324" s="6" t="s">
        <v>296</v>
      </c>
      <c r="Q324" s="6" t="s">
        <v>596</v>
      </c>
      <c r="R324" s="1">
        <v>32478</v>
      </c>
      <c r="S324">
        <v>142</v>
      </c>
      <c r="T324">
        <v>21</v>
      </c>
      <c r="U324">
        <v>87</v>
      </c>
      <c r="V324">
        <v>7757</v>
      </c>
      <c r="W324" t="s">
        <v>2433</v>
      </c>
    </row>
    <row r="325" spans="13:23" x14ac:dyDescent="0.25">
      <c r="M325" s="6" t="s">
        <v>922</v>
      </c>
      <c r="N325" t="s">
        <v>1639</v>
      </c>
      <c r="O325" s="1">
        <v>40284</v>
      </c>
      <c r="P325" s="6" t="s">
        <v>14</v>
      </c>
      <c r="Q325" s="6" t="s">
        <v>314</v>
      </c>
      <c r="R325" s="1">
        <v>21873</v>
      </c>
      <c r="S325">
        <v>11</v>
      </c>
      <c r="T325">
        <v>50</v>
      </c>
      <c r="U325">
        <v>148</v>
      </c>
      <c r="V325">
        <v>18411</v>
      </c>
      <c r="W325" t="s">
        <v>2408</v>
      </c>
    </row>
    <row r="326" spans="13:23" x14ac:dyDescent="0.25">
      <c r="M326" s="6" t="s">
        <v>1189</v>
      </c>
      <c r="N326" t="s">
        <v>1697</v>
      </c>
      <c r="O326" s="1">
        <v>40294</v>
      </c>
      <c r="P326" s="6" t="s">
        <v>166</v>
      </c>
      <c r="Q326" s="6" t="s">
        <v>466</v>
      </c>
      <c r="R326" s="1">
        <v>23312</v>
      </c>
      <c r="S326">
        <v>17</v>
      </c>
      <c r="T326">
        <v>46</v>
      </c>
      <c r="U326">
        <v>180</v>
      </c>
      <c r="V326">
        <v>16982</v>
      </c>
      <c r="W326" t="s">
        <v>2434</v>
      </c>
    </row>
    <row r="327" spans="13:23" x14ac:dyDescent="0.25">
      <c r="M327" s="6" t="s">
        <v>654</v>
      </c>
      <c r="N327" t="s">
        <v>1671</v>
      </c>
      <c r="O327" s="1">
        <v>40297</v>
      </c>
      <c r="P327" s="6" t="s">
        <v>206</v>
      </c>
      <c r="Q327" s="6" t="s">
        <v>506</v>
      </c>
      <c r="R327" s="1">
        <v>23650</v>
      </c>
      <c r="S327">
        <v>20</v>
      </c>
      <c r="T327">
        <v>45</v>
      </c>
      <c r="U327">
        <v>211</v>
      </c>
      <c r="V327">
        <v>16647</v>
      </c>
      <c r="W327" t="s">
        <v>2435</v>
      </c>
    </row>
    <row r="328" spans="13:23" x14ac:dyDescent="0.25">
      <c r="M328" s="6" t="s">
        <v>1180</v>
      </c>
      <c r="N328" t="s">
        <v>1701</v>
      </c>
      <c r="O328" s="1">
        <v>40298</v>
      </c>
      <c r="P328" s="6" t="s">
        <v>103</v>
      </c>
      <c r="Q328" s="6" t="s">
        <v>403</v>
      </c>
      <c r="R328" s="1">
        <v>31445</v>
      </c>
      <c r="S328">
        <v>125</v>
      </c>
      <c r="T328">
        <v>24</v>
      </c>
      <c r="U328">
        <v>87</v>
      </c>
      <c r="V328">
        <v>8853</v>
      </c>
      <c r="W328" t="s">
        <v>2436</v>
      </c>
    </row>
    <row r="329" spans="13:23" x14ac:dyDescent="0.25">
      <c r="M329" s="6" t="s">
        <v>863</v>
      </c>
      <c r="N329" t="s">
        <v>2071</v>
      </c>
      <c r="O329" s="1">
        <v>40332</v>
      </c>
      <c r="P329" s="6" t="s">
        <v>2</v>
      </c>
      <c r="Q329" s="6" t="s">
        <v>302</v>
      </c>
      <c r="R329" s="1">
        <v>27670</v>
      </c>
      <c r="S329">
        <v>63</v>
      </c>
      <c r="T329">
        <v>34</v>
      </c>
      <c r="U329">
        <v>243</v>
      </c>
      <c r="V329">
        <v>12662</v>
      </c>
      <c r="W329" t="s">
        <v>2438</v>
      </c>
    </row>
    <row r="330" spans="13:23" x14ac:dyDescent="0.25">
      <c r="M330" s="6" t="s">
        <v>1049</v>
      </c>
      <c r="N330" t="s">
        <v>1734</v>
      </c>
      <c r="O330" s="1">
        <v>40457</v>
      </c>
      <c r="P330" s="6" t="s">
        <v>169</v>
      </c>
      <c r="Q330" s="6" t="s">
        <v>469</v>
      </c>
      <c r="R330" s="1">
        <v>31229</v>
      </c>
      <c r="S330">
        <v>120</v>
      </c>
      <c r="T330">
        <v>25</v>
      </c>
      <c r="U330">
        <v>97</v>
      </c>
      <c r="V330">
        <v>9228</v>
      </c>
      <c r="W330" t="s">
        <v>2439</v>
      </c>
    </row>
    <row r="331" spans="13:23" x14ac:dyDescent="0.25">
      <c r="M331" s="6" t="s">
        <v>1288</v>
      </c>
      <c r="N331" t="s">
        <v>1703</v>
      </c>
      <c r="O331" s="1">
        <v>40465</v>
      </c>
      <c r="P331" s="6" t="s">
        <v>87</v>
      </c>
      <c r="Q331" s="6" t="s">
        <v>387</v>
      </c>
      <c r="R331" s="1">
        <v>32518</v>
      </c>
      <c r="S331">
        <v>143</v>
      </c>
      <c r="T331">
        <v>21</v>
      </c>
      <c r="U331">
        <v>277</v>
      </c>
      <c r="V331">
        <v>7947</v>
      </c>
      <c r="W331" t="s">
        <v>2441</v>
      </c>
    </row>
    <row r="332" spans="13:23" x14ac:dyDescent="0.25">
      <c r="M332" s="6" t="s">
        <v>872</v>
      </c>
      <c r="N332" t="s">
        <v>1680</v>
      </c>
      <c r="O332" s="1">
        <v>40473</v>
      </c>
      <c r="P332" s="6" t="s">
        <v>74</v>
      </c>
      <c r="Q332" s="6" t="s">
        <v>374</v>
      </c>
      <c r="R332" s="1">
        <v>27956</v>
      </c>
      <c r="S332">
        <v>70</v>
      </c>
      <c r="T332">
        <v>34</v>
      </c>
      <c r="U332">
        <v>99</v>
      </c>
      <c r="V332">
        <v>12517</v>
      </c>
      <c r="W332" t="s">
        <v>2443</v>
      </c>
    </row>
    <row r="333" spans="13:23" x14ac:dyDescent="0.25">
      <c r="M333" s="6" t="s">
        <v>847</v>
      </c>
      <c r="N333" t="s">
        <v>2074</v>
      </c>
      <c r="O333" s="1">
        <v>40476</v>
      </c>
      <c r="P333" s="6" t="s">
        <v>19</v>
      </c>
      <c r="Q333" s="6" t="s">
        <v>319</v>
      </c>
      <c r="R333" s="1">
        <v>32263</v>
      </c>
      <c r="S333">
        <v>138</v>
      </c>
      <c r="T333">
        <v>22</v>
      </c>
      <c r="U333">
        <v>178</v>
      </c>
      <c r="V333">
        <v>8213</v>
      </c>
      <c r="W333" t="s">
        <v>2444</v>
      </c>
    </row>
    <row r="334" spans="13:23" x14ac:dyDescent="0.25">
      <c r="M334" s="6" t="s">
        <v>1125</v>
      </c>
      <c r="N334" t="s">
        <v>1707</v>
      </c>
      <c r="O334" s="1">
        <v>40493</v>
      </c>
      <c r="P334" s="6" t="s">
        <v>164</v>
      </c>
      <c r="Q334" s="6" t="s">
        <v>464</v>
      </c>
      <c r="R334" s="1">
        <v>30269</v>
      </c>
      <c r="S334">
        <v>106</v>
      </c>
      <c r="T334">
        <v>27</v>
      </c>
      <c r="U334">
        <v>362</v>
      </c>
      <c r="V334">
        <v>10224</v>
      </c>
      <c r="W334" t="s">
        <v>2445</v>
      </c>
    </row>
    <row r="335" spans="13:23" x14ac:dyDescent="0.25">
      <c r="M335" s="6" t="s">
        <v>1200</v>
      </c>
      <c r="N335" t="s">
        <v>1651</v>
      </c>
      <c r="O335" s="1">
        <v>40500</v>
      </c>
      <c r="P335" s="6" t="s">
        <v>293</v>
      </c>
      <c r="Q335" s="6" t="s">
        <v>593</v>
      </c>
      <c r="R335" s="1">
        <v>30270</v>
      </c>
      <c r="S335">
        <v>107</v>
      </c>
      <c r="T335">
        <v>28</v>
      </c>
      <c r="U335">
        <v>3</v>
      </c>
      <c r="V335">
        <v>10230</v>
      </c>
      <c r="W335" t="s">
        <v>2424</v>
      </c>
    </row>
    <row r="336" spans="13:23" x14ac:dyDescent="0.25">
      <c r="M336" s="6" t="s">
        <v>919</v>
      </c>
      <c r="N336" t="s">
        <v>1710</v>
      </c>
      <c r="O336" s="1">
        <v>40502</v>
      </c>
      <c r="P336" s="6" t="s">
        <v>88</v>
      </c>
      <c r="Q336" s="6" t="s">
        <v>388</v>
      </c>
      <c r="R336" s="1">
        <v>26212</v>
      </c>
      <c r="S336">
        <v>43</v>
      </c>
      <c r="T336">
        <v>39</v>
      </c>
      <c r="U336">
        <v>45</v>
      </c>
      <c r="V336">
        <v>14290</v>
      </c>
      <c r="W336" t="s">
        <v>2446</v>
      </c>
    </row>
    <row r="337" spans="13:23" x14ac:dyDescent="0.25">
      <c r="M337" s="6" t="s">
        <v>628</v>
      </c>
      <c r="N337" t="s">
        <v>1677</v>
      </c>
      <c r="O337" s="1">
        <v>40515</v>
      </c>
      <c r="P337" s="6" t="s">
        <v>158</v>
      </c>
      <c r="Q337" s="6" t="s">
        <v>458</v>
      </c>
      <c r="R337" s="1">
        <v>30071</v>
      </c>
      <c r="S337">
        <v>102</v>
      </c>
      <c r="T337">
        <v>28</v>
      </c>
      <c r="U337">
        <v>217</v>
      </c>
      <c r="V337">
        <v>10444</v>
      </c>
      <c r="W337" t="s">
        <v>2447</v>
      </c>
    </row>
    <row r="338" spans="13:23" x14ac:dyDescent="0.25">
      <c r="M338" s="6" t="s">
        <v>1030</v>
      </c>
      <c r="N338" t="s">
        <v>1702</v>
      </c>
      <c r="O338" s="1">
        <v>40522</v>
      </c>
      <c r="P338" s="6" t="s">
        <v>141</v>
      </c>
      <c r="Q338" s="6" t="s">
        <v>441</v>
      </c>
      <c r="R338" s="1">
        <v>26047</v>
      </c>
      <c r="S338">
        <v>41</v>
      </c>
      <c r="T338">
        <v>39</v>
      </c>
      <c r="U338">
        <v>230</v>
      </c>
      <c r="V338">
        <v>14475</v>
      </c>
      <c r="W338" t="s">
        <v>2448</v>
      </c>
    </row>
    <row r="339" spans="13:23" x14ac:dyDescent="0.25">
      <c r="M339" s="6" t="s">
        <v>1056</v>
      </c>
      <c r="N339" t="s">
        <v>1708</v>
      </c>
      <c r="O339" s="1">
        <v>40528</v>
      </c>
      <c r="P339" s="6" t="s">
        <v>169</v>
      </c>
      <c r="Q339" s="6" t="s">
        <v>469</v>
      </c>
      <c r="R339" s="1">
        <v>31229</v>
      </c>
      <c r="S339">
        <v>120</v>
      </c>
      <c r="T339">
        <v>25</v>
      </c>
      <c r="U339">
        <v>168</v>
      </c>
      <c r="V339">
        <v>9299</v>
      </c>
      <c r="W339" t="s">
        <v>2449</v>
      </c>
    </row>
    <row r="340" spans="13:23" x14ac:dyDescent="0.25">
      <c r="M340" s="6" t="s">
        <v>1150</v>
      </c>
      <c r="N340" t="s">
        <v>1720</v>
      </c>
      <c r="O340" s="1">
        <v>40542</v>
      </c>
      <c r="P340" s="6" t="s">
        <v>103</v>
      </c>
      <c r="Q340" s="6" t="s">
        <v>403</v>
      </c>
      <c r="R340" s="1">
        <v>31445</v>
      </c>
      <c r="S340">
        <v>125</v>
      </c>
      <c r="T340">
        <v>24</v>
      </c>
      <c r="U340">
        <v>331</v>
      </c>
      <c r="V340">
        <v>9097</v>
      </c>
      <c r="W340" t="s">
        <v>2450</v>
      </c>
    </row>
    <row r="341" spans="13:23" x14ac:dyDescent="0.25">
      <c r="M341" s="6" t="s">
        <v>937</v>
      </c>
      <c r="N341" t="s">
        <v>1633</v>
      </c>
      <c r="O341" s="1">
        <v>40556</v>
      </c>
      <c r="P341" s="6" t="s">
        <v>24</v>
      </c>
      <c r="Q341" s="6" t="s">
        <v>324</v>
      </c>
      <c r="R341" s="1">
        <v>30267</v>
      </c>
      <c r="S341">
        <v>105</v>
      </c>
      <c r="T341">
        <v>28</v>
      </c>
      <c r="U341">
        <v>62</v>
      </c>
      <c r="V341">
        <v>10289</v>
      </c>
      <c r="W341" t="s">
        <v>2401</v>
      </c>
    </row>
    <row r="342" spans="13:23" x14ac:dyDescent="0.25">
      <c r="M342" s="6" t="s">
        <v>701</v>
      </c>
      <c r="N342" t="s">
        <v>1693</v>
      </c>
      <c r="O342" s="1">
        <v>40557</v>
      </c>
      <c r="P342" s="6" t="s">
        <v>87</v>
      </c>
      <c r="Q342" s="6" t="s">
        <v>387</v>
      </c>
      <c r="R342" s="1">
        <v>32518</v>
      </c>
      <c r="S342">
        <v>143</v>
      </c>
      <c r="T342">
        <v>22</v>
      </c>
      <c r="U342">
        <v>4</v>
      </c>
      <c r="V342">
        <v>8039</v>
      </c>
      <c r="W342" t="s">
        <v>2451</v>
      </c>
    </row>
    <row r="343" spans="13:23" x14ac:dyDescent="0.25">
      <c r="M343" s="6" t="s">
        <v>1009</v>
      </c>
      <c r="N343" t="s">
        <v>1704</v>
      </c>
      <c r="O343" s="1">
        <v>40591</v>
      </c>
      <c r="P343" s="6" t="s">
        <v>209</v>
      </c>
      <c r="Q343" s="6" t="s">
        <v>509</v>
      </c>
      <c r="R343" s="1">
        <v>29746</v>
      </c>
      <c r="S343">
        <v>98</v>
      </c>
      <c r="T343">
        <v>29</v>
      </c>
      <c r="U343">
        <v>253</v>
      </c>
      <c r="V343">
        <v>10845</v>
      </c>
      <c r="W343" t="s">
        <v>2452</v>
      </c>
    </row>
    <row r="344" spans="13:23" x14ac:dyDescent="0.25">
      <c r="M344" s="6" t="s">
        <v>689</v>
      </c>
      <c r="N344" t="s">
        <v>2073</v>
      </c>
      <c r="O344" s="1">
        <v>40597</v>
      </c>
      <c r="P344" s="6" t="s">
        <v>87</v>
      </c>
      <c r="Q344" s="6" t="s">
        <v>387</v>
      </c>
      <c r="R344" s="1">
        <v>32518</v>
      </c>
      <c r="S344">
        <v>143</v>
      </c>
      <c r="T344">
        <v>22</v>
      </c>
      <c r="U344">
        <v>44</v>
      </c>
      <c r="V344">
        <v>8079</v>
      </c>
      <c r="W344" t="s">
        <v>2453</v>
      </c>
    </row>
    <row r="345" spans="13:23" x14ac:dyDescent="0.25">
      <c r="M345" s="6" t="s">
        <v>955</v>
      </c>
      <c r="N345" t="s">
        <v>1739</v>
      </c>
      <c r="O345" s="1">
        <v>40599</v>
      </c>
      <c r="P345" s="6" t="s">
        <v>206</v>
      </c>
      <c r="Q345" s="6" t="s">
        <v>506</v>
      </c>
      <c r="R345" s="1">
        <v>23650</v>
      </c>
      <c r="S345">
        <v>20</v>
      </c>
      <c r="T345">
        <v>46</v>
      </c>
      <c r="U345">
        <v>148</v>
      </c>
      <c r="V345">
        <v>16949</v>
      </c>
      <c r="W345" t="s">
        <v>2454</v>
      </c>
    </row>
    <row r="346" spans="13:23" x14ac:dyDescent="0.25">
      <c r="M346" s="6" t="s">
        <v>1326</v>
      </c>
      <c r="N346" t="s">
        <v>2072</v>
      </c>
      <c r="O346" s="1">
        <v>40633</v>
      </c>
      <c r="P346" s="6" t="s">
        <v>237</v>
      </c>
      <c r="Q346" s="6" t="s">
        <v>537</v>
      </c>
      <c r="R346" s="1">
        <v>28882</v>
      </c>
      <c r="S346">
        <v>83</v>
      </c>
      <c r="T346">
        <v>32</v>
      </c>
      <c r="U346">
        <v>63</v>
      </c>
      <c r="V346">
        <v>11751</v>
      </c>
      <c r="W346" t="s">
        <v>2455</v>
      </c>
    </row>
    <row r="347" spans="13:23" x14ac:dyDescent="0.25">
      <c r="M347" s="6" t="s">
        <v>1324</v>
      </c>
      <c r="N347" t="s">
        <v>1685</v>
      </c>
      <c r="O347" s="1">
        <v>40640</v>
      </c>
      <c r="P347" s="6" t="s">
        <v>94</v>
      </c>
      <c r="Q347" s="6" t="s">
        <v>394</v>
      </c>
      <c r="R347" s="1">
        <v>29408</v>
      </c>
      <c r="S347">
        <v>93</v>
      </c>
      <c r="T347">
        <v>30</v>
      </c>
      <c r="U347">
        <v>275</v>
      </c>
      <c r="V347">
        <v>11232</v>
      </c>
      <c r="W347" t="s">
        <v>2457</v>
      </c>
    </row>
    <row r="348" spans="13:23" x14ac:dyDescent="0.25">
      <c r="M348" s="6" t="s">
        <v>862</v>
      </c>
      <c r="N348" t="s">
        <v>2071</v>
      </c>
      <c r="O348" s="1">
        <v>40641</v>
      </c>
      <c r="P348" s="6" t="s">
        <v>145</v>
      </c>
      <c r="Q348" s="6" t="s">
        <v>445</v>
      </c>
      <c r="R348" s="1">
        <v>26868</v>
      </c>
      <c r="S348">
        <v>48</v>
      </c>
      <c r="T348">
        <v>37</v>
      </c>
      <c r="U348">
        <v>259</v>
      </c>
      <c r="V348">
        <v>13773</v>
      </c>
      <c r="W348" t="s">
        <v>2458</v>
      </c>
    </row>
    <row r="349" spans="13:23" x14ac:dyDescent="0.25">
      <c r="M349" s="6" t="s">
        <v>782</v>
      </c>
      <c r="N349" t="s">
        <v>1694</v>
      </c>
      <c r="O349" s="1">
        <v>40648</v>
      </c>
      <c r="P349" s="6" t="s">
        <v>49</v>
      </c>
      <c r="Q349" s="6" t="s">
        <v>349</v>
      </c>
      <c r="R349" s="1">
        <v>26174</v>
      </c>
      <c r="S349">
        <v>42</v>
      </c>
      <c r="T349">
        <v>39</v>
      </c>
      <c r="U349">
        <v>229</v>
      </c>
      <c r="V349">
        <v>14474</v>
      </c>
      <c r="W349" t="s">
        <v>2459</v>
      </c>
    </row>
    <row r="350" spans="13:23" x14ac:dyDescent="0.25">
      <c r="M350" s="6" t="s">
        <v>663</v>
      </c>
      <c r="N350" t="s">
        <v>1757</v>
      </c>
      <c r="O350" s="1">
        <v>40684</v>
      </c>
      <c r="P350" s="6" t="s">
        <v>274</v>
      </c>
      <c r="Q350" s="6" t="s">
        <v>574</v>
      </c>
      <c r="R350" s="1">
        <v>31469</v>
      </c>
      <c r="S350">
        <v>126</v>
      </c>
      <c r="T350">
        <v>25</v>
      </c>
      <c r="U350">
        <v>84</v>
      </c>
      <c r="V350">
        <v>9215</v>
      </c>
      <c r="W350" t="s">
        <v>2460</v>
      </c>
    </row>
    <row r="351" spans="13:23" x14ac:dyDescent="0.25">
      <c r="M351" s="6" t="s">
        <v>1166</v>
      </c>
      <c r="N351" t="s">
        <v>1667</v>
      </c>
      <c r="O351" s="1">
        <v>40689</v>
      </c>
      <c r="P351" s="6" t="s">
        <v>53</v>
      </c>
      <c r="Q351" s="6" t="s">
        <v>353</v>
      </c>
      <c r="R351" s="1">
        <v>27613</v>
      </c>
      <c r="S351">
        <v>61</v>
      </c>
      <c r="T351">
        <v>35</v>
      </c>
      <c r="U351">
        <v>292</v>
      </c>
      <c r="V351">
        <v>13076</v>
      </c>
      <c r="W351" t="s">
        <v>2442</v>
      </c>
    </row>
    <row r="352" spans="13:23" x14ac:dyDescent="0.25">
      <c r="M352" s="6" t="s">
        <v>1208</v>
      </c>
      <c r="N352" t="s">
        <v>1726</v>
      </c>
      <c r="O352" s="1">
        <v>40689</v>
      </c>
      <c r="P352" s="6" t="s">
        <v>176</v>
      </c>
      <c r="Q352" s="6" t="s">
        <v>476</v>
      </c>
      <c r="R352" s="1">
        <v>28307</v>
      </c>
      <c r="S352">
        <v>76</v>
      </c>
      <c r="T352">
        <v>33</v>
      </c>
      <c r="U352">
        <v>329</v>
      </c>
      <c r="V352">
        <v>12382</v>
      </c>
      <c r="W352" t="s">
        <v>2462</v>
      </c>
    </row>
    <row r="353" spans="13:23" x14ac:dyDescent="0.25">
      <c r="M353" s="6" t="s">
        <v>892</v>
      </c>
      <c r="N353" t="s">
        <v>1721</v>
      </c>
      <c r="O353" s="1">
        <v>40710</v>
      </c>
      <c r="P353" s="6" t="s">
        <v>107</v>
      </c>
      <c r="Q353" s="6" t="s">
        <v>407</v>
      </c>
      <c r="R353" s="1">
        <v>32149</v>
      </c>
      <c r="S353">
        <v>135</v>
      </c>
      <c r="T353">
        <v>23</v>
      </c>
      <c r="U353">
        <v>160</v>
      </c>
      <c r="V353">
        <v>8561</v>
      </c>
      <c r="W353" t="s">
        <v>2463</v>
      </c>
    </row>
    <row r="354" spans="13:23" x14ac:dyDescent="0.25">
      <c r="M354" s="6" t="s">
        <v>892</v>
      </c>
      <c r="N354" t="s">
        <v>1721</v>
      </c>
      <c r="O354" s="1">
        <v>40710</v>
      </c>
      <c r="P354" s="6" t="s">
        <v>132</v>
      </c>
      <c r="Q354" s="6" t="s">
        <v>432</v>
      </c>
      <c r="R354" s="1">
        <v>32710</v>
      </c>
      <c r="S354">
        <v>149</v>
      </c>
      <c r="T354">
        <v>21</v>
      </c>
      <c r="U354">
        <v>330</v>
      </c>
      <c r="V354">
        <v>8000</v>
      </c>
      <c r="W354" t="s">
        <v>2464</v>
      </c>
    </row>
    <row r="355" spans="13:23" x14ac:dyDescent="0.25">
      <c r="M355" s="6" t="s">
        <v>1172</v>
      </c>
      <c r="N355" t="s">
        <v>1753</v>
      </c>
      <c r="O355" s="1">
        <v>40723</v>
      </c>
      <c r="P355" s="6" t="s">
        <v>8</v>
      </c>
      <c r="Q355" s="6" t="s">
        <v>308</v>
      </c>
      <c r="R355" s="1">
        <v>32419</v>
      </c>
      <c r="S355">
        <v>139</v>
      </c>
      <c r="T355">
        <v>22</v>
      </c>
      <c r="U355">
        <v>269</v>
      </c>
      <c r="V355">
        <v>8304</v>
      </c>
      <c r="W355" t="s">
        <v>2466</v>
      </c>
    </row>
    <row r="356" spans="13:23" x14ac:dyDescent="0.25">
      <c r="M356" s="6" t="s">
        <v>1225</v>
      </c>
      <c r="N356" t="s">
        <v>1750</v>
      </c>
      <c r="O356" s="1">
        <v>40736</v>
      </c>
      <c r="P356" s="6" t="s">
        <v>22</v>
      </c>
      <c r="Q356" s="6" t="s">
        <v>322</v>
      </c>
      <c r="R356" s="1">
        <v>28255</v>
      </c>
      <c r="S356">
        <v>74</v>
      </c>
      <c r="T356">
        <v>34</v>
      </c>
      <c r="U356">
        <v>63</v>
      </c>
      <c r="V356">
        <v>12481</v>
      </c>
      <c r="W356" t="s">
        <v>2468</v>
      </c>
    </row>
    <row r="357" spans="13:23" x14ac:dyDescent="0.25">
      <c r="M357" s="6" t="s">
        <v>661</v>
      </c>
      <c r="N357" t="s">
        <v>1709</v>
      </c>
      <c r="O357" s="1">
        <v>40738</v>
      </c>
      <c r="P357" s="6" t="s">
        <v>237</v>
      </c>
      <c r="Q357" s="6" t="s">
        <v>537</v>
      </c>
      <c r="R357" s="1">
        <v>28882</v>
      </c>
      <c r="S357">
        <v>83</v>
      </c>
      <c r="T357">
        <v>32</v>
      </c>
      <c r="U357">
        <v>168</v>
      </c>
      <c r="V357">
        <v>11856</v>
      </c>
      <c r="W357" t="s">
        <v>2470</v>
      </c>
    </row>
    <row r="358" spans="13:23" x14ac:dyDescent="0.25">
      <c r="M358" s="6" t="s">
        <v>1261</v>
      </c>
      <c r="N358" t="s">
        <v>1742</v>
      </c>
      <c r="O358" s="1">
        <v>40773</v>
      </c>
      <c r="P358" s="6" t="s">
        <v>225</v>
      </c>
      <c r="Q358" s="6" t="s">
        <v>525</v>
      </c>
      <c r="R358" s="1">
        <v>28929</v>
      </c>
      <c r="S358">
        <v>85</v>
      </c>
      <c r="T358">
        <v>32</v>
      </c>
      <c r="U358">
        <v>156</v>
      </c>
      <c r="V358">
        <v>11844</v>
      </c>
      <c r="W358" t="s">
        <v>2471</v>
      </c>
    </row>
    <row r="359" spans="13:23" x14ac:dyDescent="0.25">
      <c r="M359" s="6" t="s">
        <v>725</v>
      </c>
      <c r="N359" t="s">
        <v>1586</v>
      </c>
      <c r="O359" s="1">
        <v>40780</v>
      </c>
      <c r="P359" s="6" t="s">
        <v>217</v>
      </c>
      <c r="Q359" s="6" t="s">
        <v>517</v>
      </c>
      <c r="R359" s="1">
        <v>30751</v>
      </c>
      <c r="S359">
        <v>113</v>
      </c>
      <c r="T359">
        <v>27</v>
      </c>
      <c r="U359">
        <v>168</v>
      </c>
      <c r="V359">
        <v>10029</v>
      </c>
      <c r="W359" t="s">
        <v>2376</v>
      </c>
    </row>
    <row r="360" spans="13:23" x14ac:dyDescent="0.25">
      <c r="M360" s="6" t="s">
        <v>775</v>
      </c>
      <c r="N360" t="s">
        <v>1698</v>
      </c>
      <c r="O360" s="1">
        <v>40785</v>
      </c>
      <c r="P360" s="6" t="s">
        <v>49</v>
      </c>
      <c r="Q360" s="6" t="s">
        <v>349</v>
      </c>
      <c r="R360" s="1">
        <v>26174</v>
      </c>
      <c r="S360">
        <v>42</v>
      </c>
      <c r="T360">
        <v>40</v>
      </c>
      <c r="U360">
        <v>1</v>
      </c>
      <c r="V360">
        <v>14611</v>
      </c>
      <c r="W360" t="s">
        <v>2472</v>
      </c>
    </row>
    <row r="361" spans="13:23" x14ac:dyDescent="0.25">
      <c r="M361" s="6" t="s">
        <v>721</v>
      </c>
      <c r="N361" t="s">
        <v>1736</v>
      </c>
      <c r="O361" s="1">
        <v>40801</v>
      </c>
      <c r="P361" s="6" t="s">
        <v>297</v>
      </c>
      <c r="Q361" s="6" t="s">
        <v>597</v>
      </c>
      <c r="R361" s="1">
        <v>28660</v>
      </c>
      <c r="S361">
        <v>80</v>
      </c>
      <c r="T361">
        <v>33</v>
      </c>
      <c r="U361">
        <v>88</v>
      </c>
      <c r="V361">
        <v>12141</v>
      </c>
      <c r="W361" t="s">
        <v>2474</v>
      </c>
    </row>
    <row r="362" spans="13:23" x14ac:dyDescent="0.25">
      <c r="M362" s="6" t="s">
        <v>802</v>
      </c>
      <c r="N362" t="s">
        <v>1733</v>
      </c>
      <c r="O362" s="1">
        <v>40802</v>
      </c>
      <c r="P362" s="6" t="s">
        <v>265</v>
      </c>
      <c r="Q362" s="6" t="s">
        <v>565</v>
      </c>
      <c r="R362" s="1">
        <v>28606</v>
      </c>
      <c r="S362">
        <v>79</v>
      </c>
      <c r="T362">
        <v>33</v>
      </c>
      <c r="U362">
        <v>143</v>
      </c>
      <c r="V362">
        <v>12196</v>
      </c>
      <c r="W362" t="s">
        <v>2476</v>
      </c>
    </row>
    <row r="363" spans="13:23" x14ac:dyDescent="0.25">
      <c r="M363" s="6" t="s">
        <v>609</v>
      </c>
      <c r="N363" t="s">
        <v>1745</v>
      </c>
      <c r="O363" s="1">
        <v>40814</v>
      </c>
      <c r="P363" s="6" t="s">
        <v>206</v>
      </c>
      <c r="Q363" s="6" t="s">
        <v>506</v>
      </c>
      <c r="R363" s="1">
        <v>23650</v>
      </c>
      <c r="S363">
        <v>20</v>
      </c>
      <c r="T363">
        <v>46</v>
      </c>
      <c r="U363">
        <v>363</v>
      </c>
      <c r="V363">
        <v>17164</v>
      </c>
      <c r="W363" t="s">
        <v>2477</v>
      </c>
    </row>
    <row r="364" spans="13:23" x14ac:dyDescent="0.25">
      <c r="M364" s="6" t="s">
        <v>968</v>
      </c>
      <c r="N364" t="s">
        <v>1723</v>
      </c>
      <c r="O364" s="1">
        <v>40822</v>
      </c>
      <c r="P364" s="6" t="s">
        <v>158</v>
      </c>
      <c r="Q364" s="6" t="s">
        <v>458</v>
      </c>
      <c r="R364" s="1">
        <v>30071</v>
      </c>
      <c r="S364">
        <v>102</v>
      </c>
      <c r="T364">
        <v>29</v>
      </c>
      <c r="U364">
        <v>159</v>
      </c>
      <c r="V364">
        <v>10751</v>
      </c>
      <c r="W364" t="s">
        <v>2478</v>
      </c>
    </row>
    <row r="365" spans="13:23" x14ac:dyDescent="0.25">
      <c r="M365" s="6" t="s">
        <v>706</v>
      </c>
      <c r="N365" t="s">
        <v>2058</v>
      </c>
      <c r="O365" s="1">
        <v>40829</v>
      </c>
      <c r="P365" s="6" t="s">
        <v>0</v>
      </c>
      <c r="Q365" s="6" t="s">
        <v>300</v>
      </c>
      <c r="R365" s="1">
        <v>33418</v>
      </c>
      <c r="S365">
        <v>158</v>
      </c>
      <c r="T365">
        <v>20</v>
      </c>
      <c r="U365">
        <v>106</v>
      </c>
      <c r="V365">
        <v>7411</v>
      </c>
      <c r="W365" t="s">
        <v>2480</v>
      </c>
    </row>
    <row r="366" spans="13:23" x14ac:dyDescent="0.25">
      <c r="M366" s="6" t="s">
        <v>977</v>
      </c>
      <c r="N366" t="s">
        <v>2070</v>
      </c>
      <c r="O366" s="1">
        <v>40846</v>
      </c>
      <c r="P366" s="6" t="s">
        <v>211</v>
      </c>
      <c r="Q366" s="6" t="s">
        <v>511</v>
      </c>
      <c r="R366" s="1">
        <v>32569</v>
      </c>
      <c r="S366">
        <v>146</v>
      </c>
      <c r="T366">
        <v>22</v>
      </c>
      <c r="U366">
        <v>242</v>
      </c>
      <c r="V366">
        <v>8277</v>
      </c>
      <c r="W366" t="s">
        <v>2481</v>
      </c>
    </row>
    <row r="367" spans="13:23" x14ac:dyDescent="0.25">
      <c r="M367" s="6" t="s">
        <v>1088</v>
      </c>
      <c r="N367" t="s">
        <v>1732</v>
      </c>
      <c r="O367" s="1">
        <v>40855</v>
      </c>
      <c r="P367" s="6" t="s">
        <v>169</v>
      </c>
      <c r="Q367" s="6" t="s">
        <v>469</v>
      </c>
      <c r="R367" s="1">
        <v>31229</v>
      </c>
      <c r="S367">
        <v>120</v>
      </c>
      <c r="T367">
        <v>26</v>
      </c>
      <c r="U367">
        <v>130</v>
      </c>
      <c r="V367">
        <v>9626</v>
      </c>
      <c r="W367" t="s">
        <v>2482</v>
      </c>
    </row>
    <row r="368" spans="13:23" x14ac:dyDescent="0.25">
      <c r="M368" s="6" t="s">
        <v>611</v>
      </c>
      <c r="N368" t="s">
        <v>1729</v>
      </c>
      <c r="O368" s="1">
        <v>40857</v>
      </c>
      <c r="P368" s="6" t="s">
        <v>151</v>
      </c>
      <c r="Q368" s="6" t="s">
        <v>451</v>
      </c>
      <c r="R368" s="1">
        <v>31132</v>
      </c>
      <c r="S368">
        <v>119</v>
      </c>
      <c r="T368">
        <v>26</v>
      </c>
      <c r="U368">
        <v>229</v>
      </c>
      <c r="V368">
        <v>9725</v>
      </c>
      <c r="W368" t="s">
        <v>2483</v>
      </c>
    </row>
    <row r="369" spans="13:23" x14ac:dyDescent="0.25">
      <c r="M369" s="6" t="s">
        <v>1045</v>
      </c>
      <c r="N369" t="s">
        <v>1713</v>
      </c>
      <c r="O369" s="1">
        <v>40885</v>
      </c>
      <c r="P369" s="6" t="s">
        <v>94</v>
      </c>
      <c r="Q369" s="6" t="s">
        <v>394</v>
      </c>
      <c r="R369" s="1">
        <v>29408</v>
      </c>
      <c r="S369">
        <v>93</v>
      </c>
      <c r="T369">
        <v>31</v>
      </c>
      <c r="U369">
        <v>155</v>
      </c>
      <c r="V369">
        <v>11477</v>
      </c>
      <c r="W369" t="s">
        <v>2484</v>
      </c>
    </row>
    <row r="370" spans="13:23" x14ac:dyDescent="0.25">
      <c r="M370" s="6" t="s">
        <v>1337</v>
      </c>
      <c r="N370" t="s">
        <v>1914</v>
      </c>
      <c r="O370" s="1">
        <v>40908</v>
      </c>
      <c r="P370" s="6" t="s">
        <v>19</v>
      </c>
      <c r="Q370" s="6" t="s">
        <v>319</v>
      </c>
      <c r="R370" s="1">
        <v>32263</v>
      </c>
      <c r="S370">
        <v>138</v>
      </c>
      <c r="T370">
        <v>23</v>
      </c>
      <c r="U370">
        <v>245</v>
      </c>
      <c r="V370">
        <v>8645</v>
      </c>
      <c r="W370" t="s">
        <v>2485</v>
      </c>
    </row>
    <row r="371" spans="13:23" x14ac:dyDescent="0.25">
      <c r="M371" s="6" t="s">
        <v>1108</v>
      </c>
      <c r="N371" t="s">
        <v>2069</v>
      </c>
      <c r="O371" s="1">
        <v>40931</v>
      </c>
      <c r="P371" s="6" t="s">
        <v>25</v>
      </c>
      <c r="Q371" s="6" t="s">
        <v>325</v>
      </c>
      <c r="R371" s="1">
        <v>25849</v>
      </c>
      <c r="S371">
        <v>39</v>
      </c>
      <c r="T371">
        <v>41</v>
      </c>
      <c r="U371">
        <v>107</v>
      </c>
      <c r="V371">
        <v>15082</v>
      </c>
      <c r="W371" t="s">
        <v>2396</v>
      </c>
    </row>
    <row r="372" spans="13:23" x14ac:dyDescent="0.25">
      <c r="M372" s="6" t="s">
        <v>604</v>
      </c>
      <c r="N372" t="s">
        <v>1722</v>
      </c>
      <c r="O372" s="1">
        <v>40977</v>
      </c>
      <c r="P372" s="6" t="s">
        <v>164</v>
      </c>
      <c r="Q372" s="6" t="s">
        <v>464</v>
      </c>
      <c r="R372" s="1">
        <v>30269</v>
      </c>
      <c r="S372">
        <v>106</v>
      </c>
      <c r="T372">
        <v>29</v>
      </c>
      <c r="U372">
        <v>116</v>
      </c>
      <c r="V372">
        <v>10708</v>
      </c>
      <c r="W372" t="s">
        <v>2488</v>
      </c>
    </row>
    <row r="373" spans="13:23" x14ac:dyDescent="0.25">
      <c r="M373" s="6" t="s">
        <v>976</v>
      </c>
      <c r="N373" t="s">
        <v>2068</v>
      </c>
      <c r="O373" s="1">
        <v>40979</v>
      </c>
      <c r="P373" s="6" t="s">
        <v>142</v>
      </c>
      <c r="Q373" s="6" t="s">
        <v>442</v>
      </c>
      <c r="R373" s="1">
        <v>27672</v>
      </c>
      <c r="S373">
        <v>64</v>
      </c>
      <c r="T373">
        <v>36</v>
      </c>
      <c r="U373">
        <v>158</v>
      </c>
      <c r="V373">
        <v>13307</v>
      </c>
      <c r="W373" t="s">
        <v>2489</v>
      </c>
    </row>
    <row r="374" spans="13:23" x14ac:dyDescent="0.25">
      <c r="M374" s="6" t="s">
        <v>707</v>
      </c>
      <c r="N374" t="s">
        <v>2067</v>
      </c>
      <c r="O374" s="1">
        <v>40987</v>
      </c>
      <c r="P374" s="6" t="s">
        <v>94</v>
      </c>
      <c r="Q374" s="6" t="s">
        <v>394</v>
      </c>
      <c r="R374" s="1">
        <v>29408</v>
      </c>
      <c r="S374">
        <v>93</v>
      </c>
      <c r="T374">
        <v>31</v>
      </c>
      <c r="U374">
        <v>257</v>
      </c>
      <c r="V374">
        <v>11579</v>
      </c>
      <c r="W374" t="s">
        <v>2490</v>
      </c>
    </row>
    <row r="375" spans="13:23" x14ac:dyDescent="0.25">
      <c r="M375" s="6" t="s">
        <v>813</v>
      </c>
      <c r="N375" t="s">
        <v>2066</v>
      </c>
      <c r="O375" s="1">
        <v>40991</v>
      </c>
      <c r="P375" s="6" t="s">
        <v>85</v>
      </c>
      <c r="Q375" s="6" t="s">
        <v>385</v>
      </c>
      <c r="R375" s="1">
        <v>31708</v>
      </c>
      <c r="S375">
        <v>129</v>
      </c>
      <c r="T375">
        <v>25</v>
      </c>
      <c r="U375">
        <v>152</v>
      </c>
      <c r="V375">
        <v>9283</v>
      </c>
      <c r="W375" t="s">
        <v>2491</v>
      </c>
    </row>
    <row r="376" spans="13:23" x14ac:dyDescent="0.25">
      <c r="M376" s="6" t="s">
        <v>961</v>
      </c>
      <c r="N376" t="s">
        <v>1715</v>
      </c>
      <c r="O376" s="1">
        <v>41011</v>
      </c>
      <c r="P376" s="6" t="s">
        <v>81</v>
      </c>
      <c r="Q376" s="6" t="s">
        <v>381</v>
      </c>
      <c r="R376" s="1">
        <v>32555</v>
      </c>
      <c r="S376">
        <v>145</v>
      </c>
      <c r="T376">
        <v>23</v>
      </c>
      <c r="U376">
        <v>56</v>
      </c>
      <c r="V376">
        <v>8456</v>
      </c>
      <c r="W376" t="s">
        <v>2492</v>
      </c>
    </row>
    <row r="377" spans="13:23" x14ac:dyDescent="0.25">
      <c r="M377" s="6" t="s">
        <v>614</v>
      </c>
      <c r="N377" t="s">
        <v>1692</v>
      </c>
      <c r="O377" s="1">
        <v>41018</v>
      </c>
      <c r="P377" s="6" t="s">
        <v>8</v>
      </c>
      <c r="Q377" s="6" t="s">
        <v>308</v>
      </c>
      <c r="R377" s="1">
        <v>32419</v>
      </c>
      <c r="S377">
        <v>139</v>
      </c>
      <c r="T377">
        <v>23</v>
      </c>
      <c r="U377">
        <v>199</v>
      </c>
      <c r="V377">
        <v>8599</v>
      </c>
      <c r="W377" t="s">
        <v>2469</v>
      </c>
    </row>
    <row r="378" spans="13:23" x14ac:dyDescent="0.25">
      <c r="M378" s="6" t="s">
        <v>1349</v>
      </c>
      <c r="N378" t="s">
        <v>2060</v>
      </c>
      <c r="O378" s="1">
        <v>41021</v>
      </c>
      <c r="P378" s="6" t="s">
        <v>127</v>
      </c>
      <c r="Q378" s="6" t="s">
        <v>427</v>
      </c>
      <c r="R378" s="1">
        <v>34039</v>
      </c>
      <c r="S378">
        <v>168</v>
      </c>
      <c r="T378">
        <v>19</v>
      </c>
      <c r="U378">
        <v>42</v>
      </c>
      <c r="V378">
        <v>6982</v>
      </c>
      <c r="W378" t="s">
        <v>2495</v>
      </c>
    </row>
    <row r="379" spans="13:23" x14ac:dyDescent="0.25">
      <c r="M379" s="6" t="s">
        <v>665</v>
      </c>
      <c r="N379" t="s">
        <v>1714</v>
      </c>
      <c r="O379" s="1">
        <v>41032</v>
      </c>
      <c r="P379" s="6" t="s">
        <v>60</v>
      </c>
      <c r="Q379" s="6" t="s">
        <v>360</v>
      </c>
      <c r="R379" s="1">
        <v>29263</v>
      </c>
      <c r="S379">
        <v>90</v>
      </c>
      <c r="T379">
        <v>32</v>
      </c>
      <c r="U379">
        <v>81</v>
      </c>
      <c r="V379">
        <v>11769</v>
      </c>
      <c r="W379" t="s">
        <v>2496</v>
      </c>
    </row>
    <row r="380" spans="13:23" x14ac:dyDescent="0.25">
      <c r="M380" s="6" t="s">
        <v>894</v>
      </c>
      <c r="N380" t="s">
        <v>1706</v>
      </c>
      <c r="O380" s="1">
        <v>41040</v>
      </c>
      <c r="P380" s="6" t="s">
        <v>164</v>
      </c>
      <c r="Q380" s="6" t="s">
        <v>464</v>
      </c>
      <c r="R380" s="1">
        <v>30269</v>
      </c>
      <c r="S380">
        <v>106</v>
      </c>
      <c r="T380">
        <v>29</v>
      </c>
      <c r="U380">
        <v>179</v>
      </c>
      <c r="V380">
        <v>10771</v>
      </c>
      <c r="W380" t="s">
        <v>2487</v>
      </c>
    </row>
    <row r="381" spans="13:23" x14ac:dyDescent="0.25">
      <c r="M381" s="6" t="s">
        <v>787</v>
      </c>
      <c r="N381" t="s">
        <v>1746</v>
      </c>
      <c r="O381" s="1">
        <v>41060</v>
      </c>
      <c r="P381" s="6" t="s">
        <v>169</v>
      </c>
      <c r="Q381" s="6" t="s">
        <v>469</v>
      </c>
      <c r="R381" s="1">
        <v>31229</v>
      </c>
      <c r="S381">
        <v>120</v>
      </c>
      <c r="T381">
        <v>26</v>
      </c>
      <c r="U381">
        <v>335</v>
      </c>
      <c r="V381">
        <v>9831</v>
      </c>
      <c r="W381" t="s">
        <v>2498</v>
      </c>
    </row>
    <row r="382" spans="13:23" x14ac:dyDescent="0.25">
      <c r="M382" s="6" t="s">
        <v>787</v>
      </c>
      <c r="N382" t="s">
        <v>1746</v>
      </c>
      <c r="O382" s="1">
        <v>41060</v>
      </c>
      <c r="P382" s="6" t="s">
        <v>287</v>
      </c>
      <c r="Q382" s="6" t="s">
        <v>587</v>
      </c>
      <c r="R382" s="1">
        <v>28079</v>
      </c>
      <c r="S382">
        <v>72</v>
      </c>
      <c r="T382">
        <v>35</v>
      </c>
      <c r="U382">
        <v>198</v>
      </c>
      <c r="V382">
        <v>12981</v>
      </c>
      <c r="W382" t="s">
        <v>2497</v>
      </c>
    </row>
    <row r="383" spans="13:23" x14ac:dyDescent="0.25">
      <c r="M383" s="6" t="s">
        <v>896</v>
      </c>
      <c r="N383" t="s">
        <v>1743</v>
      </c>
      <c r="O383" s="1">
        <v>41089</v>
      </c>
      <c r="P383" s="6" t="s">
        <v>132</v>
      </c>
      <c r="Q383" s="6" t="s">
        <v>432</v>
      </c>
      <c r="R383" s="1">
        <v>32710</v>
      </c>
      <c r="S383">
        <v>149</v>
      </c>
      <c r="T383">
        <v>22</v>
      </c>
      <c r="U383">
        <v>344</v>
      </c>
      <c r="V383">
        <v>8379</v>
      </c>
      <c r="W383" t="s">
        <v>2500</v>
      </c>
    </row>
    <row r="384" spans="13:23" x14ac:dyDescent="0.25">
      <c r="M384" s="6" t="s">
        <v>896</v>
      </c>
      <c r="N384" t="s">
        <v>1743</v>
      </c>
      <c r="O384" s="1">
        <v>41089</v>
      </c>
      <c r="P384" s="6" t="s">
        <v>105</v>
      </c>
      <c r="Q384" s="6" t="s">
        <v>405</v>
      </c>
      <c r="R384" s="1">
        <v>22807</v>
      </c>
      <c r="S384">
        <v>14</v>
      </c>
      <c r="T384">
        <v>50</v>
      </c>
      <c r="U384">
        <v>19</v>
      </c>
      <c r="V384">
        <v>18282</v>
      </c>
      <c r="W384" t="s">
        <v>2501</v>
      </c>
    </row>
    <row r="385" spans="13:23" x14ac:dyDescent="0.25">
      <c r="M385" s="6" t="s">
        <v>1012</v>
      </c>
      <c r="N385" t="s">
        <v>1762</v>
      </c>
      <c r="O385" s="1">
        <v>41102</v>
      </c>
      <c r="P385" s="6" t="s">
        <v>250</v>
      </c>
      <c r="Q385" s="6" t="s">
        <v>550</v>
      </c>
      <c r="R385" s="1">
        <v>32112</v>
      </c>
      <c r="S385">
        <v>134</v>
      </c>
      <c r="T385">
        <v>24</v>
      </c>
      <c r="U385">
        <v>224</v>
      </c>
      <c r="V385">
        <v>8990</v>
      </c>
      <c r="W385" t="s">
        <v>2503</v>
      </c>
    </row>
    <row r="386" spans="13:23" x14ac:dyDescent="0.25">
      <c r="M386" s="6" t="s">
        <v>949</v>
      </c>
      <c r="N386" t="s">
        <v>1758</v>
      </c>
      <c r="O386" s="1">
        <v>41137</v>
      </c>
      <c r="P386" s="6" t="s">
        <v>216</v>
      </c>
      <c r="Q386" s="6" t="s">
        <v>516</v>
      </c>
      <c r="R386" s="1">
        <v>29405</v>
      </c>
      <c r="S386">
        <v>92</v>
      </c>
      <c r="T386">
        <v>32</v>
      </c>
      <c r="U386">
        <v>44</v>
      </c>
      <c r="V386">
        <v>11732</v>
      </c>
      <c r="W386" t="s">
        <v>2504</v>
      </c>
    </row>
    <row r="387" spans="13:23" x14ac:dyDescent="0.25">
      <c r="M387" s="6" t="s">
        <v>959</v>
      </c>
      <c r="N387" t="s">
        <v>1632</v>
      </c>
      <c r="O387" s="1">
        <v>41138</v>
      </c>
      <c r="P387" s="6" t="s">
        <v>121</v>
      </c>
      <c r="Q387" s="6" t="s">
        <v>421</v>
      </c>
      <c r="R387" s="1">
        <v>22682</v>
      </c>
      <c r="S387">
        <v>13</v>
      </c>
      <c r="T387">
        <v>50</v>
      </c>
      <c r="U387">
        <v>194</v>
      </c>
      <c r="V387">
        <v>18456</v>
      </c>
      <c r="W387" t="s">
        <v>2399</v>
      </c>
    </row>
    <row r="388" spans="13:23" x14ac:dyDescent="0.25">
      <c r="M388" s="6" t="s">
        <v>912</v>
      </c>
      <c r="N388" t="s">
        <v>1683</v>
      </c>
      <c r="O388" s="1">
        <v>41150</v>
      </c>
      <c r="P388" s="6" t="s">
        <v>124</v>
      </c>
      <c r="Q388" s="6" t="s">
        <v>424</v>
      </c>
      <c r="R388" s="1">
        <v>28208</v>
      </c>
      <c r="S388">
        <v>73</v>
      </c>
      <c r="T388">
        <v>35</v>
      </c>
      <c r="U388">
        <v>158</v>
      </c>
      <c r="V388">
        <v>12942</v>
      </c>
      <c r="W388" t="s">
        <v>2456</v>
      </c>
    </row>
    <row r="389" spans="13:23" x14ac:dyDescent="0.25">
      <c r="M389" s="6" t="s">
        <v>947</v>
      </c>
      <c r="N389" t="s">
        <v>2065</v>
      </c>
      <c r="O389" s="1">
        <v>41182</v>
      </c>
      <c r="P389" s="6" t="s">
        <v>215</v>
      </c>
      <c r="Q389" s="6" t="s">
        <v>515</v>
      </c>
      <c r="R389" s="1">
        <v>29173</v>
      </c>
      <c r="S389">
        <v>87</v>
      </c>
      <c r="T389">
        <v>32</v>
      </c>
      <c r="U389">
        <v>321</v>
      </c>
      <c r="V389">
        <v>12009</v>
      </c>
      <c r="W389" t="s">
        <v>2506</v>
      </c>
    </row>
    <row r="390" spans="13:23" x14ac:dyDescent="0.25">
      <c r="M390" s="6" t="s">
        <v>931</v>
      </c>
      <c r="N390" t="s">
        <v>1691</v>
      </c>
      <c r="O390" s="1">
        <v>41185</v>
      </c>
      <c r="P390" s="6" t="s">
        <v>224</v>
      </c>
      <c r="Q390" s="6" t="s">
        <v>524</v>
      </c>
      <c r="R390" s="1">
        <v>28064</v>
      </c>
      <c r="S390">
        <v>71</v>
      </c>
      <c r="T390">
        <v>35</v>
      </c>
      <c r="U390">
        <v>338</v>
      </c>
      <c r="V390">
        <v>13121</v>
      </c>
      <c r="W390" t="s">
        <v>2467</v>
      </c>
    </row>
    <row r="391" spans="13:23" x14ac:dyDescent="0.25">
      <c r="M391" s="6" t="s">
        <v>1018</v>
      </c>
      <c r="N391" t="s">
        <v>1547</v>
      </c>
      <c r="O391" s="1">
        <v>41186</v>
      </c>
      <c r="P391" s="6" t="s">
        <v>160</v>
      </c>
      <c r="Q391" s="6" t="s">
        <v>460</v>
      </c>
      <c r="R391" s="1">
        <v>32972</v>
      </c>
      <c r="S391">
        <v>152</v>
      </c>
      <c r="T391">
        <v>22</v>
      </c>
      <c r="U391">
        <v>178</v>
      </c>
      <c r="V391">
        <v>8214</v>
      </c>
      <c r="W391" t="s">
        <v>2355</v>
      </c>
    </row>
    <row r="392" spans="13:23" x14ac:dyDescent="0.25">
      <c r="M392" s="6" t="s">
        <v>1084</v>
      </c>
      <c r="N392" t="s">
        <v>1754</v>
      </c>
      <c r="O392" s="1">
        <v>41208</v>
      </c>
      <c r="P392" s="6" t="s">
        <v>206</v>
      </c>
      <c r="Q392" s="6" t="s">
        <v>506</v>
      </c>
      <c r="R392" s="1">
        <v>23650</v>
      </c>
      <c r="S392">
        <v>20</v>
      </c>
      <c r="T392">
        <v>48</v>
      </c>
      <c r="U392">
        <v>26</v>
      </c>
      <c r="V392">
        <v>17558</v>
      </c>
      <c r="W392" t="s">
        <v>2507</v>
      </c>
    </row>
    <row r="393" spans="13:23" x14ac:dyDescent="0.25">
      <c r="M393" s="6" t="s">
        <v>742</v>
      </c>
      <c r="N393" t="s">
        <v>1737</v>
      </c>
      <c r="O393" s="1">
        <v>41235</v>
      </c>
      <c r="P393" s="6" t="s">
        <v>217</v>
      </c>
      <c r="Q393" s="6" t="s">
        <v>517</v>
      </c>
      <c r="R393" s="1">
        <v>30751</v>
      </c>
      <c r="S393">
        <v>113</v>
      </c>
      <c r="T393">
        <v>28</v>
      </c>
      <c r="U393">
        <v>257</v>
      </c>
      <c r="V393">
        <v>10484</v>
      </c>
      <c r="W393" t="s">
        <v>2508</v>
      </c>
    </row>
    <row r="394" spans="13:23" x14ac:dyDescent="0.25">
      <c r="M394" s="6" t="s">
        <v>857</v>
      </c>
      <c r="N394" t="s">
        <v>2053</v>
      </c>
      <c r="O394" s="1">
        <v>41242</v>
      </c>
      <c r="P394" s="6" t="s">
        <v>71</v>
      </c>
      <c r="Q394" s="6" t="s">
        <v>371</v>
      </c>
      <c r="R394" s="1">
        <v>29625</v>
      </c>
      <c r="S394">
        <v>96</v>
      </c>
      <c r="T394">
        <v>31</v>
      </c>
      <c r="U394">
        <v>295</v>
      </c>
      <c r="V394">
        <v>11617</v>
      </c>
      <c r="W394" t="s">
        <v>2509</v>
      </c>
    </row>
    <row r="395" spans="13:23" x14ac:dyDescent="0.25">
      <c r="M395" s="6" t="s">
        <v>840</v>
      </c>
      <c r="N395" t="s">
        <v>1595</v>
      </c>
      <c r="O395" s="1">
        <v>41264</v>
      </c>
      <c r="P395" s="6" t="s">
        <v>213</v>
      </c>
      <c r="Q395" s="6" t="s">
        <v>513</v>
      </c>
      <c r="R395" s="1">
        <v>24643</v>
      </c>
      <c r="S395">
        <v>30</v>
      </c>
      <c r="T395">
        <v>45</v>
      </c>
      <c r="U395">
        <v>184</v>
      </c>
      <c r="V395">
        <v>16621</v>
      </c>
      <c r="W395" t="s">
        <v>2170</v>
      </c>
    </row>
    <row r="396" spans="13:23" x14ac:dyDescent="0.25">
      <c r="M396" s="6" t="s">
        <v>839</v>
      </c>
      <c r="N396" t="s">
        <v>1765</v>
      </c>
      <c r="O396" s="1">
        <v>41305</v>
      </c>
      <c r="P396" s="6" t="s">
        <v>200</v>
      </c>
      <c r="Q396" s="6" t="s">
        <v>500</v>
      </c>
      <c r="R396" s="1">
        <v>28261</v>
      </c>
      <c r="S396">
        <v>75</v>
      </c>
      <c r="T396">
        <v>35</v>
      </c>
      <c r="U396">
        <v>260</v>
      </c>
      <c r="V396">
        <v>13044</v>
      </c>
      <c r="W396" t="s">
        <v>2512</v>
      </c>
    </row>
    <row r="397" spans="13:23" x14ac:dyDescent="0.25">
      <c r="M397" s="6" t="s">
        <v>850</v>
      </c>
      <c r="N397" t="s">
        <v>2064</v>
      </c>
      <c r="O397" s="1">
        <v>41308</v>
      </c>
      <c r="P397" s="6" t="s">
        <v>207</v>
      </c>
      <c r="Q397" s="6" t="s">
        <v>507</v>
      </c>
      <c r="R397" s="1">
        <v>29008</v>
      </c>
      <c r="S397">
        <v>86</v>
      </c>
      <c r="T397">
        <v>33</v>
      </c>
      <c r="U397">
        <v>246</v>
      </c>
      <c r="V397">
        <v>12300</v>
      </c>
      <c r="W397" t="s">
        <v>2513</v>
      </c>
    </row>
    <row r="398" spans="13:23" x14ac:dyDescent="0.25">
      <c r="M398" s="6" t="s">
        <v>684</v>
      </c>
      <c r="N398" t="s">
        <v>1756</v>
      </c>
      <c r="O398" s="1">
        <v>41340</v>
      </c>
      <c r="P398" s="6" t="s">
        <v>238</v>
      </c>
      <c r="Q398" s="6" t="s">
        <v>538</v>
      </c>
      <c r="R398" s="1">
        <v>32426</v>
      </c>
      <c r="S398">
        <v>140</v>
      </c>
      <c r="T398">
        <v>24</v>
      </c>
      <c r="U398">
        <v>148</v>
      </c>
      <c r="V398">
        <v>8914</v>
      </c>
      <c r="W398" t="s">
        <v>2515</v>
      </c>
    </row>
    <row r="399" spans="13:23" x14ac:dyDescent="0.25">
      <c r="M399" s="6" t="s">
        <v>699</v>
      </c>
      <c r="N399" t="s">
        <v>1695</v>
      </c>
      <c r="O399" s="1">
        <v>41340</v>
      </c>
      <c r="P399" s="6" t="s">
        <v>249</v>
      </c>
      <c r="Q399" s="6" t="s">
        <v>549</v>
      </c>
      <c r="R399" s="1">
        <v>29230</v>
      </c>
      <c r="S399">
        <v>88</v>
      </c>
      <c r="T399">
        <v>33</v>
      </c>
      <c r="U399">
        <v>56</v>
      </c>
      <c r="V399">
        <v>12110</v>
      </c>
      <c r="W399" t="s">
        <v>2473</v>
      </c>
    </row>
    <row r="400" spans="13:23" x14ac:dyDescent="0.25">
      <c r="M400" s="6" t="s">
        <v>748</v>
      </c>
      <c r="N400" t="s">
        <v>1772</v>
      </c>
      <c r="O400" s="1">
        <v>41383</v>
      </c>
      <c r="P400" s="6" t="s">
        <v>107</v>
      </c>
      <c r="Q400" s="6" t="s">
        <v>407</v>
      </c>
      <c r="R400" s="1">
        <v>32149</v>
      </c>
      <c r="S400">
        <v>135</v>
      </c>
      <c r="T400">
        <v>25</v>
      </c>
      <c r="U400">
        <v>102</v>
      </c>
      <c r="V400">
        <v>9234</v>
      </c>
      <c r="W400" t="s">
        <v>2517</v>
      </c>
    </row>
    <row r="401" spans="13:23" x14ac:dyDescent="0.25">
      <c r="M401" s="6" t="s">
        <v>1220</v>
      </c>
      <c r="N401" t="s">
        <v>1778</v>
      </c>
      <c r="O401" s="1">
        <v>41385</v>
      </c>
      <c r="P401" s="6" t="s">
        <v>121</v>
      </c>
      <c r="Q401" s="6" t="s">
        <v>421</v>
      </c>
      <c r="R401" s="1">
        <v>22682</v>
      </c>
      <c r="S401">
        <v>13</v>
      </c>
      <c r="T401">
        <v>51</v>
      </c>
      <c r="U401">
        <v>75</v>
      </c>
      <c r="V401">
        <v>18703</v>
      </c>
      <c r="W401" t="s">
        <v>2518</v>
      </c>
    </row>
    <row r="402" spans="13:23" x14ac:dyDescent="0.25">
      <c r="M402" s="6" t="s">
        <v>1132</v>
      </c>
      <c r="N402" t="s">
        <v>1764</v>
      </c>
      <c r="O402" s="1">
        <v>41403</v>
      </c>
      <c r="P402" s="6" t="s">
        <v>266</v>
      </c>
      <c r="Q402" s="6" t="s">
        <v>566</v>
      </c>
      <c r="R402" s="1">
        <v>32826</v>
      </c>
      <c r="S402">
        <v>151</v>
      </c>
      <c r="T402">
        <v>23</v>
      </c>
      <c r="U402">
        <v>176</v>
      </c>
      <c r="V402">
        <v>8577</v>
      </c>
      <c r="W402" t="s">
        <v>2521</v>
      </c>
    </row>
    <row r="403" spans="13:23" x14ac:dyDescent="0.25">
      <c r="M403" s="6" t="s">
        <v>1274</v>
      </c>
      <c r="N403" t="s">
        <v>1730</v>
      </c>
      <c r="O403" s="1">
        <v>41424</v>
      </c>
      <c r="P403" s="6" t="s">
        <v>215</v>
      </c>
      <c r="Q403" s="6" t="s">
        <v>515</v>
      </c>
      <c r="R403" s="1">
        <v>29173</v>
      </c>
      <c r="S403">
        <v>87</v>
      </c>
      <c r="T403">
        <v>33</v>
      </c>
      <c r="U403">
        <v>197</v>
      </c>
      <c r="V403">
        <v>12251</v>
      </c>
      <c r="W403" t="s">
        <v>2520</v>
      </c>
    </row>
    <row r="404" spans="13:23" x14ac:dyDescent="0.25">
      <c r="M404" s="6" t="s">
        <v>1274</v>
      </c>
      <c r="N404" t="s">
        <v>1730</v>
      </c>
      <c r="O404" s="1">
        <v>41424</v>
      </c>
      <c r="P404" s="6" t="s">
        <v>226</v>
      </c>
      <c r="Q404" s="6" t="s">
        <v>526</v>
      </c>
      <c r="R404" s="1">
        <v>28811</v>
      </c>
      <c r="S404">
        <v>81</v>
      </c>
      <c r="T404">
        <v>34</v>
      </c>
      <c r="U404">
        <v>194</v>
      </c>
      <c r="V404">
        <v>12613</v>
      </c>
      <c r="W404" t="s">
        <v>2519</v>
      </c>
    </row>
    <row r="405" spans="13:23" x14ac:dyDescent="0.25">
      <c r="M405" s="6" t="s">
        <v>703</v>
      </c>
      <c r="N405" t="s">
        <v>1725</v>
      </c>
      <c r="O405" s="1">
        <v>41425</v>
      </c>
      <c r="P405" s="6" t="s">
        <v>103</v>
      </c>
      <c r="Q405" s="6" t="s">
        <v>403</v>
      </c>
      <c r="R405" s="1">
        <v>31445</v>
      </c>
      <c r="S405">
        <v>125</v>
      </c>
      <c r="T405">
        <v>27</v>
      </c>
      <c r="U405">
        <v>118</v>
      </c>
      <c r="V405">
        <v>9980</v>
      </c>
      <c r="W405" t="s">
        <v>2511</v>
      </c>
    </row>
    <row r="406" spans="13:23" x14ac:dyDescent="0.25">
      <c r="M406" s="6" t="s">
        <v>646</v>
      </c>
      <c r="N406" t="s">
        <v>1761</v>
      </c>
      <c r="O406" s="1">
        <v>41438</v>
      </c>
      <c r="P406" s="6" t="s">
        <v>86</v>
      </c>
      <c r="Q406" s="6" t="s">
        <v>386</v>
      </c>
      <c r="R406" s="1">
        <v>30370</v>
      </c>
      <c r="S406">
        <v>109</v>
      </c>
      <c r="T406">
        <v>30</v>
      </c>
      <c r="U406">
        <v>110</v>
      </c>
      <c r="V406">
        <v>11068</v>
      </c>
      <c r="W406" t="s">
        <v>2523</v>
      </c>
    </row>
    <row r="407" spans="13:23" x14ac:dyDescent="0.25">
      <c r="M407" s="6" t="s">
        <v>766</v>
      </c>
      <c r="N407" t="s">
        <v>1775</v>
      </c>
      <c r="O407" s="1">
        <v>41480</v>
      </c>
      <c r="P407" s="6" t="s">
        <v>217</v>
      </c>
      <c r="Q407" s="6" t="s">
        <v>517</v>
      </c>
      <c r="R407" s="1">
        <v>30751</v>
      </c>
      <c r="S407">
        <v>113</v>
      </c>
      <c r="T407">
        <v>29</v>
      </c>
      <c r="U407">
        <v>137</v>
      </c>
      <c r="V407">
        <v>10729</v>
      </c>
      <c r="W407" t="s">
        <v>2524</v>
      </c>
    </row>
    <row r="408" spans="13:23" x14ac:dyDescent="0.25">
      <c r="M408" s="6" t="s">
        <v>948</v>
      </c>
      <c r="N408" t="s">
        <v>1760</v>
      </c>
      <c r="O408" s="1">
        <v>41514</v>
      </c>
      <c r="P408" s="6" t="s">
        <v>132</v>
      </c>
      <c r="Q408" s="6" t="s">
        <v>432</v>
      </c>
      <c r="R408" s="1">
        <v>32710</v>
      </c>
      <c r="S408">
        <v>149</v>
      </c>
      <c r="T408">
        <v>24</v>
      </c>
      <c r="U408">
        <v>38</v>
      </c>
      <c r="V408">
        <v>8804</v>
      </c>
      <c r="W408" t="s">
        <v>2526</v>
      </c>
    </row>
    <row r="409" spans="13:23" x14ac:dyDescent="0.25">
      <c r="M409" s="6" t="s">
        <v>825</v>
      </c>
      <c r="N409" t="s">
        <v>1807</v>
      </c>
      <c r="O409" s="1">
        <v>41514</v>
      </c>
      <c r="P409" s="6" t="s">
        <v>169</v>
      </c>
      <c r="Q409" s="6" t="s">
        <v>469</v>
      </c>
      <c r="R409" s="1">
        <v>31229</v>
      </c>
      <c r="S409">
        <v>120</v>
      </c>
      <c r="T409">
        <v>28</v>
      </c>
      <c r="U409">
        <v>58</v>
      </c>
      <c r="V409">
        <v>10285</v>
      </c>
      <c r="W409" t="s">
        <v>2525</v>
      </c>
    </row>
    <row r="410" spans="13:23" x14ac:dyDescent="0.25">
      <c r="M410" s="6" t="s">
        <v>1007</v>
      </c>
      <c r="N410" t="s">
        <v>1747</v>
      </c>
      <c r="O410" s="1">
        <v>41516</v>
      </c>
      <c r="P410" s="6" t="s">
        <v>164</v>
      </c>
      <c r="Q410" s="6" t="s">
        <v>464</v>
      </c>
      <c r="R410" s="1">
        <v>30269</v>
      </c>
      <c r="S410">
        <v>106</v>
      </c>
      <c r="T410">
        <v>30</v>
      </c>
      <c r="U410">
        <v>289</v>
      </c>
      <c r="V410">
        <v>11247</v>
      </c>
      <c r="W410" t="s">
        <v>2528</v>
      </c>
    </row>
    <row r="411" spans="13:23" x14ac:dyDescent="0.25">
      <c r="M411" s="6" t="s">
        <v>1246</v>
      </c>
      <c r="N411" t="s">
        <v>1741</v>
      </c>
      <c r="O411" s="1">
        <v>41530</v>
      </c>
      <c r="P411" s="6" t="s">
        <v>255</v>
      </c>
      <c r="Q411" s="6" t="s">
        <v>555</v>
      </c>
      <c r="R411" s="1">
        <v>33557</v>
      </c>
      <c r="S411">
        <v>162</v>
      </c>
      <c r="T411">
        <v>21</v>
      </c>
      <c r="U411">
        <v>302</v>
      </c>
      <c r="V411">
        <v>7973</v>
      </c>
      <c r="W411" t="s">
        <v>2529</v>
      </c>
    </row>
    <row r="412" spans="13:23" x14ac:dyDescent="0.25">
      <c r="M412" s="6" t="s">
        <v>1085</v>
      </c>
      <c r="N412" t="s">
        <v>1705</v>
      </c>
      <c r="O412" s="1">
        <v>41536</v>
      </c>
      <c r="P412" s="6" t="s">
        <v>143</v>
      </c>
      <c r="Q412" s="6" t="s">
        <v>443</v>
      </c>
      <c r="R412" s="1">
        <v>29319</v>
      </c>
      <c r="S412">
        <v>91</v>
      </c>
      <c r="T412">
        <v>33</v>
      </c>
      <c r="U412">
        <v>164</v>
      </c>
      <c r="V412">
        <v>12217</v>
      </c>
      <c r="W412" t="s">
        <v>2486</v>
      </c>
    </row>
    <row r="413" spans="13:23" x14ac:dyDescent="0.25">
      <c r="M413" s="6" t="s">
        <v>1047</v>
      </c>
      <c r="N413" t="s">
        <v>2063</v>
      </c>
      <c r="O413" s="1">
        <v>41541</v>
      </c>
      <c r="P413" s="6" t="s">
        <v>249</v>
      </c>
      <c r="Q413" s="6" t="s">
        <v>549</v>
      </c>
      <c r="R413" s="1">
        <v>29230</v>
      </c>
      <c r="S413">
        <v>88</v>
      </c>
      <c r="T413">
        <v>33</v>
      </c>
      <c r="U413">
        <v>257</v>
      </c>
      <c r="V413">
        <v>12311</v>
      </c>
      <c r="W413" t="s">
        <v>2530</v>
      </c>
    </row>
    <row r="414" spans="13:23" x14ac:dyDescent="0.25">
      <c r="M414" s="6" t="s">
        <v>606</v>
      </c>
      <c r="N414" t="s">
        <v>1690</v>
      </c>
      <c r="O414" s="1">
        <v>41543</v>
      </c>
      <c r="P414" s="6" t="s">
        <v>222</v>
      </c>
      <c r="Q414" s="6" t="s">
        <v>522</v>
      </c>
      <c r="R414" s="1">
        <v>27733</v>
      </c>
      <c r="S414">
        <v>65</v>
      </c>
      <c r="T414">
        <v>37</v>
      </c>
      <c r="U414">
        <v>295</v>
      </c>
      <c r="V414">
        <v>13810</v>
      </c>
      <c r="W414" t="s">
        <v>2465</v>
      </c>
    </row>
    <row r="415" spans="13:23" x14ac:dyDescent="0.25">
      <c r="M415" s="6" t="s">
        <v>1258</v>
      </c>
      <c r="N415" t="s">
        <v>2062</v>
      </c>
      <c r="O415" s="1">
        <v>41547</v>
      </c>
      <c r="P415" s="6" t="s">
        <v>233</v>
      </c>
      <c r="Q415" s="6" t="s">
        <v>533</v>
      </c>
      <c r="R415" s="1">
        <v>30608</v>
      </c>
      <c r="S415">
        <v>111</v>
      </c>
      <c r="T415">
        <v>29</v>
      </c>
      <c r="U415">
        <v>346</v>
      </c>
      <c r="V415">
        <v>10939</v>
      </c>
      <c r="W415" t="s">
        <v>2532</v>
      </c>
    </row>
    <row r="416" spans="13:23" x14ac:dyDescent="0.25">
      <c r="M416" s="6" t="s">
        <v>1011</v>
      </c>
      <c r="N416" t="s">
        <v>1752</v>
      </c>
      <c r="O416" s="1">
        <v>41558</v>
      </c>
      <c r="P416" s="6" t="s">
        <v>137</v>
      </c>
      <c r="Q416" s="6" t="s">
        <v>437</v>
      </c>
      <c r="R416" s="1">
        <v>32109</v>
      </c>
      <c r="S416">
        <v>133</v>
      </c>
      <c r="T416">
        <v>25</v>
      </c>
      <c r="U416">
        <v>317</v>
      </c>
      <c r="V416">
        <v>9449</v>
      </c>
      <c r="W416" t="s">
        <v>2533</v>
      </c>
    </row>
    <row r="417" spans="13:23" x14ac:dyDescent="0.25">
      <c r="M417" s="6" t="s">
        <v>794</v>
      </c>
      <c r="N417" t="s">
        <v>1717</v>
      </c>
      <c r="O417" s="1">
        <v>41564</v>
      </c>
      <c r="P417" s="6" t="s">
        <v>141</v>
      </c>
      <c r="Q417" s="6" t="s">
        <v>441</v>
      </c>
      <c r="R417" s="1">
        <v>26047</v>
      </c>
      <c r="S417">
        <v>41</v>
      </c>
      <c r="T417">
        <v>42</v>
      </c>
      <c r="U417">
        <v>176</v>
      </c>
      <c r="V417">
        <v>15517</v>
      </c>
      <c r="W417" t="s">
        <v>2502</v>
      </c>
    </row>
    <row r="418" spans="13:23" x14ac:dyDescent="0.25">
      <c r="M418" s="6" t="s">
        <v>1336</v>
      </c>
      <c r="N418" t="s">
        <v>1799</v>
      </c>
      <c r="O418" s="1">
        <v>41593</v>
      </c>
      <c r="P418" s="6" t="s">
        <v>279</v>
      </c>
      <c r="Q418" s="6" t="s">
        <v>579</v>
      </c>
      <c r="R418" s="1">
        <v>32731</v>
      </c>
      <c r="S418">
        <v>150</v>
      </c>
      <c r="T418">
        <v>24</v>
      </c>
      <c r="U418">
        <v>96</v>
      </c>
      <c r="V418">
        <v>8862</v>
      </c>
      <c r="W418" t="s">
        <v>2535</v>
      </c>
    </row>
    <row r="419" spans="13:23" x14ac:dyDescent="0.25">
      <c r="M419" s="6" t="s">
        <v>762</v>
      </c>
      <c r="N419" t="s">
        <v>2061</v>
      </c>
      <c r="O419" s="1">
        <v>41593</v>
      </c>
      <c r="P419" s="6" t="s">
        <v>286</v>
      </c>
      <c r="Q419" s="6" t="s">
        <v>586</v>
      </c>
      <c r="R419" s="1">
        <v>27119</v>
      </c>
      <c r="S419">
        <v>54</v>
      </c>
      <c r="T419">
        <v>39</v>
      </c>
      <c r="U419">
        <v>229</v>
      </c>
      <c r="V419">
        <v>14474</v>
      </c>
      <c r="W419" t="s">
        <v>2536</v>
      </c>
    </row>
    <row r="420" spans="13:23" x14ac:dyDescent="0.25">
      <c r="M420" s="6" t="s">
        <v>1170</v>
      </c>
      <c r="N420" t="s">
        <v>1771</v>
      </c>
      <c r="O420" s="1">
        <v>41606</v>
      </c>
      <c r="P420" s="6" t="s">
        <v>48</v>
      </c>
      <c r="Q420" s="6" t="s">
        <v>348</v>
      </c>
      <c r="R420" s="1">
        <v>26541</v>
      </c>
      <c r="S420">
        <v>47</v>
      </c>
      <c r="T420">
        <v>41</v>
      </c>
      <c r="U420">
        <v>90</v>
      </c>
      <c r="V420">
        <v>15065</v>
      </c>
      <c r="W420" t="s">
        <v>2537</v>
      </c>
    </row>
    <row r="421" spans="13:23" x14ac:dyDescent="0.25">
      <c r="M421" s="6" t="s">
        <v>1016</v>
      </c>
      <c r="N421" t="s">
        <v>1696</v>
      </c>
      <c r="O421" s="1">
        <v>41613</v>
      </c>
      <c r="P421" s="6" t="s">
        <v>81</v>
      </c>
      <c r="Q421" s="6" t="s">
        <v>381</v>
      </c>
      <c r="R421" s="1">
        <v>32555</v>
      </c>
      <c r="S421">
        <v>145</v>
      </c>
      <c r="T421">
        <v>24</v>
      </c>
      <c r="U421">
        <v>292</v>
      </c>
      <c r="V421">
        <v>9058</v>
      </c>
      <c r="W421" t="s">
        <v>2475</v>
      </c>
    </row>
    <row r="422" spans="13:23" x14ac:dyDescent="0.25">
      <c r="M422" s="6" t="s">
        <v>688</v>
      </c>
      <c r="N422" t="s">
        <v>1779</v>
      </c>
      <c r="O422" s="1">
        <v>41627</v>
      </c>
      <c r="P422" s="6" t="s">
        <v>169</v>
      </c>
      <c r="Q422" s="6" t="s">
        <v>469</v>
      </c>
      <c r="R422" s="1">
        <v>31229</v>
      </c>
      <c r="S422">
        <v>120</v>
      </c>
      <c r="T422">
        <v>28</v>
      </c>
      <c r="U422">
        <v>171</v>
      </c>
      <c r="V422">
        <v>10398</v>
      </c>
      <c r="W422" t="s">
        <v>2538</v>
      </c>
    </row>
    <row r="423" spans="13:23" x14ac:dyDescent="0.25">
      <c r="M423" s="6" t="s">
        <v>1260</v>
      </c>
      <c r="N423" t="s">
        <v>1664</v>
      </c>
      <c r="O423" s="1">
        <v>41655</v>
      </c>
      <c r="P423" s="6" t="s">
        <v>189</v>
      </c>
      <c r="Q423" s="6" t="s">
        <v>489</v>
      </c>
      <c r="R423" s="1">
        <v>33056</v>
      </c>
      <c r="S423">
        <v>154</v>
      </c>
      <c r="T423">
        <v>23</v>
      </c>
      <c r="U423">
        <v>198</v>
      </c>
      <c r="V423">
        <v>8599</v>
      </c>
      <c r="W423" t="s">
        <v>2437</v>
      </c>
    </row>
    <row r="424" spans="13:23" x14ac:dyDescent="0.25">
      <c r="M424" s="6" t="s">
        <v>1113</v>
      </c>
      <c r="N424" t="s">
        <v>2060</v>
      </c>
      <c r="O424" s="1">
        <v>41670</v>
      </c>
      <c r="P424" s="6" t="s">
        <v>69</v>
      </c>
      <c r="Q424" s="6" t="s">
        <v>369</v>
      </c>
      <c r="R424" s="1">
        <v>33704</v>
      </c>
      <c r="S424">
        <v>166</v>
      </c>
      <c r="T424">
        <v>21</v>
      </c>
      <c r="U424">
        <v>296</v>
      </c>
      <c r="V424">
        <v>7966</v>
      </c>
      <c r="W424" t="s">
        <v>2540</v>
      </c>
    </row>
    <row r="425" spans="13:23" x14ac:dyDescent="0.25">
      <c r="M425" s="6" t="s">
        <v>1156</v>
      </c>
      <c r="N425" t="s">
        <v>2059</v>
      </c>
      <c r="O425" s="1">
        <v>41675</v>
      </c>
      <c r="P425" s="6" t="s">
        <v>156</v>
      </c>
      <c r="Q425" s="6" t="s">
        <v>456</v>
      </c>
      <c r="R425" s="1">
        <v>27842</v>
      </c>
      <c r="S425">
        <v>68</v>
      </c>
      <c r="T425">
        <v>37</v>
      </c>
      <c r="U425">
        <v>319</v>
      </c>
      <c r="V425">
        <v>13833</v>
      </c>
      <c r="W425" t="s">
        <v>2541</v>
      </c>
    </row>
    <row r="426" spans="13:23" x14ac:dyDescent="0.25">
      <c r="M426" s="6" t="s">
        <v>1154</v>
      </c>
      <c r="N426" t="s">
        <v>1816</v>
      </c>
      <c r="O426" s="1">
        <v>41676</v>
      </c>
      <c r="P426" s="6" t="s">
        <v>30</v>
      </c>
      <c r="Q426" s="6" t="s">
        <v>330</v>
      </c>
      <c r="R426" s="1">
        <v>31097</v>
      </c>
      <c r="S426">
        <v>118</v>
      </c>
      <c r="T426">
        <v>28</v>
      </c>
      <c r="U426">
        <v>352</v>
      </c>
      <c r="V426">
        <v>10579</v>
      </c>
      <c r="W426" t="s">
        <v>2542</v>
      </c>
    </row>
    <row r="427" spans="13:23" x14ac:dyDescent="0.25">
      <c r="M427" s="6" t="s">
        <v>634</v>
      </c>
      <c r="N427" t="s">
        <v>1751</v>
      </c>
      <c r="O427" s="1">
        <v>41683</v>
      </c>
      <c r="P427" s="6" t="s">
        <v>17</v>
      </c>
      <c r="Q427" s="6" t="s">
        <v>317</v>
      </c>
      <c r="R427" s="1">
        <v>27261</v>
      </c>
      <c r="S427">
        <v>56</v>
      </c>
      <c r="T427">
        <v>39</v>
      </c>
      <c r="U427">
        <v>177</v>
      </c>
      <c r="V427">
        <v>14422</v>
      </c>
      <c r="W427" t="s">
        <v>2543</v>
      </c>
    </row>
    <row r="428" spans="13:23" x14ac:dyDescent="0.25">
      <c r="M428" s="6" t="s">
        <v>608</v>
      </c>
      <c r="N428" t="s">
        <v>1687</v>
      </c>
      <c r="O428" s="1">
        <v>41704</v>
      </c>
      <c r="P428" s="6" t="s">
        <v>94</v>
      </c>
      <c r="Q428" s="6" t="s">
        <v>394</v>
      </c>
      <c r="R428" s="1">
        <v>29408</v>
      </c>
      <c r="S428">
        <v>93</v>
      </c>
      <c r="T428">
        <v>33</v>
      </c>
      <c r="U428">
        <v>243</v>
      </c>
      <c r="V428">
        <v>12296</v>
      </c>
      <c r="W428" t="s">
        <v>2461</v>
      </c>
    </row>
    <row r="429" spans="13:23" x14ac:dyDescent="0.25">
      <c r="M429" s="6" t="s">
        <v>1295</v>
      </c>
      <c r="N429" t="s">
        <v>1716</v>
      </c>
      <c r="O429" s="1">
        <v>41712</v>
      </c>
      <c r="P429" s="6" t="s">
        <v>252</v>
      </c>
      <c r="Q429" s="6" t="s">
        <v>552</v>
      </c>
      <c r="R429" s="1">
        <v>31008</v>
      </c>
      <c r="S429">
        <v>116</v>
      </c>
      <c r="T429">
        <v>29</v>
      </c>
      <c r="U429">
        <v>112</v>
      </c>
      <c r="V429">
        <v>10704</v>
      </c>
      <c r="W429" t="s">
        <v>2499</v>
      </c>
    </row>
    <row r="430" spans="13:23" x14ac:dyDescent="0.25">
      <c r="M430" s="6" t="s">
        <v>869</v>
      </c>
      <c r="N430" t="s">
        <v>1585</v>
      </c>
      <c r="O430" s="1">
        <v>41732</v>
      </c>
      <c r="P430" s="6" t="s">
        <v>81</v>
      </c>
      <c r="Q430" s="6" t="s">
        <v>381</v>
      </c>
      <c r="R430" s="1">
        <v>32555</v>
      </c>
      <c r="S430">
        <v>145</v>
      </c>
      <c r="T430">
        <v>25</v>
      </c>
      <c r="U430">
        <v>46</v>
      </c>
      <c r="V430">
        <v>9177</v>
      </c>
      <c r="W430" t="s">
        <v>2344</v>
      </c>
    </row>
    <row r="431" spans="13:23" x14ac:dyDescent="0.25">
      <c r="M431" s="6" t="s">
        <v>750</v>
      </c>
      <c r="N431" t="s">
        <v>1780</v>
      </c>
      <c r="O431" s="1">
        <v>41732</v>
      </c>
      <c r="P431" s="6" t="s">
        <v>206</v>
      </c>
      <c r="Q431" s="6" t="s">
        <v>506</v>
      </c>
      <c r="R431" s="1">
        <v>23650</v>
      </c>
      <c r="S431">
        <v>20</v>
      </c>
      <c r="T431">
        <v>49</v>
      </c>
      <c r="U431">
        <v>185</v>
      </c>
      <c r="V431">
        <v>18082</v>
      </c>
      <c r="W431" t="s">
        <v>2545</v>
      </c>
    </row>
    <row r="432" spans="13:23" x14ac:dyDescent="0.25">
      <c r="M432" s="6" t="s">
        <v>1014</v>
      </c>
      <c r="N432" t="s">
        <v>1789</v>
      </c>
      <c r="O432" s="1">
        <v>41732</v>
      </c>
      <c r="P432" s="6" t="s">
        <v>202</v>
      </c>
      <c r="Q432" s="6" t="s">
        <v>502</v>
      </c>
      <c r="R432" s="1">
        <v>34267</v>
      </c>
      <c r="S432">
        <v>170</v>
      </c>
      <c r="T432">
        <v>20</v>
      </c>
      <c r="U432">
        <v>160</v>
      </c>
      <c r="V432">
        <v>7465</v>
      </c>
      <c r="W432" t="s">
        <v>2547</v>
      </c>
    </row>
    <row r="433" spans="13:23" x14ac:dyDescent="0.25">
      <c r="M433" s="6" t="s">
        <v>704</v>
      </c>
      <c r="N433" t="s">
        <v>2058</v>
      </c>
      <c r="O433" s="1">
        <v>41749</v>
      </c>
      <c r="P433" s="6" t="s">
        <v>218</v>
      </c>
      <c r="Q433" s="6" t="s">
        <v>518</v>
      </c>
      <c r="R433" s="1">
        <v>24297</v>
      </c>
      <c r="S433">
        <v>27</v>
      </c>
      <c r="T433">
        <v>47</v>
      </c>
      <c r="U433">
        <v>285</v>
      </c>
      <c r="V433">
        <v>17452</v>
      </c>
      <c r="W433" t="s">
        <v>2548</v>
      </c>
    </row>
    <row r="434" spans="13:23" x14ac:dyDescent="0.25">
      <c r="M434" s="6" t="s">
        <v>1284</v>
      </c>
      <c r="N434" t="s">
        <v>2050</v>
      </c>
      <c r="O434" s="1">
        <v>41753</v>
      </c>
      <c r="P434" s="6" t="s">
        <v>3</v>
      </c>
      <c r="Q434" s="6" t="s">
        <v>303</v>
      </c>
      <c r="R434" s="1">
        <v>31487</v>
      </c>
      <c r="S434">
        <v>127</v>
      </c>
      <c r="T434">
        <v>28</v>
      </c>
      <c r="U434">
        <v>39</v>
      </c>
      <c r="V434">
        <v>10266</v>
      </c>
      <c r="W434" t="s">
        <v>2549</v>
      </c>
    </row>
    <row r="435" spans="13:23" x14ac:dyDescent="0.25">
      <c r="M435" s="6" t="s">
        <v>1338</v>
      </c>
      <c r="N435" t="s">
        <v>2050</v>
      </c>
      <c r="O435" s="1">
        <v>41760</v>
      </c>
      <c r="P435" s="6" t="s">
        <v>203</v>
      </c>
      <c r="Q435" s="6" t="s">
        <v>503</v>
      </c>
      <c r="R435" s="1">
        <v>27842</v>
      </c>
      <c r="S435">
        <v>69</v>
      </c>
      <c r="T435">
        <v>38</v>
      </c>
      <c r="U435">
        <v>39</v>
      </c>
      <c r="V435">
        <v>13918</v>
      </c>
      <c r="W435" t="s">
        <v>2550</v>
      </c>
    </row>
    <row r="436" spans="13:23" x14ac:dyDescent="0.25">
      <c r="M436" s="6" t="s">
        <v>803</v>
      </c>
      <c r="N436" t="s">
        <v>1812</v>
      </c>
      <c r="O436" s="1">
        <v>41775</v>
      </c>
      <c r="P436" s="6" t="s">
        <v>19</v>
      </c>
      <c r="Q436" s="6" t="s">
        <v>319</v>
      </c>
      <c r="R436" s="1">
        <v>32263</v>
      </c>
      <c r="S436">
        <v>138</v>
      </c>
      <c r="T436">
        <v>26</v>
      </c>
      <c r="U436">
        <v>16</v>
      </c>
      <c r="V436">
        <v>9512</v>
      </c>
      <c r="W436" t="s">
        <v>2551</v>
      </c>
    </row>
    <row r="437" spans="13:23" x14ac:dyDescent="0.25">
      <c r="M437" s="6" t="s">
        <v>1059</v>
      </c>
      <c r="N437" t="s">
        <v>1803</v>
      </c>
      <c r="O437" s="1">
        <v>41798</v>
      </c>
      <c r="P437" s="6" t="s">
        <v>296</v>
      </c>
      <c r="Q437" s="6" t="s">
        <v>596</v>
      </c>
      <c r="R437" s="1">
        <v>32478</v>
      </c>
      <c r="S437">
        <v>142</v>
      </c>
      <c r="T437">
        <v>25</v>
      </c>
      <c r="U437">
        <v>189</v>
      </c>
      <c r="V437">
        <v>9320</v>
      </c>
      <c r="W437" t="s">
        <v>2552</v>
      </c>
    </row>
    <row r="438" spans="13:23" x14ac:dyDescent="0.25">
      <c r="M438" s="6" t="s">
        <v>1186</v>
      </c>
      <c r="N438" t="s">
        <v>1810</v>
      </c>
      <c r="O438" s="1">
        <v>41802</v>
      </c>
      <c r="P438" s="6" t="s">
        <v>274</v>
      </c>
      <c r="Q438" s="6" t="s">
        <v>574</v>
      </c>
      <c r="R438" s="1">
        <v>31469</v>
      </c>
      <c r="S438">
        <v>126</v>
      </c>
      <c r="T438">
        <v>28</v>
      </c>
      <c r="U438">
        <v>106</v>
      </c>
      <c r="V438">
        <v>10333</v>
      </c>
      <c r="W438" t="s">
        <v>2553</v>
      </c>
    </row>
    <row r="439" spans="13:23" x14ac:dyDescent="0.25">
      <c r="M439" s="6" t="s">
        <v>935</v>
      </c>
      <c r="N439" t="s">
        <v>2057</v>
      </c>
      <c r="O439" s="1">
        <v>41806</v>
      </c>
      <c r="P439" s="6" t="s">
        <v>218</v>
      </c>
      <c r="Q439" s="6" t="s">
        <v>518</v>
      </c>
      <c r="R439" s="1">
        <v>24297</v>
      </c>
      <c r="S439">
        <v>27</v>
      </c>
      <c r="T439">
        <v>47</v>
      </c>
      <c r="U439">
        <v>342</v>
      </c>
      <c r="V439">
        <v>17509</v>
      </c>
      <c r="W439" t="s">
        <v>2554</v>
      </c>
    </row>
    <row r="440" spans="13:23" x14ac:dyDescent="0.25">
      <c r="M440" s="6" t="s">
        <v>1165</v>
      </c>
      <c r="N440" t="s">
        <v>2056</v>
      </c>
      <c r="O440" s="1">
        <v>41830</v>
      </c>
      <c r="P440" s="6" t="s">
        <v>74</v>
      </c>
      <c r="Q440" s="6" t="s">
        <v>374</v>
      </c>
      <c r="R440" s="1">
        <v>27956</v>
      </c>
      <c r="S440">
        <v>70</v>
      </c>
      <c r="T440">
        <v>37</v>
      </c>
      <c r="U440">
        <v>360</v>
      </c>
      <c r="V440">
        <v>13874</v>
      </c>
      <c r="W440" t="s">
        <v>2556</v>
      </c>
    </row>
    <row r="441" spans="13:23" x14ac:dyDescent="0.25">
      <c r="M441" s="6" t="s">
        <v>637</v>
      </c>
      <c r="N441" t="s">
        <v>1785</v>
      </c>
      <c r="O441" s="1">
        <v>41838</v>
      </c>
      <c r="P441" s="6" t="s">
        <v>286</v>
      </c>
      <c r="Q441" s="6" t="s">
        <v>586</v>
      </c>
      <c r="R441" s="1">
        <v>27119</v>
      </c>
      <c r="S441">
        <v>54</v>
      </c>
      <c r="T441">
        <v>40</v>
      </c>
      <c r="U441">
        <v>109</v>
      </c>
      <c r="V441">
        <v>14719</v>
      </c>
      <c r="W441" t="s">
        <v>2557</v>
      </c>
    </row>
    <row r="442" spans="13:23" x14ac:dyDescent="0.25">
      <c r="M442" s="6" t="s">
        <v>962</v>
      </c>
      <c r="N442" t="s">
        <v>2055</v>
      </c>
      <c r="O442" s="1">
        <v>41863</v>
      </c>
      <c r="P442" s="6" t="s">
        <v>238</v>
      </c>
      <c r="Q442" s="6" t="s">
        <v>538</v>
      </c>
      <c r="R442" s="1">
        <v>32426</v>
      </c>
      <c r="S442">
        <v>140</v>
      </c>
      <c r="T442">
        <v>25</v>
      </c>
      <c r="U442">
        <v>306</v>
      </c>
      <c r="V442">
        <v>9437</v>
      </c>
      <c r="W442" t="s">
        <v>2558</v>
      </c>
    </row>
    <row r="443" spans="13:23" x14ac:dyDescent="0.25">
      <c r="M443" s="6" t="s">
        <v>645</v>
      </c>
      <c r="N443" t="s">
        <v>1728</v>
      </c>
      <c r="O443" s="1">
        <v>41873</v>
      </c>
      <c r="P443" s="6" t="s">
        <v>164</v>
      </c>
      <c r="Q443" s="6" t="s">
        <v>464</v>
      </c>
      <c r="R443" s="1">
        <v>30269</v>
      </c>
      <c r="S443">
        <v>106</v>
      </c>
      <c r="T443">
        <v>31</v>
      </c>
      <c r="U443">
        <v>281</v>
      </c>
      <c r="V443">
        <v>11604</v>
      </c>
      <c r="W443" t="s">
        <v>2516</v>
      </c>
    </row>
    <row r="444" spans="13:23" x14ac:dyDescent="0.25">
      <c r="M444" s="6" t="s">
        <v>963</v>
      </c>
      <c r="N444" t="s">
        <v>2055</v>
      </c>
      <c r="O444" s="1">
        <v>41877</v>
      </c>
      <c r="P444" s="6" t="s">
        <v>14</v>
      </c>
      <c r="Q444" s="6" t="s">
        <v>314</v>
      </c>
      <c r="R444" s="1">
        <v>21873</v>
      </c>
      <c r="S444">
        <v>11</v>
      </c>
      <c r="T444">
        <v>54</v>
      </c>
      <c r="U444">
        <v>280</v>
      </c>
      <c r="V444">
        <v>20004</v>
      </c>
      <c r="W444" t="s">
        <v>2560</v>
      </c>
    </row>
    <row r="445" spans="13:23" x14ac:dyDescent="0.25">
      <c r="M445" s="6" t="s">
        <v>1102</v>
      </c>
      <c r="N445" t="s">
        <v>1763</v>
      </c>
      <c r="O445" s="1">
        <v>41893</v>
      </c>
      <c r="P445" s="6" t="s">
        <v>48</v>
      </c>
      <c r="Q445" s="6" t="s">
        <v>348</v>
      </c>
      <c r="R445" s="1">
        <v>26541</v>
      </c>
      <c r="S445">
        <v>47</v>
      </c>
      <c r="T445">
        <v>42</v>
      </c>
      <c r="U445">
        <v>12</v>
      </c>
      <c r="V445">
        <v>15352</v>
      </c>
      <c r="W445" t="s">
        <v>2561</v>
      </c>
    </row>
    <row r="446" spans="13:23" x14ac:dyDescent="0.25">
      <c r="M446" s="6" t="s">
        <v>1044</v>
      </c>
      <c r="N446" t="s">
        <v>2051</v>
      </c>
      <c r="O446" s="1">
        <v>41898</v>
      </c>
      <c r="P446" s="6" t="s">
        <v>94</v>
      </c>
      <c r="Q446" s="6" t="s">
        <v>394</v>
      </c>
      <c r="R446" s="1">
        <v>29408</v>
      </c>
      <c r="S446">
        <v>93</v>
      </c>
      <c r="T446">
        <v>34</v>
      </c>
      <c r="U446">
        <v>72</v>
      </c>
      <c r="V446">
        <v>12490</v>
      </c>
      <c r="W446" t="s">
        <v>2562</v>
      </c>
    </row>
    <row r="447" spans="13:23" x14ac:dyDescent="0.25">
      <c r="M447" s="6" t="s">
        <v>1024</v>
      </c>
      <c r="N447" t="s">
        <v>2054</v>
      </c>
      <c r="O447" s="1">
        <v>41898</v>
      </c>
      <c r="P447" s="6" t="s">
        <v>190</v>
      </c>
      <c r="Q447" s="6" t="s">
        <v>490</v>
      </c>
      <c r="R447" s="1">
        <v>27392</v>
      </c>
      <c r="S447">
        <v>58</v>
      </c>
      <c r="T447">
        <v>39</v>
      </c>
      <c r="U447">
        <v>261</v>
      </c>
      <c r="V447">
        <v>14506</v>
      </c>
      <c r="W447" t="s">
        <v>2563</v>
      </c>
    </row>
    <row r="448" spans="13:23" x14ac:dyDescent="0.25">
      <c r="M448" s="6" t="s">
        <v>1116</v>
      </c>
      <c r="N448" t="s">
        <v>1612</v>
      </c>
      <c r="O448" s="1">
        <v>41900</v>
      </c>
      <c r="P448" s="6" t="s">
        <v>94</v>
      </c>
      <c r="Q448" s="6" t="s">
        <v>394</v>
      </c>
      <c r="R448" s="1">
        <v>29408</v>
      </c>
      <c r="S448">
        <v>93</v>
      </c>
      <c r="T448">
        <v>34</v>
      </c>
      <c r="U448">
        <v>74</v>
      </c>
      <c r="V448">
        <v>12492</v>
      </c>
      <c r="W448" t="s">
        <v>2366</v>
      </c>
    </row>
    <row r="449" spans="13:23" x14ac:dyDescent="0.25">
      <c r="M449" s="6" t="s">
        <v>815</v>
      </c>
      <c r="N449" t="s">
        <v>1804</v>
      </c>
      <c r="O449" s="1">
        <v>41900</v>
      </c>
      <c r="P449" s="6" t="s">
        <v>103</v>
      </c>
      <c r="Q449" s="6" t="s">
        <v>403</v>
      </c>
      <c r="R449" s="1">
        <v>31445</v>
      </c>
      <c r="S449">
        <v>125</v>
      </c>
      <c r="T449">
        <v>28</v>
      </c>
      <c r="U449">
        <v>228</v>
      </c>
      <c r="V449">
        <v>10455</v>
      </c>
      <c r="W449" t="s">
        <v>2564</v>
      </c>
    </row>
    <row r="450" spans="13:23" x14ac:dyDescent="0.25">
      <c r="M450" s="6" t="s">
        <v>1116</v>
      </c>
      <c r="N450" t="s">
        <v>1612</v>
      </c>
      <c r="O450" s="1">
        <v>41900</v>
      </c>
      <c r="P450" s="6" t="s">
        <v>132</v>
      </c>
      <c r="Q450" s="6" t="s">
        <v>432</v>
      </c>
      <c r="R450" s="1">
        <v>32710</v>
      </c>
      <c r="S450">
        <v>149</v>
      </c>
      <c r="T450">
        <v>25</v>
      </c>
      <c r="U450">
        <v>59</v>
      </c>
      <c r="V450">
        <v>9190</v>
      </c>
      <c r="W450" t="s">
        <v>2357</v>
      </c>
    </row>
    <row r="451" spans="13:23" x14ac:dyDescent="0.25">
      <c r="M451" s="6" t="s">
        <v>1094</v>
      </c>
      <c r="N451" t="s">
        <v>1814</v>
      </c>
      <c r="O451" s="1">
        <v>41903</v>
      </c>
      <c r="P451" s="6" t="s">
        <v>124</v>
      </c>
      <c r="Q451" s="6" t="s">
        <v>424</v>
      </c>
      <c r="R451" s="1">
        <v>28208</v>
      </c>
      <c r="S451">
        <v>73</v>
      </c>
      <c r="T451">
        <v>37</v>
      </c>
      <c r="U451">
        <v>181</v>
      </c>
      <c r="V451">
        <v>13695</v>
      </c>
      <c r="W451" t="s">
        <v>2565</v>
      </c>
    </row>
    <row r="452" spans="13:23" x14ac:dyDescent="0.25">
      <c r="M452" s="6" t="s">
        <v>1314</v>
      </c>
      <c r="N452" t="s">
        <v>1774</v>
      </c>
      <c r="O452" s="1">
        <v>41907</v>
      </c>
      <c r="P452" s="6" t="s">
        <v>255</v>
      </c>
      <c r="Q452" s="6" t="s">
        <v>555</v>
      </c>
      <c r="R452" s="1">
        <v>33557</v>
      </c>
      <c r="S452">
        <v>162</v>
      </c>
      <c r="T452">
        <v>22</v>
      </c>
      <c r="U452">
        <v>314</v>
      </c>
      <c r="V452">
        <v>8350</v>
      </c>
      <c r="W452" t="s">
        <v>2566</v>
      </c>
    </row>
    <row r="453" spans="13:23" x14ac:dyDescent="0.25">
      <c r="M453" s="6" t="s">
        <v>822</v>
      </c>
      <c r="N453" t="s">
        <v>1777</v>
      </c>
      <c r="O453" s="1">
        <v>41914</v>
      </c>
      <c r="P453" s="6" t="s">
        <v>237</v>
      </c>
      <c r="Q453" s="6" t="s">
        <v>537</v>
      </c>
      <c r="R453" s="1">
        <v>28882</v>
      </c>
      <c r="S453">
        <v>83</v>
      </c>
      <c r="T453">
        <v>35</v>
      </c>
      <c r="U453">
        <v>248</v>
      </c>
      <c r="V453">
        <v>13032</v>
      </c>
      <c r="W453" t="s">
        <v>2567</v>
      </c>
    </row>
    <row r="454" spans="13:23" x14ac:dyDescent="0.25">
      <c r="M454" s="6" t="s">
        <v>1126</v>
      </c>
      <c r="N454" t="s">
        <v>1794</v>
      </c>
      <c r="O454" s="1">
        <v>41928</v>
      </c>
      <c r="P454" s="6" t="s">
        <v>8</v>
      </c>
      <c r="Q454" s="6" t="s">
        <v>308</v>
      </c>
      <c r="R454" s="1">
        <v>32419</v>
      </c>
      <c r="S454">
        <v>139</v>
      </c>
      <c r="T454">
        <v>26</v>
      </c>
      <c r="U454">
        <v>13</v>
      </c>
      <c r="V454">
        <v>9509</v>
      </c>
      <c r="W454" t="s">
        <v>2568</v>
      </c>
    </row>
    <row r="455" spans="13:23" x14ac:dyDescent="0.25">
      <c r="M455" s="6" t="s">
        <v>1210</v>
      </c>
      <c r="N455" t="s">
        <v>2042</v>
      </c>
      <c r="O455" s="1">
        <v>41936</v>
      </c>
      <c r="P455" s="6" t="s">
        <v>51</v>
      </c>
      <c r="Q455" s="6" t="s">
        <v>351</v>
      </c>
      <c r="R455" s="1">
        <v>29610</v>
      </c>
      <c r="S455">
        <v>95</v>
      </c>
      <c r="T455">
        <v>33</v>
      </c>
      <c r="U455">
        <v>273</v>
      </c>
      <c r="V455">
        <v>12326</v>
      </c>
      <c r="W455" t="s">
        <v>2570</v>
      </c>
    </row>
    <row r="456" spans="13:23" x14ac:dyDescent="0.25">
      <c r="M456" s="6" t="s">
        <v>1266</v>
      </c>
      <c r="N456" t="s">
        <v>1786</v>
      </c>
      <c r="O456" s="1">
        <v>41977</v>
      </c>
      <c r="P456" s="6" t="s">
        <v>217</v>
      </c>
      <c r="Q456" s="6" t="s">
        <v>517</v>
      </c>
      <c r="R456" s="1">
        <v>30751</v>
      </c>
      <c r="S456">
        <v>113</v>
      </c>
      <c r="T456">
        <v>30</v>
      </c>
      <c r="U456">
        <v>269</v>
      </c>
      <c r="V456">
        <v>11226</v>
      </c>
      <c r="W456" t="s">
        <v>2572</v>
      </c>
    </row>
    <row r="457" spans="13:23" x14ac:dyDescent="0.25">
      <c r="M457" s="6" t="s">
        <v>927</v>
      </c>
      <c r="N457" t="s">
        <v>1790</v>
      </c>
      <c r="O457" s="1">
        <v>41989</v>
      </c>
      <c r="P457" s="6" t="s">
        <v>192</v>
      </c>
      <c r="Q457" s="6" t="s">
        <v>492</v>
      </c>
      <c r="R457" s="1">
        <v>23715</v>
      </c>
      <c r="S457">
        <v>22</v>
      </c>
      <c r="T457">
        <v>50</v>
      </c>
      <c r="U457">
        <v>12</v>
      </c>
      <c r="V457">
        <v>18274</v>
      </c>
      <c r="W457" t="s">
        <v>2574</v>
      </c>
    </row>
    <row r="458" spans="13:23" x14ac:dyDescent="0.25">
      <c r="M458" s="6" t="s">
        <v>1040</v>
      </c>
      <c r="N458" t="s">
        <v>1795</v>
      </c>
      <c r="O458" s="1">
        <v>42010</v>
      </c>
      <c r="P458" s="6" t="s">
        <v>274</v>
      </c>
      <c r="Q458" s="6" t="s">
        <v>574</v>
      </c>
      <c r="R458" s="1">
        <v>31469</v>
      </c>
      <c r="S458">
        <v>126</v>
      </c>
      <c r="T458">
        <v>28</v>
      </c>
      <c r="U458">
        <v>314</v>
      </c>
      <c r="V458">
        <v>10541</v>
      </c>
      <c r="W458" t="s">
        <v>2575</v>
      </c>
    </row>
    <row r="459" spans="13:23" x14ac:dyDescent="0.25">
      <c r="M459" s="6" t="s">
        <v>1067</v>
      </c>
      <c r="N459" t="s">
        <v>1791</v>
      </c>
      <c r="O459" s="1">
        <v>42011</v>
      </c>
      <c r="P459" s="6" t="s">
        <v>283</v>
      </c>
      <c r="Q459" s="6" t="s">
        <v>583</v>
      </c>
      <c r="R459" s="1">
        <v>32251</v>
      </c>
      <c r="S459">
        <v>137</v>
      </c>
      <c r="T459">
        <v>26</v>
      </c>
      <c r="U459">
        <v>264</v>
      </c>
      <c r="V459">
        <v>9760</v>
      </c>
      <c r="W459" t="s">
        <v>2577</v>
      </c>
    </row>
    <row r="460" spans="13:23" x14ac:dyDescent="0.25">
      <c r="M460" s="6" t="s">
        <v>1318</v>
      </c>
      <c r="N460" t="s">
        <v>1782</v>
      </c>
      <c r="O460" s="1">
        <v>42019</v>
      </c>
      <c r="P460" s="6" t="s">
        <v>234</v>
      </c>
      <c r="Q460" s="6" t="s">
        <v>534</v>
      </c>
      <c r="R460" s="1">
        <v>27841</v>
      </c>
      <c r="S460">
        <v>67</v>
      </c>
      <c r="T460">
        <v>38</v>
      </c>
      <c r="U460">
        <v>299</v>
      </c>
      <c r="V460">
        <v>14178</v>
      </c>
      <c r="W460" t="s">
        <v>2579</v>
      </c>
    </row>
    <row r="461" spans="13:23" x14ac:dyDescent="0.25">
      <c r="M461" s="6" t="s">
        <v>1091</v>
      </c>
      <c r="N461" t="s">
        <v>1839</v>
      </c>
      <c r="O461" s="1">
        <v>42027</v>
      </c>
      <c r="P461" s="6" t="s">
        <v>101</v>
      </c>
      <c r="Q461" s="6" t="s">
        <v>401</v>
      </c>
      <c r="R461" s="1">
        <v>31727</v>
      </c>
      <c r="S461">
        <v>130</v>
      </c>
      <c r="T461">
        <v>28</v>
      </c>
      <c r="U461">
        <v>73</v>
      </c>
      <c r="V461">
        <v>10300</v>
      </c>
      <c r="W461" t="s">
        <v>2580</v>
      </c>
    </row>
    <row r="462" spans="13:23" x14ac:dyDescent="0.25">
      <c r="M462" s="6" t="s">
        <v>1339</v>
      </c>
      <c r="N462" t="s">
        <v>2052</v>
      </c>
      <c r="O462" s="1">
        <v>42043</v>
      </c>
      <c r="P462" s="6" t="s">
        <v>200</v>
      </c>
      <c r="Q462" s="6" t="s">
        <v>500</v>
      </c>
      <c r="R462" s="1">
        <v>28261</v>
      </c>
      <c r="S462">
        <v>75</v>
      </c>
      <c r="T462">
        <v>37</v>
      </c>
      <c r="U462">
        <v>268</v>
      </c>
      <c r="V462">
        <v>13782</v>
      </c>
      <c r="W462" t="s">
        <v>2583</v>
      </c>
    </row>
    <row r="463" spans="13:23" x14ac:dyDescent="0.25">
      <c r="M463" s="6" t="s">
        <v>856</v>
      </c>
      <c r="N463" t="s">
        <v>2053</v>
      </c>
      <c r="O463" s="1">
        <v>42043</v>
      </c>
      <c r="P463" s="6" t="s">
        <v>9</v>
      </c>
      <c r="Q463" s="6" t="s">
        <v>309</v>
      </c>
      <c r="R463" s="1">
        <v>27627</v>
      </c>
      <c r="S463">
        <v>62</v>
      </c>
      <c r="T463">
        <v>39</v>
      </c>
      <c r="U463">
        <v>171</v>
      </c>
      <c r="V463">
        <v>14416</v>
      </c>
      <c r="W463" t="s">
        <v>2581</v>
      </c>
    </row>
    <row r="464" spans="13:23" x14ac:dyDescent="0.25">
      <c r="M464" s="6" t="s">
        <v>800</v>
      </c>
      <c r="N464" t="s">
        <v>1788</v>
      </c>
      <c r="O464" s="1">
        <v>42068</v>
      </c>
      <c r="P464" s="6" t="s">
        <v>189</v>
      </c>
      <c r="Q464" s="6" t="s">
        <v>489</v>
      </c>
      <c r="R464" s="1">
        <v>33056</v>
      </c>
      <c r="S464">
        <v>154</v>
      </c>
      <c r="T464">
        <v>24</v>
      </c>
      <c r="U464">
        <v>246</v>
      </c>
      <c r="V464">
        <v>9012</v>
      </c>
      <c r="W464" t="s">
        <v>2584</v>
      </c>
    </row>
    <row r="465" spans="13:23" x14ac:dyDescent="0.25">
      <c r="M465" s="6" t="s">
        <v>791</v>
      </c>
      <c r="N465" t="s">
        <v>1811</v>
      </c>
      <c r="O465" s="1">
        <v>42069</v>
      </c>
      <c r="P465" s="6" t="s">
        <v>193</v>
      </c>
      <c r="Q465" s="6" t="s">
        <v>493</v>
      </c>
      <c r="R465" s="1">
        <v>31014</v>
      </c>
      <c r="S465">
        <v>117</v>
      </c>
      <c r="T465">
        <v>30</v>
      </c>
      <c r="U465">
        <v>98</v>
      </c>
      <c r="V465">
        <v>11055</v>
      </c>
      <c r="W465" t="s">
        <v>2585</v>
      </c>
    </row>
    <row r="466" spans="13:23" x14ac:dyDescent="0.25">
      <c r="M466" s="6" t="s">
        <v>783</v>
      </c>
      <c r="N466" t="s">
        <v>1619</v>
      </c>
      <c r="O466" s="1">
        <v>42117</v>
      </c>
      <c r="P466" s="6" t="s">
        <v>8</v>
      </c>
      <c r="Q466" s="6" t="s">
        <v>308</v>
      </c>
      <c r="R466" s="1">
        <v>32419</v>
      </c>
      <c r="S466">
        <v>139</v>
      </c>
      <c r="T466">
        <v>26</v>
      </c>
      <c r="U466">
        <v>202</v>
      </c>
      <c r="V466">
        <v>9698</v>
      </c>
      <c r="W466" t="s">
        <v>2391</v>
      </c>
    </row>
    <row r="467" spans="13:23" x14ac:dyDescent="0.25">
      <c r="M467" s="6" t="s">
        <v>1216</v>
      </c>
      <c r="N467" t="s">
        <v>1801</v>
      </c>
      <c r="O467" s="1">
        <v>42124</v>
      </c>
      <c r="P467" s="6" t="s">
        <v>43</v>
      </c>
      <c r="Q467" s="6" t="s">
        <v>343</v>
      </c>
      <c r="R467" s="1">
        <v>32981</v>
      </c>
      <c r="S467">
        <v>153</v>
      </c>
      <c r="T467">
        <v>25</v>
      </c>
      <c r="U467">
        <v>12</v>
      </c>
      <c r="V467">
        <v>9143</v>
      </c>
      <c r="W467" t="s">
        <v>2587</v>
      </c>
    </row>
    <row r="468" spans="13:23" x14ac:dyDescent="0.25">
      <c r="M468" s="6" t="s">
        <v>623</v>
      </c>
      <c r="N468" t="s">
        <v>1783</v>
      </c>
      <c r="O468" s="1">
        <v>42131</v>
      </c>
      <c r="P468" s="6" t="s">
        <v>132</v>
      </c>
      <c r="Q468" s="6" t="s">
        <v>432</v>
      </c>
      <c r="R468" s="1">
        <v>32710</v>
      </c>
      <c r="S468">
        <v>149</v>
      </c>
      <c r="T468">
        <v>25</v>
      </c>
      <c r="U468">
        <v>290</v>
      </c>
      <c r="V468">
        <v>9421</v>
      </c>
      <c r="W468" t="s">
        <v>2588</v>
      </c>
    </row>
    <row r="469" spans="13:23" x14ac:dyDescent="0.25">
      <c r="M469" s="6" t="s">
        <v>623</v>
      </c>
      <c r="N469" t="s">
        <v>1783</v>
      </c>
      <c r="O469" s="1">
        <v>42131</v>
      </c>
      <c r="P469" s="6" t="s">
        <v>145</v>
      </c>
      <c r="Q469" s="6" t="s">
        <v>445</v>
      </c>
      <c r="R469" s="1">
        <v>26868</v>
      </c>
      <c r="S469">
        <v>48</v>
      </c>
      <c r="T469">
        <v>41</v>
      </c>
      <c r="U469">
        <v>288</v>
      </c>
      <c r="V469">
        <v>15263</v>
      </c>
      <c r="W469" t="s">
        <v>2589</v>
      </c>
    </row>
    <row r="470" spans="13:23" x14ac:dyDescent="0.25">
      <c r="M470" s="6" t="s">
        <v>1055</v>
      </c>
      <c r="N470" t="s">
        <v>1768</v>
      </c>
      <c r="O470" s="1">
        <v>42132</v>
      </c>
      <c r="P470" s="6" t="s">
        <v>33</v>
      </c>
      <c r="Q470" s="6" t="s">
        <v>333</v>
      </c>
      <c r="R470" s="1">
        <v>30859</v>
      </c>
      <c r="S470">
        <v>114</v>
      </c>
      <c r="T470">
        <v>30</v>
      </c>
      <c r="U470">
        <v>316</v>
      </c>
      <c r="V470">
        <v>11273</v>
      </c>
      <c r="W470" t="s">
        <v>2573</v>
      </c>
    </row>
    <row r="471" spans="13:23" x14ac:dyDescent="0.25">
      <c r="M471" s="6" t="s">
        <v>1043</v>
      </c>
      <c r="N471" t="s">
        <v>2051</v>
      </c>
      <c r="O471" s="1">
        <v>42132</v>
      </c>
      <c r="P471" s="6" t="s">
        <v>248</v>
      </c>
      <c r="Q471" s="6" t="s">
        <v>548</v>
      </c>
      <c r="R471" s="1">
        <v>30887</v>
      </c>
      <c r="S471">
        <v>115</v>
      </c>
      <c r="T471">
        <v>30</v>
      </c>
      <c r="U471">
        <v>288</v>
      </c>
      <c r="V471">
        <v>11245</v>
      </c>
      <c r="W471" t="s">
        <v>2590</v>
      </c>
    </row>
    <row r="472" spans="13:23" x14ac:dyDescent="0.25">
      <c r="M472" s="6" t="s">
        <v>1238</v>
      </c>
      <c r="N472" t="s">
        <v>1809</v>
      </c>
      <c r="O472" s="1">
        <v>42159</v>
      </c>
      <c r="P472" s="6" t="s">
        <v>296</v>
      </c>
      <c r="Q472" s="6" t="s">
        <v>596</v>
      </c>
      <c r="R472" s="1">
        <v>32478</v>
      </c>
      <c r="S472">
        <v>142</v>
      </c>
      <c r="T472">
        <v>26</v>
      </c>
      <c r="U472">
        <v>185</v>
      </c>
      <c r="V472">
        <v>9681</v>
      </c>
      <c r="W472" t="s">
        <v>2592</v>
      </c>
    </row>
    <row r="473" spans="13:23" x14ac:dyDescent="0.25">
      <c r="M473" s="6" t="s">
        <v>1283</v>
      </c>
      <c r="N473" t="s">
        <v>2050</v>
      </c>
      <c r="O473" s="1">
        <v>42204</v>
      </c>
      <c r="P473" s="6" t="s">
        <v>153</v>
      </c>
      <c r="Q473" s="6" t="s">
        <v>453</v>
      </c>
      <c r="R473" s="1">
        <v>28324</v>
      </c>
      <c r="S473">
        <v>77</v>
      </c>
      <c r="T473">
        <v>38</v>
      </c>
      <c r="U473">
        <v>1</v>
      </c>
      <c r="V473">
        <v>13880</v>
      </c>
      <c r="W473" t="s">
        <v>2593</v>
      </c>
    </row>
    <row r="474" spans="13:23" x14ac:dyDescent="0.25">
      <c r="M474" s="6" t="s">
        <v>852</v>
      </c>
      <c r="N474" t="s">
        <v>1724</v>
      </c>
      <c r="O474" s="1">
        <v>42222</v>
      </c>
      <c r="P474" s="6" t="s">
        <v>132</v>
      </c>
      <c r="Q474" s="6" t="s">
        <v>432</v>
      </c>
      <c r="R474" s="1">
        <v>32710</v>
      </c>
      <c r="S474">
        <v>149</v>
      </c>
      <c r="T474">
        <v>26</v>
      </c>
      <c r="U474">
        <v>16</v>
      </c>
      <c r="V474">
        <v>9512</v>
      </c>
      <c r="W474" t="s">
        <v>2510</v>
      </c>
    </row>
    <row r="475" spans="13:23" x14ac:dyDescent="0.25">
      <c r="M475" s="6" t="s">
        <v>1153</v>
      </c>
      <c r="N475" t="s">
        <v>2049</v>
      </c>
      <c r="O475" s="1">
        <v>42230</v>
      </c>
      <c r="P475" s="6" t="s">
        <v>195</v>
      </c>
      <c r="Q475" s="6" t="s">
        <v>495</v>
      </c>
      <c r="R475" s="1">
        <v>23776</v>
      </c>
      <c r="S475">
        <v>23</v>
      </c>
      <c r="T475">
        <v>50</v>
      </c>
      <c r="U475">
        <v>192</v>
      </c>
      <c r="V475">
        <v>18454</v>
      </c>
      <c r="W475" t="s">
        <v>2594</v>
      </c>
    </row>
    <row r="476" spans="13:23" x14ac:dyDescent="0.25">
      <c r="M476" s="6" t="s">
        <v>1287</v>
      </c>
      <c r="N476" t="s">
        <v>2047</v>
      </c>
      <c r="O476" s="1">
        <v>42244</v>
      </c>
      <c r="P476" s="6" t="s">
        <v>259</v>
      </c>
      <c r="Q476" s="6" t="s">
        <v>559</v>
      </c>
      <c r="R476" s="1">
        <v>30267</v>
      </c>
      <c r="S476">
        <v>104</v>
      </c>
      <c r="T476">
        <v>32</v>
      </c>
      <c r="U476">
        <v>289</v>
      </c>
      <c r="V476">
        <v>11977</v>
      </c>
      <c r="W476" t="s">
        <v>2597</v>
      </c>
    </row>
    <row r="477" spans="13:23" x14ac:dyDescent="0.25">
      <c r="M477" s="6" t="s">
        <v>1000</v>
      </c>
      <c r="N477" t="s">
        <v>2048</v>
      </c>
      <c r="O477" s="1">
        <v>42244</v>
      </c>
      <c r="P477" s="6" t="s">
        <v>1</v>
      </c>
      <c r="Q477" s="6" t="s">
        <v>301</v>
      </c>
      <c r="R477" s="1">
        <v>33719</v>
      </c>
      <c r="S477">
        <v>167</v>
      </c>
      <c r="T477">
        <v>23</v>
      </c>
      <c r="U477">
        <v>125</v>
      </c>
      <c r="V477">
        <v>8525</v>
      </c>
      <c r="W477" t="s">
        <v>2596</v>
      </c>
    </row>
    <row r="478" spans="13:23" x14ac:dyDescent="0.25">
      <c r="M478" s="6" t="s">
        <v>1069</v>
      </c>
      <c r="N478" t="s">
        <v>1842</v>
      </c>
      <c r="O478" s="1">
        <v>42277</v>
      </c>
      <c r="P478" s="6" t="s">
        <v>287</v>
      </c>
      <c r="Q478" s="6" t="s">
        <v>587</v>
      </c>
      <c r="R478" s="1">
        <v>28079</v>
      </c>
      <c r="S478">
        <v>72</v>
      </c>
      <c r="T478">
        <v>38</v>
      </c>
      <c r="U478">
        <v>319</v>
      </c>
      <c r="V478">
        <v>14198</v>
      </c>
      <c r="W478" t="s">
        <v>2598</v>
      </c>
    </row>
    <row r="479" spans="13:23" x14ac:dyDescent="0.25">
      <c r="M479" s="6" t="s">
        <v>805</v>
      </c>
      <c r="N479" t="s">
        <v>1766</v>
      </c>
      <c r="O479" s="1">
        <v>42278</v>
      </c>
      <c r="P479" s="6" t="s">
        <v>203</v>
      </c>
      <c r="Q479" s="6" t="s">
        <v>503</v>
      </c>
      <c r="R479" s="1">
        <v>27842</v>
      </c>
      <c r="S479">
        <v>69</v>
      </c>
      <c r="T479">
        <v>39</v>
      </c>
      <c r="U479">
        <v>192</v>
      </c>
      <c r="V479">
        <v>14436</v>
      </c>
      <c r="W479" t="s">
        <v>2569</v>
      </c>
    </row>
    <row r="480" spans="13:23" x14ac:dyDescent="0.25">
      <c r="M480" s="6" t="s">
        <v>899</v>
      </c>
      <c r="N480" t="s">
        <v>2046</v>
      </c>
      <c r="O480" s="1">
        <v>42286</v>
      </c>
      <c r="P480" s="6" t="s">
        <v>9</v>
      </c>
      <c r="Q480" s="6" t="s">
        <v>309</v>
      </c>
      <c r="R480" s="1">
        <v>27627</v>
      </c>
      <c r="S480">
        <v>62</v>
      </c>
      <c r="T480">
        <v>40</v>
      </c>
      <c r="U480">
        <v>49</v>
      </c>
      <c r="V480">
        <v>14659</v>
      </c>
      <c r="W480" t="s">
        <v>2600</v>
      </c>
    </row>
    <row r="481" spans="13:23" x14ac:dyDescent="0.25">
      <c r="M481" s="6" t="s">
        <v>967</v>
      </c>
      <c r="N481" t="s">
        <v>1826</v>
      </c>
      <c r="O481" s="1">
        <v>42300</v>
      </c>
      <c r="P481" s="6" t="s">
        <v>217</v>
      </c>
      <c r="Q481" s="6" t="s">
        <v>517</v>
      </c>
      <c r="R481" s="1">
        <v>30751</v>
      </c>
      <c r="S481">
        <v>113</v>
      </c>
      <c r="T481">
        <v>31</v>
      </c>
      <c r="U481">
        <v>227</v>
      </c>
      <c r="V481">
        <v>11549</v>
      </c>
      <c r="W481" t="s">
        <v>2601</v>
      </c>
    </row>
    <row r="482" spans="13:23" x14ac:dyDescent="0.25">
      <c r="M482" s="6" t="s">
        <v>1162</v>
      </c>
      <c r="N482" t="s">
        <v>2045</v>
      </c>
      <c r="O482" s="1">
        <v>42309</v>
      </c>
      <c r="P482" s="6" t="s">
        <v>250</v>
      </c>
      <c r="Q482" s="6" t="s">
        <v>550</v>
      </c>
      <c r="R482" s="1">
        <v>32112</v>
      </c>
      <c r="S482">
        <v>134</v>
      </c>
      <c r="T482">
        <v>27</v>
      </c>
      <c r="U482">
        <v>335</v>
      </c>
      <c r="V482">
        <v>10197</v>
      </c>
      <c r="W482" t="s">
        <v>2602</v>
      </c>
    </row>
    <row r="483" spans="13:23" x14ac:dyDescent="0.25">
      <c r="M483" s="6" t="s">
        <v>987</v>
      </c>
      <c r="N483" t="s">
        <v>2044</v>
      </c>
      <c r="O483" s="1">
        <v>42328</v>
      </c>
      <c r="P483" s="6" t="s">
        <v>101</v>
      </c>
      <c r="Q483" s="6" t="s">
        <v>401</v>
      </c>
      <c r="R483" s="1">
        <v>31727</v>
      </c>
      <c r="S483">
        <v>130</v>
      </c>
      <c r="T483">
        <v>29</v>
      </c>
      <c r="U483">
        <v>9</v>
      </c>
      <c r="V483">
        <v>10601</v>
      </c>
      <c r="W483" t="s">
        <v>2603</v>
      </c>
    </row>
    <row r="484" spans="13:23" x14ac:dyDescent="0.25">
      <c r="M484" s="6" t="s">
        <v>902</v>
      </c>
      <c r="N484" t="s">
        <v>1831</v>
      </c>
      <c r="O484" s="1">
        <v>42348</v>
      </c>
      <c r="P484" s="6" t="s">
        <v>19</v>
      </c>
      <c r="Q484" s="6" t="s">
        <v>319</v>
      </c>
      <c r="R484" s="1">
        <v>32263</v>
      </c>
      <c r="S484">
        <v>138</v>
      </c>
      <c r="T484">
        <v>27</v>
      </c>
      <c r="U484">
        <v>224</v>
      </c>
      <c r="V484">
        <v>10085</v>
      </c>
      <c r="W484" t="s">
        <v>2605</v>
      </c>
    </row>
    <row r="485" spans="13:23" x14ac:dyDescent="0.25">
      <c r="M485" s="6" t="s">
        <v>702</v>
      </c>
      <c r="N485" t="s">
        <v>1834</v>
      </c>
      <c r="O485" s="1">
        <v>42348</v>
      </c>
      <c r="P485" s="6" t="s">
        <v>20</v>
      </c>
      <c r="Q485" s="6" t="s">
        <v>320</v>
      </c>
      <c r="R485" s="1">
        <v>27549</v>
      </c>
      <c r="S485">
        <v>59</v>
      </c>
      <c r="T485">
        <v>40</v>
      </c>
      <c r="U485">
        <v>189</v>
      </c>
      <c r="V485">
        <v>14799</v>
      </c>
      <c r="W485" t="s">
        <v>2604</v>
      </c>
    </row>
    <row r="486" spans="13:23" x14ac:dyDescent="0.25">
      <c r="M486" s="6" t="s">
        <v>1110</v>
      </c>
      <c r="N486" t="s">
        <v>1815</v>
      </c>
      <c r="O486" s="1">
        <v>42349</v>
      </c>
      <c r="P486" s="6" t="s">
        <v>119</v>
      </c>
      <c r="Q486" s="6" t="s">
        <v>419</v>
      </c>
      <c r="R486" s="1">
        <v>25914</v>
      </c>
      <c r="S486">
        <v>40</v>
      </c>
      <c r="T486">
        <v>44</v>
      </c>
      <c r="U486">
        <v>364</v>
      </c>
      <c r="V486">
        <v>16435</v>
      </c>
      <c r="W486" t="s">
        <v>2607</v>
      </c>
    </row>
    <row r="487" spans="13:23" x14ac:dyDescent="0.25">
      <c r="M487" s="6" t="s">
        <v>710</v>
      </c>
      <c r="N487" t="s">
        <v>1792</v>
      </c>
      <c r="O487" s="1">
        <v>42355</v>
      </c>
      <c r="P487" s="6" t="s">
        <v>52</v>
      </c>
      <c r="Q487" s="6" t="s">
        <v>352</v>
      </c>
      <c r="R487" s="1">
        <v>25337</v>
      </c>
      <c r="S487">
        <v>36</v>
      </c>
      <c r="T487">
        <v>46</v>
      </c>
      <c r="U487">
        <v>217</v>
      </c>
      <c r="V487">
        <v>17018</v>
      </c>
      <c r="W487" t="s">
        <v>2606</v>
      </c>
    </row>
    <row r="488" spans="13:23" x14ac:dyDescent="0.25">
      <c r="M488" s="6" t="s">
        <v>712</v>
      </c>
      <c r="N488" t="s">
        <v>2043</v>
      </c>
      <c r="O488" s="1">
        <v>42360</v>
      </c>
      <c r="P488" s="6" t="s">
        <v>59</v>
      </c>
      <c r="Q488" s="6" t="s">
        <v>359</v>
      </c>
      <c r="R488" s="1">
        <v>29855</v>
      </c>
      <c r="S488">
        <v>100</v>
      </c>
      <c r="T488">
        <v>34</v>
      </c>
      <c r="U488">
        <v>87</v>
      </c>
      <c r="V488">
        <v>12505</v>
      </c>
      <c r="W488" t="s">
        <v>2609</v>
      </c>
    </row>
    <row r="489" spans="13:23" x14ac:dyDescent="0.25">
      <c r="M489" s="6" t="s">
        <v>1209</v>
      </c>
      <c r="N489" t="s">
        <v>2042</v>
      </c>
      <c r="O489" s="1">
        <v>42370</v>
      </c>
      <c r="P489" s="6" t="s">
        <v>176</v>
      </c>
      <c r="Q489" s="6" t="s">
        <v>476</v>
      </c>
      <c r="R489" s="1">
        <v>28307</v>
      </c>
      <c r="S489">
        <v>76</v>
      </c>
      <c r="T489">
        <v>38</v>
      </c>
      <c r="U489">
        <v>184</v>
      </c>
      <c r="V489">
        <v>14063</v>
      </c>
      <c r="W489" t="s">
        <v>2610</v>
      </c>
    </row>
    <row r="490" spans="13:23" x14ac:dyDescent="0.25">
      <c r="M490" s="6" t="s">
        <v>1174</v>
      </c>
      <c r="N490" t="s">
        <v>1640</v>
      </c>
      <c r="O490" s="1">
        <v>42376</v>
      </c>
      <c r="P490" s="6" t="s">
        <v>8</v>
      </c>
      <c r="Q490" s="6" t="s">
        <v>308</v>
      </c>
      <c r="R490" s="1">
        <v>32419</v>
      </c>
      <c r="S490">
        <v>139</v>
      </c>
      <c r="T490">
        <v>27</v>
      </c>
      <c r="U490">
        <v>96</v>
      </c>
      <c r="V490">
        <v>9957</v>
      </c>
      <c r="W490" t="s">
        <v>2410</v>
      </c>
    </row>
    <row r="491" spans="13:23" x14ac:dyDescent="0.25">
      <c r="M491" s="6" t="s">
        <v>923</v>
      </c>
      <c r="N491" t="s">
        <v>1731</v>
      </c>
      <c r="O491" s="1">
        <v>42378</v>
      </c>
      <c r="P491" s="6" t="s">
        <v>132</v>
      </c>
      <c r="Q491" s="6" t="s">
        <v>432</v>
      </c>
      <c r="R491" s="1">
        <v>32710</v>
      </c>
      <c r="S491">
        <v>149</v>
      </c>
      <c r="T491">
        <v>26</v>
      </c>
      <c r="U491">
        <v>172</v>
      </c>
      <c r="V491">
        <v>9668</v>
      </c>
      <c r="W491" t="s">
        <v>2522</v>
      </c>
    </row>
    <row r="492" spans="13:23" x14ac:dyDescent="0.25">
      <c r="M492" s="6" t="s">
        <v>1169</v>
      </c>
      <c r="N492" t="s">
        <v>1827</v>
      </c>
      <c r="O492" s="1">
        <v>42383</v>
      </c>
      <c r="P492" s="6" t="s">
        <v>215</v>
      </c>
      <c r="Q492" s="6" t="s">
        <v>515</v>
      </c>
      <c r="R492" s="1">
        <v>29173</v>
      </c>
      <c r="S492">
        <v>87</v>
      </c>
      <c r="T492">
        <v>36</v>
      </c>
      <c r="U492">
        <v>61</v>
      </c>
      <c r="V492">
        <v>13210</v>
      </c>
      <c r="W492" t="s">
        <v>2614</v>
      </c>
    </row>
    <row r="493" spans="13:23" x14ac:dyDescent="0.25">
      <c r="M493" s="6" t="s">
        <v>1136</v>
      </c>
      <c r="N493" t="s">
        <v>1784</v>
      </c>
      <c r="O493" s="1">
        <v>42405</v>
      </c>
      <c r="P493" s="6" t="s">
        <v>213</v>
      </c>
      <c r="Q493" s="6" t="s">
        <v>513</v>
      </c>
      <c r="R493" s="1">
        <v>24643</v>
      </c>
      <c r="S493">
        <v>30</v>
      </c>
      <c r="T493">
        <v>48</v>
      </c>
      <c r="U493">
        <v>230</v>
      </c>
      <c r="V493">
        <v>17762</v>
      </c>
      <c r="W493" t="s">
        <v>2595</v>
      </c>
    </row>
    <row r="494" spans="13:23" x14ac:dyDescent="0.25">
      <c r="M494" s="6" t="s">
        <v>743</v>
      </c>
      <c r="N494" t="s">
        <v>1711</v>
      </c>
      <c r="O494" s="1">
        <v>42411</v>
      </c>
      <c r="P494" s="6" t="s">
        <v>207</v>
      </c>
      <c r="Q494" s="6" t="s">
        <v>507</v>
      </c>
      <c r="R494" s="1">
        <v>29008</v>
      </c>
      <c r="S494">
        <v>86</v>
      </c>
      <c r="T494">
        <v>36</v>
      </c>
      <c r="U494">
        <v>254</v>
      </c>
      <c r="V494">
        <v>13403</v>
      </c>
      <c r="W494" t="s">
        <v>2493</v>
      </c>
    </row>
    <row r="495" spans="13:23" x14ac:dyDescent="0.25">
      <c r="M495" s="6" t="s">
        <v>1248</v>
      </c>
      <c r="N495" t="s">
        <v>1798</v>
      </c>
      <c r="O495" s="1">
        <v>42412</v>
      </c>
      <c r="P495" s="6" t="s">
        <v>202</v>
      </c>
      <c r="Q495" s="6" t="s">
        <v>502</v>
      </c>
      <c r="R495" s="1">
        <v>34267</v>
      </c>
      <c r="S495">
        <v>170</v>
      </c>
      <c r="T495">
        <v>22</v>
      </c>
      <c r="U495">
        <v>110</v>
      </c>
      <c r="V495">
        <v>8145</v>
      </c>
      <c r="W495" t="s">
        <v>2613</v>
      </c>
    </row>
    <row r="496" spans="13:23" x14ac:dyDescent="0.25">
      <c r="M496" s="6" t="s">
        <v>1302</v>
      </c>
      <c r="N496" t="s">
        <v>2040</v>
      </c>
      <c r="O496" s="1">
        <v>42428</v>
      </c>
      <c r="P496" s="6" t="s">
        <v>217</v>
      </c>
      <c r="Q496" s="6" t="s">
        <v>517</v>
      </c>
      <c r="R496" s="1">
        <v>30751</v>
      </c>
      <c r="S496">
        <v>113</v>
      </c>
      <c r="T496">
        <v>31</v>
      </c>
      <c r="U496">
        <v>355</v>
      </c>
      <c r="V496">
        <v>11677</v>
      </c>
      <c r="W496" t="s">
        <v>2616</v>
      </c>
    </row>
    <row r="497" spans="13:23" x14ac:dyDescent="0.25">
      <c r="M497" s="6" t="s">
        <v>647</v>
      </c>
      <c r="N497" t="s">
        <v>2041</v>
      </c>
      <c r="O497" s="1">
        <v>42434</v>
      </c>
      <c r="P497" s="6" t="s">
        <v>278</v>
      </c>
      <c r="Q497" s="6" t="s">
        <v>578</v>
      </c>
      <c r="R497" s="1">
        <v>27130</v>
      </c>
      <c r="S497">
        <v>55</v>
      </c>
      <c r="T497">
        <v>41</v>
      </c>
      <c r="U497">
        <v>329</v>
      </c>
      <c r="V497">
        <v>15304</v>
      </c>
      <c r="W497" t="s">
        <v>2618</v>
      </c>
    </row>
    <row r="498" spans="13:23" x14ac:dyDescent="0.25">
      <c r="M498" s="6" t="s">
        <v>632</v>
      </c>
      <c r="N498" t="s">
        <v>1824</v>
      </c>
      <c r="O498" s="1">
        <v>42446</v>
      </c>
      <c r="P498" s="6" t="s">
        <v>255</v>
      </c>
      <c r="Q498" s="6" t="s">
        <v>555</v>
      </c>
      <c r="R498" s="1">
        <v>33557</v>
      </c>
      <c r="S498">
        <v>162</v>
      </c>
      <c r="T498">
        <v>24</v>
      </c>
      <c r="U498">
        <v>123</v>
      </c>
      <c r="V498">
        <v>8889</v>
      </c>
      <c r="W498" t="s">
        <v>2619</v>
      </c>
    </row>
    <row r="499" spans="13:23" x14ac:dyDescent="0.25">
      <c r="M499" s="6" t="s">
        <v>1175</v>
      </c>
      <c r="N499" t="s">
        <v>1712</v>
      </c>
      <c r="O499" s="1">
        <v>42455</v>
      </c>
      <c r="P499" s="6" t="s">
        <v>79</v>
      </c>
      <c r="Q499" s="6" t="s">
        <v>379</v>
      </c>
      <c r="R499" s="1">
        <v>27070</v>
      </c>
      <c r="S499">
        <v>53</v>
      </c>
      <c r="T499">
        <v>42</v>
      </c>
      <c r="U499">
        <v>45</v>
      </c>
      <c r="V499">
        <v>15385</v>
      </c>
      <c r="W499" t="s">
        <v>2494</v>
      </c>
    </row>
    <row r="500" spans="13:23" x14ac:dyDescent="0.25">
      <c r="M500" s="6" t="s">
        <v>724</v>
      </c>
      <c r="N500" t="s">
        <v>1805</v>
      </c>
      <c r="O500" s="1">
        <v>42466</v>
      </c>
      <c r="P500" s="6" t="s">
        <v>141</v>
      </c>
      <c r="Q500" s="6" t="s">
        <v>441</v>
      </c>
      <c r="R500" s="1">
        <v>26047</v>
      </c>
      <c r="S500">
        <v>41</v>
      </c>
      <c r="T500">
        <v>44</v>
      </c>
      <c r="U500">
        <v>348</v>
      </c>
      <c r="V500">
        <v>16419</v>
      </c>
      <c r="W500" t="s">
        <v>2620</v>
      </c>
    </row>
    <row r="501" spans="13:23" x14ac:dyDescent="0.25">
      <c r="M501" s="6" t="s">
        <v>1301</v>
      </c>
      <c r="N501" t="s">
        <v>2040</v>
      </c>
      <c r="O501" s="1">
        <v>42467</v>
      </c>
      <c r="P501" s="6" t="s">
        <v>132</v>
      </c>
      <c r="Q501" s="6" t="s">
        <v>432</v>
      </c>
      <c r="R501" s="1">
        <v>32710</v>
      </c>
      <c r="S501">
        <v>149</v>
      </c>
      <c r="T501">
        <v>26</v>
      </c>
      <c r="U501">
        <v>261</v>
      </c>
      <c r="V501">
        <v>9757</v>
      </c>
      <c r="W501" t="s">
        <v>2621</v>
      </c>
    </row>
    <row r="502" spans="13:23" x14ac:dyDescent="0.25">
      <c r="M502" s="6" t="s">
        <v>1004</v>
      </c>
      <c r="N502" t="s">
        <v>1627</v>
      </c>
      <c r="O502" s="1">
        <v>42482</v>
      </c>
      <c r="P502" s="6" t="s">
        <v>297</v>
      </c>
      <c r="Q502" s="6" t="s">
        <v>597</v>
      </c>
      <c r="R502" s="1">
        <v>28660</v>
      </c>
      <c r="S502">
        <v>80</v>
      </c>
      <c r="T502">
        <v>37</v>
      </c>
      <c r="U502">
        <v>308</v>
      </c>
      <c r="V502">
        <v>13822</v>
      </c>
      <c r="W502" t="s">
        <v>2353</v>
      </c>
    </row>
    <row r="503" spans="13:23" x14ac:dyDescent="0.25">
      <c r="M503" s="6" t="s">
        <v>1280</v>
      </c>
      <c r="N503" t="s">
        <v>1740</v>
      </c>
      <c r="O503" s="1">
        <v>42495</v>
      </c>
      <c r="P503" s="6" t="s">
        <v>274</v>
      </c>
      <c r="Q503" s="6" t="s">
        <v>574</v>
      </c>
      <c r="R503" s="1">
        <v>31469</v>
      </c>
      <c r="S503">
        <v>126</v>
      </c>
      <c r="T503">
        <v>30</v>
      </c>
      <c r="U503">
        <v>69</v>
      </c>
      <c r="V503">
        <v>11026</v>
      </c>
      <c r="W503" t="s">
        <v>2534</v>
      </c>
    </row>
    <row r="504" spans="13:23" x14ac:dyDescent="0.25">
      <c r="M504" s="6" t="s">
        <v>954</v>
      </c>
      <c r="N504" t="s">
        <v>1813</v>
      </c>
      <c r="O504" s="1">
        <v>42510</v>
      </c>
      <c r="P504" s="6" t="s">
        <v>294</v>
      </c>
      <c r="Q504" s="6" t="s">
        <v>594</v>
      </c>
      <c r="R504" s="1">
        <v>30162</v>
      </c>
      <c r="S504">
        <v>103</v>
      </c>
      <c r="T504">
        <v>33</v>
      </c>
      <c r="U504">
        <v>295</v>
      </c>
      <c r="V504">
        <v>12348</v>
      </c>
      <c r="W504" t="s">
        <v>2623</v>
      </c>
    </row>
    <row r="505" spans="13:23" x14ac:dyDescent="0.25">
      <c r="M505" s="6" t="s">
        <v>1033</v>
      </c>
      <c r="N505" t="s">
        <v>1718</v>
      </c>
      <c r="O505" s="1">
        <v>42524</v>
      </c>
      <c r="P505" s="6" t="s">
        <v>6</v>
      </c>
      <c r="Q505" s="6" t="s">
        <v>306</v>
      </c>
      <c r="R505" s="1">
        <v>32616</v>
      </c>
      <c r="S505">
        <v>148</v>
      </c>
      <c r="T505">
        <v>27</v>
      </c>
      <c r="U505">
        <v>46</v>
      </c>
      <c r="V505">
        <v>9908</v>
      </c>
      <c r="W505" t="s">
        <v>2505</v>
      </c>
    </row>
    <row r="506" spans="13:23" x14ac:dyDescent="0.25">
      <c r="M506" s="6" t="s">
        <v>1120</v>
      </c>
      <c r="N506" t="s">
        <v>1837</v>
      </c>
      <c r="O506" s="1">
        <v>42530</v>
      </c>
      <c r="P506" s="6" t="s">
        <v>74</v>
      </c>
      <c r="Q506" s="6" t="s">
        <v>374</v>
      </c>
      <c r="R506" s="1">
        <v>27956</v>
      </c>
      <c r="S506">
        <v>70</v>
      </c>
      <c r="T506">
        <v>39</v>
      </c>
      <c r="U506">
        <v>330</v>
      </c>
      <c r="V506">
        <v>14574</v>
      </c>
      <c r="W506" t="s">
        <v>2624</v>
      </c>
    </row>
    <row r="507" spans="13:23" x14ac:dyDescent="0.25">
      <c r="M507" s="6" t="s">
        <v>1003</v>
      </c>
      <c r="N507" t="s">
        <v>1830</v>
      </c>
      <c r="O507" s="1">
        <v>42566</v>
      </c>
      <c r="P507" s="6" t="s">
        <v>236</v>
      </c>
      <c r="Q507" s="6" t="s">
        <v>536</v>
      </c>
      <c r="R507" s="1">
        <v>31244</v>
      </c>
      <c r="S507">
        <v>121</v>
      </c>
      <c r="T507">
        <v>30</v>
      </c>
      <c r="U507">
        <v>365</v>
      </c>
      <c r="V507">
        <v>11322</v>
      </c>
      <c r="W507" t="s">
        <v>2626</v>
      </c>
    </row>
    <row r="508" spans="13:23" x14ac:dyDescent="0.25">
      <c r="M508" s="6" t="s">
        <v>956</v>
      </c>
      <c r="N508" t="s">
        <v>2039</v>
      </c>
      <c r="O508" s="1">
        <v>42583</v>
      </c>
      <c r="P508" s="6" t="s">
        <v>100</v>
      </c>
      <c r="Q508" s="6" t="s">
        <v>400</v>
      </c>
      <c r="R508" s="1">
        <v>35067</v>
      </c>
      <c r="S508">
        <v>174</v>
      </c>
      <c r="T508">
        <v>20</v>
      </c>
      <c r="U508">
        <v>211</v>
      </c>
      <c r="V508">
        <v>7516</v>
      </c>
      <c r="W508" t="s">
        <v>2627</v>
      </c>
    </row>
    <row r="509" spans="13:23" x14ac:dyDescent="0.25">
      <c r="M509" s="6" t="s">
        <v>830</v>
      </c>
      <c r="N509" t="s">
        <v>1749</v>
      </c>
      <c r="O509" s="1">
        <v>42608</v>
      </c>
      <c r="P509" s="6" t="s">
        <v>19</v>
      </c>
      <c r="Q509" s="6" t="s">
        <v>319</v>
      </c>
      <c r="R509" s="1">
        <v>32263</v>
      </c>
      <c r="S509">
        <v>138</v>
      </c>
      <c r="T509">
        <v>28</v>
      </c>
      <c r="U509">
        <v>118</v>
      </c>
      <c r="V509">
        <v>10345</v>
      </c>
      <c r="W509" t="s">
        <v>2546</v>
      </c>
    </row>
    <row r="510" spans="13:23" x14ac:dyDescent="0.25">
      <c r="M510" s="6" t="s">
        <v>975</v>
      </c>
      <c r="N510" t="s">
        <v>1806</v>
      </c>
      <c r="O510" s="1">
        <v>42614</v>
      </c>
      <c r="P510" s="6" t="s">
        <v>33</v>
      </c>
      <c r="Q510" s="6" t="s">
        <v>333</v>
      </c>
      <c r="R510" s="1">
        <v>30859</v>
      </c>
      <c r="S510">
        <v>114</v>
      </c>
      <c r="T510">
        <v>32</v>
      </c>
      <c r="U510">
        <v>67</v>
      </c>
      <c r="V510">
        <v>11755</v>
      </c>
      <c r="W510" t="s">
        <v>2622</v>
      </c>
    </row>
    <row r="511" spans="13:23" x14ac:dyDescent="0.25">
      <c r="M511" s="6" t="s">
        <v>1002</v>
      </c>
      <c r="N511" t="s">
        <v>1828</v>
      </c>
      <c r="O511" s="1">
        <v>42621</v>
      </c>
      <c r="P511" s="6" t="s">
        <v>87</v>
      </c>
      <c r="Q511" s="6" t="s">
        <v>387</v>
      </c>
      <c r="R511" s="1">
        <v>32518</v>
      </c>
      <c r="S511">
        <v>143</v>
      </c>
      <c r="T511">
        <v>27</v>
      </c>
      <c r="U511">
        <v>242</v>
      </c>
      <c r="V511">
        <v>10103</v>
      </c>
      <c r="W511" t="s">
        <v>2628</v>
      </c>
    </row>
    <row r="512" spans="13:23" x14ac:dyDescent="0.25">
      <c r="M512" s="6" t="s">
        <v>1231</v>
      </c>
      <c r="N512" t="s">
        <v>1840</v>
      </c>
      <c r="O512" s="1">
        <v>42625</v>
      </c>
      <c r="P512" s="6" t="s">
        <v>219</v>
      </c>
      <c r="Q512" s="6" t="s">
        <v>519</v>
      </c>
      <c r="R512" s="1">
        <v>24654</v>
      </c>
      <c r="S512">
        <v>31</v>
      </c>
      <c r="T512">
        <v>49</v>
      </c>
      <c r="U512">
        <v>73</v>
      </c>
      <c r="V512">
        <v>17971</v>
      </c>
      <c r="W512" t="s">
        <v>2629</v>
      </c>
    </row>
    <row r="513" spans="13:23" x14ac:dyDescent="0.25">
      <c r="M513" s="6" t="s">
        <v>1123</v>
      </c>
      <c r="N513" t="s">
        <v>1836</v>
      </c>
      <c r="O513" s="1">
        <v>42635</v>
      </c>
      <c r="P513" s="6" t="s">
        <v>255</v>
      </c>
      <c r="Q513" s="6" t="s">
        <v>555</v>
      </c>
      <c r="R513" s="1">
        <v>33557</v>
      </c>
      <c r="S513">
        <v>162</v>
      </c>
      <c r="T513">
        <v>24</v>
      </c>
      <c r="U513">
        <v>312</v>
      </c>
      <c r="V513">
        <v>9078</v>
      </c>
      <c r="W513" t="s">
        <v>2630</v>
      </c>
    </row>
    <row r="514" spans="13:23" x14ac:dyDescent="0.25">
      <c r="M514" s="6" t="s">
        <v>1340</v>
      </c>
      <c r="N514" t="s">
        <v>2027</v>
      </c>
      <c r="O514" s="1">
        <v>42636</v>
      </c>
      <c r="P514" s="6" t="s">
        <v>145</v>
      </c>
      <c r="Q514" s="6" t="s">
        <v>445</v>
      </c>
      <c r="R514" s="1">
        <v>26868</v>
      </c>
      <c r="S514">
        <v>48</v>
      </c>
      <c r="T514">
        <v>43</v>
      </c>
      <c r="U514">
        <v>62</v>
      </c>
      <c r="V514">
        <v>15768</v>
      </c>
      <c r="W514" t="s">
        <v>2631</v>
      </c>
    </row>
    <row r="515" spans="13:23" x14ac:dyDescent="0.25">
      <c r="M515" s="6" t="s">
        <v>1212</v>
      </c>
      <c r="N515" t="s">
        <v>1776</v>
      </c>
      <c r="O515" s="1">
        <v>42645</v>
      </c>
      <c r="P515" s="6" t="s">
        <v>159</v>
      </c>
      <c r="Q515" s="6" t="s">
        <v>459</v>
      </c>
      <c r="R515" s="1">
        <v>29420</v>
      </c>
      <c r="S515">
        <v>94</v>
      </c>
      <c r="T515">
        <v>36</v>
      </c>
      <c r="U515">
        <v>76</v>
      </c>
      <c r="V515">
        <v>13225</v>
      </c>
      <c r="W515" t="s">
        <v>2586</v>
      </c>
    </row>
    <row r="516" spans="13:23" x14ac:dyDescent="0.25">
      <c r="M516" s="6" t="s">
        <v>821</v>
      </c>
      <c r="N516" t="s">
        <v>2038</v>
      </c>
      <c r="O516" s="1">
        <v>42657</v>
      </c>
      <c r="P516" s="6" t="s">
        <v>270</v>
      </c>
      <c r="Q516" s="6" t="s">
        <v>570</v>
      </c>
      <c r="R516" s="1">
        <v>32224</v>
      </c>
      <c r="S516">
        <v>136</v>
      </c>
      <c r="T516">
        <v>28</v>
      </c>
      <c r="U516">
        <v>206</v>
      </c>
      <c r="V516">
        <v>10433</v>
      </c>
      <c r="W516" t="s">
        <v>2632</v>
      </c>
    </row>
    <row r="517" spans="13:23" x14ac:dyDescent="0.25">
      <c r="M517" s="6" t="s">
        <v>1259</v>
      </c>
      <c r="N517" t="s">
        <v>1825</v>
      </c>
      <c r="O517" s="1">
        <v>42664</v>
      </c>
      <c r="P517" s="6" t="s">
        <v>235</v>
      </c>
      <c r="Q517" s="6" t="s">
        <v>535</v>
      </c>
      <c r="R517" s="1">
        <v>25318</v>
      </c>
      <c r="S517">
        <v>35</v>
      </c>
      <c r="T517">
        <v>47</v>
      </c>
      <c r="U517">
        <v>179</v>
      </c>
      <c r="V517">
        <v>17346</v>
      </c>
      <c r="W517" t="s">
        <v>2633</v>
      </c>
    </row>
    <row r="518" spans="13:23" x14ac:dyDescent="0.25">
      <c r="M518" s="6" t="s">
        <v>1191</v>
      </c>
      <c r="N518" t="s">
        <v>1832</v>
      </c>
      <c r="O518" s="1">
        <v>42670</v>
      </c>
      <c r="P518" s="6" t="s">
        <v>107</v>
      </c>
      <c r="Q518" s="6" t="s">
        <v>407</v>
      </c>
      <c r="R518" s="1">
        <v>32149</v>
      </c>
      <c r="S518">
        <v>135</v>
      </c>
      <c r="T518">
        <v>28</v>
      </c>
      <c r="U518">
        <v>294</v>
      </c>
      <c r="V518">
        <v>10521</v>
      </c>
      <c r="W518" t="s">
        <v>2634</v>
      </c>
    </row>
    <row r="519" spans="13:23" x14ac:dyDescent="0.25">
      <c r="M519" s="6" t="s">
        <v>1054</v>
      </c>
      <c r="N519" t="s">
        <v>1847</v>
      </c>
      <c r="O519" s="1">
        <v>42690</v>
      </c>
      <c r="P519" s="6" t="s">
        <v>209</v>
      </c>
      <c r="Q519" s="6" t="s">
        <v>509</v>
      </c>
      <c r="R519" s="1">
        <v>29746</v>
      </c>
      <c r="S519">
        <v>98</v>
      </c>
      <c r="T519">
        <v>35</v>
      </c>
      <c r="U519">
        <v>160</v>
      </c>
      <c r="V519">
        <v>12944</v>
      </c>
      <c r="W519" t="s">
        <v>2635</v>
      </c>
    </row>
    <row r="520" spans="13:23" x14ac:dyDescent="0.25">
      <c r="M520" s="6" t="s">
        <v>635</v>
      </c>
      <c r="N520" t="s">
        <v>1567</v>
      </c>
      <c r="O520" s="1">
        <v>42691</v>
      </c>
      <c r="P520" s="6" t="s">
        <v>119</v>
      </c>
      <c r="Q520" s="6" t="s">
        <v>419</v>
      </c>
      <c r="R520" s="1">
        <v>25914</v>
      </c>
      <c r="S520">
        <v>40</v>
      </c>
      <c r="T520">
        <v>45</v>
      </c>
      <c r="U520">
        <v>341</v>
      </c>
      <c r="V520">
        <v>16777</v>
      </c>
      <c r="W520" t="s">
        <v>2147</v>
      </c>
    </row>
    <row r="521" spans="13:23" x14ac:dyDescent="0.25">
      <c r="M521" s="6" t="s">
        <v>1086</v>
      </c>
      <c r="N521" t="s">
        <v>1880</v>
      </c>
      <c r="O521" s="1">
        <v>42705</v>
      </c>
      <c r="P521" s="6" t="s">
        <v>160</v>
      </c>
      <c r="Q521" s="6" t="s">
        <v>460</v>
      </c>
      <c r="R521" s="1">
        <v>32972</v>
      </c>
      <c r="S521">
        <v>152</v>
      </c>
      <c r="T521">
        <v>26</v>
      </c>
      <c r="U521">
        <v>236</v>
      </c>
      <c r="V521">
        <v>9733</v>
      </c>
      <c r="W521" t="s">
        <v>2636</v>
      </c>
    </row>
    <row r="522" spans="13:23" x14ac:dyDescent="0.25">
      <c r="M522" s="6" t="s">
        <v>823</v>
      </c>
      <c r="N522" t="s">
        <v>2037</v>
      </c>
      <c r="O522" s="1">
        <v>42706</v>
      </c>
      <c r="P522" s="6" t="s">
        <v>101</v>
      </c>
      <c r="Q522" s="6" t="s">
        <v>401</v>
      </c>
      <c r="R522" s="1">
        <v>31727</v>
      </c>
      <c r="S522">
        <v>130</v>
      </c>
      <c r="T522">
        <v>30</v>
      </c>
      <c r="U522">
        <v>21</v>
      </c>
      <c r="V522">
        <v>10979</v>
      </c>
      <c r="W522" t="s">
        <v>2638</v>
      </c>
    </row>
    <row r="523" spans="13:23" x14ac:dyDescent="0.25">
      <c r="M523" s="6" t="s">
        <v>985</v>
      </c>
      <c r="N523" t="s">
        <v>2036</v>
      </c>
      <c r="O523" s="1">
        <v>42713</v>
      </c>
      <c r="P523" s="6" t="s">
        <v>206</v>
      </c>
      <c r="Q523" s="6" t="s">
        <v>506</v>
      </c>
      <c r="R523" s="1">
        <v>23650</v>
      </c>
      <c r="S523">
        <v>20</v>
      </c>
      <c r="T523">
        <v>52</v>
      </c>
      <c r="U523">
        <v>70</v>
      </c>
      <c r="V523">
        <v>19063</v>
      </c>
      <c r="W523" t="s">
        <v>2640</v>
      </c>
    </row>
    <row r="524" spans="13:23" x14ac:dyDescent="0.25">
      <c r="M524" s="6" t="s">
        <v>1041</v>
      </c>
      <c r="N524" t="s">
        <v>1699</v>
      </c>
      <c r="O524" s="1">
        <v>42740</v>
      </c>
      <c r="P524" s="6" t="s">
        <v>122</v>
      </c>
      <c r="Q524" s="6" t="s">
        <v>422</v>
      </c>
      <c r="R524" s="1">
        <v>33100</v>
      </c>
      <c r="S524">
        <v>156</v>
      </c>
      <c r="T524">
        <v>26</v>
      </c>
      <c r="U524">
        <v>143</v>
      </c>
      <c r="V524">
        <v>9640</v>
      </c>
      <c r="W524" t="s">
        <v>2479</v>
      </c>
    </row>
    <row r="525" spans="13:23" x14ac:dyDescent="0.25">
      <c r="M525" s="6" t="s">
        <v>1048</v>
      </c>
      <c r="N525" t="s">
        <v>1849</v>
      </c>
      <c r="O525" s="1">
        <v>42754</v>
      </c>
      <c r="P525" s="6" t="s">
        <v>160</v>
      </c>
      <c r="Q525" s="6" t="s">
        <v>460</v>
      </c>
      <c r="R525" s="1">
        <v>32972</v>
      </c>
      <c r="S525">
        <v>152</v>
      </c>
      <c r="T525">
        <v>26</v>
      </c>
      <c r="U525">
        <v>285</v>
      </c>
      <c r="V525">
        <v>9782</v>
      </c>
      <c r="W525" t="s">
        <v>2643</v>
      </c>
    </row>
    <row r="526" spans="13:23" x14ac:dyDescent="0.25">
      <c r="M526" s="6" t="s">
        <v>727</v>
      </c>
      <c r="N526" t="s">
        <v>1603</v>
      </c>
      <c r="O526" s="1">
        <v>42754</v>
      </c>
      <c r="P526" s="6" t="s">
        <v>5</v>
      </c>
      <c r="Q526" s="6" t="s">
        <v>305</v>
      </c>
      <c r="R526" s="1">
        <v>27818</v>
      </c>
      <c r="S526">
        <v>66</v>
      </c>
      <c r="T526">
        <v>40</v>
      </c>
      <c r="U526">
        <v>326</v>
      </c>
      <c r="V526">
        <v>14936</v>
      </c>
      <c r="W526" t="s">
        <v>2306</v>
      </c>
    </row>
    <row r="527" spans="13:23" x14ac:dyDescent="0.25">
      <c r="M527" s="6" t="s">
        <v>929</v>
      </c>
      <c r="N527" t="s">
        <v>1770</v>
      </c>
      <c r="O527" s="1">
        <v>42759</v>
      </c>
      <c r="P527" s="6" t="s">
        <v>266</v>
      </c>
      <c r="Q527" s="6" t="s">
        <v>566</v>
      </c>
      <c r="R527" s="1">
        <v>32826</v>
      </c>
      <c r="S527">
        <v>151</v>
      </c>
      <c r="T527">
        <v>27</v>
      </c>
      <c r="U527">
        <v>71</v>
      </c>
      <c r="V527">
        <v>9933</v>
      </c>
      <c r="W527" t="s">
        <v>2578</v>
      </c>
    </row>
    <row r="528" spans="13:23" x14ac:dyDescent="0.25">
      <c r="M528" s="6" t="s">
        <v>610</v>
      </c>
      <c r="N528" t="s">
        <v>1851</v>
      </c>
      <c r="O528" s="1">
        <v>42789</v>
      </c>
      <c r="P528" s="6" t="s">
        <v>202</v>
      </c>
      <c r="Q528" s="6" t="s">
        <v>502</v>
      </c>
      <c r="R528" s="1">
        <v>34267</v>
      </c>
      <c r="S528">
        <v>170</v>
      </c>
      <c r="T528">
        <v>23</v>
      </c>
      <c r="U528">
        <v>121</v>
      </c>
      <c r="V528">
        <v>8522</v>
      </c>
      <c r="W528" t="s">
        <v>2646</v>
      </c>
    </row>
    <row r="529" spans="13:23" x14ac:dyDescent="0.25">
      <c r="M529" s="6" t="s">
        <v>1334</v>
      </c>
      <c r="N529" t="s">
        <v>2035</v>
      </c>
      <c r="O529" s="1">
        <v>42797</v>
      </c>
      <c r="P529" s="6" t="s">
        <v>60</v>
      </c>
      <c r="Q529" s="6" t="s">
        <v>360</v>
      </c>
      <c r="R529" s="1">
        <v>29263</v>
      </c>
      <c r="S529">
        <v>90</v>
      </c>
      <c r="T529">
        <v>37</v>
      </c>
      <c r="U529">
        <v>19</v>
      </c>
      <c r="V529">
        <v>13534</v>
      </c>
      <c r="W529" t="s">
        <v>2648</v>
      </c>
    </row>
    <row r="530" spans="13:23" x14ac:dyDescent="0.25">
      <c r="M530" s="6" t="s">
        <v>979</v>
      </c>
      <c r="N530" t="s">
        <v>1767</v>
      </c>
      <c r="O530" s="1">
        <v>42803</v>
      </c>
      <c r="P530" s="6" t="s">
        <v>71</v>
      </c>
      <c r="Q530" s="6" t="s">
        <v>371</v>
      </c>
      <c r="R530" s="1">
        <v>29625</v>
      </c>
      <c r="S530">
        <v>96</v>
      </c>
      <c r="T530">
        <v>36</v>
      </c>
      <c r="U530">
        <v>29</v>
      </c>
      <c r="V530">
        <v>13178</v>
      </c>
      <c r="W530" t="s">
        <v>2571</v>
      </c>
    </row>
    <row r="531" spans="13:23" x14ac:dyDescent="0.25">
      <c r="M531" s="6" t="s">
        <v>1027</v>
      </c>
      <c r="N531" t="s">
        <v>1852</v>
      </c>
      <c r="O531" s="1">
        <v>42823</v>
      </c>
      <c r="P531" s="6" t="s">
        <v>103</v>
      </c>
      <c r="Q531" s="6" t="s">
        <v>403</v>
      </c>
      <c r="R531" s="1">
        <v>31445</v>
      </c>
      <c r="S531">
        <v>125</v>
      </c>
      <c r="T531">
        <v>31</v>
      </c>
      <c r="U531">
        <v>55</v>
      </c>
      <c r="V531">
        <v>11378</v>
      </c>
      <c r="W531" t="s">
        <v>2649</v>
      </c>
    </row>
    <row r="532" spans="13:23" x14ac:dyDescent="0.25">
      <c r="M532" s="6" t="s">
        <v>1265</v>
      </c>
      <c r="N532" t="s">
        <v>1744</v>
      </c>
      <c r="O532" s="1">
        <v>42824</v>
      </c>
      <c r="P532" s="6" t="s">
        <v>124</v>
      </c>
      <c r="Q532" s="6" t="s">
        <v>424</v>
      </c>
      <c r="R532" s="1">
        <v>28208</v>
      </c>
      <c r="S532">
        <v>73</v>
      </c>
      <c r="T532">
        <v>40</v>
      </c>
      <c r="U532">
        <v>6</v>
      </c>
      <c r="V532">
        <v>14616</v>
      </c>
      <c r="W532" t="s">
        <v>2539</v>
      </c>
    </row>
    <row r="533" spans="13:23" x14ac:dyDescent="0.25">
      <c r="M533" s="6" t="s">
        <v>670</v>
      </c>
      <c r="N533" t="s">
        <v>2012</v>
      </c>
      <c r="O533" s="1">
        <v>42838</v>
      </c>
      <c r="P533" s="6" t="s">
        <v>213</v>
      </c>
      <c r="Q533" s="6" t="s">
        <v>513</v>
      </c>
      <c r="R533" s="1">
        <v>24643</v>
      </c>
      <c r="S533">
        <v>30</v>
      </c>
      <c r="T533">
        <v>49</v>
      </c>
      <c r="U533">
        <v>297</v>
      </c>
      <c r="V533">
        <v>18195</v>
      </c>
      <c r="W533" t="s">
        <v>2650</v>
      </c>
    </row>
    <row r="534" spans="13:23" x14ac:dyDescent="0.25">
      <c r="M534" s="6" t="s">
        <v>788</v>
      </c>
      <c r="N534" t="s">
        <v>2034</v>
      </c>
      <c r="O534" s="1">
        <v>42845</v>
      </c>
      <c r="P534" s="6" t="s">
        <v>193</v>
      </c>
      <c r="Q534" s="6" t="s">
        <v>493</v>
      </c>
      <c r="R534" s="1">
        <v>31014</v>
      </c>
      <c r="S534">
        <v>117</v>
      </c>
      <c r="T534">
        <v>32</v>
      </c>
      <c r="U534">
        <v>143</v>
      </c>
      <c r="V534">
        <v>11831</v>
      </c>
      <c r="W534" t="s">
        <v>2651</v>
      </c>
    </row>
    <row r="535" spans="13:23" x14ac:dyDescent="0.25">
      <c r="M535" s="6" t="s">
        <v>669</v>
      </c>
      <c r="N535" t="s">
        <v>2012</v>
      </c>
      <c r="O535" s="1">
        <v>42845</v>
      </c>
      <c r="P535" s="6" t="s">
        <v>255</v>
      </c>
      <c r="Q535" s="6" t="s">
        <v>555</v>
      </c>
      <c r="R535" s="1">
        <v>33557</v>
      </c>
      <c r="S535">
        <v>162</v>
      </c>
      <c r="T535">
        <v>25</v>
      </c>
      <c r="U535">
        <v>156</v>
      </c>
      <c r="V535">
        <v>9288</v>
      </c>
      <c r="W535" t="s">
        <v>2652</v>
      </c>
    </row>
    <row r="536" spans="13:23" x14ac:dyDescent="0.25">
      <c r="M536" s="6" t="s">
        <v>1021</v>
      </c>
      <c r="N536" t="s">
        <v>1869</v>
      </c>
      <c r="O536" s="1">
        <v>42846</v>
      </c>
      <c r="P536" s="6" t="s">
        <v>132</v>
      </c>
      <c r="Q536" s="6" t="s">
        <v>432</v>
      </c>
      <c r="R536" s="1">
        <v>32710</v>
      </c>
      <c r="S536">
        <v>149</v>
      </c>
      <c r="T536">
        <v>27</v>
      </c>
      <c r="U536">
        <v>274</v>
      </c>
      <c r="V536">
        <v>10136</v>
      </c>
      <c r="W536" t="s">
        <v>2653</v>
      </c>
    </row>
    <row r="537" spans="13:23" x14ac:dyDescent="0.25">
      <c r="M537" s="6" t="s">
        <v>1305</v>
      </c>
      <c r="N537" t="s">
        <v>1727</v>
      </c>
      <c r="O537" s="1">
        <v>42853</v>
      </c>
      <c r="P537" s="6" t="s">
        <v>85</v>
      </c>
      <c r="Q537" s="6" t="s">
        <v>385</v>
      </c>
      <c r="R537" s="1">
        <v>31708</v>
      </c>
      <c r="S537">
        <v>129</v>
      </c>
      <c r="T537">
        <v>30</v>
      </c>
      <c r="U537">
        <v>187</v>
      </c>
      <c r="V537">
        <v>11145</v>
      </c>
      <c r="W537" t="s">
        <v>2514</v>
      </c>
    </row>
    <row r="538" spans="13:23" x14ac:dyDescent="0.25">
      <c r="M538" s="6" t="s">
        <v>864</v>
      </c>
      <c r="N538" t="s">
        <v>2033</v>
      </c>
      <c r="O538" s="1">
        <v>42867</v>
      </c>
      <c r="P538" s="6" t="s">
        <v>145</v>
      </c>
      <c r="Q538" s="6" t="s">
        <v>445</v>
      </c>
      <c r="R538" s="1">
        <v>26868</v>
      </c>
      <c r="S538">
        <v>48</v>
      </c>
      <c r="T538">
        <v>43</v>
      </c>
      <c r="U538">
        <v>293</v>
      </c>
      <c r="V538">
        <v>15999</v>
      </c>
      <c r="W538" t="s">
        <v>2655</v>
      </c>
    </row>
    <row r="539" spans="13:23" x14ac:dyDescent="0.25">
      <c r="M539" s="6" t="s">
        <v>666</v>
      </c>
      <c r="N539" t="s">
        <v>1823</v>
      </c>
      <c r="O539" s="1">
        <v>42880</v>
      </c>
      <c r="P539" s="6" t="s">
        <v>274</v>
      </c>
      <c r="Q539" s="6" t="s">
        <v>574</v>
      </c>
      <c r="R539" s="1">
        <v>31469</v>
      </c>
      <c r="S539">
        <v>126</v>
      </c>
      <c r="T539">
        <v>31</v>
      </c>
      <c r="U539">
        <v>88</v>
      </c>
      <c r="V539">
        <v>11411</v>
      </c>
      <c r="W539" t="s">
        <v>2647</v>
      </c>
    </row>
    <row r="540" spans="13:23" x14ac:dyDescent="0.25">
      <c r="M540" s="6" t="s">
        <v>1290</v>
      </c>
      <c r="N540" t="s">
        <v>2032</v>
      </c>
      <c r="O540" s="1">
        <v>42880</v>
      </c>
      <c r="P540" s="6" t="s">
        <v>183</v>
      </c>
      <c r="Q540" s="6" t="s">
        <v>483</v>
      </c>
      <c r="R540" s="1">
        <v>31306</v>
      </c>
      <c r="S540">
        <v>123</v>
      </c>
      <c r="T540">
        <v>31</v>
      </c>
      <c r="U540">
        <v>251</v>
      </c>
      <c r="V540">
        <v>11574</v>
      </c>
      <c r="W540" t="s">
        <v>2656</v>
      </c>
    </row>
    <row r="541" spans="13:23" x14ac:dyDescent="0.25">
      <c r="M541" s="6" t="s">
        <v>1187</v>
      </c>
      <c r="N541" t="s">
        <v>1850</v>
      </c>
      <c r="O541" s="1">
        <v>42888</v>
      </c>
      <c r="P541" s="6" t="s">
        <v>174</v>
      </c>
      <c r="Q541" s="6" t="s">
        <v>474</v>
      </c>
      <c r="R541" s="1">
        <v>32603</v>
      </c>
      <c r="S541">
        <v>147</v>
      </c>
      <c r="T541">
        <v>28</v>
      </c>
      <c r="U541">
        <v>58</v>
      </c>
      <c r="V541">
        <v>10285</v>
      </c>
      <c r="W541" t="s">
        <v>2658</v>
      </c>
    </row>
    <row r="542" spans="13:23" x14ac:dyDescent="0.25">
      <c r="M542" s="6" t="s">
        <v>1300</v>
      </c>
      <c r="N542" t="s">
        <v>1833</v>
      </c>
      <c r="O542" s="1">
        <v>42888</v>
      </c>
      <c r="P542" s="6" t="s">
        <v>296</v>
      </c>
      <c r="Q542" s="6" t="s">
        <v>596</v>
      </c>
      <c r="R542" s="1">
        <v>32478</v>
      </c>
      <c r="S542">
        <v>142</v>
      </c>
      <c r="T542">
        <v>28</v>
      </c>
      <c r="U542">
        <v>183</v>
      </c>
      <c r="V542">
        <v>10410</v>
      </c>
      <c r="W542" t="s">
        <v>2657</v>
      </c>
    </row>
    <row r="543" spans="13:23" x14ac:dyDescent="0.25">
      <c r="M543" s="6" t="s">
        <v>1219</v>
      </c>
      <c r="N543" t="s">
        <v>1822</v>
      </c>
      <c r="O543" s="1">
        <v>42893</v>
      </c>
      <c r="P543" s="6" t="s">
        <v>237</v>
      </c>
      <c r="Q543" s="6" t="s">
        <v>537</v>
      </c>
      <c r="R543" s="1">
        <v>28882</v>
      </c>
      <c r="S543">
        <v>83</v>
      </c>
      <c r="T543">
        <v>38</v>
      </c>
      <c r="U543">
        <v>131</v>
      </c>
      <c r="V543">
        <v>14011</v>
      </c>
      <c r="W543" t="s">
        <v>2645</v>
      </c>
    </row>
    <row r="544" spans="13:23" x14ac:dyDescent="0.25">
      <c r="M544" s="6" t="s">
        <v>890</v>
      </c>
      <c r="N544" t="s">
        <v>2031</v>
      </c>
      <c r="O544" s="1">
        <v>42908</v>
      </c>
      <c r="P544" s="6" t="s">
        <v>287</v>
      </c>
      <c r="Q544" s="6" t="s">
        <v>587</v>
      </c>
      <c r="R544" s="1">
        <v>28079</v>
      </c>
      <c r="S544">
        <v>72</v>
      </c>
      <c r="T544">
        <v>40</v>
      </c>
      <c r="U544">
        <v>219</v>
      </c>
      <c r="V544">
        <v>14829</v>
      </c>
      <c r="W544" t="s">
        <v>2660</v>
      </c>
    </row>
    <row r="545" spans="13:23" x14ac:dyDescent="0.25">
      <c r="M545" s="6" t="s">
        <v>812</v>
      </c>
      <c r="N545" t="s">
        <v>2030</v>
      </c>
      <c r="O545" s="1">
        <v>42909</v>
      </c>
      <c r="P545" s="6" t="s">
        <v>10</v>
      </c>
      <c r="Q545" s="6" t="s">
        <v>310</v>
      </c>
      <c r="R545" s="1">
        <v>30314</v>
      </c>
      <c r="S545">
        <v>108</v>
      </c>
      <c r="T545">
        <v>34</v>
      </c>
      <c r="U545">
        <v>176</v>
      </c>
      <c r="V545">
        <v>12595</v>
      </c>
      <c r="W545" t="s">
        <v>2661</v>
      </c>
    </row>
    <row r="546" spans="13:23" x14ac:dyDescent="0.25">
      <c r="M546" s="6" t="s">
        <v>1215</v>
      </c>
      <c r="N546" t="s">
        <v>1866</v>
      </c>
      <c r="O546" s="1">
        <v>42916</v>
      </c>
      <c r="P546" s="6" t="s">
        <v>33</v>
      </c>
      <c r="Q546" s="6" t="s">
        <v>333</v>
      </c>
      <c r="R546" s="1">
        <v>30859</v>
      </c>
      <c r="S546">
        <v>114</v>
      </c>
      <c r="T546">
        <v>33</v>
      </c>
      <c r="U546">
        <v>4</v>
      </c>
      <c r="V546">
        <v>12057</v>
      </c>
      <c r="W546" t="s">
        <v>2662</v>
      </c>
    </row>
    <row r="547" spans="13:23" x14ac:dyDescent="0.25">
      <c r="M547" s="6" t="s">
        <v>1204</v>
      </c>
      <c r="N547" t="s">
        <v>1821</v>
      </c>
      <c r="O547" s="1">
        <v>42944</v>
      </c>
      <c r="P547" s="6" t="s">
        <v>53</v>
      </c>
      <c r="Q547" s="6" t="s">
        <v>353</v>
      </c>
      <c r="R547" s="1">
        <v>27613</v>
      </c>
      <c r="S547">
        <v>61</v>
      </c>
      <c r="T547">
        <v>41</v>
      </c>
      <c r="U547">
        <v>355</v>
      </c>
      <c r="V547">
        <v>15331</v>
      </c>
      <c r="W547" t="s">
        <v>2644</v>
      </c>
    </row>
    <row r="548" spans="13:23" x14ac:dyDescent="0.25">
      <c r="M548" s="6" t="s">
        <v>1286</v>
      </c>
      <c r="N548" t="s">
        <v>1626</v>
      </c>
      <c r="O548" s="1">
        <v>42971</v>
      </c>
      <c r="P548" s="6" t="s">
        <v>8</v>
      </c>
      <c r="Q548" s="6" t="s">
        <v>308</v>
      </c>
      <c r="R548" s="1">
        <v>32419</v>
      </c>
      <c r="S548">
        <v>139</v>
      </c>
      <c r="T548">
        <v>28</v>
      </c>
      <c r="U548">
        <v>325</v>
      </c>
      <c r="V548">
        <v>10552</v>
      </c>
      <c r="W548" t="s">
        <v>2392</v>
      </c>
    </row>
    <row r="549" spans="13:23" x14ac:dyDescent="0.25">
      <c r="M549" s="6" t="s">
        <v>651</v>
      </c>
      <c r="N549" t="s">
        <v>1793</v>
      </c>
      <c r="O549" s="1">
        <v>42971</v>
      </c>
      <c r="P549" s="6" t="s">
        <v>53</v>
      </c>
      <c r="Q549" s="6" t="s">
        <v>353</v>
      </c>
      <c r="R549" s="1">
        <v>27613</v>
      </c>
      <c r="S549">
        <v>61</v>
      </c>
      <c r="T549">
        <v>42</v>
      </c>
      <c r="U549">
        <v>17</v>
      </c>
      <c r="V549">
        <v>15358</v>
      </c>
      <c r="W549" t="s">
        <v>2608</v>
      </c>
    </row>
    <row r="550" spans="13:23" x14ac:dyDescent="0.25">
      <c r="M550" s="6" t="s">
        <v>1214</v>
      </c>
      <c r="N550" t="s">
        <v>1846</v>
      </c>
      <c r="O550" s="1">
        <v>42992</v>
      </c>
      <c r="P550" s="6" t="s">
        <v>61</v>
      </c>
      <c r="Q550" s="6" t="s">
        <v>361</v>
      </c>
      <c r="R550" s="1">
        <v>23926</v>
      </c>
      <c r="S550">
        <v>24</v>
      </c>
      <c r="T550">
        <v>52</v>
      </c>
      <c r="U550">
        <v>73</v>
      </c>
      <c r="V550">
        <v>19066</v>
      </c>
      <c r="W550" t="s">
        <v>2664</v>
      </c>
    </row>
    <row r="551" spans="13:23" x14ac:dyDescent="0.25">
      <c r="M551" s="6" t="s">
        <v>1335</v>
      </c>
      <c r="N551" t="s">
        <v>1856</v>
      </c>
      <c r="O551" s="1">
        <v>42992</v>
      </c>
      <c r="P551" s="6" t="s">
        <v>122</v>
      </c>
      <c r="Q551" s="6" t="s">
        <v>422</v>
      </c>
      <c r="R551" s="1">
        <v>33100</v>
      </c>
      <c r="S551">
        <v>156</v>
      </c>
      <c r="T551">
        <v>27</v>
      </c>
      <c r="U551">
        <v>30</v>
      </c>
      <c r="V551">
        <v>9892</v>
      </c>
      <c r="W551" t="s">
        <v>2663</v>
      </c>
    </row>
    <row r="552" spans="13:23" x14ac:dyDescent="0.25">
      <c r="M552" s="6" t="s">
        <v>667</v>
      </c>
      <c r="N552" t="s">
        <v>2029</v>
      </c>
      <c r="O552" s="1">
        <v>42992</v>
      </c>
      <c r="P552" s="6" t="s">
        <v>218</v>
      </c>
      <c r="Q552" s="6" t="s">
        <v>518</v>
      </c>
      <c r="R552" s="1">
        <v>24297</v>
      </c>
      <c r="S552">
        <v>27</v>
      </c>
      <c r="T552">
        <v>51</v>
      </c>
      <c r="U552">
        <v>67</v>
      </c>
      <c r="V552">
        <v>18695</v>
      </c>
      <c r="W552" t="s">
        <v>2665</v>
      </c>
    </row>
    <row r="553" spans="13:23" x14ac:dyDescent="0.25">
      <c r="M553" s="6" t="s">
        <v>1176</v>
      </c>
      <c r="N553" t="s">
        <v>2028</v>
      </c>
      <c r="O553" s="1">
        <v>42995</v>
      </c>
      <c r="P553" s="6" t="s">
        <v>87</v>
      </c>
      <c r="Q553" s="6" t="s">
        <v>387</v>
      </c>
      <c r="R553" s="1">
        <v>32518</v>
      </c>
      <c r="S553">
        <v>143</v>
      </c>
      <c r="T553">
        <v>28</v>
      </c>
      <c r="U553">
        <v>250</v>
      </c>
      <c r="V553">
        <v>10477</v>
      </c>
      <c r="W553" t="s">
        <v>2667</v>
      </c>
    </row>
    <row r="554" spans="13:23" x14ac:dyDescent="0.25">
      <c r="M554" s="6" t="s">
        <v>1276</v>
      </c>
      <c r="N554" t="s">
        <v>2027</v>
      </c>
      <c r="O554" s="1">
        <v>43000</v>
      </c>
      <c r="P554" s="6" t="s">
        <v>6</v>
      </c>
      <c r="Q554" s="6" t="s">
        <v>306</v>
      </c>
      <c r="R554" s="1">
        <v>32616</v>
      </c>
      <c r="S554">
        <v>148</v>
      </c>
      <c r="T554">
        <v>28</v>
      </c>
      <c r="U554">
        <v>157</v>
      </c>
      <c r="V554">
        <v>10384</v>
      </c>
      <c r="W554" t="s">
        <v>2668</v>
      </c>
    </row>
    <row r="555" spans="13:23" x14ac:dyDescent="0.25">
      <c r="M555" s="6" t="s">
        <v>717</v>
      </c>
      <c r="N555" t="s">
        <v>2026</v>
      </c>
      <c r="O555" s="1">
        <v>43007</v>
      </c>
      <c r="P555" s="6" t="s">
        <v>201</v>
      </c>
      <c r="Q555" s="6" t="s">
        <v>501</v>
      </c>
      <c r="R555" s="1">
        <v>33058</v>
      </c>
      <c r="S555">
        <v>155</v>
      </c>
      <c r="T555">
        <v>27</v>
      </c>
      <c r="U555">
        <v>87</v>
      </c>
      <c r="V555">
        <v>9949</v>
      </c>
      <c r="W555" t="s">
        <v>2669</v>
      </c>
    </row>
    <row r="556" spans="13:23" x14ac:dyDescent="0.25">
      <c r="M556" s="6" t="s">
        <v>1013</v>
      </c>
      <c r="N556" t="s">
        <v>1845</v>
      </c>
      <c r="O556" s="1">
        <v>43008</v>
      </c>
      <c r="P556" s="6" t="s">
        <v>188</v>
      </c>
      <c r="Q556" s="6" t="s">
        <v>488</v>
      </c>
      <c r="R556" s="1">
        <v>34630</v>
      </c>
      <c r="S556">
        <v>172</v>
      </c>
      <c r="T556">
        <v>22</v>
      </c>
      <c r="U556">
        <v>342</v>
      </c>
      <c r="V556">
        <v>8378</v>
      </c>
      <c r="W556" t="s">
        <v>2670</v>
      </c>
    </row>
    <row r="557" spans="13:23" x14ac:dyDescent="0.25">
      <c r="M557" s="6" t="s">
        <v>681</v>
      </c>
      <c r="N557" t="s">
        <v>1755</v>
      </c>
      <c r="O557" s="1">
        <v>43013</v>
      </c>
      <c r="P557" s="6" t="s">
        <v>19</v>
      </c>
      <c r="Q557" s="6" t="s">
        <v>319</v>
      </c>
      <c r="R557" s="1">
        <v>32263</v>
      </c>
      <c r="S557">
        <v>138</v>
      </c>
      <c r="T557">
        <v>29</v>
      </c>
      <c r="U557">
        <v>158</v>
      </c>
      <c r="V557">
        <v>10750</v>
      </c>
      <c r="W557" t="s">
        <v>2555</v>
      </c>
    </row>
    <row r="558" spans="13:23" x14ac:dyDescent="0.25">
      <c r="M558" s="6" t="s">
        <v>629</v>
      </c>
      <c r="N558" t="s">
        <v>1844</v>
      </c>
      <c r="O558" s="1">
        <v>43035</v>
      </c>
      <c r="P558" s="6" t="s">
        <v>40</v>
      </c>
      <c r="Q558" s="6" t="s">
        <v>340</v>
      </c>
      <c r="R558" s="1">
        <v>32014</v>
      </c>
      <c r="S558">
        <v>132</v>
      </c>
      <c r="T558">
        <v>30</v>
      </c>
      <c r="U558">
        <v>63</v>
      </c>
      <c r="V558">
        <v>11021</v>
      </c>
      <c r="W558" t="s">
        <v>2672</v>
      </c>
    </row>
    <row r="559" spans="13:23" x14ac:dyDescent="0.25">
      <c r="M559" s="6" t="s">
        <v>907</v>
      </c>
      <c r="N559" t="s">
        <v>1841</v>
      </c>
      <c r="O559" s="1">
        <v>43041</v>
      </c>
      <c r="P559" s="6" t="s">
        <v>100</v>
      </c>
      <c r="Q559" s="6" t="s">
        <v>400</v>
      </c>
      <c r="R559" s="1">
        <v>35067</v>
      </c>
      <c r="S559">
        <v>174</v>
      </c>
      <c r="T559">
        <v>21</v>
      </c>
      <c r="U559">
        <v>303</v>
      </c>
      <c r="V559">
        <v>7974</v>
      </c>
      <c r="W559" t="s">
        <v>2671</v>
      </c>
    </row>
    <row r="560" spans="13:23" x14ac:dyDescent="0.25">
      <c r="M560" s="6" t="s">
        <v>631</v>
      </c>
      <c r="N560" t="s">
        <v>1870</v>
      </c>
      <c r="O560" s="1">
        <v>43047</v>
      </c>
      <c r="P560" s="6" t="s">
        <v>74</v>
      </c>
      <c r="Q560" s="6" t="s">
        <v>374</v>
      </c>
      <c r="R560" s="1">
        <v>27956</v>
      </c>
      <c r="S560">
        <v>70</v>
      </c>
      <c r="T560">
        <v>41</v>
      </c>
      <c r="U560">
        <v>116</v>
      </c>
      <c r="V560">
        <v>15091</v>
      </c>
      <c r="W560" t="s">
        <v>2673</v>
      </c>
    </row>
    <row r="561" spans="13:23" x14ac:dyDescent="0.25">
      <c r="M561" s="6" t="s">
        <v>1192</v>
      </c>
      <c r="N561" t="s">
        <v>2025</v>
      </c>
      <c r="O561" s="1">
        <v>43051</v>
      </c>
      <c r="P561" s="6" t="s">
        <v>50</v>
      </c>
      <c r="Q561" s="6" t="s">
        <v>350</v>
      </c>
      <c r="R561" s="1">
        <v>26959</v>
      </c>
      <c r="S561">
        <v>51</v>
      </c>
      <c r="T561">
        <v>44</v>
      </c>
      <c r="U561">
        <v>21</v>
      </c>
      <c r="V561">
        <v>16092</v>
      </c>
      <c r="W561" t="s">
        <v>2674</v>
      </c>
    </row>
    <row r="562" spans="13:23" x14ac:dyDescent="0.25">
      <c r="M562" s="6" t="s">
        <v>930</v>
      </c>
      <c r="N562" t="s">
        <v>2024</v>
      </c>
      <c r="O562" s="1">
        <v>43056</v>
      </c>
      <c r="P562" s="6" t="s">
        <v>143</v>
      </c>
      <c r="Q562" s="6" t="s">
        <v>443</v>
      </c>
      <c r="R562" s="1">
        <v>29319</v>
      </c>
      <c r="S562">
        <v>91</v>
      </c>
      <c r="T562">
        <v>37</v>
      </c>
      <c r="U562">
        <v>223</v>
      </c>
      <c r="V562">
        <v>13737</v>
      </c>
      <c r="W562" t="s">
        <v>2676</v>
      </c>
    </row>
    <row r="563" spans="13:23" x14ac:dyDescent="0.25">
      <c r="M563" s="6" t="s">
        <v>1092</v>
      </c>
      <c r="N563" t="s">
        <v>1839</v>
      </c>
      <c r="O563" s="1">
        <v>43058</v>
      </c>
      <c r="P563" s="6" t="s">
        <v>245</v>
      </c>
      <c r="Q563" s="6" t="s">
        <v>545</v>
      </c>
      <c r="R563" s="1">
        <v>33657</v>
      </c>
      <c r="S563">
        <v>164</v>
      </c>
      <c r="T563">
        <v>25</v>
      </c>
      <c r="U563">
        <v>269</v>
      </c>
      <c r="V563">
        <v>9401</v>
      </c>
      <c r="W563" t="s">
        <v>2677</v>
      </c>
    </row>
    <row r="564" spans="13:23" x14ac:dyDescent="0.25">
      <c r="M564" s="6" t="s">
        <v>1093</v>
      </c>
      <c r="N564" t="s">
        <v>1839</v>
      </c>
      <c r="O564" s="1">
        <v>43063</v>
      </c>
      <c r="P564" s="6" t="s">
        <v>101</v>
      </c>
      <c r="Q564" s="6" t="s">
        <v>401</v>
      </c>
      <c r="R564" s="1">
        <v>31727</v>
      </c>
      <c r="S564">
        <v>130</v>
      </c>
      <c r="T564">
        <v>31</v>
      </c>
      <c r="U564">
        <v>13</v>
      </c>
      <c r="V564">
        <v>11336</v>
      </c>
      <c r="W564" t="s">
        <v>2678</v>
      </c>
    </row>
    <row r="565" spans="13:23" x14ac:dyDescent="0.25">
      <c r="M565" s="6" t="s">
        <v>796</v>
      </c>
      <c r="N565" t="s">
        <v>1854</v>
      </c>
      <c r="O565" s="1">
        <v>43074</v>
      </c>
      <c r="P565" s="6" t="s">
        <v>190</v>
      </c>
      <c r="Q565" s="6" t="s">
        <v>490</v>
      </c>
      <c r="R565" s="1">
        <v>27392</v>
      </c>
      <c r="S565">
        <v>58</v>
      </c>
      <c r="T565">
        <v>42</v>
      </c>
      <c r="U565">
        <v>341</v>
      </c>
      <c r="V565">
        <v>15682</v>
      </c>
      <c r="W565" t="s">
        <v>2679</v>
      </c>
    </row>
    <row r="566" spans="13:23" x14ac:dyDescent="0.25">
      <c r="M566" s="6" t="s">
        <v>1222</v>
      </c>
      <c r="N566" t="s">
        <v>1773</v>
      </c>
      <c r="O566" s="1">
        <v>43076</v>
      </c>
      <c r="P566" s="6" t="s">
        <v>142</v>
      </c>
      <c r="Q566" s="6" t="s">
        <v>442</v>
      </c>
      <c r="R566" s="1">
        <v>27672</v>
      </c>
      <c r="S566">
        <v>64</v>
      </c>
      <c r="T566">
        <v>42</v>
      </c>
      <c r="U566">
        <v>63</v>
      </c>
      <c r="V566">
        <v>15404</v>
      </c>
      <c r="W566" t="s">
        <v>2582</v>
      </c>
    </row>
    <row r="567" spans="13:23" x14ac:dyDescent="0.25">
      <c r="M567" s="6" t="s">
        <v>1201</v>
      </c>
      <c r="N567" t="s">
        <v>1868</v>
      </c>
      <c r="O567" s="1">
        <v>43097</v>
      </c>
      <c r="P567" s="6" t="s">
        <v>213</v>
      </c>
      <c r="Q567" s="6" t="s">
        <v>513</v>
      </c>
      <c r="R567" s="1">
        <v>24643</v>
      </c>
      <c r="S567">
        <v>30</v>
      </c>
      <c r="T567">
        <v>50</v>
      </c>
      <c r="U567">
        <v>191</v>
      </c>
      <c r="V567">
        <v>18454</v>
      </c>
      <c r="W567" t="s">
        <v>2680</v>
      </c>
    </row>
    <row r="568" spans="13:23" x14ac:dyDescent="0.25">
      <c r="M568" s="6" t="s">
        <v>696</v>
      </c>
      <c r="N568" t="s">
        <v>2023</v>
      </c>
      <c r="O568" s="1">
        <v>43118</v>
      </c>
      <c r="P568" s="6" t="s">
        <v>153</v>
      </c>
      <c r="Q568" s="6" t="s">
        <v>453</v>
      </c>
      <c r="R568" s="1">
        <v>28324</v>
      </c>
      <c r="S568">
        <v>77</v>
      </c>
      <c r="T568">
        <v>40</v>
      </c>
      <c r="U568">
        <v>184</v>
      </c>
      <c r="V568">
        <v>14794</v>
      </c>
      <c r="W568" t="s">
        <v>2681</v>
      </c>
    </row>
    <row r="569" spans="13:23" x14ac:dyDescent="0.25">
      <c r="M569" s="6" t="s">
        <v>1321</v>
      </c>
      <c r="N569" t="s">
        <v>1862</v>
      </c>
      <c r="O569" s="1">
        <v>43139</v>
      </c>
      <c r="P569" s="6" t="s">
        <v>155</v>
      </c>
      <c r="Q569" s="6" t="s">
        <v>455</v>
      </c>
      <c r="R569" s="1">
        <v>33490</v>
      </c>
      <c r="S569">
        <v>160</v>
      </c>
      <c r="T569">
        <v>26</v>
      </c>
      <c r="U569">
        <v>152</v>
      </c>
      <c r="V569">
        <v>9649</v>
      </c>
      <c r="W569" t="s">
        <v>2682</v>
      </c>
    </row>
    <row r="570" spans="13:23" x14ac:dyDescent="0.25">
      <c r="M570" s="6" t="s">
        <v>1079</v>
      </c>
      <c r="N570" t="s">
        <v>1808</v>
      </c>
      <c r="O570" s="1">
        <v>43160</v>
      </c>
      <c r="P570" s="6" t="s">
        <v>122</v>
      </c>
      <c r="Q570" s="6" t="s">
        <v>422</v>
      </c>
      <c r="R570" s="1">
        <v>33100</v>
      </c>
      <c r="S570">
        <v>156</v>
      </c>
      <c r="T570">
        <v>27</v>
      </c>
      <c r="U570">
        <v>198</v>
      </c>
      <c r="V570">
        <v>10060</v>
      </c>
      <c r="W570" t="s">
        <v>2625</v>
      </c>
    </row>
    <row r="571" spans="13:23" x14ac:dyDescent="0.25">
      <c r="M571" s="6" t="s">
        <v>741</v>
      </c>
      <c r="N571" t="s">
        <v>1871</v>
      </c>
      <c r="O571" s="1">
        <v>43182</v>
      </c>
      <c r="P571" s="6" t="s">
        <v>56</v>
      </c>
      <c r="Q571" s="6" t="s">
        <v>356</v>
      </c>
      <c r="R571" s="1">
        <v>33553</v>
      </c>
      <c r="S571">
        <v>161</v>
      </c>
      <c r="T571">
        <v>26</v>
      </c>
      <c r="U571">
        <v>132</v>
      </c>
      <c r="V571">
        <v>9629</v>
      </c>
      <c r="W571" t="s">
        <v>2683</v>
      </c>
    </row>
    <row r="572" spans="13:23" x14ac:dyDescent="0.25">
      <c r="M572" s="6" t="s">
        <v>685</v>
      </c>
      <c r="N572" t="s">
        <v>1797</v>
      </c>
      <c r="O572" s="1">
        <v>43202</v>
      </c>
      <c r="P572" s="6" t="s">
        <v>105</v>
      </c>
      <c r="Q572" s="6" t="s">
        <v>405</v>
      </c>
      <c r="R572" s="1">
        <v>22807</v>
      </c>
      <c r="S572">
        <v>14</v>
      </c>
      <c r="T572">
        <v>55</v>
      </c>
      <c r="U572">
        <v>306</v>
      </c>
      <c r="V572">
        <v>20395</v>
      </c>
      <c r="W572" t="s">
        <v>2612</v>
      </c>
    </row>
    <row r="573" spans="13:23" x14ac:dyDescent="0.25">
      <c r="M573" s="6" t="s">
        <v>917</v>
      </c>
      <c r="N573" t="s">
        <v>2022</v>
      </c>
      <c r="O573" s="1">
        <v>43222</v>
      </c>
      <c r="P573" s="6" t="s">
        <v>33</v>
      </c>
      <c r="Q573" s="6" t="s">
        <v>333</v>
      </c>
      <c r="R573" s="1">
        <v>30859</v>
      </c>
      <c r="S573">
        <v>114</v>
      </c>
      <c r="T573">
        <v>33</v>
      </c>
      <c r="U573">
        <v>310</v>
      </c>
      <c r="V573">
        <v>12363</v>
      </c>
      <c r="W573" t="s">
        <v>2684</v>
      </c>
    </row>
    <row r="574" spans="13:23" x14ac:dyDescent="0.25">
      <c r="M574" s="6" t="s">
        <v>1051</v>
      </c>
      <c r="N574" t="s">
        <v>2021</v>
      </c>
      <c r="O574" s="1">
        <v>43226</v>
      </c>
      <c r="P574" s="6" t="s">
        <v>245</v>
      </c>
      <c r="Q574" s="6" t="s">
        <v>545</v>
      </c>
      <c r="R574" s="1">
        <v>33657</v>
      </c>
      <c r="S574">
        <v>164</v>
      </c>
      <c r="T574">
        <v>26</v>
      </c>
      <c r="U574">
        <v>72</v>
      </c>
      <c r="V574">
        <v>9569</v>
      </c>
      <c r="W574" t="s">
        <v>2685</v>
      </c>
    </row>
    <row r="575" spans="13:23" x14ac:dyDescent="0.25">
      <c r="M575" s="6" t="s">
        <v>1351</v>
      </c>
      <c r="N575" t="s">
        <v>2019</v>
      </c>
      <c r="O575" s="1">
        <v>43240</v>
      </c>
      <c r="P575" s="6" t="s">
        <v>201</v>
      </c>
      <c r="Q575" s="6" t="s">
        <v>501</v>
      </c>
      <c r="R575" s="1">
        <v>33058</v>
      </c>
      <c r="S575">
        <v>155</v>
      </c>
      <c r="T575">
        <v>27</v>
      </c>
      <c r="U575">
        <v>320</v>
      </c>
      <c r="V575">
        <v>10182</v>
      </c>
      <c r="W575" t="s">
        <v>2688</v>
      </c>
    </row>
    <row r="576" spans="13:23" x14ac:dyDescent="0.25">
      <c r="M576" s="6" t="s">
        <v>1147</v>
      </c>
      <c r="N576" t="s">
        <v>2020</v>
      </c>
      <c r="O576" s="1">
        <v>43240</v>
      </c>
      <c r="P576" s="6" t="s">
        <v>82</v>
      </c>
      <c r="Q576" s="6" t="s">
        <v>382</v>
      </c>
      <c r="R576" s="1">
        <v>35325</v>
      </c>
      <c r="S576">
        <v>177</v>
      </c>
      <c r="T576">
        <v>21</v>
      </c>
      <c r="U576">
        <v>245</v>
      </c>
      <c r="V576">
        <v>7915</v>
      </c>
      <c r="W576" t="s">
        <v>2686</v>
      </c>
    </row>
    <row r="577" spans="13:23" x14ac:dyDescent="0.25">
      <c r="M577" s="6" t="s">
        <v>866</v>
      </c>
      <c r="N577" t="s">
        <v>2018</v>
      </c>
      <c r="O577" s="1">
        <v>43247</v>
      </c>
      <c r="P577" s="6" t="s">
        <v>27</v>
      </c>
      <c r="Q577" s="6" t="s">
        <v>327</v>
      </c>
      <c r="R577" s="1">
        <v>30433</v>
      </c>
      <c r="S577">
        <v>110</v>
      </c>
      <c r="T577">
        <v>35</v>
      </c>
      <c r="U577">
        <v>30</v>
      </c>
      <c r="V577">
        <v>12814</v>
      </c>
      <c r="W577" t="s">
        <v>2689</v>
      </c>
    </row>
    <row r="578" spans="13:23" x14ac:dyDescent="0.25">
      <c r="M578" s="6" t="s">
        <v>1077</v>
      </c>
      <c r="N578" t="s">
        <v>1890</v>
      </c>
      <c r="O578" s="1">
        <v>43272</v>
      </c>
      <c r="P578" s="6" t="s">
        <v>194</v>
      </c>
      <c r="Q578" s="6" t="s">
        <v>494</v>
      </c>
      <c r="R578" s="1">
        <v>34953</v>
      </c>
      <c r="S578">
        <v>173</v>
      </c>
      <c r="T578">
        <v>22</v>
      </c>
      <c r="U578">
        <v>283</v>
      </c>
      <c r="V578">
        <v>8319</v>
      </c>
      <c r="W578" t="s">
        <v>2692</v>
      </c>
    </row>
    <row r="579" spans="13:23" x14ac:dyDescent="0.25">
      <c r="M579" s="6" t="s">
        <v>1017</v>
      </c>
      <c r="N579" t="s">
        <v>1738</v>
      </c>
      <c r="O579" s="1">
        <v>43272</v>
      </c>
      <c r="P579" s="6" t="s">
        <v>25</v>
      </c>
      <c r="Q579" s="6" t="s">
        <v>325</v>
      </c>
      <c r="R579" s="1">
        <v>25849</v>
      </c>
      <c r="S579">
        <v>39</v>
      </c>
      <c r="T579">
        <v>47</v>
      </c>
      <c r="U579">
        <v>256</v>
      </c>
      <c r="V579">
        <v>17423</v>
      </c>
      <c r="W579" t="s">
        <v>2531</v>
      </c>
    </row>
    <row r="580" spans="13:23" x14ac:dyDescent="0.25">
      <c r="M580" s="6" t="s">
        <v>657</v>
      </c>
      <c r="N580" t="s">
        <v>1898</v>
      </c>
      <c r="O580" s="1">
        <v>43272</v>
      </c>
      <c r="P580" s="6" t="s">
        <v>101</v>
      </c>
      <c r="Q580" s="6" t="s">
        <v>401</v>
      </c>
      <c r="R580" s="1">
        <v>31727</v>
      </c>
      <c r="S580">
        <v>130</v>
      </c>
      <c r="T580">
        <v>31</v>
      </c>
      <c r="U580">
        <v>222</v>
      </c>
      <c r="V580">
        <v>11545</v>
      </c>
      <c r="W580" t="s">
        <v>2691</v>
      </c>
    </row>
    <row r="581" spans="13:23" x14ac:dyDescent="0.25">
      <c r="M581" s="6" t="s">
        <v>768</v>
      </c>
      <c r="N581" t="s">
        <v>1891</v>
      </c>
      <c r="O581" s="1">
        <v>43282</v>
      </c>
      <c r="P581" s="6" t="s">
        <v>6</v>
      </c>
      <c r="Q581" s="6" t="s">
        <v>306</v>
      </c>
      <c r="R581" s="1">
        <v>32616</v>
      </c>
      <c r="S581">
        <v>148</v>
      </c>
      <c r="T581">
        <v>29</v>
      </c>
      <c r="U581">
        <v>74</v>
      </c>
      <c r="V581">
        <v>10666</v>
      </c>
      <c r="W581" t="s">
        <v>2694</v>
      </c>
    </row>
    <row r="582" spans="13:23" x14ac:dyDescent="0.25">
      <c r="M582" s="6" t="s">
        <v>1109</v>
      </c>
      <c r="N582" t="s">
        <v>2017</v>
      </c>
      <c r="O582" s="1">
        <v>43290</v>
      </c>
      <c r="P582" s="6" t="s">
        <v>17</v>
      </c>
      <c r="Q582" s="6" t="s">
        <v>317</v>
      </c>
      <c r="R582" s="1">
        <v>27261</v>
      </c>
      <c r="S582">
        <v>56</v>
      </c>
      <c r="T582">
        <v>43</v>
      </c>
      <c r="U582">
        <v>323</v>
      </c>
      <c r="V582">
        <v>16029</v>
      </c>
      <c r="W582" t="s">
        <v>2696</v>
      </c>
    </row>
    <row r="583" spans="13:23" x14ac:dyDescent="0.25">
      <c r="M583" s="6" t="s">
        <v>620</v>
      </c>
      <c r="N583" t="s">
        <v>1878</v>
      </c>
      <c r="O583" s="1">
        <v>43293</v>
      </c>
      <c r="P583" s="6" t="s">
        <v>255</v>
      </c>
      <c r="Q583" s="6" t="s">
        <v>555</v>
      </c>
      <c r="R583" s="1">
        <v>33557</v>
      </c>
      <c r="S583">
        <v>162</v>
      </c>
      <c r="T583">
        <v>26</v>
      </c>
      <c r="U583">
        <v>239</v>
      </c>
      <c r="V583">
        <v>9736</v>
      </c>
      <c r="W583" t="s">
        <v>2698</v>
      </c>
    </row>
    <row r="584" spans="13:23" x14ac:dyDescent="0.25">
      <c r="M584" s="6" t="s">
        <v>1139</v>
      </c>
      <c r="N584" t="s">
        <v>1829</v>
      </c>
      <c r="O584" s="1">
        <v>43314</v>
      </c>
      <c r="P584" s="6" t="s">
        <v>8</v>
      </c>
      <c r="Q584" s="6" t="s">
        <v>308</v>
      </c>
      <c r="R584" s="1">
        <v>32419</v>
      </c>
      <c r="S584">
        <v>139</v>
      </c>
      <c r="T584">
        <v>29</v>
      </c>
      <c r="U584">
        <v>303</v>
      </c>
      <c r="V584">
        <v>10895</v>
      </c>
      <c r="W584" t="s">
        <v>2654</v>
      </c>
    </row>
    <row r="585" spans="13:23" x14ac:dyDescent="0.25">
      <c r="M585" s="6" t="s">
        <v>1185</v>
      </c>
      <c r="N585" t="s">
        <v>1875</v>
      </c>
      <c r="O585" s="1">
        <v>43315</v>
      </c>
      <c r="P585" s="6" t="s">
        <v>103</v>
      </c>
      <c r="Q585" s="6" t="s">
        <v>403</v>
      </c>
      <c r="R585" s="1">
        <v>31445</v>
      </c>
      <c r="S585">
        <v>125</v>
      </c>
      <c r="T585">
        <v>32</v>
      </c>
      <c r="U585">
        <v>182</v>
      </c>
      <c r="V585">
        <v>11870</v>
      </c>
      <c r="W585" t="s">
        <v>2699</v>
      </c>
    </row>
    <row r="586" spans="13:23" x14ac:dyDescent="0.25">
      <c r="M586" s="6" t="s">
        <v>777</v>
      </c>
      <c r="N586" t="s">
        <v>1887</v>
      </c>
      <c r="O586" s="1">
        <v>43322</v>
      </c>
      <c r="P586" s="6" t="s">
        <v>49</v>
      </c>
      <c r="Q586" s="6" t="s">
        <v>349</v>
      </c>
      <c r="R586" s="1">
        <v>26174</v>
      </c>
      <c r="S586">
        <v>42</v>
      </c>
      <c r="T586">
        <v>46</v>
      </c>
      <c r="U586">
        <v>346</v>
      </c>
      <c r="V586">
        <v>17148</v>
      </c>
      <c r="W586" t="s">
        <v>2701</v>
      </c>
    </row>
    <row r="587" spans="13:23" x14ac:dyDescent="0.25">
      <c r="M587" s="6" t="s">
        <v>1275</v>
      </c>
      <c r="N587" t="s">
        <v>1867</v>
      </c>
      <c r="O587" s="1">
        <v>43343</v>
      </c>
      <c r="P587" s="6" t="s">
        <v>222</v>
      </c>
      <c r="Q587" s="6" t="s">
        <v>522</v>
      </c>
      <c r="R587" s="1">
        <v>27733</v>
      </c>
      <c r="S587">
        <v>65</v>
      </c>
      <c r="T587">
        <v>42</v>
      </c>
      <c r="U587">
        <v>269</v>
      </c>
      <c r="V587">
        <v>15610</v>
      </c>
      <c r="W587" t="s">
        <v>2702</v>
      </c>
    </row>
    <row r="588" spans="13:23" x14ac:dyDescent="0.25">
      <c r="M588" s="6" t="s">
        <v>926</v>
      </c>
      <c r="N588" t="s">
        <v>1858</v>
      </c>
      <c r="O588" s="1">
        <v>43357</v>
      </c>
      <c r="P588" s="6" t="s">
        <v>160</v>
      </c>
      <c r="Q588" s="6" t="s">
        <v>460</v>
      </c>
      <c r="R588" s="1">
        <v>32972</v>
      </c>
      <c r="S588">
        <v>152</v>
      </c>
      <c r="T588">
        <v>28</v>
      </c>
      <c r="U588">
        <v>158</v>
      </c>
      <c r="V588">
        <v>10385</v>
      </c>
      <c r="W588" t="s">
        <v>2695</v>
      </c>
    </row>
    <row r="589" spans="13:23" x14ac:dyDescent="0.25">
      <c r="M589" s="6" t="s">
        <v>627</v>
      </c>
      <c r="N589" t="s">
        <v>1897</v>
      </c>
      <c r="O589" s="1">
        <v>43371</v>
      </c>
      <c r="P589" s="6" t="s">
        <v>193</v>
      </c>
      <c r="Q589" s="6" t="s">
        <v>493</v>
      </c>
      <c r="R589" s="1">
        <v>31014</v>
      </c>
      <c r="S589">
        <v>117</v>
      </c>
      <c r="T589">
        <v>33</v>
      </c>
      <c r="U589">
        <v>304</v>
      </c>
      <c r="V589">
        <v>12357</v>
      </c>
      <c r="W589" t="s">
        <v>2704</v>
      </c>
    </row>
    <row r="590" spans="13:23" x14ac:dyDescent="0.25">
      <c r="M590" s="6" t="s">
        <v>1060</v>
      </c>
      <c r="N590" t="s">
        <v>1865</v>
      </c>
      <c r="O590" s="1">
        <v>43378</v>
      </c>
      <c r="P590" s="6" t="s">
        <v>145</v>
      </c>
      <c r="Q590" s="6" t="s">
        <v>445</v>
      </c>
      <c r="R590" s="1">
        <v>26868</v>
      </c>
      <c r="S590">
        <v>48</v>
      </c>
      <c r="T590">
        <v>45</v>
      </c>
      <c r="U590">
        <v>74</v>
      </c>
      <c r="V590">
        <v>16510</v>
      </c>
      <c r="W590" t="s">
        <v>2705</v>
      </c>
    </row>
    <row r="591" spans="13:23" x14ac:dyDescent="0.25">
      <c r="M591" s="6" t="s">
        <v>753</v>
      </c>
      <c r="N591" t="s">
        <v>1911</v>
      </c>
      <c r="O591" s="1">
        <v>43401</v>
      </c>
      <c r="P591" s="6" t="s">
        <v>53</v>
      </c>
      <c r="Q591" s="6" t="s">
        <v>353</v>
      </c>
      <c r="R591" s="1">
        <v>27613</v>
      </c>
      <c r="S591">
        <v>61</v>
      </c>
      <c r="T591">
        <v>43</v>
      </c>
      <c r="U591">
        <v>82</v>
      </c>
      <c r="V591">
        <v>15788</v>
      </c>
      <c r="W591" t="s">
        <v>2706</v>
      </c>
    </row>
    <row r="592" spans="13:23" x14ac:dyDescent="0.25">
      <c r="M592" s="6" t="s">
        <v>615</v>
      </c>
      <c r="N592" t="s">
        <v>1892</v>
      </c>
      <c r="O592" s="1">
        <v>43412</v>
      </c>
      <c r="P592" s="6" t="s">
        <v>40</v>
      </c>
      <c r="Q592" s="6" t="s">
        <v>340</v>
      </c>
      <c r="R592" s="1">
        <v>32014</v>
      </c>
      <c r="S592">
        <v>132</v>
      </c>
      <c r="T592">
        <v>31</v>
      </c>
      <c r="U592">
        <v>75</v>
      </c>
      <c r="V592">
        <v>11398</v>
      </c>
      <c r="W592" t="s">
        <v>2707</v>
      </c>
    </row>
    <row r="593" spans="13:23" x14ac:dyDescent="0.25">
      <c r="M593" s="6" t="s">
        <v>1031</v>
      </c>
      <c r="N593" t="s">
        <v>1884</v>
      </c>
      <c r="O593" s="1">
        <v>43413</v>
      </c>
      <c r="P593" s="6" t="s">
        <v>100</v>
      </c>
      <c r="Q593" s="6" t="s">
        <v>400</v>
      </c>
      <c r="R593" s="1">
        <v>35067</v>
      </c>
      <c r="S593">
        <v>174</v>
      </c>
      <c r="T593">
        <v>22</v>
      </c>
      <c r="U593">
        <v>310</v>
      </c>
      <c r="V593">
        <v>8346</v>
      </c>
      <c r="W593" t="s">
        <v>2709</v>
      </c>
    </row>
    <row r="594" spans="13:23" x14ac:dyDescent="0.25">
      <c r="M594" s="6" t="s">
        <v>1144</v>
      </c>
      <c r="N594" t="s">
        <v>1666</v>
      </c>
      <c r="O594" s="1">
        <v>43419</v>
      </c>
      <c r="P594" s="6" t="s">
        <v>202</v>
      </c>
      <c r="Q594" s="6" t="s">
        <v>502</v>
      </c>
      <c r="R594" s="1">
        <v>34267</v>
      </c>
      <c r="S594">
        <v>170</v>
      </c>
      <c r="T594">
        <v>25</v>
      </c>
      <c r="U594">
        <v>21</v>
      </c>
      <c r="V594">
        <v>9152</v>
      </c>
      <c r="W594" t="s">
        <v>2440</v>
      </c>
    </row>
    <row r="595" spans="13:23" x14ac:dyDescent="0.25">
      <c r="M595" s="6" t="s">
        <v>613</v>
      </c>
      <c r="N595" t="s">
        <v>1787</v>
      </c>
      <c r="O595" s="1">
        <v>43420</v>
      </c>
      <c r="P595" s="6" t="s">
        <v>237</v>
      </c>
      <c r="Q595" s="6" t="s">
        <v>537</v>
      </c>
      <c r="R595" s="1">
        <v>28882</v>
      </c>
      <c r="S595">
        <v>83</v>
      </c>
      <c r="T595">
        <v>39</v>
      </c>
      <c r="U595">
        <v>293</v>
      </c>
      <c r="V595">
        <v>14538</v>
      </c>
      <c r="W595" t="s">
        <v>2599</v>
      </c>
    </row>
    <row r="596" spans="13:23" x14ac:dyDescent="0.25">
      <c r="M596" s="6" t="s">
        <v>1343</v>
      </c>
      <c r="N596" t="s">
        <v>2016</v>
      </c>
      <c r="O596" s="1">
        <v>43425</v>
      </c>
      <c r="P596" s="6" t="s">
        <v>100</v>
      </c>
      <c r="Q596" s="6" t="s">
        <v>400</v>
      </c>
      <c r="R596" s="1">
        <v>35067</v>
      </c>
      <c r="S596">
        <v>174</v>
      </c>
      <c r="T596">
        <v>22</v>
      </c>
      <c r="U596">
        <v>322</v>
      </c>
      <c r="V596">
        <v>8358</v>
      </c>
      <c r="W596" t="s">
        <v>2711</v>
      </c>
    </row>
    <row r="597" spans="13:23" x14ac:dyDescent="0.25">
      <c r="M597" s="6" t="s">
        <v>1081</v>
      </c>
      <c r="N597" t="s">
        <v>1838</v>
      </c>
      <c r="O597" s="1">
        <v>43427</v>
      </c>
      <c r="P597" s="6" t="s">
        <v>7</v>
      </c>
      <c r="Q597" s="6" t="s">
        <v>307</v>
      </c>
      <c r="R597" s="1">
        <v>29988</v>
      </c>
      <c r="S597">
        <v>101</v>
      </c>
      <c r="T597">
        <v>36</v>
      </c>
      <c r="U597">
        <v>290</v>
      </c>
      <c r="V597">
        <v>13439</v>
      </c>
      <c r="W597" t="s">
        <v>2666</v>
      </c>
    </row>
    <row r="598" spans="13:23" x14ac:dyDescent="0.25">
      <c r="M598" s="6" t="s">
        <v>893</v>
      </c>
      <c r="N598" t="s">
        <v>2015</v>
      </c>
      <c r="O598" s="1">
        <v>43437</v>
      </c>
      <c r="P598" s="6" t="s">
        <v>129</v>
      </c>
      <c r="Q598" s="6" t="s">
        <v>429</v>
      </c>
      <c r="R598" s="1">
        <v>27595</v>
      </c>
      <c r="S598">
        <v>60</v>
      </c>
      <c r="T598">
        <v>43</v>
      </c>
      <c r="U598">
        <v>136</v>
      </c>
      <c r="V598">
        <v>15842</v>
      </c>
      <c r="W598" t="s">
        <v>2712</v>
      </c>
    </row>
    <row r="599" spans="13:23" x14ac:dyDescent="0.25">
      <c r="M599" s="6" t="s">
        <v>780</v>
      </c>
      <c r="N599" t="s">
        <v>2014</v>
      </c>
      <c r="O599" s="1">
        <v>43453</v>
      </c>
      <c r="P599" s="6" t="s">
        <v>220</v>
      </c>
      <c r="Q599" s="6" t="s">
        <v>520</v>
      </c>
      <c r="R599" s="1">
        <v>24936</v>
      </c>
      <c r="S599">
        <v>32</v>
      </c>
      <c r="T599">
        <v>50</v>
      </c>
      <c r="U599">
        <v>255</v>
      </c>
      <c r="V599">
        <v>18517</v>
      </c>
      <c r="W599" t="s">
        <v>2713</v>
      </c>
    </row>
    <row r="600" spans="13:23" x14ac:dyDescent="0.25">
      <c r="M600" s="6" t="s">
        <v>673</v>
      </c>
      <c r="N600" t="s">
        <v>1802</v>
      </c>
      <c r="O600" s="1">
        <v>43455</v>
      </c>
      <c r="P600" s="6" t="s">
        <v>236</v>
      </c>
      <c r="Q600" s="6" t="s">
        <v>536</v>
      </c>
      <c r="R600" s="1">
        <v>31244</v>
      </c>
      <c r="S600">
        <v>121</v>
      </c>
      <c r="T600">
        <v>33</v>
      </c>
      <c r="U600">
        <v>158</v>
      </c>
      <c r="V600">
        <v>12211</v>
      </c>
      <c r="W600" t="s">
        <v>2617</v>
      </c>
    </row>
    <row r="601" spans="13:23" x14ac:dyDescent="0.25">
      <c r="M601" s="6" t="s">
        <v>720</v>
      </c>
      <c r="N601" t="s">
        <v>1863</v>
      </c>
      <c r="O601" s="1">
        <v>43468</v>
      </c>
      <c r="P601" s="6" t="s">
        <v>151</v>
      </c>
      <c r="Q601" s="6" t="s">
        <v>451</v>
      </c>
      <c r="R601" s="1">
        <v>31132</v>
      </c>
      <c r="S601">
        <v>119</v>
      </c>
      <c r="T601">
        <v>33</v>
      </c>
      <c r="U601">
        <v>283</v>
      </c>
      <c r="V601">
        <v>12336</v>
      </c>
      <c r="W601" t="s">
        <v>2708</v>
      </c>
    </row>
    <row r="602" spans="13:23" x14ac:dyDescent="0.25">
      <c r="M602" s="6" t="s">
        <v>867</v>
      </c>
      <c r="N602" t="s">
        <v>1819</v>
      </c>
      <c r="O602" s="1">
        <v>43483</v>
      </c>
      <c r="P602" s="6" t="s">
        <v>188</v>
      </c>
      <c r="Q602" s="6" t="s">
        <v>488</v>
      </c>
      <c r="R602" s="1">
        <v>34630</v>
      </c>
      <c r="S602">
        <v>172</v>
      </c>
      <c r="T602">
        <v>24</v>
      </c>
      <c r="U602">
        <v>87</v>
      </c>
      <c r="V602">
        <v>8853</v>
      </c>
      <c r="W602" t="s">
        <v>2641</v>
      </c>
    </row>
    <row r="603" spans="13:23" x14ac:dyDescent="0.25">
      <c r="M603" s="6" t="s">
        <v>1188</v>
      </c>
      <c r="N603" t="s">
        <v>1855</v>
      </c>
      <c r="O603" s="1">
        <v>43489</v>
      </c>
      <c r="P603" s="6" t="s">
        <v>92</v>
      </c>
      <c r="Q603" s="6" t="s">
        <v>392</v>
      </c>
      <c r="R603" s="1">
        <v>32453</v>
      </c>
      <c r="S603">
        <v>141</v>
      </c>
      <c r="T603">
        <v>30</v>
      </c>
      <c r="U603">
        <v>79</v>
      </c>
      <c r="V603">
        <v>11036</v>
      </c>
      <c r="W603" t="s">
        <v>2690</v>
      </c>
    </row>
    <row r="604" spans="13:23" x14ac:dyDescent="0.25">
      <c r="M604" s="6" t="s">
        <v>1053</v>
      </c>
      <c r="N604" t="s">
        <v>1883</v>
      </c>
      <c r="O604" s="1">
        <v>43497</v>
      </c>
      <c r="P604" s="6" t="s">
        <v>190</v>
      </c>
      <c r="Q604" s="6" t="s">
        <v>490</v>
      </c>
      <c r="R604" s="1">
        <v>27392</v>
      </c>
      <c r="S604">
        <v>58</v>
      </c>
      <c r="T604">
        <v>44</v>
      </c>
      <c r="U604">
        <v>34</v>
      </c>
      <c r="V604">
        <v>16105</v>
      </c>
      <c r="W604" t="s">
        <v>2714</v>
      </c>
    </row>
    <row r="605" spans="13:23" x14ac:dyDescent="0.25">
      <c r="M605" s="6" t="s">
        <v>1254</v>
      </c>
      <c r="N605" t="s">
        <v>1879</v>
      </c>
      <c r="O605" s="1">
        <v>43504</v>
      </c>
      <c r="P605" s="6" t="s">
        <v>279</v>
      </c>
      <c r="Q605" s="6" t="s">
        <v>579</v>
      </c>
      <c r="R605" s="1">
        <v>32731</v>
      </c>
      <c r="S605">
        <v>150</v>
      </c>
      <c r="T605">
        <v>29</v>
      </c>
      <c r="U605">
        <v>181</v>
      </c>
      <c r="V605">
        <v>10773</v>
      </c>
      <c r="W605" t="s">
        <v>2716</v>
      </c>
    </row>
    <row r="606" spans="13:23" x14ac:dyDescent="0.25">
      <c r="M606" s="6" t="s">
        <v>760</v>
      </c>
      <c r="N606" t="s">
        <v>1893</v>
      </c>
      <c r="O606" s="1">
        <v>43511</v>
      </c>
      <c r="P606" s="6" t="s">
        <v>188</v>
      </c>
      <c r="Q606" s="6" t="s">
        <v>488</v>
      </c>
      <c r="R606" s="1">
        <v>34630</v>
      </c>
      <c r="S606">
        <v>172</v>
      </c>
      <c r="T606">
        <v>24</v>
      </c>
      <c r="U606">
        <v>115</v>
      </c>
      <c r="V606">
        <v>8881</v>
      </c>
      <c r="W606" t="s">
        <v>2717</v>
      </c>
    </row>
    <row r="607" spans="13:23" x14ac:dyDescent="0.25">
      <c r="M607" s="6" t="s">
        <v>690</v>
      </c>
      <c r="N607" t="s">
        <v>1835</v>
      </c>
      <c r="O607" s="1">
        <v>43548</v>
      </c>
      <c r="P607" s="6" t="s">
        <v>185</v>
      </c>
      <c r="Q607" s="6" t="s">
        <v>485</v>
      </c>
      <c r="R607" s="1">
        <v>34118</v>
      </c>
      <c r="S607">
        <v>169</v>
      </c>
      <c r="T607">
        <v>25</v>
      </c>
      <c r="U607">
        <v>299</v>
      </c>
      <c r="V607">
        <v>9430</v>
      </c>
      <c r="W607" t="s">
        <v>2659</v>
      </c>
    </row>
    <row r="608" spans="13:23" x14ac:dyDescent="0.25">
      <c r="M608" s="6" t="s">
        <v>879</v>
      </c>
      <c r="N608" t="s">
        <v>1864</v>
      </c>
      <c r="O608" s="1">
        <v>43581</v>
      </c>
      <c r="P608" s="6" t="s">
        <v>160</v>
      </c>
      <c r="Q608" s="6" t="s">
        <v>460</v>
      </c>
      <c r="R608" s="1">
        <v>32972</v>
      </c>
      <c r="S608">
        <v>152</v>
      </c>
      <c r="T608">
        <v>29</v>
      </c>
      <c r="U608">
        <v>17</v>
      </c>
      <c r="V608">
        <v>10609</v>
      </c>
      <c r="W608" t="s">
        <v>2710</v>
      </c>
    </row>
    <row r="609" spans="13:23" x14ac:dyDescent="0.25">
      <c r="M609" s="6" t="s">
        <v>1100</v>
      </c>
      <c r="N609" t="s">
        <v>1882</v>
      </c>
      <c r="O609" s="1">
        <v>43587</v>
      </c>
      <c r="P609" s="6" t="s">
        <v>24</v>
      </c>
      <c r="Q609" s="6" t="s">
        <v>324</v>
      </c>
      <c r="R609" s="1">
        <v>30267</v>
      </c>
      <c r="S609">
        <v>105</v>
      </c>
      <c r="T609">
        <v>36</v>
      </c>
      <c r="U609">
        <v>171</v>
      </c>
      <c r="V609">
        <v>13320</v>
      </c>
      <c r="W609" t="s">
        <v>2720</v>
      </c>
    </row>
    <row r="610" spans="13:23" x14ac:dyDescent="0.25">
      <c r="M610" s="6" t="s">
        <v>1279</v>
      </c>
      <c r="N610" t="s">
        <v>1820</v>
      </c>
      <c r="O610" s="1">
        <v>43602</v>
      </c>
      <c r="P610" s="6" t="s">
        <v>87</v>
      </c>
      <c r="Q610" s="6" t="s">
        <v>387</v>
      </c>
      <c r="R610" s="1">
        <v>32518</v>
      </c>
      <c r="S610">
        <v>143</v>
      </c>
      <c r="T610">
        <v>30</v>
      </c>
      <c r="U610">
        <v>127</v>
      </c>
      <c r="V610">
        <v>11084</v>
      </c>
      <c r="W610" t="s">
        <v>2642</v>
      </c>
    </row>
    <row r="611" spans="13:23" x14ac:dyDescent="0.25">
      <c r="M611" s="6" t="s">
        <v>846</v>
      </c>
      <c r="N611" t="s">
        <v>1853</v>
      </c>
      <c r="O611" s="1">
        <v>43615</v>
      </c>
      <c r="P611" s="6" t="s">
        <v>202</v>
      </c>
      <c r="Q611" s="6" t="s">
        <v>502</v>
      </c>
      <c r="R611" s="1">
        <v>34267</v>
      </c>
      <c r="S611">
        <v>170</v>
      </c>
      <c r="T611">
        <v>25</v>
      </c>
      <c r="U611">
        <v>217</v>
      </c>
      <c r="V611">
        <v>9348</v>
      </c>
      <c r="W611" t="s">
        <v>2687</v>
      </c>
    </row>
    <row r="612" spans="13:23" x14ac:dyDescent="0.25">
      <c r="M612" s="6" t="s">
        <v>1050</v>
      </c>
      <c r="N612" t="s">
        <v>1861</v>
      </c>
      <c r="O612" s="1">
        <v>43651</v>
      </c>
      <c r="P612" s="6" t="s">
        <v>88</v>
      </c>
      <c r="Q612" s="6" t="s">
        <v>388</v>
      </c>
      <c r="R612" s="1">
        <v>26212</v>
      </c>
      <c r="S612">
        <v>43</v>
      </c>
      <c r="T612">
        <v>47</v>
      </c>
      <c r="U612">
        <v>272</v>
      </c>
      <c r="V612">
        <v>17439</v>
      </c>
      <c r="W612" t="s">
        <v>2703</v>
      </c>
    </row>
    <row r="613" spans="13:23" x14ac:dyDescent="0.25">
      <c r="M613" s="6" t="s">
        <v>883</v>
      </c>
      <c r="N613" t="s">
        <v>2013</v>
      </c>
      <c r="O613" s="1">
        <v>43658</v>
      </c>
      <c r="P613" s="6" t="s">
        <v>49</v>
      </c>
      <c r="Q613" s="6" t="s">
        <v>349</v>
      </c>
      <c r="R613" s="1">
        <v>26174</v>
      </c>
      <c r="S613">
        <v>42</v>
      </c>
      <c r="T613">
        <v>47</v>
      </c>
      <c r="U613">
        <v>317</v>
      </c>
      <c r="V613">
        <v>17484</v>
      </c>
      <c r="W613" t="s">
        <v>2721</v>
      </c>
    </row>
    <row r="614" spans="13:23" x14ac:dyDescent="0.25">
      <c r="M614" s="6" t="s">
        <v>736</v>
      </c>
      <c r="N614" t="s">
        <v>1905</v>
      </c>
      <c r="O614" s="1">
        <v>43658</v>
      </c>
      <c r="P614" s="6" t="s">
        <v>225</v>
      </c>
      <c r="Q614" s="6" t="s">
        <v>525</v>
      </c>
      <c r="R614" s="1">
        <v>28929</v>
      </c>
      <c r="S614">
        <v>85</v>
      </c>
      <c r="T614">
        <v>40</v>
      </c>
      <c r="U614">
        <v>119</v>
      </c>
      <c r="V614">
        <v>14729</v>
      </c>
      <c r="W614" t="s">
        <v>2723</v>
      </c>
    </row>
    <row r="615" spans="13:23" x14ac:dyDescent="0.25">
      <c r="M615" s="6" t="s">
        <v>1341</v>
      </c>
      <c r="N615" t="s">
        <v>2012</v>
      </c>
      <c r="O615" s="1">
        <v>43661</v>
      </c>
      <c r="P615" s="6" t="s">
        <v>203</v>
      </c>
      <c r="Q615" s="6" t="s">
        <v>503</v>
      </c>
      <c r="R615" s="1">
        <v>27842</v>
      </c>
      <c r="S615">
        <v>69</v>
      </c>
      <c r="T615">
        <v>43</v>
      </c>
      <c r="U615">
        <v>114</v>
      </c>
      <c r="V615">
        <v>15819</v>
      </c>
      <c r="W615" t="s">
        <v>2724</v>
      </c>
    </row>
    <row r="616" spans="13:23" x14ac:dyDescent="0.25">
      <c r="M616" s="6" t="s">
        <v>981</v>
      </c>
      <c r="N616" t="s">
        <v>2011</v>
      </c>
      <c r="O616" s="1">
        <v>43665</v>
      </c>
      <c r="P616" s="6" t="s">
        <v>279</v>
      </c>
      <c r="Q616" s="6" t="s">
        <v>579</v>
      </c>
      <c r="R616" s="1">
        <v>32731</v>
      </c>
      <c r="S616">
        <v>150</v>
      </c>
      <c r="T616">
        <v>29</v>
      </c>
      <c r="U616">
        <v>342</v>
      </c>
      <c r="V616">
        <v>10934</v>
      </c>
      <c r="W616" t="s">
        <v>2725</v>
      </c>
    </row>
    <row r="617" spans="13:23" x14ac:dyDescent="0.25">
      <c r="M617" s="6" t="s">
        <v>642</v>
      </c>
      <c r="N617" t="s">
        <v>2010</v>
      </c>
      <c r="O617" s="1">
        <v>43671</v>
      </c>
      <c r="P617" s="6" t="s">
        <v>143</v>
      </c>
      <c r="Q617" s="6" t="s">
        <v>443</v>
      </c>
      <c r="R617" s="1">
        <v>29319</v>
      </c>
      <c r="S617">
        <v>91</v>
      </c>
      <c r="T617">
        <v>39</v>
      </c>
      <c r="U617">
        <v>108</v>
      </c>
      <c r="V617">
        <v>14352</v>
      </c>
      <c r="W617" t="s">
        <v>2727</v>
      </c>
    </row>
    <row r="618" spans="13:23" x14ac:dyDescent="0.25">
      <c r="M618" s="6" t="s">
        <v>640</v>
      </c>
      <c r="N618" t="s">
        <v>1843</v>
      </c>
      <c r="O618" s="1">
        <v>43679</v>
      </c>
      <c r="P618" s="6" t="s">
        <v>6</v>
      </c>
      <c r="Q618" s="6" t="s">
        <v>306</v>
      </c>
      <c r="R618" s="1">
        <v>32616</v>
      </c>
      <c r="S618">
        <v>148</v>
      </c>
      <c r="T618">
        <v>30</v>
      </c>
      <c r="U618">
        <v>106</v>
      </c>
      <c r="V618">
        <v>11063</v>
      </c>
      <c r="W618" t="s">
        <v>2675</v>
      </c>
    </row>
    <row r="619" spans="13:23" x14ac:dyDescent="0.25">
      <c r="M619" s="6" t="s">
        <v>1228</v>
      </c>
      <c r="N619" t="s">
        <v>1901</v>
      </c>
      <c r="O619" s="1">
        <v>43706</v>
      </c>
      <c r="P619" s="6" t="s">
        <v>74</v>
      </c>
      <c r="Q619" s="6" t="s">
        <v>374</v>
      </c>
      <c r="R619" s="1">
        <v>27956</v>
      </c>
      <c r="S619">
        <v>70</v>
      </c>
      <c r="T619">
        <v>43</v>
      </c>
      <c r="U619">
        <v>45</v>
      </c>
      <c r="V619">
        <v>15750</v>
      </c>
      <c r="W619" t="s">
        <v>2728</v>
      </c>
    </row>
    <row r="620" spans="13:23" x14ac:dyDescent="0.25">
      <c r="M620" s="6" t="s">
        <v>1140</v>
      </c>
      <c r="N620" t="s">
        <v>1800</v>
      </c>
      <c r="O620" s="1">
        <v>43727</v>
      </c>
      <c r="P620" s="6" t="s">
        <v>0</v>
      </c>
      <c r="Q620" s="6" t="s">
        <v>300</v>
      </c>
      <c r="R620" s="1">
        <v>33418</v>
      </c>
      <c r="S620">
        <v>158</v>
      </c>
      <c r="T620">
        <v>28</v>
      </c>
      <c r="U620">
        <v>82</v>
      </c>
      <c r="V620">
        <v>10309</v>
      </c>
      <c r="W620" t="s">
        <v>2615</v>
      </c>
    </row>
    <row r="621" spans="13:23" x14ac:dyDescent="0.25">
      <c r="M621" s="6" t="s">
        <v>781</v>
      </c>
      <c r="N621" t="s">
        <v>2009</v>
      </c>
      <c r="O621" s="1">
        <v>43754</v>
      </c>
      <c r="P621" s="6" t="s">
        <v>268</v>
      </c>
      <c r="Q621" s="6" t="s">
        <v>568</v>
      </c>
      <c r="R621" s="1">
        <v>35685</v>
      </c>
      <c r="S621">
        <v>178</v>
      </c>
      <c r="T621">
        <v>22</v>
      </c>
      <c r="U621">
        <v>34</v>
      </c>
      <c r="V621">
        <v>8069</v>
      </c>
      <c r="W621" t="s">
        <v>2729</v>
      </c>
    </row>
    <row r="622" spans="13:23" x14ac:dyDescent="0.25">
      <c r="M622" s="6" t="s">
        <v>988</v>
      </c>
      <c r="N622" t="s">
        <v>2008</v>
      </c>
      <c r="O622" s="1">
        <v>43772</v>
      </c>
      <c r="P622" s="6" t="s">
        <v>145</v>
      </c>
      <c r="Q622" s="6" t="s">
        <v>445</v>
      </c>
      <c r="R622" s="1">
        <v>26868</v>
      </c>
      <c r="S622">
        <v>48</v>
      </c>
      <c r="T622">
        <v>46</v>
      </c>
      <c r="U622">
        <v>103</v>
      </c>
      <c r="V622">
        <v>16904</v>
      </c>
      <c r="W622" t="s">
        <v>2730</v>
      </c>
    </row>
    <row r="623" spans="13:23" x14ac:dyDescent="0.25">
      <c r="M623" s="6" t="s">
        <v>1239</v>
      </c>
      <c r="N623" t="s">
        <v>1907</v>
      </c>
      <c r="O623" s="1">
        <v>43775</v>
      </c>
      <c r="P623" s="6" t="s">
        <v>215</v>
      </c>
      <c r="Q623" s="6" t="s">
        <v>515</v>
      </c>
      <c r="R623" s="1">
        <v>29173</v>
      </c>
      <c r="S623">
        <v>87</v>
      </c>
      <c r="T623">
        <v>39</v>
      </c>
      <c r="U623">
        <v>357</v>
      </c>
      <c r="V623">
        <v>14602</v>
      </c>
      <c r="W623" t="s">
        <v>2731</v>
      </c>
    </row>
    <row r="624" spans="13:23" x14ac:dyDescent="0.25">
      <c r="M624" s="6" t="s">
        <v>771</v>
      </c>
      <c r="N624" t="s">
        <v>1902</v>
      </c>
      <c r="O624" s="1">
        <v>43784</v>
      </c>
      <c r="P624" s="6" t="s">
        <v>8</v>
      </c>
      <c r="Q624" s="6" t="s">
        <v>308</v>
      </c>
      <c r="R624" s="1">
        <v>32419</v>
      </c>
      <c r="S624">
        <v>139</v>
      </c>
      <c r="T624">
        <v>31</v>
      </c>
      <c r="U624">
        <v>43</v>
      </c>
      <c r="V624">
        <v>11365</v>
      </c>
      <c r="W624" t="s">
        <v>2732</v>
      </c>
    </row>
    <row r="625" spans="13:23" x14ac:dyDescent="0.25">
      <c r="M625" s="6" t="s">
        <v>1025</v>
      </c>
      <c r="N625" t="s">
        <v>1873</v>
      </c>
      <c r="O625" s="1">
        <v>43805</v>
      </c>
      <c r="P625" s="6" t="s">
        <v>172</v>
      </c>
      <c r="Q625" s="6" t="s">
        <v>472</v>
      </c>
      <c r="R625" s="1">
        <v>20526</v>
      </c>
      <c r="S625">
        <v>9</v>
      </c>
      <c r="T625">
        <v>63</v>
      </c>
      <c r="U625">
        <v>269</v>
      </c>
      <c r="V625">
        <v>23279</v>
      </c>
      <c r="W625" t="s">
        <v>2718</v>
      </c>
    </row>
    <row r="626" spans="13:23" x14ac:dyDescent="0.25">
      <c r="M626" s="6" t="s">
        <v>1230</v>
      </c>
      <c r="N626" t="s">
        <v>1877</v>
      </c>
      <c r="O626" s="1">
        <v>43830</v>
      </c>
      <c r="P626" s="6" t="s">
        <v>137</v>
      </c>
      <c r="Q626" s="6" t="s">
        <v>437</v>
      </c>
      <c r="R626" s="1">
        <v>32109</v>
      </c>
      <c r="S626">
        <v>133</v>
      </c>
      <c r="T626">
        <v>32</v>
      </c>
      <c r="U626">
        <v>33</v>
      </c>
      <c r="V626">
        <v>11721</v>
      </c>
      <c r="W626" t="s">
        <v>2726</v>
      </c>
    </row>
    <row r="627" spans="13:23" x14ac:dyDescent="0.25">
      <c r="M627" s="6" t="s">
        <v>853</v>
      </c>
      <c r="N627" t="s">
        <v>1923</v>
      </c>
      <c r="O627" s="1">
        <v>43868</v>
      </c>
      <c r="P627" s="6" t="s">
        <v>10</v>
      </c>
      <c r="Q627" s="6" t="s">
        <v>310</v>
      </c>
      <c r="R627" s="1">
        <v>30314</v>
      </c>
      <c r="S627">
        <v>108</v>
      </c>
      <c r="T627">
        <v>37</v>
      </c>
      <c r="U627">
        <v>40</v>
      </c>
      <c r="V627">
        <v>13554</v>
      </c>
      <c r="W627" t="s">
        <v>2734</v>
      </c>
    </row>
    <row r="628" spans="13:23" x14ac:dyDescent="0.25">
      <c r="M628" s="6" t="s">
        <v>1206</v>
      </c>
      <c r="N628" t="s">
        <v>1896</v>
      </c>
      <c r="O628" s="1">
        <v>43882</v>
      </c>
      <c r="P628" s="6" t="s">
        <v>24</v>
      </c>
      <c r="Q628" s="6" t="s">
        <v>324</v>
      </c>
      <c r="R628" s="1">
        <v>30267</v>
      </c>
      <c r="S628">
        <v>105</v>
      </c>
      <c r="T628">
        <v>37</v>
      </c>
      <c r="U628">
        <v>101</v>
      </c>
      <c r="V628">
        <v>13615</v>
      </c>
      <c r="W628" t="s">
        <v>2736</v>
      </c>
    </row>
    <row r="629" spans="13:23" x14ac:dyDescent="0.25">
      <c r="M629" s="6" t="s">
        <v>1224</v>
      </c>
      <c r="N629" t="s">
        <v>1899</v>
      </c>
      <c r="O629" s="1">
        <v>43882</v>
      </c>
      <c r="P629" s="6" t="s">
        <v>19</v>
      </c>
      <c r="Q629" s="6" t="s">
        <v>319</v>
      </c>
      <c r="R629" s="1">
        <v>32263</v>
      </c>
      <c r="S629">
        <v>138</v>
      </c>
      <c r="T629">
        <v>31</v>
      </c>
      <c r="U629">
        <v>297</v>
      </c>
      <c r="V629">
        <v>11619</v>
      </c>
      <c r="W629" t="s">
        <v>2737</v>
      </c>
    </row>
    <row r="630" spans="13:23" x14ac:dyDescent="0.25">
      <c r="M630" s="6" t="s">
        <v>944</v>
      </c>
      <c r="N630" t="s">
        <v>1894</v>
      </c>
      <c r="O630" s="1">
        <v>43906</v>
      </c>
      <c r="P630" s="6" t="s">
        <v>287</v>
      </c>
      <c r="Q630" s="6" t="s">
        <v>587</v>
      </c>
      <c r="R630" s="1">
        <v>28079</v>
      </c>
      <c r="S630">
        <v>72</v>
      </c>
      <c r="T630">
        <v>43</v>
      </c>
      <c r="U630">
        <v>122</v>
      </c>
      <c r="V630">
        <v>15827</v>
      </c>
      <c r="W630" t="s">
        <v>2739</v>
      </c>
    </row>
    <row r="631" spans="13:23" x14ac:dyDescent="0.25">
      <c r="M631" s="6" t="s">
        <v>648</v>
      </c>
      <c r="N631" t="s">
        <v>1796</v>
      </c>
      <c r="O631" s="1">
        <v>43923</v>
      </c>
      <c r="P631" s="6" t="s">
        <v>43</v>
      </c>
      <c r="Q631" s="6" t="s">
        <v>343</v>
      </c>
      <c r="R631" s="1">
        <v>32981</v>
      </c>
      <c r="S631">
        <v>153</v>
      </c>
      <c r="T631">
        <v>29</v>
      </c>
      <c r="U631">
        <v>350</v>
      </c>
      <c r="V631">
        <v>10942</v>
      </c>
      <c r="W631" t="s">
        <v>2611</v>
      </c>
    </row>
    <row r="632" spans="13:23" x14ac:dyDescent="0.25">
      <c r="M632" s="6" t="s">
        <v>1101</v>
      </c>
      <c r="N632" t="s">
        <v>1908</v>
      </c>
      <c r="O632" s="1">
        <v>43938</v>
      </c>
      <c r="P632" s="6" t="s">
        <v>19</v>
      </c>
      <c r="Q632" s="6" t="s">
        <v>319</v>
      </c>
      <c r="R632" s="1">
        <v>32263</v>
      </c>
      <c r="S632">
        <v>138</v>
      </c>
      <c r="T632">
        <v>31</v>
      </c>
      <c r="U632">
        <v>353</v>
      </c>
      <c r="V632">
        <v>11675</v>
      </c>
      <c r="W632" t="s">
        <v>2741</v>
      </c>
    </row>
    <row r="633" spans="13:23" x14ac:dyDescent="0.25">
      <c r="M633" s="6" t="s">
        <v>1010</v>
      </c>
      <c r="N633" t="s">
        <v>2007</v>
      </c>
      <c r="O633" s="1">
        <v>43947</v>
      </c>
      <c r="P633" s="6" t="s">
        <v>68</v>
      </c>
      <c r="Q633" s="6" t="s">
        <v>368</v>
      </c>
      <c r="R633" s="1">
        <v>35939</v>
      </c>
      <c r="S633">
        <v>179</v>
      </c>
      <c r="T633">
        <v>21</v>
      </c>
      <c r="U633">
        <v>338</v>
      </c>
      <c r="V633">
        <v>8008</v>
      </c>
      <c r="W633" t="s">
        <v>2742</v>
      </c>
    </row>
    <row r="634" spans="13:23" x14ac:dyDescent="0.25">
      <c r="M634" s="6" t="s">
        <v>1327</v>
      </c>
      <c r="N634" t="s">
        <v>2006</v>
      </c>
      <c r="O634" s="1">
        <v>43987</v>
      </c>
      <c r="P634" s="6" t="s">
        <v>215</v>
      </c>
      <c r="Q634" s="6" t="s">
        <v>515</v>
      </c>
      <c r="R634" s="1">
        <v>29173</v>
      </c>
      <c r="S634">
        <v>87</v>
      </c>
      <c r="T634">
        <v>40</v>
      </c>
      <c r="U634">
        <v>204</v>
      </c>
      <c r="V634">
        <v>14814</v>
      </c>
      <c r="W634" t="s">
        <v>2743</v>
      </c>
    </row>
    <row r="635" spans="13:23" x14ac:dyDescent="0.25">
      <c r="M635" s="6" t="s">
        <v>1309</v>
      </c>
      <c r="N635" t="s">
        <v>1885</v>
      </c>
      <c r="O635" s="1">
        <v>44001</v>
      </c>
      <c r="P635" s="6" t="s">
        <v>19</v>
      </c>
      <c r="Q635" s="6" t="s">
        <v>319</v>
      </c>
      <c r="R635" s="1">
        <v>32263</v>
      </c>
      <c r="S635">
        <v>138</v>
      </c>
      <c r="T635">
        <v>32</v>
      </c>
      <c r="U635">
        <v>50</v>
      </c>
      <c r="V635">
        <v>11738</v>
      </c>
      <c r="W635" t="s">
        <v>2733</v>
      </c>
    </row>
    <row r="636" spans="13:23" x14ac:dyDescent="0.25">
      <c r="M636" s="6" t="s">
        <v>1071</v>
      </c>
      <c r="N636" t="s">
        <v>1874</v>
      </c>
      <c r="O636" s="1">
        <v>44028</v>
      </c>
      <c r="P636" s="6" t="s">
        <v>237</v>
      </c>
      <c r="Q636" s="6" t="s">
        <v>537</v>
      </c>
      <c r="R636" s="1">
        <v>28882</v>
      </c>
      <c r="S636">
        <v>83</v>
      </c>
      <c r="T636">
        <v>41</v>
      </c>
      <c r="U636">
        <v>171</v>
      </c>
      <c r="V636">
        <v>15146</v>
      </c>
      <c r="W636" t="s">
        <v>2719</v>
      </c>
    </row>
    <row r="637" spans="13:23" x14ac:dyDescent="0.25">
      <c r="M637" s="6" t="s">
        <v>618</v>
      </c>
      <c r="N637" t="s">
        <v>2005</v>
      </c>
      <c r="O637" s="1">
        <v>44029</v>
      </c>
      <c r="P637" s="6" t="s">
        <v>265</v>
      </c>
      <c r="Q637" s="6" t="s">
        <v>565</v>
      </c>
      <c r="R637" s="1">
        <v>28606</v>
      </c>
      <c r="S637">
        <v>79</v>
      </c>
      <c r="T637">
        <v>42</v>
      </c>
      <c r="U637">
        <v>82</v>
      </c>
      <c r="V637">
        <v>15423</v>
      </c>
      <c r="W637" t="s">
        <v>2744</v>
      </c>
    </row>
    <row r="638" spans="13:23" x14ac:dyDescent="0.25">
      <c r="M638" s="6" t="s">
        <v>1046</v>
      </c>
      <c r="N638" t="s">
        <v>2004</v>
      </c>
      <c r="O638" s="1">
        <v>44043</v>
      </c>
      <c r="P638" s="6" t="s">
        <v>183</v>
      </c>
      <c r="Q638" s="6" t="s">
        <v>483</v>
      </c>
      <c r="R638" s="1">
        <v>31306</v>
      </c>
      <c r="S638">
        <v>123</v>
      </c>
      <c r="T638">
        <v>34</v>
      </c>
      <c r="U638">
        <v>319</v>
      </c>
      <c r="V638">
        <v>12737</v>
      </c>
      <c r="W638" t="s">
        <v>2745</v>
      </c>
    </row>
    <row r="639" spans="13:23" x14ac:dyDescent="0.25">
      <c r="M639" s="6" t="s">
        <v>1323</v>
      </c>
      <c r="N639" t="s">
        <v>2003</v>
      </c>
      <c r="O639" s="1">
        <v>44083</v>
      </c>
      <c r="P639" s="6" t="s">
        <v>238</v>
      </c>
      <c r="Q639" s="6" t="s">
        <v>538</v>
      </c>
      <c r="R639" s="1">
        <v>32426</v>
      </c>
      <c r="S639">
        <v>140</v>
      </c>
      <c r="T639">
        <v>31</v>
      </c>
      <c r="U639">
        <v>335</v>
      </c>
      <c r="V639">
        <v>11657</v>
      </c>
      <c r="W639" t="s">
        <v>2746</v>
      </c>
    </row>
    <row r="640" spans="13:23" x14ac:dyDescent="0.25">
      <c r="M640" s="6" t="s">
        <v>845</v>
      </c>
      <c r="N640" t="s">
        <v>2002</v>
      </c>
      <c r="O640" s="1">
        <v>44084</v>
      </c>
      <c r="P640" s="6" t="s">
        <v>296</v>
      </c>
      <c r="Q640" s="6" t="s">
        <v>596</v>
      </c>
      <c r="R640" s="1">
        <v>32478</v>
      </c>
      <c r="S640">
        <v>142</v>
      </c>
      <c r="T640">
        <v>31</v>
      </c>
      <c r="U640">
        <v>284</v>
      </c>
      <c r="V640">
        <v>11606</v>
      </c>
      <c r="W640" t="s">
        <v>2747</v>
      </c>
    </row>
    <row r="641" spans="13:23" x14ac:dyDescent="0.25">
      <c r="M641" s="6" t="s">
        <v>1098</v>
      </c>
      <c r="N641" t="s">
        <v>1748</v>
      </c>
      <c r="O641" s="1">
        <v>44091</v>
      </c>
      <c r="P641" s="6" t="s">
        <v>160</v>
      </c>
      <c r="Q641" s="6" t="s">
        <v>460</v>
      </c>
      <c r="R641" s="1">
        <v>32972</v>
      </c>
      <c r="S641">
        <v>152</v>
      </c>
      <c r="T641">
        <v>30</v>
      </c>
      <c r="U641">
        <v>161</v>
      </c>
      <c r="V641">
        <v>11119</v>
      </c>
      <c r="W641" t="s">
        <v>2544</v>
      </c>
    </row>
    <row r="642" spans="13:23" x14ac:dyDescent="0.25">
      <c r="M642" s="6" t="s">
        <v>630</v>
      </c>
      <c r="N642" t="s">
        <v>1886</v>
      </c>
      <c r="O642" s="1">
        <v>44099</v>
      </c>
      <c r="P642" s="6" t="s">
        <v>0</v>
      </c>
      <c r="Q642" s="6" t="s">
        <v>300</v>
      </c>
      <c r="R642" s="1">
        <v>33418</v>
      </c>
      <c r="S642">
        <v>158</v>
      </c>
      <c r="T642">
        <v>29</v>
      </c>
      <c r="U642">
        <v>88</v>
      </c>
      <c r="V642">
        <v>10681</v>
      </c>
      <c r="W642" t="s">
        <v>2735</v>
      </c>
    </row>
    <row r="643" spans="13:23" x14ac:dyDescent="0.25">
      <c r="M643" s="6" t="s">
        <v>1072</v>
      </c>
      <c r="N643" t="s">
        <v>1928</v>
      </c>
      <c r="O643" s="1">
        <v>44128</v>
      </c>
      <c r="P643" s="6" t="s">
        <v>188</v>
      </c>
      <c r="Q643" s="6" t="s">
        <v>488</v>
      </c>
      <c r="R643" s="1">
        <v>34630</v>
      </c>
      <c r="S643">
        <v>172</v>
      </c>
      <c r="T643">
        <v>26</v>
      </c>
      <c r="U643">
        <v>1</v>
      </c>
      <c r="V643">
        <v>9498</v>
      </c>
      <c r="W643" t="s">
        <v>2749</v>
      </c>
    </row>
    <row r="644" spans="13:23" x14ac:dyDescent="0.25">
      <c r="M644" s="6" t="s">
        <v>679</v>
      </c>
      <c r="N644" t="s">
        <v>2001</v>
      </c>
      <c r="O644" s="1">
        <v>44158</v>
      </c>
      <c r="P644" s="6" t="s">
        <v>103</v>
      </c>
      <c r="Q644" s="6" t="s">
        <v>403</v>
      </c>
      <c r="R644" s="1">
        <v>31445</v>
      </c>
      <c r="S644">
        <v>125</v>
      </c>
      <c r="T644">
        <v>34</v>
      </c>
      <c r="U644">
        <v>295</v>
      </c>
      <c r="V644">
        <v>12713</v>
      </c>
      <c r="W644" t="s">
        <v>2751</v>
      </c>
    </row>
    <row r="645" spans="13:23" x14ac:dyDescent="0.25">
      <c r="M645" s="6" t="s">
        <v>1330</v>
      </c>
      <c r="N645" t="s">
        <v>2000</v>
      </c>
      <c r="O645" s="1">
        <v>44159</v>
      </c>
      <c r="P645" s="6" t="s">
        <v>153</v>
      </c>
      <c r="Q645" s="6" t="s">
        <v>453</v>
      </c>
      <c r="R645" s="1">
        <v>28324</v>
      </c>
      <c r="S645">
        <v>77</v>
      </c>
      <c r="T645">
        <v>43</v>
      </c>
      <c r="U645">
        <v>129</v>
      </c>
      <c r="V645">
        <v>15835</v>
      </c>
      <c r="W645" t="s">
        <v>2750</v>
      </c>
    </row>
    <row r="646" spans="13:23" x14ac:dyDescent="0.25">
      <c r="M646" s="6" t="s">
        <v>1342</v>
      </c>
      <c r="N646" t="s">
        <v>2000</v>
      </c>
      <c r="O646" s="1">
        <v>44159</v>
      </c>
      <c r="P646" s="6" t="s">
        <v>155</v>
      </c>
      <c r="Q646" s="6" t="s">
        <v>455</v>
      </c>
      <c r="R646" s="1">
        <v>33490</v>
      </c>
      <c r="S646">
        <v>160</v>
      </c>
      <c r="T646">
        <v>29</v>
      </c>
      <c r="U646">
        <v>76</v>
      </c>
      <c r="V646">
        <v>10669</v>
      </c>
      <c r="W646" t="s">
        <v>2752</v>
      </c>
    </row>
    <row r="647" spans="13:23" x14ac:dyDescent="0.25">
      <c r="M647" s="6" t="s">
        <v>1256</v>
      </c>
      <c r="N647" t="s">
        <v>1999</v>
      </c>
      <c r="O647" s="1">
        <v>44165</v>
      </c>
      <c r="P647" s="6" t="s">
        <v>194</v>
      </c>
      <c r="Q647" s="6" t="s">
        <v>494</v>
      </c>
      <c r="R647" s="1">
        <v>34953</v>
      </c>
      <c r="S647">
        <v>173</v>
      </c>
      <c r="T647">
        <v>25</v>
      </c>
      <c r="U647">
        <v>80</v>
      </c>
      <c r="V647">
        <v>9212</v>
      </c>
      <c r="W647" t="s">
        <v>2753</v>
      </c>
    </row>
    <row r="648" spans="13:23" x14ac:dyDescent="0.25">
      <c r="M648" s="6" t="s">
        <v>678</v>
      </c>
      <c r="N648" t="s">
        <v>1912</v>
      </c>
      <c r="O648" s="1">
        <v>44169</v>
      </c>
      <c r="P648" s="6" t="s">
        <v>33</v>
      </c>
      <c r="Q648" s="6" t="s">
        <v>333</v>
      </c>
      <c r="R648" s="1">
        <v>30859</v>
      </c>
      <c r="S648">
        <v>114</v>
      </c>
      <c r="T648">
        <v>36</v>
      </c>
      <c r="U648">
        <v>161</v>
      </c>
      <c r="V648">
        <v>13310</v>
      </c>
      <c r="W648" t="s">
        <v>2754</v>
      </c>
    </row>
    <row r="649" spans="13:23" x14ac:dyDescent="0.25">
      <c r="M649" s="6" t="s">
        <v>1052</v>
      </c>
      <c r="N649" t="s">
        <v>1921</v>
      </c>
      <c r="O649" s="1">
        <v>44203</v>
      </c>
      <c r="P649" s="6" t="s">
        <v>283</v>
      </c>
      <c r="Q649" s="6" t="s">
        <v>583</v>
      </c>
      <c r="R649" s="1">
        <v>32251</v>
      </c>
      <c r="S649">
        <v>137</v>
      </c>
      <c r="T649">
        <v>32</v>
      </c>
      <c r="U649">
        <v>264</v>
      </c>
      <c r="V649">
        <v>11952</v>
      </c>
      <c r="W649" t="s">
        <v>2755</v>
      </c>
    </row>
    <row r="650" spans="13:23" x14ac:dyDescent="0.25">
      <c r="M650" s="6" t="s">
        <v>1034</v>
      </c>
      <c r="N650" t="s">
        <v>1888</v>
      </c>
      <c r="O650" s="1">
        <v>44225</v>
      </c>
      <c r="P650" s="6" t="s">
        <v>132</v>
      </c>
      <c r="Q650" s="6" t="s">
        <v>432</v>
      </c>
      <c r="R650" s="1">
        <v>32710</v>
      </c>
      <c r="S650">
        <v>149</v>
      </c>
      <c r="T650">
        <v>31</v>
      </c>
      <c r="U650">
        <v>192</v>
      </c>
      <c r="V650">
        <v>11515</v>
      </c>
      <c r="W650" t="s">
        <v>2738</v>
      </c>
    </row>
    <row r="651" spans="13:23" x14ac:dyDescent="0.25">
      <c r="M651" s="6" t="s">
        <v>755</v>
      </c>
      <c r="N651" t="s">
        <v>1876</v>
      </c>
      <c r="O651" s="1">
        <v>44227</v>
      </c>
      <c r="P651" s="6" t="s">
        <v>226</v>
      </c>
      <c r="Q651" s="6" t="s">
        <v>526</v>
      </c>
      <c r="R651" s="1">
        <v>28811</v>
      </c>
      <c r="S651">
        <v>81</v>
      </c>
      <c r="T651">
        <v>42</v>
      </c>
      <c r="U651">
        <v>75</v>
      </c>
      <c r="V651">
        <v>15416</v>
      </c>
      <c r="W651" t="s">
        <v>2722</v>
      </c>
    </row>
    <row r="652" spans="13:23" x14ac:dyDescent="0.25">
      <c r="M652" s="6" t="s">
        <v>779</v>
      </c>
      <c r="N652" t="s">
        <v>1910</v>
      </c>
      <c r="O652" s="1">
        <v>44232</v>
      </c>
      <c r="P652" s="6" t="s">
        <v>255</v>
      </c>
      <c r="Q652" s="6" t="s">
        <v>555</v>
      </c>
      <c r="R652" s="1">
        <v>33557</v>
      </c>
      <c r="S652">
        <v>162</v>
      </c>
      <c r="T652">
        <v>29</v>
      </c>
      <c r="U652">
        <v>82</v>
      </c>
      <c r="V652">
        <v>10675</v>
      </c>
      <c r="W652" t="s">
        <v>2756</v>
      </c>
    </row>
    <row r="653" spans="13:23" x14ac:dyDescent="0.25">
      <c r="M653" s="6" t="s">
        <v>837</v>
      </c>
      <c r="N653" t="s">
        <v>1859</v>
      </c>
      <c r="O653" s="1">
        <v>44236</v>
      </c>
      <c r="P653" s="6" t="s">
        <v>264</v>
      </c>
      <c r="Q653" s="6" t="s">
        <v>564</v>
      </c>
      <c r="R653" s="1">
        <v>35116</v>
      </c>
      <c r="S653">
        <v>175</v>
      </c>
      <c r="T653">
        <v>24</v>
      </c>
      <c r="U653">
        <v>354</v>
      </c>
      <c r="V653">
        <v>9120</v>
      </c>
      <c r="W653" t="s">
        <v>2697</v>
      </c>
    </row>
    <row r="654" spans="13:23" x14ac:dyDescent="0.25">
      <c r="M654" s="6" t="s">
        <v>1099</v>
      </c>
      <c r="N654" t="s">
        <v>1925</v>
      </c>
      <c r="O654" s="1">
        <v>44260</v>
      </c>
      <c r="P654" s="6" t="s">
        <v>215</v>
      </c>
      <c r="Q654" s="6" t="s">
        <v>515</v>
      </c>
      <c r="R654" s="1">
        <v>29173</v>
      </c>
      <c r="S654">
        <v>87</v>
      </c>
      <c r="T654">
        <v>41</v>
      </c>
      <c r="U654">
        <v>111</v>
      </c>
      <c r="V654">
        <v>15087</v>
      </c>
      <c r="W654" t="s">
        <v>2759</v>
      </c>
    </row>
    <row r="655" spans="13:23" x14ac:dyDescent="0.25">
      <c r="M655" s="6" t="s">
        <v>918</v>
      </c>
      <c r="N655" t="s">
        <v>1998</v>
      </c>
      <c r="O655" s="1">
        <v>44278</v>
      </c>
      <c r="P655" s="6" t="s">
        <v>194</v>
      </c>
      <c r="Q655" s="6" t="s">
        <v>494</v>
      </c>
      <c r="R655" s="1">
        <v>34953</v>
      </c>
      <c r="S655">
        <v>173</v>
      </c>
      <c r="T655">
        <v>25</v>
      </c>
      <c r="U655">
        <v>193</v>
      </c>
      <c r="V655">
        <v>9325</v>
      </c>
      <c r="W655" t="s">
        <v>2760</v>
      </c>
    </row>
    <row r="656" spans="13:23" x14ac:dyDescent="0.25">
      <c r="M656" s="6" t="s">
        <v>1273</v>
      </c>
      <c r="N656" t="s">
        <v>1817</v>
      </c>
      <c r="O656" s="1">
        <v>44281</v>
      </c>
      <c r="P656" s="6" t="s">
        <v>71</v>
      </c>
      <c r="Q656" s="6" t="s">
        <v>371</v>
      </c>
      <c r="R656" s="1">
        <v>29625</v>
      </c>
      <c r="S656">
        <v>96</v>
      </c>
      <c r="T656">
        <v>40</v>
      </c>
      <c r="U656">
        <v>46</v>
      </c>
      <c r="V656">
        <v>14656</v>
      </c>
      <c r="W656" t="s">
        <v>2637</v>
      </c>
    </row>
    <row r="657" spans="13:23" x14ac:dyDescent="0.25">
      <c r="M657" s="6" t="s">
        <v>924</v>
      </c>
      <c r="N657" t="s">
        <v>1731</v>
      </c>
      <c r="O657" s="1">
        <v>44287</v>
      </c>
      <c r="P657" s="6" t="s">
        <v>132</v>
      </c>
      <c r="Q657" s="6" t="s">
        <v>432</v>
      </c>
      <c r="R657" s="1">
        <v>32710</v>
      </c>
      <c r="S657">
        <v>149</v>
      </c>
      <c r="T657">
        <v>31</v>
      </c>
      <c r="U657">
        <v>254</v>
      </c>
      <c r="V657">
        <v>11577</v>
      </c>
      <c r="W657" t="s">
        <v>2761</v>
      </c>
    </row>
    <row r="658" spans="13:23" x14ac:dyDescent="0.25">
      <c r="M658" s="6" t="s">
        <v>764</v>
      </c>
      <c r="N658" t="s">
        <v>1860</v>
      </c>
      <c r="O658" s="1">
        <v>44295</v>
      </c>
      <c r="P658" s="6" t="s">
        <v>189</v>
      </c>
      <c r="Q658" s="6" t="s">
        <v>489</v>
      </c>
      <c r="R658" s="1">
        <v>33056</v>
      </c>
      <c r="S658">
        <v>154</v>
      </c>
      <c r="T658">
        <v>30</v>
      </c>
      <c r="U658">
        <v>281</v>
      </c>
      <c r="V658">
        <v>11239</v>
      </c>
      <c r="W658" t="s">
        <v>2700</v>
      </c>
    </row>
    <row r="659" spans="13:23" x14ac:dyDescent="0.25">
      <c r="M659" s="6" t="s">
        <v>957</v>
      </c>
      <c r="N659" t="s">
        <v>1997</v>
      </c>
      <c r="O659" s="1">
        <v>44337</v>
      </c>
      <c r="P659" s="6" t="s">
        <v>142</v>
      </c>
      <c r="Q659" s="6" t="s">
        <v>442</v>
      </c>
      <c r="R659" s="1">
        <v>27672</v>
      </c>
      <c r="S659">
        <v>64</v>
      </c>
      <c r="T659">
        <v>45</v>
      </c>
      <c r="U659">
        <v>228</v>
      </c>
      <c r="V659">
        <v>16665</v>
      </c>
      <c r="W659" t="s">
        <v>2764</v>
      </c>
    </row>
    <row r="660" spans="13:23" x14ac:dyDescent="0.25">
      <c r="M660" s="6" t="s">
        <v>1073</v>
      </c>
      <c r="N660" t="s">
        <v>1906</v>
      </c>
      <c r="O660" s="1">
        <v>44337</v>
      </c>
      <c r="P660" s="6" t="s">
        <v>174</v>
      </c>
      <c r="Q660" s="6" t="s">
        <v>474</v>
      </c>
      <c r="R660" s="1">
        <v>32603</v>
      </c>
      <c r="S660">
        <v>147</v>
      </c>
      <c r="T660">
        <v>32</v>
      </c>
      <c r="U660">
        <v>46</v>
      </c>
      <c r="V660">
        <v>11734</v>
      </c>
      <c r="W660" t="s">
        <v>2763</v>
      </c>
    </row>
    <row r="661" spans="13:23" x14ac:dyDescent="0.25">
      <c r="M661" s="6" t="s">
        <v>957</v>
      </c>
      <c r="N661" t="s">
        <v>1997</v>
      </c>
      <c r="O661" s="1">
        <v>44337</v>
      </c>
      <c r="P661" s="6" t="s">
        <v>46</v>
      </c>
      <c r="Q661" s="6" t="s">
        <v>346</v>
      </c>
      <c r="R661" s="1">
        <v>36000</v>
      </c>
      <c r="S661">
        <v>180</v>
      </c>
      <c r="T661">
        <v>22</v>
      </c>
      <c r="U661">
        <v>301</v>
      </c>
      <c r="V661">
        <v>8337</v>
      </c>
      <c r="W661" t="s">
        <v>2765</v>
      </c>
    </row>
    <row r="662" spans="13:23" x14ac:dyDescent="0.25">
      <c r="M662" s="6" t="s">
        <v>1061</v>
      </c>
      <c r="N662" t="s">
        <v>1895</v>
      </c>
      <c r="O662" s="1">
        <v>44371</v>
      </c>
      <c r="P662" s="6" t="s">
        <v>94</v>
      </c>
      <c r="Q662" s="6" t="s">
        <v>394</v>
      </c>
      <c r="R662" s="1">
        <v>29408</v>
      </c>
      <c r="S662">
        <v>93</v>
      </c>
      <c r="T662">
        <v>40</v>
      </c>
      <c r="U662">
        <v>353</v>
      </c>
      <c r="V662">
        <v>14963</v>
      </c>
      <c r="W662" t="s">
        <v>2748</v>
      </c>
    </row>
    <row r="663" spans="13:23" x14ac:dyDescent="0.25">
      <c r="M663" s="6" t="s">
        <v>1105</v>
      </c>
      <c r="N663" t="s">
        <v>1996</v>
      </c>
      <c r="O663" s="1">
        <v>44372</v>
      </c>
      <c r="P663" s="6" t="s">
        <v>249</v>
      </c>
      <c r="Q663" s="6" t="s">
        <v>549</v>
      </c>
      <c r="R663" s="1">
        <v>29230</v>
      </c>
      <c r="S663">
        <v>88</v>
      </c>
      <c r="T663">
        <v>41</v>
      </c>
      <c r="U663">
        <v>166</v>
      </c>
      <c r="V663">
        <v>15142</v>
      </c>
      <c r="W663" t="s">
        <v>2767</v>
      </c>
    </row>
    <row r="664" spans="13:23" x14ac:dyDescent="0.25">
      <c r="M664" s="6" t="s">
        <v>1223</v>
      </c>
      <c r="N664" t="s">
        <v>1904</v>
      </c>
      <c r="O664" s="1">
        <v>44385</v>
      </c>
      <c r="P664" s="6" t="s">
        <v>51</v>
      </c>
      <c r="Q664" s="6" t="s">
        <v>351</v>
      </c>
      <c r="R664" s="1">
        <v>29610</v>
      </c>
      <c r="S664">
        <v>95</v>
      </c>
      <c r="T664">
        <v>40</v>
      </c>
      <c r="U664">
        <v>165</v>
      </c>
      <c r="V664">
        <v>14775</v>
      </c>
      <c r="W664" t="s">
        <v>2766</v>
      </c>
    </row>
    <row r="665" spans="13:23" x14ac:dyDescent="0.25">
      <c r="M665" s="6" t="s">
        <v>1352</v>
      </c>
      <c r="N665" t="s">
        <v>1980</v>
      </c>
      <c r="O665" s="1">
        <v>44395</v>
      </c>
      <c r="P665" s="6" t="s">
        <v>3</v>
      </c>
      <c r="Q665" s="6" t="s">
        <v>303</v>
      </c>
      <c r="R665" s="1">
        <v>31487</v>
      </c>
      <c r="S665">
        <v>127</v>
      </c>
      <c r="T665">
        <v>35</v>
      </c>
      <c r="U665">
        <v>124</v>
      </c>
      <c r="V665">
        <v>12908</v>
      </c>
      <c r="W665" t="s">
        <v>2768</v>
      </c>
    </row>
    <row r="666" spans="13:23" x14ac:dyDescent="0.25">
      <c r="M666" s="6" t="s">
        <v>692</v>
      </c>
      <c r="N666" t="s">
        <v>1995</v>
      </c>
      <c r="O666" s="1">
        <v>44421</v>
      </c>
      <c r="P666" s="6" t="s">
        <v>236</v>
      </c>
      <c r="Q666" s="6" t="s">
        <v>536</v>
      </c>
      <c r="R666" s="1">
        <v>31244</v>
      </c>
      <c r="S666">
        <v>121</v>
      </c>
      <c r="T666">
        <v>36</v>
      </c>
      <c r="U666">
        <v>28</v>
      </c>
      <c r="V666">
        <v>13177</v>
      </c>
      <c r="W666" t="s">
        <v>2769</v>
      </c>
    </row>
    <row r="667" spans="13:23" x14ac:dyDescent="0.25">
      <c r="M667" s="6" t="s">
        <v>1005</v>
      </c>
      <c r="N667" t="s">
        <v>1994</v>
      </c>
      <c r="O667" s="1">
        <v>44433</v>
      </c>
      <c r="P667" s="6" t="s">
        <v>213</v>
      </c>
      <c r="Q667" s="6" t="s">
        <v>513</v>
      </c>
      <c r="R667" s="1">
        <v>24643</v>
      </c>
      <c r="S667">
        <v>30</v>
      </c>
      <c r="T667">
        <v>54</v>
      </c>
      <c r="U667">
        <v>66</v>
      </c>
      <c r="V667">
        <v>19790</v>
      </c>
      <c r="W667" t="s">
        <v>2770</v>
      </c>
    </row>
    <row r="668" spans="13:23" x14ac:dyDescent="0.25">
      <c r="M668" s="6" t="s">
        <v>1257</v>
      </c>
      <c r="N668" t="s">
        <v>1922</v>
      </c>
      <c r="O668" s="1">
        <v>44449</v>
      </c>
      <c r="P668" s="6" t="s">
        <v>268</v>
      </c>
      <c r="Q668" s="6" t="s">
        <v>568</v>
      </c>
      <c r="R668" s="1">
        <v>35685</v>
      </c>
      <c r="S668">
        <v>178</v>
      </c>
      <c r="T668">
        <v>23</v>
      </c>
      <c r="U668">
        <v>363</v>
      </c>
      <c r="V668">
        <v>8764</v>
      </c>
      <c r="W668" t="s">
        <v>2771</v>
      </c>
    </row>
    <row r="669" spans="13:23" x14ac:dyDescent="0.25">
      <c r="M669" s="6" t="s">
        <v>1097</v>
      </c>
      <c r="N669" t="s">
        <v>1993</v>
      </c>
      <c r="O669" s="1">
        <v>44458</v>
      </c>
      <c r="P669" s="6" t="s">
        <v>124</v>
      </c>
      <c r="Q669" s="6" t="s">
        <v>424</v>
      </c>
      <c r="R669" s="1">
        <v>28208</v>
      </c>
      <c r="S669">
        <v>73</v>
      </c>
      <c r="T669">
        <v>44</v>
      </c>
      <c r="U669">
        <v>179</v>
      </c>
      <c r="V669">
        <v>16250</v>
      </c>
      <c r="W669" t="s">
        <v>2773</v>
      </c>
    </row>
    <row r="670" spans="13:23" x14ac:dyDescent="0.25">
      <c r="M670" s="6" t="s">
        <v>950</v>
      </c>
      <c r="N670" t="s">
        <v>1992</v>
      </c>
      <c r="O670" s="1">
        <v>44470</v>
      </c>
      <c r="P670" s="6" t="s">
        <v>188</v>
      </c>
      <c r="Q670" s="6" t="s">
        <v>488</v>
      </c>
      <c r="R670" s="1">
        <v>34630</v>
      </c>
      <c r="S670">
        <v>172</v>
      </c>
      <c r="T670">
        <v>26</v>
      </c>
      <c r="U670">
        <v>343</v>
      </c>
      <c r="V670">
        <v>9840</v>
      </c>
      <c r="W670" t="s">
        <v>2774</v>
      </c>
    </row>
    <row r="671" spans="13:23" x14ac:dyDescent="0.25">
      <c r="M671" s="6" t="s">
        <v>1190</v>
      </c>
      <c r="N671" t="s">
        <v>1909</v>
      </c>
      <c r="O671" s="1">
        <v>44490</v>
      </c>
      <c r="P671" s="6" t="s">
        <v>169</v>
      </c>
      <c r="Q671" s="6" t="s">
        <v>469</v>
      </c>
      <c r="R671" s="1">
        <v>31229</v>
      </c>
      <c r="S671">
        <v>120</v>
      </c>
      <c r="T671">
        <v>36</v>
      </c>
      <c r="U671">
        <v>112</v>
      </c>
      <c r="V671">
        <v>13261</v>
      </c>
      <c r="W671" t="s">
        <v>2772</v>
      </c>
    </row>
    <row r="672" spans="13:23" x14ac:dyDescent="0.25">
      <c r="M672" s="6" t="s">
        <v>636</v>
      </c>
      <c r="N672" t="s">
        <v>1900</v>
      </c>
      <c r="O672" s="1">
        <v>44504</v>
      </c>
      <c r="P672" s="6" t="s">
        <v>247</v>
      </c>
      <c r="Q672" s="6" t="s">
        <v>547</v>
      </c>
      <c r="R672" s="1">
        <v>34436</v>
      </c>
      <c r="S672">
        <v>171</v>
      </c>
      <c r="T672">
        <v>27</v>
      </c>
      <c r="U672">
        <v>206</v>
      </c>
      <c r="V672">
        <v>10068</v>
      </c>
      <c r="W672" t="s">
        <v>2758</v>
      </c>
    </row>
    <row r="673" spans="13:23" x14ac:dyDescent="0.25">
      <c r="M673" s="6" t="s">
        <v>636</v>
      </c>
      <c r="N673" t="s">
        <v>1900</v>
      </c>
      <c r="O673" s="1">
        <v>44504</v>
      </c>
      <c r="P673" s="6" t="s">
        <v>142</v>
      </c>
      <c r="Q673" s="6" t="s">
        <v>442</v>
      </c>
      <c r="R673" s="1">
        <v>27672</v>
      </c>
      <c r="S673">
        <v>64</v>
      </c>
      <c r="T673">
        <v>46</v>
      </c>
      <c r="U673">
        <v>30</v>
      </c>
      <c r="V673">
        <v>16832</v>
      </c>
      <c r="W673" t="s">
        <v>2757</v>
      </c>
    </row>
    <row r="674" spans="13:23" x14ac:dyDescent="0.25">
      <c r="M674" s="6" t="s">
        <v>715</v>
      </c>
      <c r="N674" t="s">
        <v>1991</v>
      </c>
      <c r="O674" s="1">
        <v>44507</v>
      </c>
      <c r="P674" s="6" t="s">
        <v>61</v>
      </c>
      <c r="Q674" s="6" t="s">
        <v>361</v>
      </c>
      <c r="R674" s="1">
        <v>23926</v>
      </c>
      <c r="S674">
        <v>24</v>
      </c>
      <c r="T674">
        <v>56</v>
      </c>
      <c r="U674">
        <v>127</v>
      </c>
      <c r="V674">
        <v>20581</v>
      </c>
      <c r="W674" t="s">
        <v>2775</v>
      </c>
    </row>
    <row r="675" spans="13:23" x14ac:dyDescent="0.25">
      <c r="M675" s="6" t="s">
        <v>747</v>
      </c>
      <c r="N675" t="s">
        <v>1931</v>
      </c>
      <c r="O675" s="1">
        <v>44559</v>
      </c>
      <c r="P675" s="6" t="s">
        <v>169</v>
      </c>
      <c r="Q675" s="6" t="s">
        <v>469</v>
      </c>
      <c r="R675" s="1">
        <v>31229</v>
      </c>
      <c r="S675">
        <v>120</v>
      </c>
      <c r="T675">
        <v>36</v>
      </c>
      <c r="U675">
        <v>181</v>
      </c>
      <c r="V675">
        <v>13330</v>
      </c>
      <c r="W675" t="s">
        <v>2776</v>
      </c>
    </row>
    <row r="676" spans="13:23" x14ac:dyDescent="0.25">
      <c r="M676" s="6" t="s">
        <v>1035</v>
      </c>
      <c r="N676" t="s">
        <v>1990</v>
      </c>
      <c r="O676" s="1">
        <v>44594</v>
      </c>
      <c r="P676" s="6" t="s">
        <v>174</v>
      </c>
      <c r="Q676" s="6" t="s">
        <v>474</v>
      </c>
      <c r="R676" s="1">
        <v>32603</v>
      </c>
      <c r="S676">
        <v>147</v>
      </c>
      <c r="T676">
        <v>32</v>
      </c>
      <c r="U676">
        <v>303</v>
      </c>
      <c r="V676">
        <v>11991</v>
      </c>
      <c r="W676" t="s">
        <v>2777</v>
      </c>
    </row>
    <row r="677" spans="13:23" x14ac:dyDescent="0.25">
      <c r="M677" s="6" t="s">
        <v>1075</v>
      </c>
      <c r="N677" t="s">
        <v>1989</v>
      </c>
      <c r="O677" s="1">
        <v>44596</v>
      </c>
      <c r="P677" s="6" t="s">
        <v>291</v>
      </c>
      <c r="Q677" s="6" t="s">
        <v>591</v>
      </c>
      <c r="R677" s="1">
        <v>33255</v>
      </c>
      <c r="S677">
        <v>157</v>
      </c>
      <c r="T677">
        <v>31</v>
      </c>
      <c r="U677">
        <v>18</v>
      </c>
      <c r="V677">
        <v>11341</v>
      </c>
      <c r="W677" t="s">
        <v>2779</v>
      </c>
    </row>
    <row r="678" spans="13:23" x14ac:dyDescent="0.25">
      <c r="M678" s="6" t="s">
        <v>897</v>
      </c>
      <c r="N678" t="s">
        <v>1933</v>
      </c>
      <c r="O678" s="1">
        <v>44602</v>
      </c>
      <c r="P678" s="6" t="s">
        <v>296</v>
      </c>
      <c r="Q678" s="6" t="s">
        <v>596</v>
      </c>
      <c r="R678" s="1">
        <v>32478</v>
      </c>
      <c r="S678">
        <v>142</v>
      </c>
      <c r="T678">
        <v>33</v>
      </c>
      <c r="U678">
        <v>71</v>
      </c>
      <c r="V678">
        <v>12124</v>
      </c>
      <c r="W678" t="s">
        <v>2780</v>
      </c>
    </row>
    <row r="679" spans="13:23" x14ac:dyDescent="0.25">
      <c r="M679" s="6" t="s">
        <v>1173</v>
      </c>
      <c r="N679" t="s">
        <v>1915</v>
      </c>
      <c r="O679" s="1">
        <v>44610</v>
      </c>
      <c r="P679" s="6" t="s">
        <v>153</v>
      </c>
      <c r="Q679" s="6" t="s">
        <v>453</v>
      </c>
      <c r="R679" s="1">
        <v>28324</v>
      </c>
      <c r="S679">
        <v>77</v>
      </c>
      <c r="T679">
        <v>44</v>
      </c>
      <c r="U679">
        <v>215</v>
      </c>
      <c r="V679">
        <v>16286</v>
      </c>
      <c r="W679" t="s">
        <v>2781</v>
      </c>
    </row>
    <row r="680" spans="13:23" x14ac:dyDescent="0.25">
      <c r="M680" s="6" t="s">
        <v>749</v>
      </c>
      <c r="N680" t="s">
        <v>1769</v>
      </c>
      <c r="O680" s="1">
        <v>44638</v>
      </c>
      <c r="P680" s="6" t="s">
        <v>19</v>
      </c>
      <c r="Q680" s="6" t="s">
        <v>319</v>
      </c>
      <c r="R680" s="1">
        <v>32263</v>
      </c>
      <c r="S680">
        <v>138</v>
      </c>
      <c r="T680">
        <v>33</v>
      </c>
      <c r="U680">
        <v>322</v>
      </c>
      <c r="V680">
        <v>12375</v>
      </c>
      <c r="W680" t="s">
        <v>2576</v>
      </c>
    </row>
    <row r="681" spans="13:23" x14ac:dyDescent="0.25">
      <c r="M681" s="6" t="s">
        <v>910</v>
      </c>
      <c r="N681" t="s">
        <v>1759</v>
      </c>
      <c r="O681" s="1">
        <v>44672</v>
      </c>
      <c r="P681" s="6" t="s">
        <v>245</v>
      </c>
      <c r="Q681" s="6" t="s">
        <v>545</v>
      </c>
      <c r="R681" s="1">
        <v>33657</v>
      </c>
      <c r="S681">
        <v>164</v>
      </c>
      <c r="T681">
        <v>30</v>
      </c>
      <c r="U681">
        <v>57</v>
      </c>
      <c r="V681">
        <v>11015</v>
      </c>
      <c r="W681" t="s">
        <v>2559</v>
      </c>
    </row>
    <row r="682" spans="13:23" x14ac:dyDescent="0.25">
      <c r="M682" s="6" t="s">
        <v>946</v>
      </c>
      <c r="N682" t="s">
        <v>1988</v>
      </c>
      <c r="O682" s="1">
        <v>44679</v>
      </c>
      <c r="P682" s="6" t="s">
        <v>64</v>
      </c>
      <c r="Q682" s="6" t="s">
        <v>364</v>
      </c>
      <c r="R682" s="1">
        <v>31275</v>
      </c>
      <c r="S682">
        <v>122</v>
      </c>
      <c r="T682">
        <v>36</v>
      </c>
      <c r="U682">
        <v>255</v>
      </c>
      <c r="V682">
        <v>13404</v>
      </c>
      <c r="W682" t="s">
        <v>2782</v>
      </c>
    </row>
    <row r="683" spans="13:23" x14ac:dyDescent="0.25">
      <c r="M683" s="6" t="s">
        <v>1226</v>
      </c>
      <c r="N683" t="s">
        <v>1920</v>
      </c>
      <c r="O683" s="1">
        <v>44679</v>
      </c>
      <c r="P683" s="6" t="s">
        <v>26</v>
      </c>
      <c r="Q683" s="6" t="s">
        <v>326</v>
      </c>
      <c r="R683" s="1">
        <v>35171</v>
      </c>
      <c r="S683">
        <v>176</v>
      </c>
      <c r="T683">
        <v>26</v>
      </c>
      <c r="U683">
        <v>12</v>
      </c>
      <c r="V683">
        <v>9508</v>
      </c>
      <c r="W683" t="s">
        <v>2784</v>
      </c>
    </row>
    <row r="684" spans="13:23" x14ac:dyDescent="0.25">
      <c r="M684" s="6" t="s">
        <v>1253</v>
      </c>
      <c r="N684" t="s">
        <v>1987</v>
      </c>
      <c r="O684" s="1">
        <v>44684</v>
      </c>
      <c r="P684" s="6" t="s">
        <v>268</v>
      </c>
      <c r="Q684" s="6" t="s">
        <v>568</v>
      </c>
      <c r="R684" s="1">
        <v>35685</v>
      </c>
      <c r="S684">
        <v>178</v>
      </c>
      <c r="T684">
        <v>24</v>
      </c>
      <c r="U684">
        <v>233</v>
      </c>
      <c r="V684">
        <v>8999</v>
      </c>
      <c r="W684" t="s">
        <v>2786</v>
      </c>
    </row>
    <row r="685" spans="13:23" x14ac:dyDescent="0.25">
      <c r="M685" s="6" t="s">
        <v>1328</v>
      </c>
      <c r="N685" t="s">
        <v>1213</v>
      </c>
      <c r="O685" s="1">
        <v>44686</v>
      </c>
      <c r="P685" s="6" t="s">
        <v>202</v>
      </c>
      <c r="Q685" s="6" t="s">
        <v>502</v>
      </c>
      <c r="R685" s="1">
        <v>34267</v>
      </c>
      <c r="S685">
        <v>170</v>
      </c>
      <c r="T685">
        <v>28</v>
      </c>
      <c r="U685">
        <v>192</v>
      </c>
      <c r="V685">
        <v>10419</v>
      </c>
      <c r="W685" t="s">
        <v>2787</v>
      </c>
    </row>
    <row r="686" spans="13:23" x14ac:dyDescent="0.25">
      <c r="M686" s="6" t="s">
        <v>876</v>
      </c>
      <c r="N686" t="s">
        <v>1986</v>
      </c>
      <c r="O686" s="1">
        <v>44732</v>
      </c>
      <c r="P686" s="6" t="s">
        <v>8</v>
      </c>
      <c r="Q686" s="6" t="s">
        <v>308</v>
      </c>
      <c r="R686" s="1">
        <v>32419</v>
      </c>
      <c r="S686">
        <v>139</v>
      </c>
      <c r="T686">
        <v>33</v>
      </c>
      <c r="U686">
        <v>260</v>
      </c>
      <c r="V686">
        <v>12313</v>
      </c>
      <c r="W686" t="s">
        <v>2788</v>
      </c>
    </row>
    <row r="687" spans="13:23" x14ac:dyDescent="0.25">
      <c r="M687" s="6" t="s">
        <v>639</v>
      </c>
      <c r="N687" t="s">
        <v>1985</v>
      </c>
      <c r="O687" s="1">
        <v>44752</v>
      </c>
      <c r="P687" s="6" t="s">
        <v>171</v>
      </c>
      <c r="Q687" s="6" t="s">
        <v>471</v>
      </c>
      <c r="R687" s="1">
        <v>33683</v>
      </c>
      <c r="S687">
        <v>165</v>
      </c>
      <c r="T687">
        <v>30</v>
      </c>
      <c r="U687">
        <v>112</v>
      </c>
      <c r="V687">
        <v>11069</v>
      </c>
      <c r="W687" t="s">
        <v>2790</v>
      </c>
    </row>
    <row r="688" spans="13:23" x14ac:dyDescent="0.25">
      <c r="M688" s="6" t="s">
        <v>797</v>
      </c>
      <c r="N688" t="s">
        <v>1781</v>
      </c>
      <c r="O688" s="1">
        <v>44762</v>
      </c>
      <c r="P688" s="6" t="s">
        <v>144</v>
      </c>
      <c r="Q688" s="6" t="s">
        <v>444</v>
      </c>
      <c r="R688" s="1">
        <v>28476</v>
      </c>
      <c r="S688">
        <v>78</v>
      </c>
      <c r="T688">
        <v>44</v>
      </c>
      <c r="U688">
        <v>215</v>
      </c>
      <c r="V688">
        <v>16286</v>
      </c>
      <c r="W688" t="s">
        <v>2591</v>
      </c>
    </row>
    <row r="689" spans="13:23" x14ac:dyDescent="0.25">
      <c r="M689" s="6" t="s">
        <v>1198</v>
      </c>
      <c r="N689" t="s">
        <v>1926</v>
      </c>
      <c r="O689" s="1">
        <v>44798</v>
      </c>
      <c r="P689" s="6" t="s">
        <v>211</v>
      </c>
      <c r="Q689" s="6" t="s">
        <v>511</v>
      </c>
      <c r="R689" s="1">
        <v>32569</v>
      </c>
      <c r="S689">
        <v>146</v>
      </c>
      <c r="T689">
        <v>33</v>
      </c>
      <c r="U689">
        <v>176</v>
      </c>
      <c r="V689">
        <v>12229</v>
      </c>
      <c r="W689" t="s">
        <v>2793</v>
      </c>
    </row>
    <row r="690" spans="13:23" x14ac:dyDescent="0.25">
      <c r="M690" s="6" t="s">
        <v>686</v>
      </c>
      <c r="N690" t="s">
        <v>1735</v>
      </c>
      <c r="O690" s="1">
        <v>44832</v>
      </c>
      <c r="P690" s="6" t="s">
        <v>19</v>
      </c>
      <c r="Q690" s="6" t="s">
        <v>319</v>
      </c>
      <c r="R690" s="1">
        <v>32263</v>
      </c>
      <c r="S690">
        <v>138</v>
      </c>
      <c r="T690">
        <v>34</v>
      </c>
      <c r="U690">
        <v>151</v>
      </c>
      <c r="V690">
        <v>12569</v>
      </c>
      <c r="W690" t="s">
        <v>2527</v>
      </c>
    </row>
    <row r="691" spans="13:23" x14ac:dyDescent="0.25">
      <c r="M691" s="6" t="s">
        <v>1333</v>
      </c>
      <c r="N691" t="s">
        <v>1872</v>
      </c>
      <c r="O691" s="1">
        <v>44848</v>
      </c>
      <c r="P691" s="6" t="s">
        <v>194</v>
      </c>
      <c r="Q691" s="6" t="s">
        <v>494</v>
      </c>
      <c r="R691" s="1">
        <v>34953</v>
      </c>
      <c r="S691">
        <v>173</v>
      </c>
      <c r="T691">
        <v>27</v>
      </c>
      <c r="U691">
        <v>33</v>
      </c>
      <c r="V691">
        <v>9895</v>
      </c>
      <c r="W691" t="s">
        <v>2715</v>
      </c>
    </row>
    <row r="692" spans="13:23" x14ac:dyDescent="0.25">
      <c r="M692" s="6" t="s">
        <v>1076</v>
      </c>
      <c r="N692" t="s">
        <v>1984</v>
      </c>
      <c r="O692" s="1">
        <v>44867</v>
      </c>
      <c r="P692" s="6" t="s">
        <v>129</v>
      </c>
      <c r="Q692" s="6" t="s">
        <v>429</v>
      </c>
      <c r="R692" s="1">
        <v>27595</v>
      </c>
      <c r="S692">
        <v>60</v>
      </c>
      <c r="T692">
        <v>47</v>
      </c>
      <c r="U692">
        <v>105</v>
      </c>
      <c r="V692">
        <v>17272</v>
      </c>
      <c r="W692" t="s">
        <v>2794</v>
      </c>
    </row>
    <row r="693" spans="13:23" x14ac:dyDescent="0.25">
      <c r="M693" s="6" t="s">
        <v>728</v>
      </c>
      <c r="N693" t="s">
        <v>1937</v>
      </c>
      <c r="O693" s="1">
        <v>44868</v>
      </c>
      <c r="P693" s="6" t="s">
        <v>169</v>
      </c>
      <c r="Q693" s="6" t="s">
        <v>469</v>
      </c>
      <c r="R693" s="1">
        <v>31229</v>
      </c>
      <c r="S693">
        <v>120</v>
      </c>
      <c r="T693">
        <v>37</v>
      </c>
      <c r="U693">
        <v>125</v>
      </c>
      <c r="V693">
        <v>13639</v>
      </c>
      <c r="W693" t="s">
        <v>2795</v>
      </c>
    </row>
    <row r="694" spans="13:23" x14ac:dyDescent="0.25">
      <c r="M694" s="6" t="s">
        <v>1345</v>
      </c>
      <c r="N694" t="s">
        <v>1983</v>
      </c>
      <c r="O694" s="1">
        <v>44878</v>
      </c>
      <c r="P694" s="6" t="s">
        <v>59</v>
      </c>
      <c r="Q694" s="6" t="s">
        <v>359</v>
      </c>
      <c r="R694" s="1">
        <v>29855</v>
      </c>
      <c r="S694">
        <v>100</v>
      </c>
      <c r="T694">
        <v>41</v>
      </c>
      <c r="U694">
        <v>48</v>
      </c>
      <c r="V694">
        <v>15023</v>
      </c>
      <c r="W694" t="s">
        <v>2796</v>
      </c>
    </row>
    <row r="695" spans="13:23" x14ac:dyDescent="0.25">
      <c r="M695" s="6" t="s">
        <v>734</v>
      </c>
      <c r="N695" t="s">
        <v>1982</v>
      </c>
      <c r="O695" s="1">
        <v>44881</v>
      </c>
      <c r="P695" s="6" t="s">
        <v>172</v>
      </c>
      <c r="Q695" s="6" t="s">
        <v>472</v>
      </c>
      <c r="R695" s="1">
        <v>20526</v>
      </c>
      <c r="S695">
        <v>9</v>
      </c>
      <c r="T695">
        <v>66</v>
      </c>
      <c r="U695">
        <v>249</v>
      </c>
      <c r="V695">
        <v>24355</v>
      </c>
      <c r="W695" t="s">
        <v>2791</v>
      </c>
    </row>
    <row r="696" spans="13:23" x14ac:dyDescent="0.25">
      <c r="M696" s="6" t="s">
        <v>920</v>
      </c>
      <c r="N696" t="s">
        <v>1981</v>
      </c>
      <c r="O696" s="1">
        <v>44882</v>
      </c>
      <c r="P696" s="6" t="s">
        <v>49</v>
      </c>
      <c r="Q696" s="6" t="s">
        <v>349</v>
      </c>
      <c r="R696" s="1">
        <v>26174</v>
      </c>
      <c r="S696">
        <v>42</v>
      </c>
      <c r="T696">
        <v>51</v>
      </c>
      <c r="U696">
        <v>80</v>
      </c>
      <c r="V696">
        <v>18708</v>
      </c>
      <c r="W696" t="s">
        <v>2797</v>
      </c>
    </row>
    <row r="697" spans="13:23" x14ac:dyDescent="0.25">
      <c r="M697" s="6" t="s">
        <v>964</v>
      </c>
      <c r="N697" t="s">
        <v>1944</v>
      </c>
      <c r="O697" s="1">
        <v>44890</v>
      </c>
      <c r="P697" s="6" t="s">
        <v>141</v>
      </c>
      <c r="Q697" s="6" t="s">
        <v>441</v>
      </c>
      <c r="R697" s="1">
        <v>26047</v>
      </c>
      <c r="S697">
        <v>41</v>
      </c>
      <c r="T697">
        <v>51</v>
      </c>
      <c r="U697">
        <v>215</v>
      </c>
      <c r="V697">
        <v>18843</v>
      </c>
      <c r="W697" t="s">
        <v>2798</v>
      </c>
    </row>
    <row r="698" spans="13:23" x14ac:dyDescent="0.25">
      <c r="M698" s="6" t="s">
        <v>1347</v>
      </c>
      <c r="N698" t="s">
        <v>1980</v>
      </c>
      <c r="O698" s="1">
        <v>44899</v>
      </c>
      <c r="P698" s="6" t="s">
        <v>33</v>
      </c>
      <c r="Q698" s="6" t="s">
        <v>333</v>
      </c>
      <c r="R698" s="1">
        <v>30859</v>
      </c>
      <c r="S698">
        <v>114</v>
      </c>
      <c r="T698">
        <v>38</v>
      </c>
      <c r="U698">
        <v>161</v>
      </c>
      <c r="V698">
        <v>14040</v>
      </c>
      <c r="W698" t="s">
        <v>2839</v>
      </c>
    </row>
    <row r="699" spans="13:23" x14ac:dyDescent="0.25">
      <c r="M699" s="6" t="s">
        <v>1019</v>
      </c>
      <c r="N699" t="s">
        <v>1930</v>
      </c>
      <c r="O699" s="1">
        <v>44903</v>
      </c>
      <c r="P699" s="6" t="s">
        <v>169</v>
      </c>
      <c r="Q699" s="6" t="s">
        <v>469</v>
      </c>
      <c r="R699" s="1">
        <v>31229</v>
      </c>
      <c r="S699">
        <v>120</v>
      </c>
      <c r="T699">
        <v>37</v>
      </c>
      <c r="U699">
        <v>160</v>
      </c>
      <c r="V699">
        <v>13674</v>
      </c>
      <c r="W699" t="s">
        <v>2801</v>
      </c>
    </row>
    <row r="700" spans="13:23" x14ac:dyDescent="0.25">
      <c r="M700" s="6" t="s">
        <v>816</v>
      </c>
      <c r="N700" t="s">
        <v>1979</v>
      </c>
      <c r="O700" s="1">
        <v>44906</v>
      </c>
      <c r="P700" s="6" t="s">
        <v>124</v>
      </c>
      <c r="Q700" s="6" t="s">
        <v>424</v>
      </c>
      <c r="R700" s="1">
        <v>28208</v>
      </c>
      <c r="S700">
        <v>73</v>
      </c>
      <c r="T700">
        <v>45</v>
      </c>
      <c r="U700">
        <v>262</v>
      </c>
      <c r="V700">
        <v>16698</v>
      </c>
      <c r="W700" t="s">
        <v>2802</v>
      </c>
    </row>
    <row r="701" spans="13:23" x14ac:dyDescent="0.25">
      <c r="M701" s="6" t="s">
        <v>997</v>
      </c>
      <c r="N701" t="s">
        <v>1919</v>
      </c>
      <c r="O701" s="1">
        <v>44911</v>
      </c>
      <c r="P701" s="6" t="s">
        <v>203</v>
      </c>
      <c r="Q701" s="6" t="s">
        <v>503</v>
      </c>
      <c r="R701" s="1">
        <v>27842</v>
      </c>
      <c r="S701">
        <v>69</v>
      </c>
      <c r="T701">
        <v>46</v>
      </c>
      <c r="U701">
        <v>268</v>
      </c>
      <c r="V701">
        <v>17069</v>
      </c>
      <c r="W701" t="s">
        <v>2792</v>
      </c>
    </row>
    <row r="702" spans="13:23" x14ac:dyDescent="0.25">
      <c r="M702" s="6" t="s">
        <v>655</v>
      </c>
      <c r="N702" t="s">
        <v>1918</v>
      </c>
      <c r="O702" s="1">
        <v>44945</v>
      </c>
      <c r="P702" s="6" t="s">
        <v>189</v>
      </c>
      <c r="Q702" s="6" t="s">
        <v>489</v>
      </c>
      <c r="R702" s="1">
        <v>33056</v>
      </c>
      <c r="S702">
        <v>154</v>
      </c>
      <c r="T702">
        <v>32</v>
      </c>
      <c r="U702">
        <v>201</v>
      </c>
      <c r="V702">
        <v>11889</v>
      </c>
      <c r="W702" t="s">
        <v>2789</v>
      </c>
    </row>
    <row r="703" spans="13:23" x14ac:dyDescent="0.25">
      <c r="M703" s="6" t="s">
        <v>1038</v>
      </c>
      <c r="N703" t="s">
        <v>1946</v>
      </c>
      <c r="O703" s="1">
        <v>44957</v>
      </c>
      <c r="P703" s="6" t="s">
        <v>219</v>
      </c>
      <c r="Q703" s="6" t="s">
        <v>519</v>
      </c>
      <c r="R703" s="1">
        <v>24654</v>
      </c>
      <c r="S703">
        <v>31</v>
      </c>
      <c r="T703">
        <v>55</v>
      </c>
      <c r="U703">
        <v>214</v>
      </c>
      <c r="V703">
        <v>20303</v>
      </c>
      <c r="W703" t="s">
        <v>2803</v>
      </c>
    </row>
    <row r="704" spans="13:23" x14ac:dyDescent="0.25">
      <c r="M704" s="6" t="s">
        <v>1124</v>
      </c>
      <c r="N704" t="s">
        <v>1940</v>
      </c>
      <c r="O704" s="1">
        <v>44967</v>
      </c>
      <c r="P704" s="6" t="s">
        <v>10</v>
      </c>
      <c r="Q704" s="6" t="s">
        <v>310</v>
      </c>
      <c r="R704" s="1">
        <v>30314</v>
      </c>
      <c r="S704">
        <v>108</v>
      </c>
      <c r="T704">
        <v>40</v>
      </c>
      <c r="U704">
        <v>43</v>
      </c>
      <c r="V704">
        <v>14653</v>
      </c>
      <c r="W704" t="s">
        <v>2804</v>
      </c>
    </row>
    <row r="705" spans="13:23" x14ac:dyDescent="0.25">
      <c r="M705" s="6" t="s">
        <v>1207</v>
      </c>
      <c r="N705" t="s">
        <v>1978</v>
      </c>
      <c r="O705" s="1">
        <v>44972</v>
      </c>
      <c r="P705" s="6" t="s">
        <v>194</v>
      </c>
      <c r="Q705" s="6" t="s">
        <v>494</v>
      </c>
      <c r="R705" s="1">
        <v>34953</v>
      </c>
      <c r="S705">
        <v>173</v>
      </c>
      <c r="T705">
        <v>27</v>
      </c>
      <c r="U705">
        <v>157</v>
      </c>
      <c r="V705">
        <v>10019</v>
      </c>
      <c r="W705" t="s">
        <v>2805</v>
      </c>
    </row>
    <row r="706" spans="13:23" x14ac:dyDescent="0.25">
      <c r="M706" s="6" t="s">
        <v>854</v>
      </c>
      <c r="N706" t="s">
        <v>1977</v>
      </c>
      <c r="O706" s="1">
        <v>44987</v>
      </c>
      <c r="P706" s="6" t="s">
        <v>117</v>
      </c>
      <c r="Q706" s="6" t="s">
        <v>417</v>
      </c>
      <c r="R706" s="1">
        <v>37526</v>
      </c>
      <c r="S706">
        <v>181</v>
      </c>
      <c r="T706">
        <v>20</v>
      </c>
      <c r="U706">
        <v>156</v>
      </c>
      <c r="V706">
        <v>7461</v>
      </c>
      <c r="W706" t="s">
        <v>2846</v>
      </c>
    </row>
    <row r="707" spans="13:23" x14ac:dyDescent="0.25">
      <c r="M707" s="6" t="s">
        <v>1291</v>
      </c>
      <c r="N707" t="s">
        <v>1936</v>
      </c>
      <c r="O707" s="1">
        <v>44987</v>
      </c>
      <c r="P707" s="6" t="s">
        <v>52</v>
      </c>
      <c r="Q707" s="6" t="s">
        <v>352</v>
      </c>
      <c r="R707" s="1">
        <v>25337</v>
      </c>
      <c r="S707">
        <v>36</v>
      </c>
      <c r="T707">
        <v>53</v>
      </c>
      <c r="U707">
        <v>292</v>
      </c>
      <c r="V707">
        <v>19650</v>
      </c>
      <c r="W707" t="s">
        <v>2806</v>
      </c>
    </row>
    <row r="708" spans="13:23" x14ac:dyDescent="0.25">
      <c r="M708" s="6" t="s">
        <v>871</v>
      </c>
      <c r="N708" t="s">
        <v>1917</v>
      </c>
      <c r="O708" s="1">
        <v>45036</v>
      </c>
      <c r="P708" s="6" t="s">
        <v>202</v>
      </c>
      <c r="Q708" s="6" t="s">
        <v>502</v>
      </c>
      <c r="R708" s="1">
        <v>34267</v>
      </c>
      <c r="S708">
        <v>170</v>
      </c>
      <c r="T708">
        <v>29</v>
      </c>
      <c r="U708">
        <v>177</v>
      </c>
      <c r="V708">
        <v>10769</v>
      </c>
      <c r="W708" t="s">
        <v>2785</v>
      </c>
    </row>
    <row r="709" spans="13:23" x14ac:dyDescent="0.25">
      <c r="M709" s="6" t="s">
        <v>1179</v>
      </c>
      <c r="N709" t="s">
        <v>1976</v>
      </c>
      <c r="O709" s="1">
        <v>45036</v>
      </c>
      <c r="P709" s="6" t="s">
        <v>156</v>
      </c>
      <c r="Q709" s="6" t="s">
        <v>456</v>
      </c>
      <c r="R709" s="1">
        <v>27842</v>
      </c>
      <c r="S709">
        <v>68</v>
      </c>
      <c r="T709">
        <v>47</v>
      </c>
      <c r="U709">
        <v>28</v>
      </c>
      <c r="V709">
        <v>17194</v>
      </c>
      <c r="W709" t="s">
        <v>2807</v>
      </c>
    </row>
    <row r="710" spans="13:23" x14ac:dyDescent="0.25">
      <c r="M710" s="6" t="s">
        <v>818</v>
      </c>
      <c r="N710" t="s">
        <v>1939</v>
      </c>
      <c r="O710" s="1">
        <v>45037</v>
      </c>
      <c r="P710" s="6" t="s">
        <v>19</v>
      </c>
      <c r="Q710" s="6" t="s">
        <v>319</v>
      </c>
      <c r="R710" s="1">
        <v>32263</v>
      </c>
      <c r="S710">
        <v>138</v>
      </c>
      <c r="T710">
        <v>34</v>
      </c>
      <c r="U710">
        <v>356</v>
      </c>
      <c r="V710">
        <v>12774</v>
      </c>
      <c r="W710" t="s">
        <v>2809</v>
      </c>
    </row>
    <row r="711" spans="13:23" x14ac:dyDescent="0.25">
      <c r="M711" s="6" t="s">
        <v>936</v>
      </c>
      <c r="N711" t="s">
        <v>1975</v>
      </c>
      <c r="O711" s="1">
        <v>45057</v>
      </c>
      <c r="P711" s="6" t="s">
        <v>81</v>
      </c>
      <c r="Q711" s="6" t="s">
        <v>381</v>
      </c>
      <c r="R711" s="1">
        <v>32555</v>
      </c>
      <c r="S711">
        <v>145</v>
      </c>
      <c r="T711">
        <v>34</v>
      </c>
      <c r="U711">
        <v>84</v>
      </c>
      <c r="V711">
        <v>12502</v>
      </c>
      <c r="W711" t="s">
        <v>2810</v>
      </c>
    </row>
    <row r="712" spans="13:23" x14ac:dyDescent="0.25">
      <c r="M712" s="6" t="s">
        <v>1042</v>
      </c>
      <c r="N712" t="s">
        <v>1948</v>
      </c>
      <c r="O712" s="1">
        <v>45078</v>
      </c>
      <c r="P712" s="6" t="s">
        <v>202</v>
      </c>
      <c r="Q712" s="6" t="s">
        <v>502</v>
      </c>
      <c r="R712" s="1">
        <v>34267</v>
      </c>
      <c r="S712">
        <v>170</v>
      </c>
      <c r="T712">
        <v>29</v>
      </c>
      <c r="U712">
        <v>219</v>
      </c>
      <c r="V712">
        <v>10811</v>
      </c>
      <c r="W712" t="s">
        <v>2812</v>
      </c>
    </row>
    <row r="713" spans="13:23" x14ac:dyDescent="0.25">
      <c r="M713" s="6" t="s">
        <v>709</v>
      </c>
      <c r="N713" t="s">
        <v>1889</v>
      </c>
      <c r="O713" s="1">
        <v>45091</v>
      </c>
      <c r="P713" s="6" t="s">
        <v>201</v>
      </c>
      <c r="Q713" s="6" t="s">
        <v>501</v>
      </c>
      <c r="R713" s="1">
        <v>33058</v>
      </c>
      <c r="S713">
        <v>155</v>
      </c>
      <c r="T713">
        <v>32</v>
      </c>
      <c r="U713">
        <v>345</v>
      </c>
      <c r="V713">
        <v>12033</v>
      </c>
      <c r="W713" t="s">
        <v>2740</v>
      </c>
    </row>
    <row r="714" spans="13:23" x14ac:dyDescent="0.25">
      <c r="M714" s="6" t="s">
        <v>1006</v>
      </c>
      <c r="N714" t="s">
        <v>1942</v>
      </c>
      <c r="O714" s="1">
        <v>45099</v>
      </c>
      <c r="P714" s="6" t="s">
        <v>122</v>
      </c>
      <c r="Q714" s="6" t="s">
        <v>422</v>
      </c>
      <c r="R714" s="1">
        <v>33100</v>
      </c>
      <c r="S714">
        <v>156</v>
      </c>
      <c r="T714">
        <v>32</v>
      </c>
      <c r="U714">
        <v>311</v>
      </c>
      <c r="V714">
        <v>11999</v>
      </c>
      <c r="W714" t="s">
        <v>2813</v>
      </c>
    </row>
    <row r="715" spans="13:23" x14ac:dyDescent="0.25">
      <c r="M715" s="6" t="s">
        <v>1234</v>
      </c>
      <c r="N715" t="s">
        <v>1974</v>
      </c>
      <c r="O715" s="1">
        <v>45108</v>
      </c>
      <c r="P715" s="6" t="s">
        <v>174</v>
      </c>
      <c r="Q715" s="6" t="s">
        <v>474</v>
      </c>
      <c r="R715" s="1">
        <v>32603</v>
      </c>
      <c r="S715">
        <v>147</v>
      </c>
      <c r="T715">
        <v>34</v>
      </c>
      <c r="U715">
        <v>87</v>
      </c>
      <c r="V715">
        <v>12505</v>
      </c>
      <c r="W715" t="s">
        <v>2799</v>
      </c>
    </row>
    <row r="716" spans="13:23" x14ac:dyDescent="0.25">
      <c r="M716" s="6" t="s">
        <v>1023</v>
      </c>
      <c r="N716" t="s">
        <v>1941</v>
      </c>
      <c r="O716" s="1">
        <v>45127</v>
      </c>
      <c r="P716" s="6" t="s">
        <v>100</v>
      </c>
      <c r="Q716" s="6" t="s">
        <v>400</v>
      </c>
      <c r="R716" s="1">
        <v>35067</v>
      </c>
      <c r="S716">
        <v>174</v>
      </c>
      <c r="T716">
        <v>27</v>
      </c>
      <c r="U716">
        <v>198</v>
      </c>
      <c r="V716">
        <v>10060</v>
      </c>
      <c r="W716" t="s">
        <v>2815</v>
      </c>
    </row>
    <row r="717" spans="13:23" x14ac:dyDescent="0.25">
      <c r="M717" s="6" t="s">
        <v>1131</v>
      </c>
      <c r="N717" t="s">
        <v>1964</v>
      </c>
      <c r="O717" s="1">
        <v>45130</v>
      </c>
      <c r="P717" s="6" t="s">
        <v>168</v>
      </c>
      <c r="Q717" s="6" t="s">
        <v>468</v>
      </c>
      <c r="R717" s="1">
        <v>33614</v>
      </c>
      <c r="S717">
        <v>163</v>
      </c>
      <c r="T717">
        <v>31</v>
      </c>
      <c r="U717">
        <v>193</v>
      </c>
      <c r="V717">
        <v>11516</v>
      </c>
      <c r="W717" t="s">
        <v>2816</v>
      </c>
    </row>
    <row r="718" spans="13:23" x14ac:dyDescent="0.25">
      <c r="M718" s="6" t="s">
        <v>1303</v>
      </c>
      <c r="N718" t="s">
        <v>1954</v>
      </c>
      <c r="O718" s="1">
        <v>45175</v>
      </c>
      <c r="P718" s="6" t="s">
        <v>74</v>
      </c>
      <c r="Q718" s="6" t="s">
        <v>374</v>
      </c>
      <c r="R718" s="1">
        <v>27956</v>
      </c>
      <c r="S718">
        <v>70</v>
      </c>
      <c r="T718">
        <v>47</v>
      </c>
      <c r="U718">
        <v>53</v>
      </c>
      <c r="V718">
        <v>17219</v>
      </c>
      <c r="W718" t="s">
        <v>2817</v>
      </c>
    </row>
    <row r="719" spans="13:23" x14ac:dyDescent="0.25">
      <c r="M719" s="6" t="s">
        <v>700</v>
      </c>
      <c r="N719" t="s">
        <v>1973</v>
      </c>
      <c r="O719" s="1">
        <v>45177</v>
      </c>
      <c r="P719" s="6" t="s">
        <v>279</v>
      </c>
      <c r="Q719" s="6" t="s">
        <v>579</v>
      </c>
      <c r="R719" s="1">
        <v>32731</v>
      </c>
      <c r="S719">
        <v>150</v>
      </c>
      <c r="T719">
        <v>34</v>
      </c>
      <c r="U719">
        <v>28</v>
      </c>
      <c r="V719">
        <v>12446</v>
      </c>
      <c r="W719" t="s">
        <v>2838</v>
      </c>
    </row>
    <row r="720" spans="13:23" x14ac:dyDescent="0.25">
      <c r="M720" s="6" t="s">
        <v>880</v>
      </c>
      <c r="N720" t="s">
        <v>1653</v>
      </c>
      <c r="O720" s="1">
        <v>45183</v>
      </c>
      <c r="P720" s="6" t="s">
        <v>132</v>
      </c>
      <c r="Q720" s="6" t="s">
        <v>432</v>
      </c>
      <c r="R720" s="1">
        <v>32710</v>
      </c>
      <c r="S720">
        <v>149</v>
      </c>
      <c r="T720">
        <v>34</v>
      </c>
      <c r="U720">
        <v>55</v>
      </c>
      <c r="V720">
        <v>12473</v>
      </c>
      <c r="W720" t="s">
        <v>2427</v>
      </c>
    </row>
    <row r="721" spans="13:23" x14ac:dyDescent="0.25">
      <c r="M721" s="6" t="s">
        <v>1262</v>
      </c>
      <c r="N721" t="s">
        <v>1913</v>
      </c>
      <c r="O721" s="1">
        <v>45186</v>
      </c>
      <c r="P721" s="6" t="s">
        <v>283</v>
      </c>
      <c r="Q721" s="6" t="s">
        <v>583</v>
      </c>
      <c r="R721" s="1">
        <v>32251</v>
      </c>
      <c r="S721">
        <v>137</v>
      </c>
      <c r="T721">
        <v>35</v>
      </c>
      <c r="U721">
        <v>152</v>
      </c>
      <c r="V721">
        <v>12935</v>
      </c>
      <c r="W721" t="s">
        <v>2778</v>
      </c>
    </row>
    <row r="722" spans="13:23" x14ac:dyDescent="0.25">
      <c r="M722" s="6" t="s">
        <v>1133</v>
      </c>
      <c r="N722" t="s">
        <v>1916</v>
      </c>
      <c r="O722" s="1">
        <v>45204</v>
      </c>
      <c r="P722" s="6" t="s">
        <v>188</v>
      </c>
      <c r="Q722" s="6" t="s">
        <v>488</v>
      </c>
      <c r="R722" s="1">
        <v>34630</v>
      </c>
      <c r="S722">
        <v>172</v>
      </c>
      <c r="T722">
        <v>28</v>
      </c>
      <c r="U722">
        <v>347</v>
      </c>
      <c r="V722">
        <v>10574</v>
      </c>
      <c r="W722" t="s">
        <v>2783</v>
      </c>
    </row>
    <row r="723" spans="13:23" x14ac:dyDescent="0.25">
      <c r="M723" s="6" t="s">
        <v>1344</v>
      </c>
      <c r="N723" t="s">
        <v>1972</v>
      </c>
      <c r="O723" s="1">
        <v>45210</v>
      </c>
      <c r="P723" s="6" t="s">
        <v>118</v>
      </c>
      <c r="Q723" s="6" t="s">
        <v>418</v>
      </c>
      <c r="R723" s="1">
        <v>25245</v>
      </c>
      <c r="S723">
        <v>34</v>
      </c>
      <c r="T723">
        <v>54</v>
      </c>
      <c r="U723">
        <v>242</v>
      </c>
      <c r="V723">
        <v>19965</v>
      </c>
      <c r="W723" t="s">
        <v>2845</v>
      </c>
    </row>
    <row r="724" spans="13:23" x14ac:dyDescent="0.25">
      <c r="M724" s="6" t="s">
        <v>998</v>
      </c>
      <c r="N724" t="s">
        <v>1927</v>
      </c>
      <c r="O724" s="1">
        <v>45253</v>
      </c>
      <c r="P724" s="6" t="s">
        <v>283</v>
      </c>
      <c r="Q724" s="6" t="s">
        <v>583</v>
      </c>
      <c r="R724" s="1">
        <v>32251</v>
      </c>
      <c r="S724">
        <v>137</v>
      </c>
      <c r="T724">
        <v>35</v>
      </c>
      <c r="U724">
        <v>219</v>
      </c>
      <c r="V724">
        <v>13002</v>
      </c>
      <c r="W724" t="s">
        <v>2808</v>
      </c>
    </row>
    <row r="725" spans="13:23" x14ac:dyDescent="0.25">
      <c r="M725" s="6" t="s">
        <v>1268</v>
      </c>
      <c r="N725" t="s">
        <v>1971</v>
      </c>
      <c r="O725" s="1">
        <v>45273</v>
      </c>
      <c r="P725" s="6" t="s">
        <v>255</v>
      </c>
      <c r="Q725" s="6" t="s">
        <v>555</v>
      </c>
      <c r="R725" s="1">
        <v>33557</v>
      </c>
      <c r="S725">
        <v>162</v>
      </c>
      <c r="T725">
        <v>32</v>
      </c>
      <c r="U725">
        <v>28</v>
      </c>
      <c r="V725">
        <v>11716</v>
      </c>
      <c r="W725" t="s">
        <v>2820</v>
      </c>
    </row>
    <row r="726" spans="13:23" x14ac:dyDescent="0.25">
      <c r="M726" s="6" t="s">
        <v>751</v>
      </c>
      <c r="N726" t="s">
        <v>1938</v>
      </c>
      <c r="O726" s="1">
        <v>45274</v>
      </c>
      <c r="P726" s="6" t="s">
        <v>291</v>
      </c>
      <c r="Q726" s="6" t="s">
        <v>591</v>
      </c>
      <c r="R726" s="1">
        <v>33255</v>
      </c>
      <c r="S726">
        <v>157</v>
      </c>
      <c r="T726">
        <v>32</v>
      </c>
      <c r="U726">
        <v>331</v>
      </c>
      <c r="V726">
        <v>12019</v>
      </c>
      <c r="W726" t="s">
        <v>2821</v>
      </c>
    </row>
    <row r="727" spans="13:23" x14ac:dyDescent="0.25">
      <c r="M727" s="6" t="s">
        <v>801</v>
      </c>
      <c r="N727" t="s">
        <v>1903</v>
      </c>
      <c r="O727" s="1">
        <v>45296</v>
      </c>
      <c r="P727" s="6" t="s">
        <v>247</v>
      </c>
      <c r="Q727" s="6" t="s">
        <v>547</v>
      </c>
      <c r="R727" s="1">
        <v>34436</v>
      </c>
      <c r="S727">
        <v>171</v>
      </c>
      <c r="T727">
        <v>29</v>
      </c>
      <c r="U727">
        <v>268</v>
      </c>
      <c r="V727">
        <v>10860</v>
      </c>
      <c r="W727" t="s">
        <v>2762</v>
      </c>
    </row>
    <row r="728" spans="13:23" x14ac:dyDescent="0.25">
      <c r="M728" s="6" t="s">
        <v>1232</v>
      </c>
      <c r="N728" t="s">
        <v>1943</v>
      </c>
      <c r="O728" s="1">
        <v>45302</v>
      </c>
      <c r="P728" s="6" t="s">
        <v>85</v>
      </c>
      <c r="Q728" s="6" t="s">
        <v>385</v>
      </c>
      <c r="R728" s="1">
        <v>31708</v>
      </c>
      <c r="S728">
        <v>129</v>
      </c>
      <c r="T728">
        <v>37</v>
      </c>
      <c r="U728">
        <v>80</v>
      </c>
      <c r="V728">
        <v>13594</v>
      </c>
      <c r="W728" t="s">
        <v>2822</v>
      </c>
    </row>
    <row r="729" spans="13:23" x14ac:dyDescent="0.25">
      <c r="M729" s="6" t="s">
        <v>1271</v>
      </c>
      <c r="N729" t="s">
        <v>1961</v>
      </c>
      <c r="O729" s="1">
        <v>45308</v>
      </c>
      <c r="P729" s="6" t="s">
        <v>188</v>
      </c>
      <c r="Q729" s="6" t="s">
        <v>488</v>
      </c>
      <c r="R729" s="1">
        <v>34630</v>
      </c>
      <c r="S729">
        <v>172</v>
      </c>
      <c r="T729">
        <v>29</v>
      </c>
      <c r="U729">
        <v>86</v>
      </c>
      <c r="V729">
        <v>10678</v>
      </c>
      <c r="W729" t="s">
        <v>2851</v>
      </c>
    </row>
    <row r="730" spans="13:23" x14ac:dyDescent="0.25">
      <c r="M730" s="6" t="s">
        <v>643</v>
      </c>
      <c r="N730" t="s">
        <v>1958</v>
      </c>
      <c r="O730" s="1">
        <v>45309</v>
      </c>
      <c r="P730" s="6" t="s">
        <v>268</v>
      </c>
      <c r="Q730" s="6" t="s">
        <v>568</v>
      </c>
      <c r="R730" s="1">
        <v>35685</v>
      </c>
      <c r="S730">
        <v>178</v>
      </c>
      <c r="T730">
        <v>26</v>
      </c>
      <c r="U730">
        <v>128</v>
      </c>
      <c r="V730">
        <v>9624</v>
      </c>
      <c r="W730" t="s">
        <v>2844</v>
      </c>
    </row>
    <row r="731" spans="13:23" x14ac:dyDescent="0.25">
      <c r="M731" s="6" t="s">
        <v>1058</v>
      </c>
      <c r="N731" t="s">
        <v>1934</v>
      </c>
      <c r="O731" s="1">
        <v>45309</v>
      </c>
      <c r="P731" s="6" t="s">
        <v>92</v>
      </c>
      <c r="Q731" s="6" t="s">
        <v>392</v>
      </c>
      <c r="R731" s="1">
        <v>32453</v>
      </c>
      <c r="S731">
        <v>141</v>
      </c>
      <c r="T731">
        <v>35</v>
      </c>
      <c r="U731">
        <v>73</v>
      </c>
      <c r="V731">
        <v>12856</v>
      </c>
      <c r="W731" t="s">
        <v>2818</v>
      </c>
    </row>
    <row r="732" spans="13:23" x14ac:dyDescent="0.25">
      <c r="M732" s="6" t="s">
        <v>1348</v>
      </c>
      <c r="N732" t="s">
        <v>1970</v>
      </c>
      <c r="O732" s="1">
        <v>45316</v>
      </c>
      <c r="P732" s="6" t="s">
        <v>248</v>
      </c>
      <c r="Q732" s="6" t="s">
        <v>548</v>
      </c>
      <c r="R732" s="1">
        <v>30887</v>
      </c>
      <c r="S732">
        <v>115</v>
      </c>
      <c r="T732">
        <v>39</v>
      </c>
      <c r="U732">
        <v>185</v>
      </c>
      <c r="V732">
        <v>14429</v>
      </c>
      <c r="W732" t="s">
        <v>2823</v>
      </c>
    </row>
    <row r="733" spans="13:23" x14ac:dyDescent="0.25">
      <c r="M733" s="6" t="s">
        <v>767</v>
      </c>
      <c r="N733" t="s">
        <v>1949</v>
      </c>
      <c r="O733" s="1">
        <v>45358</v>
      </c>
      <c r="P733" s="6" t="s">
        <v>188</v>
      </c>
      <c r="Q733" s="6" t="s">
        <v>488</v>
      </c>
      <c r="R733" s="1">
        <v>34630</v>
      </c>
      <c r="S733">
        <v>172</v>
      </c>
      <c r="T733">
        <v>29</v>
      </c>
      <c r="U733">
        <v>136</v>
      </c>
      <c r="V733">
        <v>10728</v>
      </c>
      <c r="W733" t="s">
        <v>2824</v>
      </c>
    </row>
    <row r="734" spans="13:23" x14ac:dyDescent="0.25">
      <c r="M734" s="6" t="s">
        <v>765</v>
      </c>
      <c r="N734" t="s">
        <v>1952</v>
      </c>
      <c r="O734" s="1">
        <v>45377</v>
      </c>
      <c r="P734" s="6" t="s">
        <v>6</v>
      </c>
      <c r="Q734" s="6" t="s">
        <v>306</v>
      </c>
      <c r="R734" s="1">
        <v>32616</v>
      </c>
      <c r="S734">
        <v>148</v>
      </c>
      <c r="T734">
        <v>34</v>
      </c>
      <c r="U734">
        <v>343</v>
      </c>
      <c r="V734">
        <v>12761</v>
      </c>
      <c r="W734" t="s">
        <v>2826</v>
      </c>
    </row>
    <row r="735" spans="13:23" x14ac:dyDescent="0.25">
      <c r="M735" s="6" t="s">
        <v>765</v>
      </c>
      <c r="N735" t="s">
        <v>1952</v>
      </c>
      <c r="O735" s="1">
        <v>45377</v>
      </c>
      <c r="P735" s="6" t="s">
        <v>66</v>
      </c>
      <c r="Q735" s="6" t="s">
        <v>366</v>
      </c>
      <c r="R735" s="1">
        <v>31785</v>
      </c>
      <c r="S735">
        <v>131</v>
      </c>
      <c r="T735">
        <v>37</v>
      </c>
      <c r="U735">
        <v>78</v>
      </c>
      <c r="V735">
        <v>13592</v>
      </c>
      <c r="W735" t="s">
        <v>2825</v>
      </c>
    </row>
    <row r="736" spans="13:23" x14ac:dyDescent="0.25">
      <c r="M736" s="6" t="s">
        <v>966</v>
      </c>
      <c r="N736" t="s">
        <v>1932</v>
      </c>
      <c r="O736" s="1">
        <v>45442</v>
      </c>
      <c r="P736" s="6" t="s">
        <v>209</v>
      </c>
      <c r="Q736" s="6" t="s">
        <v>509</v>
      </c>
      <c r="R736" s="1">
        <v>29746</v>
      </c>
      <c r="S736">
        <v>98</v>
      </c>
      <c r="T736">
        <v>42</v>
      </c>
      <c r="U736">
        <v>356</v>
      </c>
      <c r="V736">
        <v>15696</v>
      </c>
      <c r="W736" t="s">
        <v>2814</v>
      </c>
    </row>
    <row r="737" spans="13:23" x14ac:dyDescent="0.25">
      <c r="M737" s="6" t="s">
        <v>1184</v>
      </c>
      <c r="N737" t="s">
        <v>1953</v>
      </c>
      <c r="O737" s="1">
        <v>45442</v>
      </c>
      <c r="P737" s="6" t="s">
        <v>127</v>
      </c>
      <c r="Q737" s="6" t="s">
        <v>427</v>
      </c>
      <c r="R737" s="1">
        <v>34039</v>
      </c>
      <c r="S737">
        <v>168</v>
      </c>
      <c r="T737">
        <v>31</v>
      </c>
      <c r="U737">
        <v>80</v>
      </c>
      <c r="V737">
        <v>11403</v>
      </c>
      <c r="W737" t="s">
        <v>2827</v>
      </c>
    </row>
    <row r="738" spans="13:23" x14ac:dyDescent="0.25">
      <c r="M738" s="6" t="s">
        <v>945</v>
      </c>
      <c r="N738" t="s">
        <v>1955</v>
      </c>
      <c r="O738" s="1">
        <v>45477</v>
      </c>
      <c r="P738" s="6" t="s">
        <v>202</v>
      </c>
      <c r="Q738" s="6" t="s">
        <v>502</v>
      </c>
      <c r="R738" s="1">
        <v>34267</v>
      </c>
      <c r="S738">
        <v>170</v>
      </c>
      <c r="T738">
        <v>30</v>
      </c>
      <c r="U738">
        <v>253</v>
      </c>
      <c r="V738">
        <v>11210</v>
      </c>
      <c r="W738" t="s">
        <v>2836</v>
      </c>
    </row>
    <row r="739" spans="13:23" x14ac:dyDescent="0.25">
      <c r="M739" s="6" t="s">
        <v>898</v>
      </c>
      <c r="N739" t="s">
        <v>1956</v>
      </c>
      <c r="O739" s="1">
        <v>45477</v>
      </c>
      <c r="P739" s="6" t="s">
        <v>188</v>
      </c>
      <c r="Q739" s="6" t="s">
        <v>488</v>
      </c>
      <c r="R739" s="1">
        <v>34630</v>
      </c>
      <c r="S739">
        <v>172</v>
      </c>
      <c r="T739">
        <v>29</v>
      </c>
      <c r="U739">
        <v>255</v>
      </c>
      <c r="V739">
        <v>10847</v>
      </c>
      <c r="W739" t="s">
        <v>2841</v>
      </c>
    </row>
    <row r="740" spans="13:23" x14ac:dyDescent="0.25">
      <c r="M740" s="6" t="s">
        <v>898</v>
      </c>
      <c r="N740" t="s">
        <v>1956</v>
      </c>
      <c r="O740" s="1">
        <v>45477</v>
      </c>
      <c r="P740" s="6" t="s">
        <v>92</v>
      </c>
      <c r="Q740" s="6" t="s">
        <v>392</v>
      </c>
      <c r="R740" s="1">
        <v>32453</v>
      </c>
      <c r="S740">
        <v>141</v>
      </c>
      <c r="T740">
        <v>35</v>
      </c>
      <c r="U740">
        <v>241</v>
      </c>
      <c r="V740">
        <v>13024</v>
      </c>
      <c r="W740" t="s">
        <v>2840</v>
      </c>
    </row>
    <row r="741" spans="13:23" x14ac:dyDescent="0.25">
      <c r="M741" s="6" t="s">
        <v>939</v>
      </c>
      <c r="N741" t="s">
        <v>1950</v>
      </c>
      <c r="O741" s="1">
        <v>45491</v>
      </c>
      <c r="P741" s="6" t="s">
        <v>160</v>
      </c>
      <c r="Q741" s="6" t="s">
        <v>460</v>
      </c>
      <c r="R741" s="1">
        <v>32972</v>
      </c>
      <c r="S741">
        <v>152</v>
      </c>
      <c r="T741">
        <v>34</v>
      </c>
      <c r="U741">
        <v>100</v>
      </c>
      <c r="V741">
        <v>12519</v>
      </c>
      <c r="W741" t="s">
        <v>2829</v>
      </c>
    </row>
    <row r="742" spans="13:23" x14ac:dyDescent="0.25">
      <c r="M742" s="6" t="s">
        <v>939</v>
      </c>
      <c r="N742" t="s">
        <v>1950</v>
      </c>
      <c r="O742" s="1">
        <v>45491</v>
      </c>
      <c r="P742" s="6" t="s">
        <v>149</v>
      </c>
      <c r="Q742" s="6" t="s">
        <v>449</v>
      </c>
      <c r="R742" s="1">
        <v>32551</v>
      </c>
      <c r="S742">
        <v>144</v>
      </c>
      <c r="T742">
        <v>35</v>
      </c>
      <c r="U742">
        <v>157</v>
      </c>
      <c r="V742">
        <v>12940</v>
      </c>
      <c r="W742" t="s">
        <v>2828</v>
      </c>
    </row>
    <row r="743" spans="13:23" x14ac:dyDescent="0.25">
      <c r="M743" s="6" t="s">
        <v>1141</v>
      </c>
      <c r="N743" t="s">
        <v>1957</v>
      </c>
      <c r="O743" s="1">
        <v>45548</v>
      </c>
      <c r="P743" s="6" t="s">
        <v>197</v>
      </c>
      <c r="Q743" s="6" t="s">
        <v>497</v>
      </c>
      <c r="R743" s="1">
        <v>31548</v>
      </c>
      <c r="S743">
        <v>128</v>
      </c>
      <c r="T743">
        <v>38</v>
      </c>
      <c r="U743">
        <v>120</v>
      </c>
      <c r="V743">
        <v>14000</v>
      </c>
      <c r="W743" t="s">
        <v>2843</v>
      </c>
    </row>
    <row r="744" spans="13:23" x14ac:dyDescent="0.25">
      <c r="M744" s="6" t="s">
        <v>1171</v>
      </c>
      <c r="N744" t="s">
        <v>1929</v>
      </c>
      <c r="O744" s="1">
        <v>45548</v>
      </c>
      <c r="P744" s="6" t="s">
        <v>103</v>
      </c>
      <c r="Q744" s="6" t="s">
        <v>403</v>
      </c>
      <c r="R744" s="1">
        <v>31445</v>
      </c>
      <c r="S744">
        <v>125</v>
      </c>
      <c r="T744">
        <v>38</v>
      </c>
      <c r="U744">
        <v>224</v>
      </c>
      <c r="V744">
        <v>14103</v>
      </c>
      <c r="W744" t="s">
        <v>2811</v>
      </c>
    </row>
    <row r="745" spans="13:23" x14ac:dyDescent="0.25">
      <c r="M745" s="6" t="s">
        <v>993</v>
      </c>
      <c r="N745" t="s">
        <v>1947</v>
      </c>
      <c r="O745" s="1">
        <v>45548</v>
      </c>
      <c r="P745" s="6" t="s">
        <v>186</v>
      </c>
      <c r="Q745" s="6" t="s">
        <v>486</v>
      </c>
      <c r="R745" s="1">
        <v>37968</v>
      </c>
      <c r="S745">
        <v>182</v>
      </c>
      <c r="T745">
        <v>20</v>
      </c>
      <c r="U745">
        <v>275</v>
      </c>
      <c r="V745">
        <v>7580</v>
      </c>
      <c r="W745" t="s">
        <v>2831</v>
      </c>
    </row>
    <row r="746" spans="13:23" x14ac:dyDescent="0.25">
      <c r="M746" s="6" t="s">
        <v>624</v>
      </c>
      <c r="N746" t="s">
        <v>1969</v>
      </c>
      <c r="O746" s="1">
        <v>45553</v>
      </c>
      <c r="P746" s="6" t="s">
        <v>145</v>
      </c>
      <c r="Q746" s="6" t="s">
        <v>445</v>
      </c>
      <c r="R746" s="1">
        <v>26868</v>
      </c>
      <c r="S746">
        <v>48</v>
      </c>
      <c r="T746">
        <v>51</v>
      </c>
      <c r="U746">
        <v>57</v>
      </c>
      <c r="V746">
        <v>18685</v>
      </c>
      <c r="W746" t="s">
        <v>2830</v>
      </c>
    </row>
    <row r="747" spans="13:23" x14ac:dyDescent="0.25">
      <c r="M747" s="6" t="s">
        <v>1247</v>
      </c>
      <c r="N747" t="s">
        <v>1945</v>
      </c>
      <c r="O747" s="1">
        <v>45554</v>
      </c>
      <c r="P747" s="6" t="s">
        <v>73</v>
      </c>
      <c r="Q747" s="6" t="s">
        <v>373</v>
      </c>
      <c r="R747" s="1">
        <v>22961</v>
      </c>
      <c r="S747">
        <v>15</v>
      </c>
      <c r="T747">
        <v>61</v>
      </c>
      <c r="U747">
        <v>313</v>
      </c>
      <c r="V747">
        <v>22593</v>
      </c>
      <c r="W747" t="s">
        <v>2833</v>
      </c>
    </row>
    <row r="748" spans="13:23" x14ac:dyDescent="0.25">
      <c r="M748" s="6" t="s">
        <v>916</v>
      </c>
      <c r="N748" t="s">
        <v>1857</v>
      </c>
      <c r="O748" s="1">
        <v>45554</v>
      </c>
      <c r="P748" s="6" t="s">
        <v>142</v>
      </c>
      <c r="Q748" s="6" t="s">
        <v>442</v>
      </c>
      <c r="R748" s="1">
        <v>27672</v>
      </c>
      <c r="S748">
        <v>64</v>
      </c>
      <c r="T748">
        <v>48</v>
      </c>
      <c r="U748">
        <v>350</v>
      </c>
      <c r="V748">
        <v>17882</v>
      </c>
      <c r="W748" t="s">
        <v>2693</v>
      </c>
    </row>
    <row r="749" spans="13:23" x14ac:dyDescent="0.25">
      <c r="M749" s="6" t="s">
        <v>1247</v>
      </c>
      <c r="N749" t="s">
        <v>1945</v>
      </c>
      <c r="O749" s="1">
        <v>45554</v>
      </c>
      <c r="P749" s="6" t="s">
        <v>188</v>
      </c>
      <c r="Q749" s="6" t="s">
        <v>488</v>
      </c>
      <c r="R749" s="1">
        <v>34630</v>
      </c>
      <c r="S749">
        <v>172</v>
      </c>
      <c r="T749">
        <v>29</v>
      </c>
      <c r="U749">
        <v>332</v>
      </c>
      <c r="V749">
        <v>10924</v>
      </c>
      <c r="W749" t="s">
        <v>2832</v>
      </c>
    </row>
    <row r="750" spans="13:23" x14ac:dyDescent="0.25">
      <c r="M750" s="6" t="s">
        <v>895</v>
      </c>
      <c r="N750" t="s">
        <v>1960</v>
      </c>
      <c r="O750" s="1">
        <v>45561</v>
      </c>
      <c r="P750" s="6" t="s">
        <v>255</v>
      </c>
      <c r="Q750" s="6" t="s">
        <v>555</v>
      </c>
      <c r="R750" s="1">
        <v>33557</v>
      </c>
      <c r="S750">
        <v>162</v>
      </c>
      <c r="T750">
        <v>32</v>
      </c>
      <c r="U750">
        <v>316</v>
      </c>
      <c r="V750">
        <v>12004</v>
      </c>
      <c r="W750" t="s">
        <v>2848</v>
      </c>
    </row>
    <row r="751" spans="13:23" x14ac:dyDescent="0.25">
      <c r="M751" s="6" t="s">
        <v>884</v>
      </c>
      <c r="N751" t="s">
        <v>1968</v>
      </c>
      <c r="O751" s="1">
        <v>45564</v>
      </c>
      <c r="P751" s="6" t="s">
        <v>264</v>
      </c>
      <c r="Q751" s="6" t="s">
        <v>564</v>
      </c>
      <c r="R751" s="1">
        <v>35116</v>
      </c>
      <c r="S751">
        <v>175</v>
      </c>
      <c r="T751">
        <v>28</v>
      </c>
      <c r="U751">
        <v>221</v>
      </c>
      <c r="V751">
        <v>10448</v>
      </c>
      <c r="W751" t="s">
        <v>2850</v>
      </c>
    </row>
    <row r="752" spans="13:23" x14ac:dyDescent="0.25">
      <c r="M752" s="6" t="s">
        <v>969</v>
      </c>
      <c r="N752" t="s">
        <v>1951</v>
      </c>
      <c r="O752" s="1">
        <v>45568</v>
      </c>
      <c r="P752" s="6" t="s">
        <v>124</v>
      </c>
      <c r="Q752" s="6" t="s">
        <v>424</v>
      </c>
      <c r="R752" s="1">
        <v>28208</v>
      </c>
      <c r="S752">
        <v>73</v>
      </c>
      <c r="T752">
        <v>47</v>
      </c>
      <c r="U752">
        <v>193</v>
      </c>
      <c r="V752">
        <v>17360</v>
      </c>
      <c r="W752" t="s">
        <v>2835</v>
      </c>
    </row>
    <row r="753" spans="13:23" x14ac:dyDescent="0.25">
      <c r="M753" s="6" t="s">
        <v>713</v>
      </c>
      <c r="N753" t="s">
        <v>1967</v>
      </c>
      <c r="O753" s="1">
        <v>45575</v>
      </c>
      <c r="P753" s="6" t="s">
        <v>194</v>
      </c>
      <c r="Q753" s="6" t="s">
        <v>494</v>
      </c>
      <c r="R753" s="1">
        <v>34953</v>
      </c>
      <c r="S753">
        <v>173</v>
      </c>
      <c r="T753">
        <v>29</v>
      </c>
      <c r="U753">
        <v>29</v>
      </c>
      <c r="V753">
        <v>10622</v>
      </c>
      <c r="W753" t="s">
        <v>2849</v>
      </c>
    </row>
    <row r="754" spans="13:23" x14ac:dyDescent="0.25">
      <c r="M754" s="6" t="s">
        <v>1161</v>
      </c>
      <c r="N754" t="s">
        <v>1935</v>
      </c>
      <c r="O754" s="1">
        <v>45575</v>
      </c>
      <c r="P754" s="6" t="s">
        <v>169</v>
      </c>
      <c r="Q754" s="6" t="s">
        <v>469</v>
      </c>
      <c r="R754" s="1">
        <v>31229</v>
      </c>
      <c r="S754">
        <v>120</v>
      </c>
      <c r="T754">
        <v>39</v>
      </c>
      <c r="U754">
        <v>101</v>
      </c>
      <c r="V754">
        <v>14346</v>
      </c>
      <c r="W754" t="s">
        <v>2819</v>
      </c>
    </row>
    <row r="755" spans="13:23" x14ac:dyDescent="0.25">
      <c r="M755" s="6" t="s">
        <v>754</v>
      </c>
      <c r="N755" t="s">
        <v>1966</v>
      </c>
      <c r="O755" s="1">
        <v>45576</v>
      </c>
      <c r="P755" s="6" t="s">
        <v>171</v>
      </c>
      <c r="Q755" s="6" t="s">
        <v>471</v>
      </c>
      <c r="R755" s="1">
        <v>33683</v>
      </c>
      <c r="S755">
        <v>165</v>
      </c>
      <c r="T755">
        <v>32</v>
      </c>
      <c r="U755">
        <v>205</v>
      </c>
      <c r="V755">
        <v>11893</v>
      </c>
      <c r="W755" t="s">
        <v>2834</v>
      </c>
    </row>
    <row r="756" spans="13:23" x14ac:dyDescent="0.25">
      <c r="M756" s="6" t="s">
        <v>1346</v>
      </c>
      <c r="N756" t="s">
        <v>1965</v>
      </c>
      <c r="O756" s="1">
        <v>45583</v>
      </c>
      <c r="P756" s="6" t="s">
        <v>286</v>
      </c>
      <c r="Q756" s="6" t="s">
        <v>586</v>
      </c>
      <c r="R756" s="1">
        <v>27119</v>
      </c>
      <c r="S756">
        <v>54</v>
      </c>
      <c r="T756">
        <v>50</v>
      </c>
      <c r="U756">
        <v>201</v>
      </c>
      <c r="V756">
        <v>18464</v>
      </c>
      <c r="W756" t="s">
        <v>2837</v>
      </c>
    </row>
    <row r="757" spans="13:23" x14ac:dyDescent="0.25">
      <c r="M757" s="6" t="s">
        <v>921</v>
      </c>
      <c r="N757" t="s">
        <v>1959</v>
      </c>
      <c r="O757" s="1">
        <v>45597</v>
      </c>
      <c r="P757" s="6" t="s">
        <v>128</v>
      </c>
      <c r="Q757" s="6" t="s">
        <v>428</v>
      </c>
      <c r="R757" s="1">
        <v>29841</v>
      </c>
      <c r="S757">
        <v>99</v>
      </c>
      <c r="T757">
        <v>43</v>
      </c>
      <c r="U757">
        <v>50</v>
      </c>
      <c r="V757">
        <v>15756</v>
      </c>
      <c r="W757" t="s">
        <v>2847</v>
      </c>
    </row>
    <row r="758" spans="13:23" x14ac:dyDescent="0.25">
      <c r="M758" s="6" t="s">
        <v>1129</v>
      </c>
      <c r="N758" t="s">
        <v>1964</v>
      </c>
      <c r="O758" s="1">
        <v>45599</v>
      </c>
      <c r="P758" s="6" t="s">
        <v>297</v>
      </c>
      <c r="Q758" s="6" t="s">
        <v>597</v>
      </c>
      <c r="R758" s="1">
        <v>28660</v>
      </c>
      <c r="S758">
        <v>80</v>
      </c>
      <c r="T758">
        <v>46</v>
      </c>
      <c r="U758">
        <v>137</v>
      </c>
      <c r="V758">
        <v>16939</v>
      </c>
      <c r="W758" t="s">
        <v>2853</v>
      </c>
    </row>
    <row r="759" spans="13:23" x14ac:dyDescent="0.25">
      <c r="M759" s="6" t="s">
        <v>1316</v>
      </c>
      <c r="N759" t="s">
        <v>1818</v>
      </c>
      <c r="O759" s="1">
        <v>45603</v>
      </c>
      <c r="P759" s="6" t="s">
        <v>107</v>
      </c>
      <c r="Q759" s="6" t="s">
        <v>407</v>
      </c>
      <c r="R759" s="1">
        <v>32149</v>
      </c>
      <c r="S759">
        <v>135</v>
      </c>
      <c r="T759">
        <v>36</v>
      </c>
      <c r="U759">
        <v>305</v>
      </c>
      <c r="V759">
        <v>13454</v>
      </c>
      <c r="W759" t="s">
        <v>2639</v>
      </c>
    </row>
    <row r="760" spans="13:23" x14ac:dyDescent="0.25">
      <c r="M760" s="6" t="s">
        <v>1130</v>
      </c>
      <c r="N760" t="s">
        <v>1964</v>
      </c>
      <c r="O760" s="1">
        <v>45606</v>
      </c>
      <c r="P760" s="6" t="s">
        <v>126</v>
      </c>
      <c r="Q760" s="6" t="s">
        <v>426</v>
      </c>
      <c r="R760" s="1">
        <v>28868</v>
      </c>
      <c r="S760">
        <v>82</v>
      </c>
      <c r="T760">
        <v>45</v>
      </c>
      <c r="U760">
        <v>302</v>
      </c>
      <c r="V760">
        <v>16738</v>
      </c>
      <c r="W760" t="s">
        <v>2854</v>
      </c>
    </row>
    <row r="761" spans="13:23" x14ac:dyDescent="0.25">
      <c r="M761" s="6" t="s">
        <v>658</v>
      </c>
      <c r="N761" t="s">
        <v>1963</v>
      </c>
      <c r="O761" s="1">
        <v>45609</v>
      </c>
      <c r="P761" s="6" t="s">
        <v>96</v>
      </c>
      <c r="Q761" s="6" t="s">
        <v>396</v>
      </c>
      <c r="R761" s="1">
        <v>33426</v>
      </c>
      <c r="S761">
        <v>159</v>
      </c>
      <c r="T761">
        <v>33</v>
      </c>
      <c r="U761">
        <v>129</v>
      </c>
      <c r="V761">
        <v>12183</v>
      </c>
      <c r="W761" t="s">
        <v>2842</v>
      </c>
    </row>
    <row r="762" spans="13:23" x14ac:dyDescent="0.25">
      <c r="M762" s="6" t="s">
        <v>730</v>
      </c>
      <c r="N762" t="s">
        <v>1962</v>
      </c>
      <c r="O762" s="1">
        <v>45610</v>
      </c>
      <c r="P762" s="6" t="s">
        <v>16</v>
      </c>
      <c r="Q762" s="6" t="s">
        <v>316</v>
      </c>
      <c r="R762" s="1">
        <v>30609</v>
      </c>
      <c r="S762">
        <v>112</v>
      </c>
      <c r="T762">
        <v>41</v>
      </c>
      <c r="U762">
        <v>25</v>
      </c>
      <c r="V762">
        <v>15001</v>
      </c>
      <c r="W762" t="s">
        <v>2852</v>
      </c>
    </row>
    <row r="763" spans="13:23" x14ac:dyDescent="0.25">
      <c r="M763" s="6" t="s">
        <v>1229</v>
      </c>
      <c r="N763" t="s">
        <v>1924</v>
      </c>
      <c r="O763" s="1">
        <v>45631</v>
      </c>
      <c r="P763" s="6" t="s">
        <v>247</v>
      </c>
      <c r="Q763" s="6" t="s">
        <v>547</v>
      </c>
      <c r="R763" s="1">
        <v>34436</v>
      </c>
      <c r="S763">
        <v>171</v>
      </c>
      <c r="T763">
        <v>30</v>
      </c>
      <c r="U763">
        <v>237</v>
      </c>
      <c r="V763">
        <v>11195</v>
      </c>
      <c r="W763" t="s">
        <v>2800</v>
      </c>
    </row>
  </sheetData>
  <sortState xmlns:xlrd2="http://schemas.microsoft.com/office/spreadsheetml/2017/richdata2" ref="A2:F300">
    <sortCondition ref="C2:C300"/>
    <sortCondition descending="1" ref="F2:F300"/>
  </sortState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4 b 7 5 c 8 b - a 7 e 2 - 4 e 0 5 - b 1 5 8 - 9 7 e 3 0 a a a 4 7 e 2 "   x m l n s = " h t t p : / / s c h e m a s . m i c r o s o f t . c o m / D a t a M a s h u p " > A A A A A P Y I A A B Q S w M E F A A C A A g A O 4 9 0 W Z b Z o b y l A A A A 9 w A A A B I A H A B D b 2 5 m a W c v U G F j a 2 F n Z S 5 4 b W w g o h g A K K A U A A A A A A A A A A A A A A A A A A A A A A A A A A A A h Y 8 x D o I w G I W v Q r r T l m q M I T 9 l U D d J T E y M a 1 M q N E A x t F j u 5 u C R v I I Y R d 0 c 3 / e + 4 b 3 7 9 Q b p 0 N T B R X V W t y Z B E a Y o U E a 2 u T Z F g n p 3 C p c o 5 b A T s h K F C k b Z 2 H i w e Y J K 5 8 4 x I d 5 7 7 G e 4 7 Q r C K I 3 I M d v u Z a k a g T 6 y / i + H 2 l g n j F S I w + E 1 h j M c s Q V m c 8 o w B T J R y L T 5 G m w c / G x / I K z 6 2 v W d 4 r k K 1 x s g U w T y P s E f U E s D B B Q A A g A I A D u P d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7 j 3 R Z Y 0 e u e u 8 F A A B 9 G g A A E w A c A E Z v c m 1 1 b G F z L 1 N l Y 3 R p b 2 4 x L m 0 g o h g A K K A U A A A A A A A A A A A A A A A A A A A A A A A A A A A A 7 V j b b t t G E H 0 3 4 H 9 Y s E B B A Y x g + p I U a V X A s e z c H D u 1 n B a J L A S U O J K I k L v C 7 j J x Y v h v + g 1 9 6 l t + r L N L i V y S S 1 2 i p k 8 1 g t j a y 8 w 5 c 9 s Z C R j J i F H S y 3 7 7 P + / u 7 O 6 I a c A h J O e Q S v B J h 8 Q g d 3 c I / v y W Q h w D r p y I j + 0 u G 6 U J U O m e R T G 0 T x i V + E G 4 z s n j G w n J 7 G b 6 / o z x N L n x H x 0 8 O t i / y a S 1 R + K j 0 / L 6 X Y i j J J L A O 4 7 n e O S E x W l C R e c n j 5 z S E Q s j O u k 8 P N r b 8 z 3 U y S T 0 5 O c Y O s W f 7 Q t G Y d D y M l g / O M + + / j U F T i Y g Z D q W Q J 5 B E A J 3 E O l 1 M M T j r z l L 8 G 6 2 L N y M h 0 f 6 8 / X j O O 6 N g j j g o i N 5 a g p + C l / / p H g H k Z L r z 7 N C 4 j U P q B g z n m T Q c Q + E 2 w j E u 7 t z X j M R K R s j 3 e d U P j x s q z v 3 H r l z 0 H Z C 4 r L E B S L h V m a r H A I J 4 W I 9 x A 9 6 / R W a Z x x Z N r o g R j y a z X W U h V 0 E C d Q W X 1 L 2 i R L 0 U m 3 n S c T l l H R R c k n L f W G Y U y r H w N H n p D c L Y n R 9 Y Z o r S N h H m L v U r d v Q M 7 m Z d C o M D H y G 4 h 7 j M l L C y D v A w D P 0 q h 3 X h k x Z v 8 T o k i O c t t I G V M U a E t v d i W i j C j M r M N q T f y 8 r M m k r s s L / P y 2 + U 1 p c R z K u 5 8 U l j y Y R D W J i 3 3 5 z d W 4 X p E x R P / 7 8 V X d I r g K J z q t z v E q p j B I g b h J R 0 a r v v 4 W A 1 1 e f A u U g 6 k m e J u R 3 9 J u w 6 I E Y A g G l l M 7 v d S O O 5 Z / x u s S 3 L O U F 9 s o t F K X 2 C p P r r f + 4 R i x c N P d K x d p 1 + y 4 s W t i w Z L a S L S r 0 T c Y G y + M w x L J w k g r J k o I g r m b s 7 B U J k X X x f w h G U x K N y T V a r n 0 O d C K n b t / 0 1 a C F E g + J n A L V n 9 u n N L w c K w 6 u / n i G m V q 9 0 S I Q C 8 j g q Z + V 8 h 9 V 5 b / C s j V d X 0 H z w e Z Q 8 J t j o W R Q r x K 7 9 4 1 F y F 9 Z h S w g V A X S n r A + c i v f m h q E X J 7 l i c n F X k B K A j o B x k M K 9 u x g 6 n p h k h o Q r 1 Q 4 8 1 J Z L 1 0 Z G r M + G U C e R f R L O o H x 1 7 8 n K H o I N J V f A D W P I 5 p p y 5 D Z o 7 q J B W p 7 U p V k h H q / g D J A u c 4 Z e k T A F G a R Y C G q 0 q G o 4 / U J o A s h f x P d f p n c w H M e O 1 k o k u r W S l v 7 S 4 y 9 r l W a f G B j v 6 F j a p G 6 3 5 w u j Q y 9 2 k t m a H i T I L G A N h R n i u 1 i o c G C R r d U a / D M H h / N t J z G S 7 L M r 6 W Z B a x O t P K j t m F X 5 5 f a O j m M z y M h w d r Y n d 6 O I G 6 f p J x j M / c H 4 x + G j H 1 w W 3 d 9 1 V Z 3 n M V d Z 3 D f n 3 d 8 g 2 9 s l e Y t G J J T n W H t z d V D V O W 5 N T l W l d k Y v o / w x K 2 V 5 + J I A Z 6 n s 5 m 9 A j 7 l L J 3 l L e M C m k J p u P Z d K o I E 2 2 G d T V M l 5 n g 4 5 s H E F H S B T S G E L 1 i k i k p d Y U l 2 N k Q W z S E u Z Z s Y 7 U S J e I n k 8 K E b y 0 t c 5 E Z C 8 U + g i g j K n Z / P 9 Z / e z g I a 6 r / z 2 r Y E t 6 k x n 6 v M 8 e K + a X 2 T G a Y G t 2 G G O b a 9 L 6 U C x r E V R H + X a r h e y c n W H x d s o / Q d j / j 6 X 9 F M l q L N q s c M u V M + g S G N x H r B t m G w W E K v H O K l L a e 8 t 3 6 4 V O 5 t E T Y 1 B N Y w y Y 3 f F E f F A b M V G k e x t E c U F s m R v G K f h L u M 1 / y B d v u F p g H 5 5 V d C 0 z h u r Z P Q f l N G 1 6 A p X r q 6 I c N s / i 0 n d L a 2 v o f m 5 7 / R M 0 p R o d I y / F U e r n X O L H G M v 9 o z O Z i 5 R 0 o 9 t c U n W 3 V x F o C q K 0 H L Y O M l g w U K n J G G W G 5 s T f 6 D 0 p 4 R P p t D 9 O 0 Y 1 2 7 I i P M i m P I M + f s h T 6 V k C w J 6 R t F z U x W + s b M V + P 2 t w P t Z F A m p T F / B v q 7 x N R P U r c i I E h u v X z M M M t y Y 4 s F W F P f L D j J n g g p x j H K y l 0 0 C F u D k A f H n b b + F 1 a a c D r f i d G C 6 7 f v 4 6 1 s c d b Q V q U P 9 n c t V b 8 F H / U 0 c 8 m M 2 l r 0 O w p 4 M u C S u / p i x z A s G O o A c 4 f U 9 H M 1 + x E v q W n U 6 0 x u u 2 t E W u G Z K U O 1 7 C T z U Q l d r A e o Z b L p m J m 1 2 K Y e a Y T N N q Q 4 8 q O w v 3 G f m / L H q o o F A 8 z d Y W f X e e G o 8 U m P Z v L d f 9 Y 4 s W k 3 9 J d W S R q C a V m Z A l k q 5 d u o m f W i j G R r H r + P S 9 L X 8 W / V / A F B L A Q I t A B Q A A g A I A D u P d F m W 2 a G 8 p Q A A A P c A A A A S A A A A A A A A A A A A A A A A A A A A A A B D b 2 5 m a W c v U G F j a 2 F n Z S 5 4 b W x Q S w E C L Q A U A A I A C A A 7 j 3 R Z D 8 r p q 6 Q A A A D p A A A A E w A A A A A A A A A A A A A A A A D x A A A A W 0 N v b n R l b n R f V H l w Z X N d L n h t b F B L A Q I t A B Q A A g A I A D u P d F l j R 6 5 6 7 w U A A H 0 a A A A T A A A A A A A A A A A A A A A A A O I B A A B G b 3 J t d W x h c y 9 T Z W N 0 a W 9 u M S 5 t U E s F B g A A A A A D A A M A w g A A A B 4 I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B F A A A A A A A A b k U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x l d X R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Z m Y T A 5 M m Z l L W V j M G U t N D c 5 M y 1 i N j c 0 L W J m N m M x N z Z l N T J k N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T G V 1 d G U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U G 9 z a X R p b 2 4 m c X V v d D s s J n F 1 b 3 Q 7 Q 2 9 u c 3 Q m c X V v d D s s J n F 1 b 3 Q 7 T m F t Z S Z x d W 9 0 O y w m c X V v d D t C a X J 0 a C B E Y X R l J n F 1 b 3 Q 7 X S I g L z 4 8 R W 5 0 c n k g V H l w Z T 0 i R m l s b E N v b H V t b l R 5 c G V z I i B W Y W x 1 Z T 0 i c 0 F 3 W U d D U T 0 9 I i A v P j x F b n R y e S B U e X B l P S J G a W x s T G F z d F V w Z G F 0 Z W Q i I F Z h b H V l P S J k M j A y N C 0 x M S 0 y M F Q x N D o y M z o 1 N y 4 3 N T c 2 N j E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A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l d X R l M S 9 B d X R v U m V t b 3 Z l Z E N v b H V t b n M x L n t Q b 3 N p d G l v b i w w f S Z x d W 9 0 O y w m c X V v d D t T Z W N 0 a W 9 u M S 9 M Z X V 0 Z T E v Q X V 0 b 1 J l b W 9 2 Z W R D b 2 x 1 b W 5 z M S 5 7 Q 2 9 u c 3 Q s M X 0 m c X V v d D s s J n F 1 b 3 Q 7 U 2 V j d G l v b j E v T G V 1 d G U x L 0 F 1 d G 9 S Z W 1 v d m V k Q 2 9 s d W 1 u c z E u e 0 5 h b W U s M n 0 m c X V v d D s s J n F 1 b 3 Q 7 U 2 V j d G l v b j E v T G V 1 d G U x L 0 F 1 d G 9 S Z W 1 v d m V k Q 2 9 s d W 1 u c z E u e 0 J p c n R o I E R h d G U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T G V 1 d G U x L 0 F 1 d G 9 S Z W 1 v d m V k Q 2 9 s d W 1 u c z E u e 1 B v c 2 l 0 a W 9 u L D B 9 J n F 1 b 3 Q 7 L C Z x d W 9 0 O 1 N l Y 3 R p b 2 4 x L 0 x l d X R l M S 9 B d X R v U m V t b 3 Z l Z E N v b H V t b n M x L n t D b 2 5 z d C w x f S Z x d W 9 0 O y w m c X V v d D t T Z W N 0 a W 9 u M S 9 M Z X V 0 Z T E v Q X V 0 b 1 J l b W 9 2 Z W R D b 2 x 1 b W 5 z M S 5 7 T m F t Z S w y f S Z x d W 9 0 O y w m c X V v d D t T Z W N 0 a W 9 u M S 9 M Z X V 0 Z T E v Q X V 0 b 1 J l b W 9 2 Z W R D b 2 x 1 b W 5 z M S 5 7 Q m l y d G g g R G F 0 Z S w z f S Z x d W 9 0 O 1 0 s J n F 1 b 3 Q 7 U m V s Y X R p b 2 5 z a G l w S W 5 m b y Z x d W 9 0 O z p b X X 0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T G V 1 d G U i I C 8 + P C 9 T d G F i b G V F b n R y a W V z P j w v S X R l b T 4 8 S X R l b T 4 8 S X R l b U x v Y 2 F 0 a W 9 u P j x J d G V t V H l w Z T 5 G b 3 J t d W x h P C 9 J d G V t V H l w Z T 4 8 S X R l b V B h d G g + U 2 V j d G l v b j E v T G V 1 d G U x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l d X R l M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Z X V 0 Z T E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V 1 d G U x L 0 V u d G Z l c m 5 0 Z S U y M F N w Y W x 0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Z X V 0 Z T E v U 2 9 y d G l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b W U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z g 3 N T M 0 M T I t N G M z N C 0 0 Z T g z L T g 2 M j g t N m N k O D E 4 M j N j M T Q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G a W x t Z T E i I C 8 + P E V u d H J 5 I F R 5 c G U 9 I k Z p b G x l Z E N v b X B s Z X R l U m V z d W x 0 V G 9 X b 3 J r c 2 h l Z X Q i I F Z h b H V l P S J s M S I g L z 4 8 R W 5 0 c n k g V H l w Z T 0 i R m l s b E N v d W 5 0 I i B W Y W x 1 Z T 0 i b D c 0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S 0 y M F Q x N D o y N D o x M i 4 2 M j E 1 O D E 0 W i I g L z 4 8 R W 5 0 c n k g V H l w Z T 0 i R m l s b E N v b H V t b l R 5 c G V z I i B W Y W x 1 Z T 0 i c 0 F 3 W U F D U V k 9 I i A v P j x F b n R y e S B U e X B l P S J G a W x s Q 2 9 s d W 1 u T m F t Z X M i I F Z h b H V l P S J z W y Z x d W 9 0 O 1 B v c 2 l 0 a W 9 u J n F 1 b 3 Q 7 L C Z x d W 9 0 O 0 N v b n N 0 J n F 1 b 3 Q 7 L C Z x d W 9 0 O 0 9 y a W d p b m F s I F R p d G x l J n F 1 b 3 Q 7 L C Z x d W 9 0 O 1 J l b G V h c 2 U g R G F 0 Z S Z x d W 9 0 O y w m c X V v d D t U a X R s Z S B U e X B l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a W x t Z T E v Q X V 0 b 1 J l b W 9 2 Z W R D b 2 x 1 b W 5 z M S 5 7 U G 9 z a X R p b 2 4 s M H 0 m c X V v d D s s J n F 1 b 3 Q 7 U 2 V j d G l v b j E v R m l s b W U x L 0 F 1 d G 9 S Z W 1 v d m V k Q 2 9 s d W 1 u c z E u e 0 N v b n N 0 L D F 9 J n F 1 b 3 Q 7 L C Z x d W 9 0 O 1 N l Y 3 R p b 2 4 x L 0 Z p b G 1 l M S 9 B d X R v U m V t b 3 Z l Z E N v b H V t b n M x L n t P c m l n a W 5 h b C B U a X R s Z S w y f S Z x d W 9 0 O y w m c X V v d D t T Z W N 0 a W 9 u M S 9 G a W x t Z T E v Q X V 0 b 1 J l b W 9 2 Z W R D b 2 x 1 b W 5 z M S 5 7 U m V s Z W F z Z S B E Y X R l L D N 9 J n F 1 b 3 Q 7 L C Z x d W 9 0 O 1 N l Y 3 R p b 2 4 x L 0 Z p b G 1 l M S 9 B d X R v U m V t b 3 Z l Z E N v b H V t b n M x L n t U a X R s Z S B U e X B l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Z p b G 1 l M S 9 B d X R v U m V t b 3 Z l Z E N v b H V t b n M x L n t Q b 3 N p d G l v b i w w f S Z x d W 9 0 O y w m c X V v d D t T Z W N 0 a W 9 u M S 9 G a W x t Z T E v Q X V 0 b 1 J l b W 9 2 Z W R D b 2 x 1 b W 5 z M S 5 7 Q 2 9 u c 3 Q s M X 0 m c X V v d D s s J n F 1 b 3 Q 7 U 2 V j d G l v b j E v R m l s b W U x L 0 F 1 d G 9 S Z W 1 v d m V k Q 2 9 s d W 1 u c z E u e 0 9 y a W d p b m F s I F R p d G x l L D J 9 J n F 1 b 3 Q 7 L C Z x d W 9 0 O 1 N l Y 3 R p b 2 4 x L 0 Z p b G 1 l M S 9 B d X R v U m V t b 3 Z l Z E N v b H V t b n M x L n t S Z W x l Y X N l I E R h d G U s M 3 0 m c X V v d D s s J n F 1 b 3 Q 7 U 2 V j d G l v b j E v R m l s b W U x L 0 F 1 d G 9 S Z W 1 v d m V k Q 2 9 s d W 1 u c z E u e 1 R p d G x l I F R 5 c G U s N H 0 m c X V v d D t d L C Z x d W 9 0 O 1 J l b G F 0 a W 9 u c 2 h p c E l u Z m 8 m c X V v d D s 6 W 1 1 9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0 Z p b G 1 l I i A v P j w v U 3 R h Y m x l R W 5 0 c m l l c z 4 8 L 0 l 0 Z W 0 + P E l 0 Z W 0 + P E l 0 Z W 1 M b 2 N h d G l v b j 4 8 S X R l b V R 5 c G U + R m 9 y b X V s Y T w v S X R l b V R 5 c G U + P E l 0 Z W 1 Q Y X R o P l N l Y 3 R p b 2 4 x L 0 Z p b G 1 l M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x t Z T E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b W U x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G 1 l M S 9 F b n R m Z X J u d G U l M j B T c G F s d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b W U x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b W U x L 0 V u d G Z l c m 5 0 Z S U y M F N w Y W x 0 Z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b W U x L 0 d l J U M z J U E 0 b m R l c n R l c i U y M F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x t Z T E v U 2 9 y d G l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b W U x L 0 5 l d S U y M G F u Z 2 V v c m R u Z X R l J T I w U 3 B h b H R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G 1 l M S 9 I a W 5 6 d W d l Z i V D M y V C Q 2 d 0 Z S U y M G J l b n V 0 e m V y Z G V m a W 5 p Z X J 0 Z S U y M F N w Y W x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G 1 l M S 9 O Z X U l M j B h b m d l b 3 J k b m V 0 Z S U y M F N w Y W x 0 Z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b W U x L 0 V u d G Z l c m 5 0 Z S U y M F N w Y W x 0 Z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b W U x L 1 V t Y m V u Y W 5 u d G U l M j B T c G F s d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b W U x L 1 N v c n R p Z X J 0 Z S U y M F p l a W x l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M a X N 0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w O D U 3 N G V i L T J m M D I t N G N i Y i 1 i Y z A 5 L T A 5 Y W E z M 2 J i Z W R j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J s T G l z d G U v Q X V 0 b 1 J l b W 9 2 Z W R D b 2 x 1 b W 5 z M S 5 7 R m l s b S w w f S Z x d W 9 0 O y w m c X V v d D t T Z W N 0 a W 9 u M S 9 0 Y m x M a X N 0 Z S 9 B d X R v U m V t b 3 Z l Z E N v b H V t b n M x L n t M Z X V 0 Z S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0 Y m x M a X N 0 Z S 9 B d X R v U m V t b 3 Z l Z E N v b H V t b n M x L n t G a W x t L D B 9 J n F 1 b 3 Q 7 L C Z x d W 9 0 O 1 N l Y 3 R p b 2 4 x L 3 R i b E x p c 3 R l L 0 F 1 d G 9 S Z W 1 v d m V k Q 2 9 s d W 1 u c z E u e 0 x l d X R l L D F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G a W x t J n F 1 b 3 Q 7 L C Z x d W 9 0 O 0 x l d X R l J n F 1 b 3 Q 7 X S I g L z 4 8 R W 5 0 c n k g V H l w Z T 0 i R m l s b E N v b H V t b l R 5 c G V z I i B W Y W x 1 Z T 0 i c 0 J n W T 0 i I C 8 + P E V u d H J 5 I F R 5 c G U 9 I k Z p b G x M Y X N 0 V X B k Y X R l Z C I g V m F s d W U 9 I m Q y M D I 0 L T E x L T I w V D E 0 O j I y O j E 1 L j U 0 M z I 1 M z d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m V j b 3 Z l c n l U Y X J n Z X R T a G V l d C I g V m F s d W U 9 I n N 0 Y m x M a X N 0 Z S I g L z 4 8 R W 5 0 c n k g V H l w Z T 0 i U m V j b 3 Z l c n l U Y X J n Z X R D b 2 x 1 b W 4 i I F Z h b H V l P S J s M S I g L z 4 8 R W 5 0 c n k g V H l w Z T 0 i U m V j b 3 Z l c n l U Y X J n Z X R S b 3 c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0 Y m x M a X N 0 Z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M a X N 0 Z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M a X N 0 Z V 9 p b m R l e D w v S X R l b V B h d G g + P C 9 J d G V t T G 9 j Y X R p b 2 4 + P F N 0 Y W J s Z U V u d H J p Z X M + P E V u d H J 5 I F R 5 c G U 9 I l F 1 Z X J 5 S U Q i I F Z h b H V l P S J z N D U 3 Z W R i M z U t O D Z m N S 0 0 N T E x L T k w M z U t N j g 0 N m R j N m N h N D g w I i A v P j x F b n R y e S B U e X B l P S J G a W x s R W 5 h Y m x l Z C I g V m F s d W U 9 I m w w I i A v P j x F b n R y e S B U e X B l P S J B Z G R l Z F R v R G F 0 Y U 1 v Z G V s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Y 2 9 2 Z X J 5 V G F y Z 2 V 0 U 2 h l Z X Q i I F Z h b H V l P S J z d G J s T G l z d G V f a W 5 k Z X g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D b 2 x 1 b W 5 U e X B l c y I g V m F s d W U 9 I n N C Z 0 F K Q X c 9 P S I g L z 4 8 R W 5 0 c n k g V H l w Z T 0 i R m l s b E x h c 3 R V c G R h d G V k I i B W Y W x 1 Z T 0 i Z D I w M j Q t M T E t M j B U M T Y 6 N T c 6 N T M u N T M z O D U 2 M V o i I C 8 + P E V u d H J 5 I F R 5 c G U 9 I k Z p b G x D b 2 x 1 b W 5 O Y W 1 l c y I g V m F s d W U 9 I n N b J n F 1 b 3 Q 7 R m l s b S Z x d W 9 0 O y w m c X V v d D t P c m l n a W 5 h b C B U a X R s Z S Z x d W 9 0 O y w m c X V v d D t S Z W x l Y X N l I E R h d G U m c X V v d D s s J n F 1 b 3 Q 7 S W 5 k Z X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Y m x M a X N 0 Z V 9 p b m R l e C 9 B d X R v U m V t b 3 Z l Z E N v b H V t b n M x L n t G a W x t L D B 9 J n F 1 b 3 Q 7 L C Z x d W 9 0 O 1 N l Y 3 R p b 2 4 x L 3 R i b E x p c 3 R l X 2 l u Z G V 4 L 0 F 1 d G 9 S Z W 1 v d m V k Q 2 9 s d W 1 u c z E u e 0 9 y a W d p b m F s I F R p d G x l L D F 9 J n F 1 b 3 Q 7 L C Z x d W 9 0 O 1 N l Y 3 R p b 2 4 x L 3 R i b E x p c 3 R l X 2 l u Z G V 4 L 0 F 1 d G 9 S Z W 1 v d m V k Q 2 9 s d W 1 u c z E u e 1 J l b G V h c 2 U g R G F 0 Z S w y f S Z x d W 9 0 O y w m c X V v d D t T Z W N 0 a W 9 u M S 9 0 Y m x M a X N 0 Z V 9 p b m R l e C 9 B d X R v U m V t b 3 Z l Z E N v b H V t b n M x L n t J b m R l e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0 Y m x M a X N 0 Z V 9 p b m R l e C 9 B d X R v U m V t b 3 Z l Z E N v b H V t b n M x L n t G a W x t L D B 9 J n F 1 b 3 Q 7 L C Z x d W 9 0 O 1 N l Y 3 R p b 2 4 x L 3 R i b E x p c 3 R l X 2 l u Z G V 4 L 0 F 1 d G 9 S Z W 1 v d m V k Q 2 9 s d W 1 u c z E u e 0 9 y a W d p b m F s I F R p d G x l L D F 9 J n F 1 b 3 Q 7 L C Z x d W 9 0 O 1 N l Y 3 R p b 2 4 x L 3 R i b E x p c 3 R l X 2 l u Z G V 4 L 0 F 1 d G 9 S Z W 1 v d m V k Q 2 9 s d W 1 u c z E u e 1 J l b G V h c 2 U g R G F 0 Z S w y f S Z x d W 9 0 O y w m c X V v d D t T Z W N 0 a W 9 u M S 9 0 Y m x M a X N 0 Z V 9 p b m R l e C 9 B d X R v U m V t b 3 Z l Z E N v b H V t b n M x L n t J b m R l e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J s T G l z d G V f a W 5 k Z X g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J n Z W J u a X M 8 L 0 l 0 Z W 1 Q Y X R o P j w v S X R l b U x v Y 2 F 0 a W 9 u P j x T d G F i b G V F b n R y a W V z P j x F b n R y e S B U e X B l P S J R d W V y e U l E I i B W Y W x 1 Z T 0 i c z h m Y z I 0 M T Q y L W Y x M D A t N G Y 1 M C 1 h Z W N l L T g z N 2 F l Y T A x N z N k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V y Z 2 V i b m l z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R m l s b S Z x d W 9 0 O y w m c X V v d D t P c m l n a W 5 h b C B U a X R s Z S Z x d W 9 0 O y w m c X V v d D t S Z W x l Y X N l I E R h d G U m c X V v d D s s J n F 1 b 3 Q 7 T G V 1 d G U m c X V v d D s s J n F 1 b 3 Q 7 T m F t Z S Z x d W 9 0 O y w m c X V v d D t C a X J 0 a C B E Y X R l J n F 1 b 3 Q 7 L C Z x d W 9 0 O 0 l u Z G V 4 J n F 1 b 3 Q 7 L C Z x d W 9 0 O 0 p h a H J l R G V s d G E m c X V v d D s s J n F 1 b 3 Q 7 U m V z d F R h Z 2 U m c X V v d D s s J n F 1 b 3 Q 7 V G F n Z U R l b H R h J n F 1 b 3 Q 7 L C Z x d W 9 0 O 0 1 S U y Z x d W 9 0 O 1 0 i I C 8 + P E V u d H J 5 I F R 5 c G U 9 I k Z p b G x D b 2 x 1 b W 5 U e X B l c y I g V m F s d W U 9 I n N C Z 0 F K Q m d Z S k F 3 Q U F B Q U E 9 I i A v P j x F b n R y e S B U e X B l P S J G a W x s T G F z d F V w Z G F 0 Z W Q i I F Z h b H V l P S J k M j A y N C 0 x M S 0 y M F Q x N j o 1 N z o 1 N C 4 3 N D Q 0 M z c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z Y y I i A v P j x F b n R y e S B U e X B l P S J B Z G R l Z F R v R G F 0 Y U 1 v Z G V s I i B W Y W x 1 Z T 0 i b D A i I C 8 + P E V u d H J 5 I F R 5 c G U 9 I l J l Y 2 9 2 Z X J 5 V G F y Z 2 V 0 U m 9 3 I i B W Y W x 1 Z T 0 i b D I i I C 8 + P E V u d H J 5 I F R 5 c G U 9 I l J l Y 2 9 2 Z X J 5 V G F y Z 2 V 0 Q 2 9 s d W 1 u I i B W Y W x 1 Z T 0 i b D E z I i A v P j x F b n R y e S B U e X B l P S J S Z W N v d m V y e V R h c m d l d F N o Z W V 0 I i B W Y W x 1 Z T 0 i c 0 V y Z 2 V i b m l z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J n Z W J u a X M v Q X V 0 b 1 J l b W 9 2 Z W R D b 2 x 1 b W 5 z M S 5 7 R m l s b S w w f S Z x d W 9 0 O y w m c X V v d D t T Z W N 0 a W 9 u M S 9 F c m d l Y m 5 p c y 9 B d X R v U m V t b 3 Z l Z E N v b H V t b n M x L n t P c m l n a W 5 h b C B U a X R s Z S w x f S Z x d W 9 0 O y w m c X V v d D t T Z W N 0 a W 9 u M S 9 F c m d l Y m 5 p c y 9 B d X R v U m V t b 3 Z l Z E N v b H V t b n M x L n t S Z W x l Y X N l I E R h d G U s M n 0 m c X V v d D s s J n F 1 b 3 Q 7 U 2 V j d G l v b j E v R X J n Z W J u a X M v Q X V 0 b 1 J l b W 9 2 Z W R D b 2 x 1 b W 5 z M S 5 7 T G V 1 d G U s M 3 0 m c X V v d D s s J n F 1 b 3 Q 7 U 2 V j d G l v b j E v R X J n Z W J u a X M v Q X V 0 b 1 J l b W 9 2 Z W R D b 2 x 1 b W 5 z M S 5 7 T m F t Z S w 0 f S Z x d W 9 0 O y w m c X V v d D t T Z W N 0 a W 9 u M S 9 F c m d l Y m 5 p c y 9 B d X R v U m V t b 3 Z l Z E N v b H V t b n M x L n t C a X J 0 a C B E Y X R l L D V 9 J n F 1 b 3 Q 7 L C Z x d W 9 0 O 1 N l Y 3 R p b 2 4 x L 0 V y Z 2 V i b m l z L 0 F 1 d G 9 S Z W 1 v d m V k Q 2 9 s d W 1 u c z E u e 0 l u Z G V 4 L D Z 9 J n F 1 b 3 Q 7 L C Z x d W 9 0 O 1 N l Y 3 R p b 2 4 x L 0 V y Z 2 V i b m l z L 0 F 1 d G 9 S Z W 1 v d m V k Q 2 9 s d W 1 u c z E u e 0 p h a H J l R G V s d G E s N 3 0 m c X V v d D s s J n F 1 b 3 Q 7 U 2 V j d G l v b j E v R X J n Z W J u a X M v Q X V 0 b 1 J l b W 9 2 Z W R D b 2 x 1 b W 5 z M S 5 7 U m V z d F R h Z 2 U s O H 0 m c X V v d D s s J n F 1 b 3 Q 7 U 2 V j d G l v b j E v R X J n Z W J u a X M v Q X V 0 b 1 J l b W 9 2 Z W R D b 2 x 1 b W 5 z M S 5 7 V G F n Z U R l b H R h L D l 9 J n F 1 b 3 Q 7 L C Z x d W 9 0 O 1 N l Y 3 R p b 2 4 x L 0 V y Z 2 V i b m l z L 0 F 1 d G 9 S Z W 1 v d m V k Q 2 9 s d W 1 u c z E u e 0 1 S U y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V y Z 2 V i b m l z L 0 F 1 d G 9 S Z W 1 v d m V k Q 2 9 s d W 1 u c z E u e 0 Z p b G 0 s M H 0 m c X V v d D s s J n F 1 b 3 Q 7 U 2 V j d G l v b j E v R X J n Z W J u a X M v Q X V 0 b 1 J l b W 9 2 Z W R D b 2 x 1 b W 5 z M S 5 7 T 3 J p Z 2 l u Y W w g V G l 0 b G U s M X 0 m c X V v d D s s J n F 1 b 3 Q 7 U 2 V j d G l v b j E v R X J n Z W J u a X M v Q X V 0 b 1 J l b W 9 2 Z W R D b 2 x 1 b W 5 z M S 5 7 U m V s Z W F z Z S B E Y X R l L D J 9 J n F 1 b 3 Q 7 L C Z x d W 9 0 O 1 N l Y 3 R p b 2 4 x L 0 V y Z 2 V i b m l z L 0 F 1 d G 9 S Z W 1 v d m V k Q 2 9 s d W 1 u c z E u e 0 x l d X R l L D N 9 J n F 1 b 3 Q 7 L C Z x d W 9 0 O 1 N l Y 3 R p b 2 4 x L 0 V y Z 2 V i b m l z L 0 F 1 d G 9 S Z W 1 v d m V k Q 2 9 s d W 1 u c z E u e 0 5 h b W U s N H 0 m c X V v d D s s J n F 1 b 3 Q 7 U 2 V j d G l v b j E v R X J n Z W J u a X M v Q X V 0 b 1 J l b W 9 2 Z W R D b 2 x 1 b W 5 z M S 5 7 Q m l y d G g g R G F 0 Z S w 1 f S Z x d W 9 0 O y w m c X V v d D t T Z W N 0 a W 9 u M S 9 F c m d l Y m 5 p c y 9 B d X R v U m V t b 3 Z l Z E N v b H V t b n M x L n t J b m R l e C w 2 f S Z x d W 9 0 O y w m c X V v d D t T Z W N 0 a W 9 u M S 9 F c m d l Y m 5 p c y 9 B d X R v U m V t b 3 Z l Z E N v b H V t b n M x L n t K Y W h y Z U R l b H R h L D d 9 J n F 1 b 3 Q 7 L C Z x d W 9 0 O 1 N l Y 3 R p b 2 4 x L 0 V y Z 2 V i b m l z L 0 F 1 d G 9 S Z W 1 v d m V k Q 2 9 s d W 1 u c z E u e 1 J l c 3 R U Y W d l L D h 9 J n F 1 b 3 Q 7 L C Z x d W 9 0 O 1 N l Y 3 R p b 2 4 x L 0 V y Z 2 V i b m l z L 0 F 1 d G 9 S Z W 1 v d m V k Q 2 9 s d W 1 u c z E u e 1 R h Z 2 V E Z W x 0 Y S w 5 f S Z x d W 9 0 O y w m c X V v d D t T Z W N 0 a W 9 u M S 9 F c m d l Y m 5 p c y 9 B d X R v U m V t b 3 Z l Z E N v b H V t b n M x L n t N U l M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0 Y m x M a X N 0 Z V 9 p b m R l e C 9 H c n V w c G l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T G l z d G V f a W 5 k Z X g v W n V z Y W 1 t Z W 5 n Z W Y l Q z M l Q k N o c n R l J T I w Q W J m c m F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m d l Y m 5 p c y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m d l Y m 5 p c y 9 a d X N h b W 1 l b m d l Z i V D M y V C Q 2 h y d G U l M j B B Y m Z y Y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Z 2 V i b m l z L 0 V y d 2 V p d G V y d G U l M j B 0 Y m x M a X N 0 Z V 9 p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Z 2 V i b m l z L 0 d l Z m l s d G V y d G U l M j B a Z W l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m d l Y m 5 p c y 9 a d X N h b W 1 l b m d l Z i V D M y V C Q 2 h y d G U l M j B B Y m Z y Y W d l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m d l Y m 5 p c y 9 I a W 5 6 d W d l Z i V D M y V C Q 2 d 0 Z S U y M G J l b n V 0 e m V y Z G V m a W 5 p Z X J 0 Z S U y M F N w Y W x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Z 2 V i b m l z L 0 h p b n p 1 Z 2 V m J U M z J U J D Z 3 R l J T I w Y m V u d X R 6 Z X J k Z W Z p b m l l c n R l J T I w U 3 B h b H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Z 2 V i b m l z L 0 h p b n p 1 Z 2 V m J U M z J U J D Z 3 R l J T I w Y m V u d X R 6 Z X J k Z W Z p b m l l c n R l J T I w U 3 B h b H R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Z 2 V i b m l z L 0 h p b n p 1 Z 2 V m J U M z J U J D Z 3 R l J T I w Y m V u d X R 6 Z X J k Z W Z p b m l l c n R l J T I w U 3 B h b H R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Z 2 V i b m l z L 0 h p b n p 1 Z 2 V m J U M z J U J D Z 3 R l J T I w Y m V u d X R 6 Z X J k Z W Z p b m l l c n R l J T I w U 3 B h b H R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Z 2 V i b m l z L 0 h p b n p 1 Z 2 V m J U M z J U J D Z 3 R l J T I w Y m V u d X R 6 Z X J k Z W Z p b m l l c n R l J T I w U 3 B h b H R l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Z 2 V i b m l z L 0 F u Z G V y Z S U y M G V u d G Z l c m 5 0 Z S U y M F N w Y W x 0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m d l Y m 5 p c y 9 T b 3 J 0 a W V y d G U l M j B a Z W l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M a X N 0 Z V 9 p b m R l e C 9 F c n d l a X R l c n R l J T I w T G V 1 d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T G l z d G V f a W 5 k Z X g v U 2 9 y d G l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T G l z d G V f a W 5 k Z X g v S G l u e n V n Z W Y l Q z M l Q k N n d G V y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m d l Y m 5 p c y 9 F c n d l a X R l c n R l J T I w R m l s b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J n Z W J u a X M v R 2 V m a W x 0 Z X J 0 Z S U y M F p l a W x l b j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x p G h Y O c G F 0 O s C 4 I 5 m M 9 U + g A A A A A C A A A A A A A D Z g A A w A A A A B A A A A D 7 s D q W k b / r U D e X h e Q 1 M m o N A A A A A A S A A A C g A A A A E A A A A C y q 0 p Y A B V 5 j 9 / p 9 i 3 o A U H Z Q A A A A c V A 1 w 9 U j x n c 7 G G k + p O v 5 T s 4 H z X b j V c M 9 q j a h 7 t 4 z W m m K d m o D / C g e 9 h U D e H d 9 y K V o s w 8 J i O v T I Y 4 V O x 8 n R m j K / u S J Y M 0 M d k s K G a k e Y B B Y g Z Y U A A A A s m 0 W X U u L s t Z j F 5 0 B 7 M q T 6 l L 6 x u Y = < / D a t a M a s h u p > 
</file>

<file path=customXml/itemProps1.xml><?xml version="1.0" encoding="utf-8"?>
<ds:datastoreItem xmlns:ds="http://schemas.openxmlformats.org/officeDocument/2006/customXml" ds:itemID="{4751A199-5D76-4A71-A9D0-9E0E8D3D66E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Liste</vt:lpstr>
      <vt:lpstr>Filme</vt:lpstr>
      <vt:lpstr>Leute</vt:lpstr>
      <vt:lpstr>Ergebnis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Zender</dc:creator>
  <cp:lastModifiedBy>Yal</cp:lastModifiedBy>
  <dcterms:created xsi:type="dcterms:W3CDTF">2024-11-18T20:40:01Z</dcterms:created>
  <dcterms:modified xsi:type="dcterms:W3CDTF">2024-11-20T16:59:05Z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dbb1d-991d-4bbd-aad5-33bac1d8ffaf_Enabled">
    <vt:lpwstr>true</vt:lpwstr>
  </property>
  <property fmtid="{D5CDD505-2E9C-101B-9397-08002B2CF9AE}" pid="3" name="MSIP_Label_924dbb1d-991d-4bbd-aad5-33bac1d8ffaf_SetDate">
    <vt:lpwstr>2024-11-20T14:26:45Z</vt:lpwstr>
  </property>
  <property fmtid="{D5CDD505-2E9C-101B-9397-08002B2CF9AE}" pid="4" name="MSIP_Label_924dbb1d-991d-4bbd-aad5-33bac1d8ffaf_Method">
    <vt:lpwstr>Standard</vt:lpwstr>
  </property>
  <property fmtid="{D5CDD505-2E9C-101B-9397-08002B2CF9AE}" pid="5" name="MSIP_Label_924dbb1d-991d-4bbd-aad5-33bac1d8ffaf_Name">
    <vt:lpwstr>924dbb1d-991d-4bbd-aad5-33bac1d8ffaf</vt:lpwstr>
  </property>
  <property fmtid="{D5CDD505-2E9C-101B-9397-08002B2CF9AE}" pid="6" name="MSIP_Label_924dbb1d-991d-4bbd-aad5-33bac1d8ffaf_SiteId">
    <vt:lpwstr>9652d7c2-1ccf-4940-8151-4a92bd474ed0</vt:lpwstr>
  </property>
  <property fmtid="{D5CDD505-2E9C-101B-9397-08002B2CF9AE}" pid="7" name="MSIP_Label_924dbb1d-991d-4bbd-aad5-33bac1d8ffaf_ActionId">
    <vt:lpwstr>c86d954a-452b-4aef-85a0-213053c9e055</vt:lpwstr>
  </property>
  <property fmtid="{D5CDD505-2E9C-101B-9397-08002B2CF9AE}" pid="8" name="MSIP_Label_924dbb1d-991d-4bbd-aad5-33bac1d8ffaf_ContentBits">
    <vt:lpwstr>0</vt:lpwstr>
  </property>
</Properties>
</file>