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13_ncr:1_{41FD3416-1A7F-4E35-9B92-38791E426BA4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Ext" sheetId="1" r:id="rId1"/>
    <sheet name="Daten" sheetId="2" r:id="rId2"/>
    <sheet name="Rechnung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3" l="1"/>
  <c r="A22" i="3" a="1"/>
  <c r="A2" i="2" a="1"/>
  <c r="A22" i="3" l="1"/>
  <c r="A2" i="2"/>
  <c r="D27" i="2" l="1" a="1"/>
  <c r="D27" i="2" s="1"/>
  <c r="C27" i="2" a="1"/>
  <c r="C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<sst xmlns="http://schemas.openxmlformats.org/spreadsheetml/2006/main" count="138" uniqueCount="66">
  <si>
    <t>Bezeichnung</t>
  </si>
  <si>
    <t>Tretroller</t>
  </si>
  <si>
    <t>Fahrrad Erw.</t>
  </si>
  <si>
    <t>Fahrrad Kind 4-6</t>
  </si>
  <si>
    <t>Fahrrad Teen</t>
  </si>
  <si>
    <t>Dreirad</t>
  </si>
  <si>
    <t>Fußball</t>
  </si>
  <si>
    <t>Skateboard</t>
  </si>
  <si>
    <t>Inliner 39-42</t>
  </si>
  <si>
    <t>Inliner 36-38</t>
  </si>
  <si>
    <t>Inliner 33-35</t>
  </si>
  <si>
    <t>Schlittschuhe 39-42</t>
  </si>
  <si>
    <t>Schlittschuhe 36-38</t>
  </si>
  <si>
    <t>Schlittschuhe 33-35</t>
  </si>
  <si>
    <t>Fahrradhelm XL</t>
  </si>
  <si>
    <t>Fahrradhelm L</t>
  </si>
  <si>
    <t>Fahrradhelm M</t>
  </si>
  <si>
    <t>Fahrradhelm S</t>
  </si>
  <si>
    <t>Fahrradhelm Kids 52-56</t>
  </si>
  <si>
    <t>Fahrradhelm Kids 47-51</t>
  </si>
  <si>
    <t>Autositz 0-2</t>
  </si>
  <si>
    <t>Autositz 3-5</t>
  </si>
  <si>
    <t>Autositz 6-8</t>
  </si>
  <si>
    <t>Autositzerhöhung</t>
  </si>
  <si>
    <t>MaxiCosi mit Fix</t>
  </si>
  <si>
    <t>MaxiCosi ohne Fix</t>
  </si>
  <si>
    <t>Kinderwagen</t>
  </si>
  <si>
    <t>Buggy</t>
  </si>
  <si>
    <t>Kombikinderwagen</t>
  </si>
  <si>
    <t>Babybadewanne</t>
  </si>
  <si>
    <t>Beistellbettchen</t>
  </si>
  <si>
    <t>Mietpauschale</t>
  </si>
  <si>
    <t>Mietpreis monatlich</t>
  </si>
  <si>
    <t>Kind</t>
  </si>
  <si>
    <t>Familie</t>
  </si>
  <si>
    <t>FamNr</t>
  </si>
  <si>
    <t>Schmitt</t>
  </si>
  <si>
    <t>Toni</t>
  </si>
  <si>
    <t>Samy</t>
  </si>
  <si>
    <t>KindNr</t>
  </si>
  <si>
    <t>Buchinger</t>
  </si>
  <si>
    <t>Sindbad</t>
  </si>
  <si>
    <t>Knorz</t>
  </si>
  <si>
    <t>Lina</t>
  </si>
  <si>
    <t>Martina</t>
  </si>
  <si>
    <t>HAS009</t>
  </si>
  <si>
    <t>HAS011</t>
  </si>
  <si>
    <t>FO322</t>
  </si>
  <si>
    <t>BA023</t>
  </si>
  <si>
    <t>HAS111</t>
  </si>
  <si>
    <t>BA073</t>
  </si>
  <si>
    <t>Dillinger</t>
  </si>
  <si>
    <t>Konrad</t>
  </si>
  <si>
    <t>Oliver</t>
  </si>
  <si>
    <t>Vereinsname</t>
  </si>
  <si>
    <t>Adresse</t>
  </si>
  <si>
    <t>PLZ</t>
  </si>
  <si>
    <t>Kontakt</t>
  </si>
  <si>
    <t>Rechnungsempfänger</t>
  </si>
  <si>
    <t>Rechnungsnummer:</t>
  </si>
  <si>
    <t>Rechnungsdatum:</t>
  </si>
  <si>
    <t>Gesamtpreis</t>
  </si>
  <si>
    <t>ArtNr</t>
  </si>
  <si>
    <t>Art</t>
  </si>
  <si>
    <t>Menge</t>
  </si>
  <si>
    <t>Fam_eind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</si>
</sst>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2" borderId="0" xfId="0" applyFill="1" applyProtection="1">
      <protection locked="0"/>
    </xf>
    <xf numFmtId="0" fontId="0" fillId="0" borderId="0" xfId="0" applyAlignment="1">
      <alignment shrinkToFit="1"/>
    </xf>
    <xf numFmtId="0" fontId="0" fillId="0" borderId="0" xfId="0" applyAlignment="1">
      <alignment horizontal="center" shrinkToFit="1"/>
    </xf>
    <xf numFmtId="164" fontId="0" fillId="0" borderId="0" xfId="0" applyNumberFormat="1" applyAlignment="1">
      <alignment shrinkToFit="1"/>
    </xf>
  </cellXfs>
  <cellStyles count="3">
    <cellStyle name="Prozent 3" xfId="2" xr:uid="{59F55EDC-E590-4546-9002-8596B72F1F03}"/>
    <cellStyle name="Standard" xfId="0" builtinId="0"/>
    <cellStyle name="Standard 2 3" xfId="1" xr:uid="{C6CA4686-15ED-43F9-963E-54A8B8C6259D}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workbookViewId="0"/>
  </sheetViews>
  <sheetFormatPr baseColWidth="10" defaultColWidth="8.77734375" defaultRowHeight="14.4" x14ac:dyDescent="0.3"/>
  <cols>
    <col min="2" max="2" width="20.5546875" bestFit="1" customWidth="1"/>
    <col min="3" max="3" width="13" bestFit="1" customWidth="1"/>
    <col min="4" max="4" width="17.5546875" style="1" bestFit="1" customWidth="1"/>
  </cols>
  <sheetData>
    <row r="1" spans="1:4" x14ac:dyDescent="0.3">
      <c r="A1" t="s">
        <v>62</v>
      </c>
      <c r="B1" t="s">
        <v>0</v>
      </c>
      <c r="C1" t="s">
        <v>63</v>
      </c>
      <c r="D1" s="1" t="s">
        <v>32</v>
      </c>
    </row>
    <row r="2" spans="1:4" x14ac:dyDescent="0.3">
      <c r="A2">
        <v>1</v>
      </c>
      <c r="B2" t="s">
        <v>2</v>
      </c>
      <c r="C2" t="s">
        <v>31</v>
      </c>
      <c r="D2" s="1">
        <v>7.5</v>
      </c>
    </row>
    <row r="3" spans="1:4" x14ac:dyDescent="0.3">
      <c r="A3">
        <v>2</v>
      </c>
      <c r="B3" t="s">
        <v>3</v>
      </c>
      <c r="C3" t="s">
        <v>31</v>
      </c>
      <c r="D3" s="1">
        <v>5</v>
      </c>
    </row>
    <row r="4" spans="1:4" x14ac:dyDescent="0.3">
      <c r="A4">
        <v>3</v>
      </c>
      <c r="B4" t="s">
        <v>4</v>
      </c>
      <c r="C4" t="s">
        <v>31</v>
      </c>
      <c r="D4" s="1">
        <v>7.5</v>
      </c>
    </row>
    <row r="5" spans="1:4" x14ac:dyDescent="0.3">
      <c r="A5">
        <v>4</v>
      </c>
      <c r="B5" t="s">
        <v>5</v>
      </c>
      <c r="C5" t="s">
        <v>31</v>
      </c>
      <c r="D5" s="1">
        <v>4</v>
      </c>
    </row>
    <row r="6" spans="1:4" x14ac:dyDescent="0.3">
      <c r="A6">
        <v>5</v>
      </c>
      <c r="B6" t="s">
        <v>1</v>
      </c>
      <c r="C6" t="s">
        <v>31</v>
      </c>
      <c r="D6" s="1">
        <v>4</v>
      </c>
    </row>
    <row r="7" spans="1:4" x14ac:dyDescent="0.3">
      <c r="A7">
        <v>6</v>
      </c>
      <c r="B7" t="s">
        <v>6</v>
      </c>
      <c r="C7" t="s">
        <v>31</v>
      </c>
      <c r="D7" s="1">
        <v>1</v>
      </c>
    </row>
    <row r="8" spans="1:4" x14ac:dyDescent="0.3">
      <c r="A8">
        <v>7</v>
      </c>
      <c r="B8" t="s">
        <v>7</v>
      </c>
      <c r="C8" t="s">
        <v>31</v>
      </c>
      <c r="D8" s="1">
        <v>4</v>
      </c>
    </row>
    <row r="9" spans="1:4" x14ac:dyDescent="0.3">
      <c r="A9">
        <v>8</v>
      </c>
      <c r="B9" t="s">
        <v>8</v>
      </c>
      <c r="C9" t="s">
        <v>31</v>
      </c>
      <c r="D9" s="1">
        <v>3</v>
      </c>
    </row>
    <row r="10" spans="1:4" x14ac:dyDescent="0.3">
      <c r="A10">
        <v>9</v>
      </c>
      <c r="B10" t="s">
        <v>9</v>
      </c>
      <c r="C10" t="s">
        <v>31</v>
      </c>
      <c r="D10" s="1">
        <v>3</v>
      </c>
    </row>
    <row r="11" spans="1:4" x14ac:dyDescent="0.3">
      <c r="A11">
        <v>10</v>
      </c>
      <c r="B11" t="s">
        <v>10</v>
      </c>
      <c r="C11" t="s">
        <v>31</v>
      </c>
      <c r="D11" s="1">
        <v>3</v>
      </c>
    </row>
    <row r="12" spans="1:4" x14ac:dyDescent="0.3">
      <c r="A12">
        <v>11</v>
      </c>
      <c r="B12" t="s">
        <v>11</v>
      </c>
      <c r="C12" t="s">
        <v>31</v>
      </c>
      <c r="D12" s="1">
        <v>3</v>
      </c>
    </row>
    <row r="13" spans="1:4" x14ac:dyDescent="0.3">
      <c r="A13">
        <v>12</v>
      </c>
      <c r="B13" t="s">
        <v>12</v>
      </c>
      <c r="C13" t="s">
        <v>31</v>
      </c>
      <c r="D13" s="1">
        <v>3</v>
      </c>
    </row>
    <row r="14" spans="1:4" x14ac:dyDescent="0.3">
      <c r="A14">
        <v>13</v>
      </c>
      <c r="B14" t="s">
        <v>13</v>
      </c>
      <c r="C14" t="s">
        <v>31</v>
      </c>
      <c r="D14" s="1">
        <v>3</v>
      </c>
    </row>
    <row r="15" spans="1:4" x14ac:dyDescent="0.3">
      <c r="A15">
        <v>14</v>
      </c>
      <c r="B15" t="s">
        <v>14</v>
      </c>
      <c r="C15" t="s">
        <v>31</v>
      </c>
      <c r="D15" s="1">
        <v>2</v>
      </c>
    </row>
    <row r="16" spans="1:4" x14ac:dyDescent="0.3">
      <c r="A16">
        <v>15</v>
      </c>
      <c r="B16" t="s">
        <v>15</v>
      </c>
      <c r="C16" t="s">
        <v>31</v>
      </c>
      <c r="D16" s="1">
        <v>2</v>
      </c>
    </row>
    <row r="17" spans="1:4" x14ac:dyDescent="0.3">
      <c r="A17">
        <v>16</v>
      </c>
      <c r="B17" t="s">
        <v>16</v>
      </c>
      <c r="C17" t="s">
        <v>31</v>
      </c>
      <c r="D17" s="1">
        <v>2</v>
      </c>
    </row>
    <row r="18" spans="1:4" x14ac:dyDescent="0.3">
      <c r="A18">
        <v>17</v>
      </c>
      <c r="B18" t="s">
        <v>17</v>
      </c>
      <c r="C18" t="s">
        <v>31</v>
      </c>
      <c r="D18" s="1">
        <v>2</v>
      </c>
    </row>
    <row r="19" spans="1:4" x14ac:dyDescent="0.3">
      <c r="A19">
        <v>18</v>
      </c>
      <c r="B19" t="s">
        <v>18</v>
      </c>
      <c r="C19" t="s">
        <v>31</v>
      </c>
      <c r="D19" s="1">
        <v>2</v>
      </c>
    </row>
    <row r="20" spans="1:4" x14ac:dyDescent="0.3">
      <c r="A20">
        <v>19</v>
      </c>
      <c r="B20" t="s">
        <v>19</v>
      </c>
      <c r="C20" t="s">
        <v>31</v>
      </c>
      <c r="D20" s="1">
        <v>2</v>
      </c>
    </row>
    <row r="21" spans="1:4" x14ac:dyDescent="0.3">
      <c r="A21">
        <v>20</v>
      </c>
      <c r="B21" t="s">
        <v>20</v>
      </c>
      <c r="C21" t="s">
        <v>31</v>
      </c>
      <c r="D21" s="1">
        <v>5</v>
      </c>
    </row>
    <row r="22" spans="1:4" x14ac:dyDescent="0.3">
      <c r="A22">
        <v>21</v>
      </c>
      <c r="B22" t="s">
        <v>21</v>
      </c>
      <c r="C22" t="s">
        <v>31</v>
      </c>
      <c r="D22" s="1">
        <v>5</v>
      </c>
    </row>
    <row r="23" spans="1:4" x14ac:dyDescent="0.3">
      <c r="A23">
        <v>22</v>
      </c>
      <c r="B23" t="s">
        <v>22</v>
      </c>
      <c r="C23" t="s">
        <v>31</v>
      </c>
      <c r="D23" s="1">
        <v>5</v>
      </c>
    </row>
    <row r="24" spans="1:4" x14ac:dyDescent="0.3">
      <c r="A24">
        <v>23</v>
      </c>
      <c r="B24" t="s">
        <v>23</v>
      </c>
      <c r="C24" t="s">
        <v>31</v>
      </c>
      <c r="D24" s="1">
        <v>4</v>
      </c>
    </row>
    <row r="25" spans="1:4" x14ac:dyDescent="0.3">
      <c r="A25">
        <v>24</v>
      </c>
      <c r="B25" t="s">
        <v>24</v>
      </c>
      <c r="C25" t="s">
        <v>31</v>
      </c>
      <c r="D25" s="1">
        <v>7</v>
      </c>
    </row>
    <row r="26" spans="1:4" x14ac:dyDescent="0.3">
      <c r="A26">
        <v>25</v>
      </c>
      <c r="B26" t="s">
        <v>25</v>
      </c>
      <c r="C26" t="s">
        <v>31</v>
      </c>
      <c r="D26" s="1">
        <v>6</v>
      </c>
    </row>
    <row r="27" spans="1:4" x14ac:dyDescent="0.3">
      <c r="A27">
        <v>26</v>
      </c>
      <c r="B27" t="s">
        <v>26</v>
      </c>
      <c r="C27" t="s">
        <v>31</v>
      </c>
      <c r="D27" s="1">
        <v>6</v>
      </c>
    </row>
    <row r="28" spans="1:4" x14ac:dyDescent="0.3">
      <c r="A28">
        <v>27</v>
      </c>
      <c r="B28" t="s">
        <v>27</v>
      </c>
      <c r="C28" t="s">
        <v>31</v>
      </c>
      <c r="D28" s="1">
        <v>6</v>
      </c>
    </row>
    <row r="29" spans="1:4" x14ac:dyDescent="0.3">
      <c r="A29">
        <v>28</v>
      </c>
      <c r="B29" t="s">
        <v>28</v>
      </c>
      <c r="C29" t="s">
        <v>31</v>
      </c>
      <c r="D29" s="1">
        <v>7</v>
      </c>
    </row>
    <row r="30" spans="1:4" x14ac:dyDescent="0.3">
      <c r="A30">
        <v>29</v>
      </c>
      <c r="B30" t="s">
        <v>29</v>
      </c>
      <c r="C30" t="s">
        <v>31</v>
      </c>
      <c r="D30" s="1">
        <v>3</v>
      </c>
    </row>
    <row r="31" spans="1:4" x14ac:dyDescent="0.3">
      <c r="A31">
        <v>30</v>
      </c>
      <c r="B31" t="s">
        <v>30</v>
      </c>
      <c r="C31" t="s">
        <v>31</v>
      </c>
      <c r="D31" s="1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38F1A-E362-47EA-AB99-110E1FDBCE48}">
  <dimension ref="A1:AJ27"/>
  <sheetViews>
    <sheetView topLeftCell="B1" workbookViewId="0">
      <selection activeCell="B1" sqref="B1"/>
    </sheetView>
  </sheetViews>
  <sheetFormatPr baseColWidth="10" defaultRowHeight="14.4" x14ac:dyDescent="0.3"/>
  <cols>
    <col min="6" max="6" width="1.5546875" customWidth="1"/>
  </cols>
  <sheetData>
    <row r="1" spans="1:36" x14ac:dyDescent="0.3">
      <c r="A1" t="s">
        <v>65</v>
      </c>
      <c r="B1" t="s">
        <v>35</v>
      </c>
      <c r="C1" t="s">
        <v>34</v>
      </c>
      <c r="D1" t="s">
        <v>39</v>
      </c>
      <c r="E1" t="s">
        <v>33</v>
      </c>
      <c r="G1" t="s">
        <v>2</v>
      </c>
      <c r="H1" t="s">
        <v>3</v>
      </c>
      <c r="I1" t="s">
        <v>4</v>
      </c>
      <c r="J1" t="s">
        <v>5</v>
      </c>
      <c r="K1" t="s">
        <v>1</v>
      </c>
      <c r="L1" t="s">
        <v>6</v>
      </c>
      <c r="M1" t="s">
        <v>7</v>
      </c>
      <c r="N1" t="s">
        <v>8</v>
      </c>
      <c r="O1" t="s">
        <v>9</v>
      </c>
      <c r="P1" t="s">
        <v>10</v>
      </c>
      <c r="Q1" t="s">
        <v>11</v>
      </c>
      <c r="R1" t="s">
        <v>12</v>
      </c>
      <c r="S1" t="s">
        <v>13</v>
      </c>
      <c r="T1" t="s">
        <v>14</v>
      </c>
      <c r="U1" t="s">
        <v>15</v>
      </c>
      <c r="V1" t="s">
        <v>16</v>
      </c>
      <c r="W1" t="s">
        <v>17</v>
      </c>
      <c r="X1" t="s">
        <v>18</v>
      </c>
      <c r="Y1" t="s">
        <v>19</v>
      </c>
      <c r="Z1" t="s">
        <v>20</v>
      </c>
      <c r="AA1" t="s">
        <v>21</v>
      </c>
      <c r="AB1" t="s">
        <v>22</v>
      </c>
      <c r="AC1" t="s">
        <v>23</v>
      </c>
      <c r="AD1" t="s">
        <v>24</v>
      </c>
      <c r="AE1" t="s">
        <v>25</v>
      </c>
      <c r="AF1" t="s">
        <v>26</v>
      </c>
      <c r="AG1" t="s">
        <v>27</v>
      </c>
      <c r="AH1" t="s">
        <v>28</v>
      </c>
      <c r="AI1" t="s">
        <v>29</v>
      </c>
      <c r="AJ1" t="s">
        <v>30</v>
      </c>
    </row>
    <row r="2" spans="1:36" x14ac:dyDescent="0.3">
      <c r="A2" t="str" cm="1">
        <f t="array" ref="A2:A7">_xlfn.LET(_xlpm.e,_xlfn.UNIQUE(B2:B100),_xlfn._xlws.FILTER(_xlpm.e,_xlpm.e&lt;&gt;0))</f>
        <v>HAS009</v>
      </c>
      <c r="B2" t="s">
        <v>45</v>
      </c>
      <c r="C2" t="s">
        <v>36</v>
      </c>
    </row>
    <row r="3" spans="1:36" x14ac:dyDescent="0.3">
      <c r="A3" t="str">
        <v>HAS011</v>
      </c>
      <c r="B3" t="s">
        <v>45</v>
      </c>
      <c r="D3">
        <v>36</v>
      </c>
      <c r="E3" t="s">
        <v>38</v>
      </c>
      <c r="I3">
        <v>1</v>
      </c>
      <c r="L3">
        <v>1</v>
      </c>
      <c r="V3">
        <v>1</v>
      </c>
    </row>
    <row r="4" spans="1:36" x14ac:dyDescent="0.3">
      <c r="A4" t="str">
        <v>FO322</v>
      </c>
      <c r="B4" t="s">
        <v>45</v>
      </c>
      <c r="D4">
        <v>35</v>
      </c>
      <c r="E4" t="s">
        <v>37</v>
      </c>
      <c r="I4">
        <v>1</v>
      </c>
      <c r="L4">
        <v>1</v>
      </c>
      <c r="V4">
        <v>1</v>
      </c>
    </row>
    <row r="5" spans="1:36" x14ac:dyDescent="0.3">
      <c r="A5" t="str">
        <v>BA023</v>
      </c>
      <c r="B5" t="s">
        <v>46</v>
      </c>
      <c r="C5" t="s">
        <v>40</v>
      </c>
      <c r="G5">
        <v>1</v>
      </c>
      <c r="J5">
        <v>1</v>
      </c>
      <c r="K5">
        <v>1</v>
      </c>
    </row>
    <row r="6" spans="1:36" x14ac:dyDescent="0.3">
      <c r="A6" t="str">
        <v>HAS111</v>
      </c>
      <c r="B6" t="s">
        <v>47</v>
      </c>
      <c r="C6" t="s">
        <v>41</v>
      </c>
      <c r="P6">
        <v>2</v>
      </c>
      <c r="AB6">
        <v>2</v>
      </c>
    </row>
    <row r="7" spans="1:36" x14ac:dyDescent="0.3">
      <c r="A7" t="str">
        <v>BA073</v>
      </c>
      <c r="B7" t="s">
        <v>48</v>
      </c>
      <c r="C7" t="s">
        <v>42</v>
      </c>
    </row>
    <row r="8" spans="1:36" x14ac:dyDescent="0.3">
      <c r="B8" t="s">
        <v>48</v>
      </c>
      <c r="D8">
        <v>43</v>
      </c>
      <c r="E8" t="s">
        <v>43</v>
      </c>
      <c r="H8">
        <v>1</v>
      </c>
      <c r="Y8">
        <v>1</v>
      </c>
    </row>
    <row r="9" spans="1:36" x14ac:dyDescent="0.3">
      <c r="B9" t="s">
        <v>48</v>
      </c>
      <c r="D9">
        <v>44</v>
      </c>
      <c r="E9" t="s">
        <v>44</v>
      </c>
      <c r="H9">
        <v>1</v>
      </c>
      <c r="Y9">
        <v>1</v>
      </c>
    </row>
    <row r="10" spans="1:36" x14ac:dyDescent="0.3">
      <c r="B10" t="s">
        <v>49</v>
      </c>
      <c r="C10" t="s">
        <v>51</v>
      </c>
      <c r="G10">
        <v>2</v>
      </c>
    </row>
    <row r="11" spans="1:36" x14ac:dyDescent="0.3">
      <c r="B11" t="s">
        <v>50</v>
      </c>
      <c r="C11" t="s">
        <v>52</v>
      </c>
    </row>
    <row r="12" spans="1:36" x14ac:dyDescent="0.3">
      <c r="B12" t="s">
        <v>50</v>
      </c>
      <c r="D12">
        <v>51</v>
      </c>
      <c r="E12" t="s">
        <v>53</v>
      </c>
      <c r="M12">
        <v>1</v>
      </c>
      <c r="N12">
        <v>1</v>
      </c>
    </row>
    <row r="27" spans="3:4" x14ac:dyDescent="0.3">
      <c r="C27" cm="1">
        <f t="array" ref="C27">SUMPRODUCT(($B$2:$B$20=$A$1)*($G$1:$AZ$1=C$26),$G$2:$AZ$20)</f>
        <v>0</v>
      </c>
      <c r="D27" cm="1">
        <f t="array" ref="D27">SUMPRODUCT(($B$2:$B$20=$A$1)*($G$1:$AZ$1=D$26),$G$2:$AZ$20)</f>
        <v>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DD7AC-4410-48C1-8EDA-78D6D3274A43}">
  <sheetPr>
    <pageSetUpPr fitToPage="1"/>
  </sheetPr>
  <dimension ref="A1:Q100"/>
  <sheetViews>
    <sheetView showGridLines="0" tabSelected="1" workbookViewId="0">
      <selection activeCell="C6" sqref="C6"/>
    </sheetView>
  </sheetViews>
  <sheetFormatPr baseColWidth="10" defaultColWidth="0" defaultRowHeight="14.4" x14ac:dyDescent="0.3"/>
  <cols>
    <col min="1" max="1" width="11.5546875" customWidth="1"/>
    <col min="2" max="2" width="19.88671875" customWidth="1"/>
    <col min="3" max="3" width="8.77734375" customWidth="1"/>
    <col min="4" max="4" width="17.33203125" customWidth="1"/>
    <col min="5" max="5" width="11.5546875" customWidth="1"/>
    <col min="6" max="6" width="13.33203125" customWidth="1"/>
    <col min="7" max="7" width="10.88671875" style="2" customWidth="1"/>
    <col min="8" max="8" width="10.88671875" style="2" hidden="1" customWidth="1"/>
    <col min="9" max="17" width="0" hidden="1" customWidth="1"/>
    <col min="18" max="16384" width="11.5546875" hidden="1"/>
  </cols>
  <sheetData>
    <row r="1" spans="1:5" x14ac:dyDescent="0.3">
      <c r="E1" t="s">
        <v>54</v>
      </c>
    </row>
    <row r="2" spans="1:5" x14ac:dyDescent="0.3">
      <c r="E2" t="s">
        <v>55</v>
      </c>
    </row>
    <row r="3" spans="1:5" x14ac:dyDescent="0.3">
      <c r="E3" t="s">
        <v>56</v>
      </c>
    </row>
    <row r="4" spans="1:5" x14ac:dyDescent="0.3">
      <c r="E4" t="s">
        <v>57</v>
      </c>
    </row>
    <row r="6" spans="1:5" x14ac:dyDescent="0.3">
      <c r="A6" t="s">
        <v>58</v>
      </c>
      <c r="C6" s="5" t="s">
        <v>45</v>
      </c>
    </row>
    <row r="7" spans="1:5" x14ac:dyDescent="0.3">
      <c r="A7" t="s">
        <v>34</v>
      </c>
      <c r="B7" t="str">
        <f>IFERROR(VLOOKUP(C6,Daten!B:C,2,0),"Kein Name vorhanden")</f>
        <v>Schmitt</v>
      </c>
    </row>
    <row r="8" spans="1:5" x14ac:dyDescent="0.3">
      <c r="A8" t="s">
        <v>55</v>
      </c>
    </row>
    <row r="9" spans="1:5" x14ac:dyDescent="0.3">
      <c r="A9" t="s">
        <v>56</v>
      </c>
    </row>
    <row r="18" spans="1:8" x14ac:dyDescent="0.3">
      <c r="A18" t="s">
        <v>59</v>
      </c>
    </row>
    <row r="19" spans="1:8" x14ac:dyDescent="0.3">
      <c r="A19" t="s">
        <v>60</v>
      </c>
    </row>
    <row r="21" spans="1:8" ht="27" x14ac:dyDescent="0.3">
      <c r="A21" s="4" t="s">
        <v>62</v>
      </c>
      <c r="B21" s="4" t="s">
        <v>0</v>
      </c>
      <c r="C21" s="4" t="s">
        <v>64</v>
      </c>
      <c r="D21" s="4" t="s">
        <v>63</v>
      </c>
      <c r="E21" s="4" t="s">
        <v>32</v>
      </c>
      <c r="F21" s="4" t="s">
        <v>61</v>
      </c>
      <c r="G21" s="3"/>
      <c r="H21" s="3"/>
    </row>
    <row r="22" spans="1:8" s="6" customFormat="1" x14ac:dyDescent="0.3">
      <c r="A22" s="6" cm="1">
        <f t="array" ref="A22:F25">_xlfn.LET(_xlpm.e,_xlfn._xlws.FILTER(Daten!G2:AZ500,Daten!B2:B500=C6),_xlpm.x,_xlfn.HSTACK(IF(_xlfn.BYCOL(_xlpm.e,_xlfn.LAMBDA(_xlpm.a,SUM(_xlpm.a))),Daten!G1:AZ1,"")),_xlpm.Bez,TRANSPOSE(_xlfn._xlws.FILTER(_xlpm.x,_xlpm.x&lt;&gt;"")),_xlpm.ArtNr,INDEX(Ext!A:A,MATCH(_xlpm.Bez,Ext!B:B,0)),_xlpm.Menge,_xlfn.BYROW(_xlpm.Bez,_xlfn.LAMBDA(_xlpm.a,SUM(_xlfn._xlws.FILTER(Daten!G2:AZ500,Daten!B2:B500=C6)*(Daten!G1:AZ1=_xlpm.a)))),_xlpm.Art,INDEX(Ext!C:C,MATCH(_xlpm.Bez,Ext!B:B,0)),_xlpm.MP,INDEX(Ext!D:D,MATCH(_xlpm.Bez,Ext!B:B,0)),_xlpm.Gesamt,_xlpm.Menge*_xlpm.MP,_xlfn.VSTACK(_xlfn.HSTACK(_xlpm.ArtNr,_xlpm.Bez,_xlpm.Menge,_xlpm.Art,_xlpm.MP,_xlpm.Gesamt),_xlfn.HSTACK("","","","","Gesamt",SUM(_xlpm.Gesamt))))</f>
        <v>3</v>
      </c>
      <c r="B22" s="6" t="str">
        <v>Fahrrad Teen</v>
      </c>
      <c r="C22" s="6">
        <v>2</v>
      </c>
      <c r="D22" s="6" t="str">
        <v>Mietpauschale</v>
      </c>
      <c r="E22" s="8">
        <v>7.5</v>
      </c>
      <c r="F22" s="8">
        <v>15</v>
      </c>
      <c r="G22" s="7"/>
      <c r="H22" s="7"/>
    </row>
    <row r="23" spans="1:8" s="6" customFormat="1" x14ac:dyDescent="0.3">
      <c r="A23" s="6">
        <v>6</v>
      </c>
      <c r="B23" s="6" t="str">
        <v>Fußball</v>
      </c>
      <c r="C23" s="6">
        <v>2</v>
      </c>
      <c r="D23" s="6" t="str">
        <v>Mietpauschale</v>
      </c>
      <c r="E23" s="8">
        <v>1</v>
      </c>
      <c r="F23" s="8">
        <v>2</v>
      </c>
      <c r="G23" s="7"/>
      <c r="H23" s="7"/>
    </row>
    <row r="24" spans="1:8" s="6" customFormat="1" x14ac:dyDescent="0.3">
      <c r="A24" s="6">
        <v>16</v>
      </c>
      <c r="B24" s="6" t="str">
        <v>Fahrradhelm M</v>
      </c>
      <c r="C24" s="6">
        <v>2</v>
      </c>
      <c r="D24" s="6" t="str">
        <v>Mietpauschale</v>
      </c>
      <c r="E24" s="8">
        <v>2</v>
      </c>
      <c r="F24" s="8">
        <v>4</v>
      </c>
      <c r="G24" s="7"/>
      <c r="H24" s="7"/>
    </row>
    <row r="25" spans="1:8" s="6" customFormat="1" x14ac:dyDescent="0.3">
      <c r="A25" s="6" t="str">
        <v/>
      </c>
      <c r="B25" s="6" t="str">
        <v/>
      </c>
      <c r="C25" s="6" t="str">
        <v/>
      </c>
      <c r="D25" s="6" t="str">
        <v/>
      </c>
      <c r="E25" s="8" t="str">
        <v>Gesamt</v>
      </c>
      <c r="F25" s="8">
        <v>21</v>
      </c>
      <c r="G25" s="7"/>
      <c r="H25" s="7"/>
    </row>
    <row r="26" spans="1:8" s="6" customFormat="1" x14ac:dyDescent="0.3">
      <c r="E26" s="8"/>
      <c r="F26" s="8"/>
      <c r="G26" s="7"/>
      <c r="H26" s="7"/>
    </row>
    <row r="27" spans="1:8" s="6" customFormat="1" x14ac:dyDescent="0.3">
      <c r="E27" s="8"/>
      <c r="F27" s="8"/>
      <c r="G27" s="7"/>
      <c r="H27" s="7"/>
    </row>
    <row r="28" spans="1:8" s="6" customFormat="1" x14ac:dyDescent="0.3">
      <c r="E28" s="8"/>
      <c r="F28" s="8"/>
      <c r="G28" s="7"/>
      <c r="H28" s="7"/>
    </row>
    <row r="29" spans="1:8" s="6" customFormat="1" x14ac:dyDescent="0.3">
      <c r="E29" s="8"/>
      <c r="F29" s="8"/>
      <c r="G29" s="7"/>
      <c r="H29" s="7"/>
    </row>
    <row r="30" spans="1:8" s="6" customFormat="1" x14ac:dyDescent="0.3">
      <c r="E30" s="8"/>
      <c r="F30" s="8"/>
      <c r="G30" s="7"/>
      <c r="H30" s="7"/>
    </row>
    <row r="31" spans="1:8" s="6" customFormat="1" x14ac:dyDescent="0.3">
      <c r="E31" s="8"/>
      <c r="F31" s="8"/>
      <c r="G31" s="7"/>
      <c r="H31" s="7"/>
    </row>
    <row r="32" spans="1:8" s="6" customFormat="1" x14ac:dyDescent="0.3">
      <c r="E32" s="8"/>
      <c r="F32" s="8"/>
      <c r="G32" s="7"/>
      <c r="H32" s="7"/>
    </row>
    <row r="33" spans="5:8" s="6" customFormat="1" x14ac:dyDescent="0.3">
      <c r="E33" s="8"/>
      <c r="F33" s="8"/>
      <c r="G33" s="7"/>
      <c r="H33" s="7"/>
    </row>
    <row r="34" spans="5:8" s="6" customFormat="1" x14ac:dyDescent="0.3">
      <c r="E34" s="8"/>
      <c r="F34" s="8"/>
      <c r="G34" s="7"/>
      <c r="H34" s="7"/>
    </row>
    <row r="35" spans="5:8" s="6" customFormat="1" x14ac:dyDescent="0.3">
      <c r="E35" s="8"/>
      <c r="F35" s="8"/>
      <c r="G35" s="7"/>
      <c r="H35" s="7"/>
    </row>
    <row r="36" spans="5:8" s="6" customFormat="1" x14ac:dyDescent="0.3">
      <c r="E36" s="8"/>
      <c r="F36" s="8"/>
      <c r="G36" s="7"/>
      <c r="H36" s="7"/>
    </row>
    <row r="37" spans="5:8" s="6" customFormat="1" x14ac:dyDescent="0.3">
      <c r="E37" s="8"/>
      <c r="F37" s="8"/>
      <c r="G37" s="7"/>
      <c r="H37" s="7"/>
    </row>
    <row r="38" spans="5:8" s="6" customFormat="1" x14ac:dyDescent="0.3">
      <c r="E38" s="8"/>
      <c r="F38" s="8"/>
      <c r="G38" s="7"/>
      <c r="H38" s="7"/>
    </row>
    <row r="39" spans="5:8" s="6" customFormat="1" x14ac:dyDescent="0.3">
      <c r="E39" s="8"/>
      <c r="F39" s="8"/>
      <c r="G39" s="7"/>
      <c r="H39" s="7"/>
    </row>
    <row r="40" spans="5:8" s="6" customFormat="1" x14ac:dyDescent="0.3">
      <c r="E40" s="8"/>
      <c r="F40" s="8"/>
      <c r="G40" s="7"/>
      <c r="H40" s="7"/>
    </row>
    <row r="41" spans="5:8" s="6" customFormat="1" x14ac:dyDescent="0.3">
      <c r="E41" s="8"/>
      <c r="F41" s="8"/>
      <c r="G41" s="7"/>
      <c r="H41" s="7"/>
    </row>
    <row r="42" spans="5:8" s="6" customFormat="1" x14ac:dyDescent="0.3">
      <c r="E42" s="8"/>
      <c r="F42" s="8"/>
      <c r="G42" s="7"/>
      <c r="H42" s="7"/>
    </row>
    <row r="43" spans="5:8" s="6" customFormat="1" x14ac:dyDescent="0.3">
      <c r="E43" s="8"/>
      <c r="F43" s="8"/>
      <c r="G43" s="7"/>
      <c r="H43" s="7"/>
    </row>
    <row r="44" spans="5:8" s="6" customFormat="1" x14ac:dyDescent="0.3">
      <c r="E44" s="8"/>
      <c r="F44" s="8"/>
      <c r="G44" s="7"/>
      <c r="H44" s="7"/>
    </row>
    <row r="45" spans="5:8" s="6" customFormat="1" x14ac:dyDescent="0.3">
      <c r="E45" s="8"/>
      <c r="F45" s="8"/>
      <c r="G45" s="7"/>
      <c r="H45" s="7"/>
    </row>
    <row r="46" spans="5:8" s="6" customFormat="1" x14ac:dyDescent="0.3">
      <c r="E46" s="8"/>
      <c r="F46" s="8"/>
      <c r="G46" s="7"/>
      <c r="H46" s="7"/>
    </row>
    <row r="47" spans="5:8" s="6" customFormat="1" x14ac:dyDescent="0.3">
      <c r="E47" s="8"/>
      <c r="F47" s="8"/>
      <c r="G47" s="7"/>
      <c r="H47" s="7"/>
    </row>
    <row r="48" spans="5:8" s="6" customFormat="1" x14ac:dyDescent="0.3">
      <c r="E48" s="8"/>
      <c r="F48" s="8"/>
      <c r="G48" s="7"/>
      <c r="H48" s="7"/>
    </row>
    <row r="49" spans="5:8" s="6" customFormat="1" x14ac:dyDescent="0.3">
      <c r="E49" s="8"/>
      <c r="F49" s="8"/>
      <c r="G49" s="7"/>
      <c r="H49" s="7"/>
    </row>
    <row r="50" spans="5:8" s="6" customFormat="1" x14ac:dyDescent="0.3">
      <c r="E50" s="8"/>
      <c r="F50" s="8"/>
      <c r="G50" s="7"/>
      <c r="H50" s="7"/>
    </row>
    <row r="51" spans="5:8" s="6" customFormat="1" x14ac:dyDescent="0.3">
      <c r="E51" s="8"/>
      <c r="F51" s="8"/>
      <c r="G51" s="7"/>
      <c r="H51" s="7"/>
    </row>
    <row r="52" spans="5:8" s="6" customFormat="1" x14ac:dyDescent="0.3">
      <c r="E52" s="8"/>
      <c r="F52" s="8"/>
      <c r="G52" s="7"/>
      <c r="H52" s="7"/>
    </row>
    <row r="53" spans="5:8" s="6" customFormat="1" x14ac:dyDescent="0.3">
      <c r="E53" s="8"/>
      <c r="F53" s="8"/>
      <c r="G53" s="7"/>
      <c r="H53" s="7"/>
    </row>
    <row r="54" spans="5:8" s="6" customFormat="1" x14ac:dyDescent="0.3">
      <c r="E54" s="8"/>
      <c r="F54" s="8"/>
      <c r="G54" s="7"/>
      <c r="H54" s="7"/>
    </row>
    <row r="55" spans="5:8" s="6" customFormat="1" x14ac:dyDescent="0.3">
      <c r="E55" s="8"/>
      <c r="F55" s="8"/>
      <c r="G55" s="7"/>
      <c r="H55" s="7"/>
    </row>
    <row r="56" spans="5:8" s="6" customFormat="1" x14ac:dyDescent="0.3">
      <c r="E56" s="8"/>
      <c r="F56" s="8"/>
      <c r="G56" s="7"/>
      <c r="H56" s="7"/>
    </row>
    <row r="57" spans="5:8" s="6" customFormat="1" x14ac:dyDescent="0.3">
      <c r="E57" s="8"/>
      <c r="F57" s="8"/>
      <c r="G57" s="7"/>
      <c r="H57" s="7"/>
    </row>
    <row r="58" spans="5:8" x14ac:dyDescent="0.3">
      <c r="E58" s="1"/>
      <c r="F58" s="1"/>
    </row>
    <row r="59" spans="5:8" x14ac:dyDescent="0.3">
      <c r="E59" s="1"/>
      <c r="F59" s="1"/>
    </row>
    <row r="60" spans="5:8" x14ac:dyDescent="0.3">
      <c r="E60" s="1"/>
      <c r="F60" s="1"/>
    </row>
    <row r="61" spans="5:8" x14ac:dyDescent="0.3">
      <c r="E61" s="1"/>
      <c r="F61" s="1"/>
    </row>
    <row r="62" spans="5:8" x14ac:dyDescent="0.3">
      <c r="E62" s="1"/>
      <c r="F62" s="1"/>
    </row>
    <row r="63" spans="5:8" x14ac:dyDescent="0.3">
      <c r="E63" s="1"/>
      <c r="F63" s="1"/>
    </row>
    <row r="64" spans="5:8" x14ac:dyDescent="0.3">
      <c r="E64" s="1"/>
      <c r="F64" s="1"/>
    </row>
    <row r="65" spans="5:6" x14ac:dyDescent="0.3">
      <c r="E65" s="1"/>
      <c r="F65" s="1"/>
    </row>
    <row r="66" spans="5:6" x14ac:dyDescent="0.3">
      <c r="E66" s="1"/>
      <c r="F66" s="1"/>
    </row>
    <row r="67" spans="5:6" x14ac:dyDescent="0.3">
      <c r="E67" s="1"/>
      <c r="F67" s="1"/>
    </row>
    <row r="68" spans="5:6" x14ac:dyDescent="0.3">
      <c r="E68" s="1"/>
      <c r="F68" s="1"/>
    </row>
    <row r="69" spans="5:6" x14ac:dyDescent="0.3">
      <c r="E69" s="1"/>
      <c r="F69" s="1"/>
    </row>
    <row r="70" spans="5:6" x14ac:dyDescent="0.3">
      <c r="E70" s="1"/>
      <c r="F70" s="1"/>
    </row>
    <row r="71" spans="5:6" x14ac:dyDescent="0.3">
      <c r="E71" s="1"/>
      <c r="F71" s="1"/>
    </row>
    <row r="72" spans="5:6" x14ac:dyDescent="0.3">
      <c r="E72" s="1"/>
      <c r="F72" s="1"/>
    </row>
    <row r="73" spans="5:6" x14ac:dyDescent="0.3">
      <c r="E73" s="1"/>
      <c r="F73" s="1"/>
    </row>
    <row r="74" spans="5:6" x14ac:dyDescent="0.3">
      <c r="E74" s="1"/>
      <c r="F74" s="1"/>
    </row>
    <row r="75" spans="5:6" x14ac:dyDescent="0.3">
      <c r="E75" s="1"/>
      <c r="F75" s="1"/>
    </row>
    <row r="76" spans="5:6" x14ac:dyDescent="0.3">
      <c r="E76" s="1"/>
      <c r="F76" s="1"/>
    </row>
    <row r="77" spans="5:6" x14ac:dyDescent="0.3">
      <c r="E77" s="1"/>
      <c r="F77" s="1"/>
    </row>
    <row r="78" spans="5:6" x14ac:dyDescent="0.3">
      <c r="E78" s="1"/>
      <c r="F78" s="1"/>
    </row>
    <row r="79" spans="5:6" x14ac:dyDescent="0.3">
      <c r="E79" s="1"/>
      <c r="F79" s="1"/>
    </row>
    <row r="80" spans="5:6" x14ac:dyDescent="0.3">
      <c r="E80" s="1"/>
      <c r="F80" s="1"/>
    </row>
    <row r="81" spans="5:6" x14ac:dyDescent="0.3">
      <c r="E81" s="1"/>
      <c r="F81" s="1"/>
    </row>
    <row r="82" spans="5:6" x14ac:dyDescent="0.3">
      <c r="E82" s="1"/>
      <c r="F82" s="1"/>
    </row>
    <row r="83" spans="5:6" x14ac:dyDescent="0.3">
      <c r="E83" s="1"/>
      <c r="F83" s="1"/>
    </row>
    <row r="84" spans="5:6" x14ac:dyDescent="0.3">
      <c r="E84" s="1"/>
      <c r="F84" s="1"/>
    </row>
    <row r="85" spans="5:6" x14ac:dyDescent="0.3">
      <c r="E85" s="1"/>
      <c r="F85" s="1"/>
    </row>
    <row r="86" spans="5:6" x14ac:dyDescent="0.3">
      <c r="E86" s="1"/>
      <c r="F86" s="1"/>
    </row>
    <row r="87" spans="5:6" x14ac:dyDescent="0.3">
      <c r="E87" s="1"/>
      <c r="F87" s="1"/>
    </row>
    <row r="88" spans="5:6" x14ac:dyDescent="0.3">
      <c r="E88" s="1"/>
      <c r="F88" s="1"/>
    </row>
    <row r="89" spans="5:6" x14ac:dyDescent="0.3">
      <c r="E89" s="1"/>
      <c r="F89" s="1"/>
    </row>
    <row r="90" spans="5:6" x14ac:dyDescent="0.3">
      <c r="E90" s="1"/>
      <c r="F90" s="1"/>
    </row>
    <row r="91" spans="5:6" x14ac:dyDescent="0.3">
      <c r="E91" s="1"/>
      <c r="F91" s="1"/>
    </row>
    <row r="92" spans="5:6" x14ac:dyDescent="0.3">
      <c r="E92" s="1"/>
      <c r="F92" s="1"/>
    </row>
    <row r="93" spans="5:6" x14ac:dyDescent="0.3">
      <c r="E93" s="1"/>
      <c r="F93" s="1"/>
    </row>
    <row r="94" spans="5:6" x14ac:dyDescent="0.3">
      <c r="E94" s="1"/>
      <c r="F94" s="1"/>
    </row>
    <row r="95" spans="5:6" x14ac:dyDescent="0.3">
      <c r="E95" s="1"/>
      <c r="F95" s="1"/>
    </row>
    <row r="96" spans="5:6" x14ac:dyDescent="0.3">
      <c r="E96" s="1"/>
      <c r="F96" s="1"/>
    </row>
    <row r="97" spans="5:6" x14ac:dyDescent="0.3">
      <c r="E97" s="1"/>
      <c r="F97" s="1"/>
    </row>
    <row r="98" spans="5:6" x14ac:dyDescent="0.3">
      <c r="E98" s="1"/>
      <c r="F98" s="1"/>
    </row>
    <row r="99" spans="5:6" x14ac:dyDescent="0.3">
      <c r="E99" s="1"/>
      <c r="F99" s="1"/>
    </row>
    <row r="100" spans="5:6" x14ac:dyDescent="0.3">
      <c r="E100" s="1"/>
      <c r="F100" s="1"/>
    </row>
  </sheetData>
  <sheetProtection sheet="1" objects="1" scenarios="1"/>
  <conditionalFormatting sqref="A22:F100">
    <cfRule type="expression" dxfId="1" priority="1">
      <formula>$E22="Gesamt"</formula>
    </cfRule>
    <cfRule type="expression" dxfId="0" priority="2">
      <formula>A22&lt;&gt;""</formula>
    </cfRule>
  </conditionalFormatting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3B7AE2-2334-473D-A57B-D1868B479A56}">
          <x14:formula1>
            <xm:f>_xlfn.ANCHORARRAY(Daten!$A$2)</xm:f>
          </x14:formula1>
          <xm:sqref>C6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eb63438dfcd422db1fadf975d5032f3 xmlns="69fa4234-d9a5-4a41-b533-0ed256f40a06">
      <Terms xmlns="http://schemas.microsoft.com/office/infopath/2007/PartnerControls"/>
    </keb63438dfcd422db1fadf975d5032f3>
    <JIRA-Vorgangsnummer xmlns="69fa4234-d9a5-4a41-b533-0ed256f40a06" xsi:nil="true"/>
    <g620075db9f14482a0eadf276889b77b xmlns="69fa4234-d9a5-4a41-b533-0ed256f40a06">
      <Terms xmlns="http://schemas.microsoft.com/office/infopath/2007/PartnerControls"/>
    </g620075db9f14482a0eadf276889b77b>
    <e8b21599b6e143fa85d944b70875e758 xmlns="69fa4234-d9a5-4a41-b533-0ed256f40a06">
      <Terms xmlns="http://schemas.microsoft.com/office/infopath/2007/PartnerControls"/>
    </e8b21599b6e143fa85d944b70875e758>
    <p2bd38e214684ddaaca4d89e876cedaa xmlns="69fa4234-d9a5-4a41-b533-0ed256f40a06">
      <Terms xmlns="http://schemas.microsoft.com/office/infopath/2007/PartnerControls"/>
    </p2bd38e214684ddaaca4d89e876cedaa>
    <d8fd063fe50f4b02b9ce12a2a7b0e9c5 xmlns="69fa4234-d9a5-4a41-b533-0ed256f40a06">
      <Terms xmlns="http://schemas.microsoft.com/office/infopath/2007/PartnerControls"/>
    </d8fd063fe50f4b02b9ce12a2a7b0e9c5>
    <m6e26a0dd374456ba2e4381dbc3c197d xmlns="69fa4234-d9a5-4a41-b533-0ed256f40a06">
      <Terms xmlns="http://schemas.microsoft.com/office/infopath/2007/PartnerControls"/>
    </m6e26a0dd374456ba2e4381dbc3c197d>
    <TaxCatchAll xmlns="69fa4234-d9a5-4a41-b533-0ed256f40a06" xsi:nil="true"/>
    <nf98460f7010495ea69419e4e1c14a50 xmlns="69fa4234-d9a5-4a41-b533-0ed256f40a06">
      <Terms xmlns="http://schemas.microsoft.com/office/infopath/2007/PartnerControls"/>
    </nf98460f7010495ea69419e4e1c14a50>
    <bdb89f59b59d434c94f5bf534181d146 xmlns="69fa4234-d9a5-4a41-b533-0ed256f40a06">
      <Terms xmlns="http://schemas.microsoft.com/office/infopath/2007/PartnerControls"/>
    </bdb89f59b59d434c94f5bf534181d146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5e2dbb55-e066-4473-8180-fc75442bfdfd" ContentTypeId="0x0101009F9AEECADA477241A5B9C712952C044F010101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IT-Dokument" ma:contentTypeID="0x0101009F9AEECADA477241A5B9C712952C044F01010100840E67983A1F444987C82FF1DDEE8BAC" ma:contentTypeVersion="7" ma:contentTypeDescription="ASC: IT-Dokument  vierte Ebene-" ma:contentTypeScope="" ma:versionID="d8cbf4272c919d238d0e39785e06f41e">
  <xsd:schema xmlns:xsd="http://www.w3.org/2001/XMLSchema" xmlns:xs="http://www.w3.org/2001/XMLSchema" xmlns:p="http://schemas.microsoft.com/office/2006/metadata/properties" xmlns:ns2="69fa4234-d9a5-4a41-b533-0ed256f40a06" targetNamespace="http://schemas.microsoft.com/office/2006/metadata/properties" ma:root="true" ma:fieldsID="d03b125943b810d2748ca5c8578a00de" ns2:_="">
    <xsd:import namespace="69fa4234-d9a5-4a41-b533-0ed256f40a06"/>
    <xsd:element name="properties">
      <xsd:complexType>
        <xsd:sequence>
          <xsd:element name="documentManagement">
            <xsd:complexType>
              <xsd:all>
                <xsd:element ref="ns2:nf98460f7010495ea69419e4e1c14a50" minOccurs="0"/>
                <xsd:element ref="ns2:TaxCatchAll" minOccurs="0"/>
                <xsd:element ref="ns2:TaxCatchAllLabel" minOccurs="0"/>
                <xsd:element ref="ns2:p2bd38e214684ddaaca4d89e876cedaa" minOccurs="0"/>
                <xsd:element ref="ns2:e8b21599b6e143fa85d944b70875e758" minOccurs="0"/>
                <xsd:element ref="ns2:bdb89f59b59d434c94f5bf534181d146" minOccurs="0"/>
                <xsd:element ref="ns2:g620075db9f14482a0eadf276889b77b" minOccurs="0"/>
                <xsd:element ref="ns2:d8fd063fe50f4b02b9ce12a2a7b0e9c5" minOccurs="0"/>
                <xsd:element ref="ns2:m6e26a0dd374456ba2e4381dbc3c197d" minOccurs="0"/>
                <xsd:element ref="ns2:keb63438dfcd422db1fadf975d5032f3" minOccurs="0"/>
                <xsd:element ref="ns2:JIRA-Vorgangsnumm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a4234-d9a5-4a41-b533-0ed256f40a06" elementFormDefault="qualified">
    <xsd:import namespace="http://schemas.microsoft.com/office/2006/documentManagement/types"/>
    <xsd:import namespace="http://schemas.microsoft.com/office/infopath/2007/PartnerControls"/>
    <xsd:element name="nf98460f7010495ea69419e4e1c14a50" ma:index="8" nillable="true" ma:taxonomy="true" ma:internalName="nf98460f7010495ea69419e4e1c14a50" ma:taxonomyFieldName="Gesch_x00e4_ftseinheit" ma:displayName="Geschäftseinheit" ma:default="" ma:fieldId="{7f98460f-7010-495e-a694-19e4e1c14a50}" ma:sspId="5e2dbb55-e066-4473-8180-fc75442bfdfd" ma:termSetId="d6b8d526-5efc-483a-a8f6-22c09d32427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fbebde9e-c1f4-4310-8f39-1a15a5d9d26d}" ma:internalName="TaxCatchAll" ma:showField="CatchAllData" ma:web="fae2c822-d918-4f6d-bfe5-e8c391a4c2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bebde9e-c1f4-4310-8f39-1a15a5d9d26d}" ma:internalName="TaxCatchAllLabel" ma:readOnly="true" ma:showField="CatchAllDataLabel" ma:web="fae2c822-d918-4f6d-bfe5-e8c391a4c2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2bd38e214684ddaaca4d89e876cedaa" ma:index="12" nillable="true" ma:taxonomy="true" ma:internalName="p2bd38e214684ddaaca4d89e876cedaa" ma:taxonomyFieldName="Anwendung" ma:displayName="Anwendung" ma:default="" ma:fieldId="{92bd38e2-1468-4dda-aca4-d89e876cedaa}" ma:taxonomyMulti="true" ma:sspId="5e2dbb55-e066-4473-8180-fc75442bfdfd" ma:termSetId="66952ad6-1dc9-4879-aa49-80b12179a98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e8b21599b6e143fa85d944b70875e758" ma:index="14" nillable="true" ma:taxonomy="true" ma:internalName="e8b21599b6e143fa85d944b70875e758" ma:taxonomyFieldName="Betriebssystem" ma:displayName="Betriebssystem" ma:default="" ma:fieldId="{e8b21599-b6e1-43fa-85d9-44b70875e758}" ma:sspId="5e2dbb55-e066-4473-8180-fc75442bfdfd" ma:termSetId="ed59e726-a900-4f13-8979-7faef5d2f2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db89f59b59d434c94f5bf534181d146" ma:index="16" nillable="true" ma:taxonomy="true" ma:internalName="bdb89f59b59d434c94f5bf534181d146" ma:taxonomyFieldName="Dokutyp" ma:displayName="Dokutyp" ma:default="" ma:fieldId="{bdb89f59-b59d-434c-94f5-bf534181d146}" ma:sspId="5e2dbb55-e066-4473-8180-fc75442bfdfd" ma:termSetId="0f5c5312-7445-4808-a964-7dde360ff52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620075db9f14482a0eadf276889b77b" ma:index="18" nillable="true" ma:taxonomy="true" ma:internalName="g620075db9f14482a0eadf276889b77b" ma:taxonomyFieldName="Phys_x002e__x0020_Komponente" ma:displayName="Phys. Komponente" ma:default="" ma:fieldId="{0620075d-b9f1-4482-a0ea-df276889b77b}" ma:sspId="5e2dbb55-e066-4473-8180-fc75442bfdfd" ma:termSetId="9f6e2034-06c0-4930-83b5-d8df20ec5a6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8fd063fe50f4b02b9ce12a2a7b0e9c5" ma:index="20" nillable="true" ma:taxonomy="true" ma:internalName="d8fd063fe50f4b02b9ce12a2a7b0e9c5" ma:taxonomyFieldName="Status" ma:displayName="Status" ma:default="" ma:fieldId="{d8fd063f-e50f-4b02-b9ce-12a2a7b0e9c5}" ma:sspId="5e2dbb55-e066-4473-8180-fc75442bfdfd" ma:termSetId="8e1a2d6e-b25b-4a91-b67e-f6ab24428f5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6e26a0dd374456ba2e4381dbc3c197d" ma:index="22" nillable="true" ma:taxonomy="true" ma:internalName="m6e26a0dd374456ba2e4381dbc3c197d" ma:taxonomyFieldName="Systemart" ma:displayName="Systemart" ma:default="" ma:fieldId="{66e26a0d-d374-456b-a2e4-381dbc3c197d}" ma:sspId="5e2dbb55-e066-4473-8180-fc75442bfdfd" ma:termSetId="9ba326be-c737-4e43-9e25-a2b200692c1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eb63438dfcd422db1fadf975d5032f3" ma:index="24" nillable="true" ma:taxonomy="true" ma:internalName="keb63438dfcd422db1fadf975d5032f3" ma:taxonomyFieldName="IT_x002d_Standort" ma:displayName="IT-Standort" ma:default="" ma:fieldId="{4eb63438-dfcd-422d-b1fa-df975d5032f3}" ma:sspId="5e2dbb55-e066-4473-8180-fc75442bfdfd" ma:termSetId="1edb67b1-cf05-4776-9366-15cf5ae459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IRA-Vorgangsnummer" ma:index="26" nillable="true" ma:displayName="JIRA-Vorgangsnummer" ma:default="" ma:description="Hier soll die zugehörige JIRA Vorgangsnummer eingetragen werden" ma:internalName="JIRA_x002d_Vorgangsnummer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67BDD4-5A08-4DB3-B7A1-3E44D9E7A10E}">
  <ds:schemaRefs>
    <ds:schemaRef ds:uri="http://schemas.microsoft.com/office/2006/metadata/properties"/>
    <ds:schemaRef ds:uri="http://schemas.microsoft.com/office/infopath/2007/PartnerControls"/>
    <ds:schemaRef ds:uri="69fa4234-d9a5-4a41-b533-0ed256f40a06"/>
  </ds:schemaRefs>
</ds:datastoreItem>
</file>

<file path=customXml/itemProps2.xml><?xml version="1.0" encoding="utf-8"?>
<ds:datastoreItem xmlns:ds="http://schemas.openxmlformats.org/officeDocument/2006/customXml" ds:itemID="{063BD66B-BA56-46E8-AFC3-E3734F5879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ADAFE7-7C0E-412D-8539-682C683A08EF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DD7B10C5-32AE-4DC8-9FBB-E04041B275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a4234-d9a5-4a41-b533-0ed256f40a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Ext</vt:lpstr>
      <vt:lpstr>Daten</vt:lpstr>
      <vt:lpstr>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Georgi</dc:creator>
  <cp:lastModifiedBy>Boris Georgi</cp:lastModifiedBy>
  <cp:lastPrinted>2024-11-27T18:09:03Z</cp:lastPrinted>
  <dcterms:created xsi:type="dcterms:W3CDTF">2015-06-05T18:19:34Z</dcterms:created>
  <dcterms:modified xsi:type="dcterms:W3CDTF">2024-11-28T09:48:58Z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0x0101009F9AEECADA477241A5B9C712952C044F01010100840E67983A1F444987C82FF1DDEE8BAC</vt:lpwstr>
  </property>
</Properties>
</file>