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"/>
    </mc:Choice>
  </mc:AlternateContent>
  <xr:revisionPtr revIDLastSave="0" documentId="8_{DF6C50DB-A22E-494F-81BC-5509625BB5F3}" xr6:coauthVersionLast="47" xr6:coauthVersionMax="47" xr10:uidLastSave="{00000000-0000-0000-0000-000000000000}"/>
  <bookViews>
    <workbookView xWindow="-120" yWindow="-120" windowWidth="29040" windowHeight="15720" xr2:uid="{93BD972F-A6A6-4D37-8C97-76221AE55C36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1" l="1" a="1"/>
  <c r="K2" i="1" s="1"/>
  <c r="K3" i="1" a="1"/>
  <c r="K3" i="1" s="1"/>
  <c r="K4" i="1" a="1"/>
  <c r="K4" i="1" s="1"/>
  <c r="K5" i="1" a="1"/>
  <c r="K5" i="1" s="1"/>
  <c r="K6" i="1" a="1"/>
  <c r="K6" i="1" s="1"/>
  <c r="K7" i="1" a="1"/>
  <c r="K7" i="1"/>
  <c r="K8" i="1" a="1"/>
  <c r="K8" i="1" s="1"/>
  <c r="K9" i="1" a="1"/>
  <c r="K9" i="1" s="1"/>
  <c r="K10" i="1" a="1"/>
  <c r="K10" i="1" s="1"/>
  <c r="K11" i="1" a="1"/>
  <c r="K11" i="1"/>
  <c r="K12" i="1" a="1"/>
  <c r="K12" i="1" s="1"/>
  <c r="K13" i="1" a="1"/>
  <c r="K13" i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P2" i="1" a="1"/>
  <c r="P2" i="1" s="1"/>
  <c r="J2" i="1" a="1"/>
  <c r="J2" i="1" s="1"/>
  <c r="J3" i="1" a="1"/>
  <c r="J3" i="1" s="1"/>
  <c r="J4" i="1" a="1"/>
  <c r="J4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N2" i="1" a="1"/>
  <c r="N2" i="1" s="1"/>
  <c r="I2" i="1" a="1"/>
  <c r="I2" i="1" s="1"/>
  <c r="I3" i="1" a="1"/>
  <c r="I3" i="1" s="1"/>
  <c r="I4" i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H2" i="1" a="1"/>
  <c r="H2" i="1" s="1"/>
  <c r="H3" i="1" a="1"/>
  <c r="H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<sst xmlns="http://schemas.openxmlformats.org/spreadsheetml/2006/main" count="66" uniqueCount="20">
  <si>
    <t>Werte</t>
  </si>
  <si>
    <t>Heuhaufen</t>
  </si>
  <si>
    <t>Nadel</t>
  </si>
  <si>
    <t>Lorem ipsum dolor sit amet, consetetur sadipscing elitr, sed diam nonumy eirmod tempor invidunt ut labore et dolore magna aliquyam erat, sed diam voluptua</t>
  </si>
  <si>
    <r>
      <t xml:space="preserve">Lorem ipsum dolor sit amet, consetetur sadipscing elitr, sed diam nonumy eirmod tempor invidunt ut labore </t>
    </r>
    <r>
      <rPr>
        <b/>
        <sz val="11"/>
        <color rgb="FFFF0000"/>
        <rFont val="Aptos Narrow"/>
        <family val="2"/>
        <scheme val="minor"/>
      </rPr>
      <t>welt</t>
    </r>
    <r>
      <rPr>
        <sz val="11"/>
        <color theme="1"/>
        <rFont val="Aptos Narrow"/>
        <family val="2"/>
        <scheme val="minor"/>
      </rPr>
      <t xml:space="preserve"> et dolore magna aliquyam erat, sed diam voluptua</t>
    </r>
  </si>
  <si>
    <t>Kategorie</t>
  </si>
  <si>
    <r>
      <t xml:space="preserve">Lorem ipsum dolor sit amet, consetetur sadipscing elitr, sed diam nonumy eirmod tempor invidunt ut labore </t>
    </r>
    <r>
      <rPr>
        <b/>
        <sz val="11"/>
        <color rgb="FFFF0000"/>
        <rFont val="Aptos Narrow"/>
        <family val="2"/>
        <scheme val="minor"/>
      </rPr>
      <t>hallo</t>
    </r>
    <r>
      <rPr>
        <sz val="11"/>
        <color theme="1"/>
        <rFont val="Aptos Narrow"/>
        <family val="2"/>
        <scheme val="minor"/>
      </rPr>
      <t xml:space="preserve"> et dolore magna aliquyam erat, sed diam voluptua</t>
    </r>
  </si>
  <si>
    <t>Anton</t>
  </si>
  <si>
    <t>Berta</t>
  </si>
  <si>
    <t>Eins11</t>
  </si>
  <si>
    <t>Zwei22</t>
  </si>
  <si>
    <t>Vier44</t>
  </si>
  <si>
    <t>Drei33</t>
  </si>
  <si>
    <t>Ziel</t>
  </si>
  <si>
    <r>
      <t xml:space="preserve"> ipsum dolor sit amet, consetetur sadipscing elitr, sed diam nonumy eirmod tempor invidunt ut labore </t>
    </r>
    <r>
      <rPr>
        <b/>
        <sz val="11"/>
        <color rgb="FFFF0000"/>
        <rFont val="Aptos Narrow"/>
        <family val="2"/>
        <scheme val="minor"/>
      </rPr>
      <t>hallo</t>
    </r>
    <r>
      <rPr>
        <sz val="11"/>
        <color theme="1"/>
        <rFont val="Aptos Narrow"/>
        <family val="2"/>
        <scheme val="minor"/>
      </rPr>
      <t xml:space="preserve"> et dolore magna aliquyam erat, sed diam voluptua</t>
    </r>
  </si>
  <si>
    <r>
      <t xml:space="preserve"> ipsum dolor sit amet, consetetur sadipscing elitr, sed diam nonumy eirmod tempor invidunt ut labore </t>
    </r>
    <r>
      <rPr>
        <b/>
        <sz val="11"/>
        <color rgb="FFFF0000"/>
        <rFont val="Aptos Narrow"/>
        <family val="2"/>
        <scheme val="minor"/>
      </rPr>
      <t>welt</t>
    </r>
    <r>
      <rPr>
        <sz val="11"/>
        <color theme="1"/>
        <rFont val="Aptos Narrow"/>
        <family val="2"/>
        <scheme val="minor"/>
      </rPr>
      <t xml:space="preserve"> et dolore magna aliquyam erat, sed diam voluptua</t>
    </r>
  </si>
  <si>
    <t>Peter erste lösung</t>
  </si>
  <si>
    <t>Boris Lösung</t>
  </si>
  <si>
    <t>Boris Lösung mit Xverweis</t>
  </si>
  <si>
    <t>Peter Lösung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</si>
</sst>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2"/>
      <color rgb="FF212529"/>
      <name val="Segoe UI"/>
      <family val="2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2" fillId="0" borderId="0" xfId="0" applyFont="1"/>
  </cellXfs>
  <cellStyles count="1">
    <cellStyle name="Standard" xfId="0" builtinId="0"/>
  </cellStyles>
  <dxfs count="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6028F-5DBF-48E0-9F60-3D2B6D34919F}" name="Tabelle_1" displayName="Tabelle_1" ref="A1:C5" totalsRowShown="0">
  <autoFilter ref="A1:C5" xr:uid="{0CD6028F-5DBF-48E0-9F60-3D2B6D34919F}"/>
  <tableColumns count="3">
    <tableColumn id="1" xr3:uid="{9D2F6324-D8E4-4675-94CE-8B56F4C4D42A}" name="Nadel"/>
    <tableColumn id="2" xr3:uid="{4D217B30-4C7F-4474-A47F-52E20E8A4E53}" name="Werte"/>
    <tableColumn id="4" xr3:uid="{75982CFF-FD5C-4F2B-828D-EB798914ADFD}" name="Kategorie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05EB4F6-7767-47BF-A881-C4E57A98B0F0}" name="Tabelle_2" displayName="Tabelle_2" ref="E1:K19" totalsRowShown="0">
  <autoFilter ref="E1:K19" xr:uid="{A05EB4F6-7767-47BF-A881-C4E57A98B0F0}"/>
  <tableColumns count="7">
    <tableColumn id="1" xr3:uid="{529FF71E-655B-4A20-8CBE-D9910257B70D}" name="Heuhaufen"/>
    <tableColumn id="4" xr3:uid="{591852E9-92E8-482D-8902-EDFC600E105A}" name="Kategorie"/>
    <tableColumn id="2" xr3:uid="{0618C062-EB7E-496D-85EF-023DFA4B7EFC}" name="Ziel" dataDxfId="4"/>
    <tableColumn id="3" xr3:uid="{B7B384F0-C9F1-4B7D-8221-402E24AE903D}" name="Peter erste lösung" dataDxfId="3">
      <calculatedColumnFormula array="1">IFERROR(_xlfn._xlws.FILTER(Tabelle_1[Werte],(Tabelle_1[Nadel]=Tabelle_2[[#This Row],[Heuhaufen]])*(Tabelle_1[Kategorie]=Tabelle_2[[#This Row],[Kategorie]])),"")</calculatedColumnFormula>
    </tableColumn>
    <tableColumn id="5" xr3:uid="{B1D7C038-AA90-44EE-886A-E5C96518F1DB}" name="Boris Lösung" dataDxfId="2">
      <calculatedColumnFormula array="1">IFERROR(
_xlfn.LET(_xlpm.x,
_xlfn._xlws.FILTER(Tabelle_1[[Werte]:[Kategorie]],COUNTIF(Tabelle_2[[#This Row],[Heuhaufen]],"*"&amp;Tabelle_1[Nadel]&amp;"*")),
INDEX(_xlfn._xlws.FILTER(INDEX(_xlpm.x,,1),INDEX(_xlpm.x,,2)=Tabelle_2[[#This Row],[Kategorie]]),1)),"")</calculatedColumnFormula>
    </tableColumn>
    <tableColumn id="6" xr3:uid="{B27B5C2F-3E6B-44F9-8828-2096C670D816}" name="Boris Lösung mit Xverweis" dataDxfId="1">
      <calculatedColumnFormula array="1">IFERROR(
_xlfn.LET(
_xlpm.x,_xlfn._xlws.FILTER(Tabelle_1[[Werte]:[Kategorie]],COUNTIF(Tabelle_2[[#This Row],[Heuhaufen]],"*"&amp;Tabelle_1[Nadel]&amp;"*")),
_xlfn.XLOOKUP(Tabelle_2[[#This Row],[Kategorie]],INDEX(_xlpm.x,,2),INDEX(_xlpm.x,,1),"")),"")</calculatedColumnFormula>
    </tableColumn>
    <tableColumn id="7" xr3:uid="{3059038A-9115-45C7-AD7A-C0B4C86A3D57}" name="Peter Lösung 2" dataDxfId="0">
      <calculatedColumnFormula array="1">IFERROR(
_xlfn._xlws.FILTER(Tabelle_1[Werte],
      (IFERROR(SEARCH(Tabelle_1[Nadel],Tabelle_2[[#This Row],[Heuhaufen]]),0))*(Tabelle_1[Kategorie]=Tabelle_2[[#This Row],[Kategorie]])),"")</calculatedColumn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75B8B-BEB2-452F-A006-0D3F62A6226D}">
  <dimension ref="A1:Q19"/>
  <sheetViews>
    <sheetView tabSelected="1" zoomScale="69" workbookViewId="0">
      <selection activeCell="A3" sqref="A3"/>
    </sheetView>
  </sheetViews>
  <sheetFormatPr baseColWidth="10" defaultRowHeight="15" x14ac:dyDescent="0.25"/>
  <cols>
    <col min="1" max="1" width="127.7109375" customWidth="1"/>
    <col min="5" max="5" width="149.42578125" bestFit="1" customWidth="1"/>
    <col min="6" max="6" width="22.5703125" customWidth="1"/>
    <col min="7" max="7" width="16.140625" customWidth="1"/>
    <col min="8" max="8" width="28" customWidth="1"/>
    <col min="9" max="9" width="19.85546875" bestFit="1" customWidth="1"/>
    <col min="10" max="10" width="34.85546875" customWidth="1"/>
    <col min="11" max="11" width="17.42578125" customWidth="1"/>
  </cols>
  <sheetData>
    <row r="1" spans="1:17" x14ac:dyDescent="0.25">
      <c r="A1" t="s">
        <v>2</v>
      </c>
      <c r="B1" t="s">
        <v>0</v>
      </c>
      <c r="C1" t="s">
        <v>5</v>
      </c>
      <c r="E1" t="s">
        <v>1</v>
      </c>
      <c r="F1" t="s">
        <v>5</v>
      </c>
      <c r="G1" t="s">
        <v>13</v>
      </c>
      <c r="H1" t="s">
        <v>16</v>
      </c>
      <c r="I1" t="s">
        <v>17</v>
      </c>
      <c r="J1" t="s">
        <v>18</v>
      </c>
      <c r="K1" t="s">
        <v>19</v>
      </c>
    </row>
    <row r="2" spans="1:17" ht="17.25" x14ac:dyDescent="0.3">
      <c r="A2" t="s">
        <v>14</v>
      </c>
      <c r="B2" t="s">
        <v>9</v>
      </c>
      <c r="C2" t="s">
        <v>7</v>
      </c>
      <c r="E2" t="s">
        <v>4</v>
      </c>
      <c r="F2" t="s">
        <v>7</v>
      </c>
      <c r="G2" t="s">
        <v>11</v>
      </c>
      <c r="H2" s="1" t="str" cm="1">
        <f t="array" ref="H2">IFERROR(_xlfn._xlws.FILTER(Tabelle_1[Werte],(Tabelle_1[Nadel]=Tabelle_2[[#This Row],[Heuhaufen]])*(Tabelle_1[Kategorie]=Tabelle_2[[#This Row],[Kategorie]])),"")</f>
        <v/>
      </c>
      <c r="I2" s="1" t="str" cm="1">
        <f t="array" ref="I2">IFERROR(
_xlfn.LET(_xlpm.x,
_xlfn._xlws.FILTER(Tabelle_1[[Werte]:[Kategorie]],COUNTIF(Tabelle_2[[#This Row],[Heuhaufen]],"*"&amp;Tabelle_1[Nadel]&amp;"*")),
INDEX(_xlfn._xlws.FILTER(INDEX(_xlpm.x,,1),INDEX(_xlpm.x,,2)=Tabelle_2[[#This Row],[Kategorie]]),1)),"")</f>
        <v>Vier44</v>
      </c>
      <c r="J2" s="1" t="str" cm="1">
        <f t="array" ref="J2">IFERROR(
_xlfn.LET(
_xlpm.x,_xlfn._xlws.FILTER(Tabelle_1[[Werte]:[Kategorie]],COUNTIF(Tabelle_2[[#This Row],[Heuhaufen]],"*"&amp;Tabelle_1[Nadel]&amp;"*")),
_xlfn.XLOOKUP(Tabelle_2[[#This Row],[Kategorie]],INDEX(_xlpm.x,,2),INDEX(_xlpm.x,,1),"")),"")</f>
        <v>Vier44</v>
      </c>
      <c r="K2" t="str" cm="1">
        <f t="array" ref="K2">IFERROR(
_xlfn._xlws.FILTER(Tabelle_1[Werte],
      (IFERROR(SEARCH(Tabelle_1[Nadel],Tabelle_2[[#This Row],[Heuhaufen]]),0))*(Tabelle_1[Kategorie]=Tabelle_2[[#This Row],[Kategorie]])),"")</f>
        <v>Vier44</v>
      </c>
      <c r="N2" t="str" cm="1">
        <f t="array" ref="N2:O3">_xlfn._xlws.FILTER(Tabelle_1[[Werte]:[Kategorie]],COUNTIF(Tabelle_2[[#This Row],[Heuhaufen]],"*"&amp;Tabelle_1[Nadel]&amp;"*"))</f>
        <v>Vier44</v>
      </c>
      <c r="O2" t="str">
        <v>Anton</v>
      </c>
      <c r="P2" t="str" cm="1">
        <f t="array" ref="P2:Q3">_xlfn._xlws.FILTER(Tabelle_1[[Werte]:[Kategorie]],IFERROR(SEARCH(Tabelle_1[Nadel],Tabelle_2[[#This Row],[Heuhaufen]]),0))</f>
        <v>Vier44</v>
      </c>
      <c r="Q2" t="str">
        <v>Anton</v>
      </c>
    </row>
    <row r="3" spans="1:17" x14ac:dyDescent="0.25">
      <c r="A3" t="s">
        <v>14</v>
      </c>
      <c r="B3" t="s">
        <v>10</v>
      </c>
      <c r="C3" t="s">
        <v>8</v>
      </c>
      <c r="E3" t="s">
        <v>4</v>
      </c>
      <c r="F3" t="s">
        <v>8</v>
      </c>
      <c r="G3" t="s">
        <v>12</v>
      </c>
      <c r="H3" t="str" cm="1">
        <f t="array" ref="H3">IFERROR(_xlfn._xlws.FILTER(Tabelle_1[Werte],(Tabelle_1[Nadel]=Tabelle_2[[#This Row],[Heuhaufen]])*(Tabelle_1[Kategorie]=Tabelle_2[[#This Row],[Kategorie]])),"")</f>
        <v/>
      </c>
      <c r="I3" t="str" cm="1">
        <f t="array" ref="I3">IFERROR(
_xlfn.LET(_xlpm.x,
_xlfn._xlws.FILTER(Tabelle_1[[Werte]:[Kategorie]],COUNTIF(Tabelle_2[[#This Row],[Heuhaufen]],"*"&amp;Tabelle_1[Nadel]&amp;"*")),
INDEX(_xlfn._xlws.FILTER(INDEX(_xlpm.x,,1),INDEX(_xlpm.x,,2)=Tabelle_2[[#This Row],[Kategorie]]),1)),"")</f>
        <v>Drei33</v>
      </c>
      <c r="J3" t="str" cm="1">
        <f t="array" ref="J3">IFERROR(
_xlfn.LET(
_xlpm.x,_xlfn._xlws.FILTER(Tabelle_1[[Werte]:[Kategorie]],COUNTIF(Tabelle_2[[#This Row],[Heuhaufen]],"*"&amp;Tabelle_1[Nadel]&amp;"*")),
_xlfn.XLOOKUP(Tabelle_2[[#This Row],[Kategorie]],INDEX(_xlpm.x,,2),INDEX(_xlpm.x,,1),"")),"")</f>
        <v>Drei33</v>
      </c>
      <c r="K3" t="str" cm="1">
        <f t="array" ref="K3">IFERROR(
_xlfn._xlws.FILTER(Tabelle_1[Werte],
      (IFERROR(SEARCH(Tabelle_1[Nadel],Tabelle_2[[#This Row],[Heuhaufen]]),0))*(Tabelle_1[Kategorie]=Tabelle_2[[#This Row],[Kategorie]])),"")</f>
        <v>Drei33</v>
      </c>
      <c r="N3" t="str">
        <v>Drei33</v>
      </c>
      <c r="O3" t="str">
        <v>Berta</v>
      </c>
      <c r="P3" t="str">
        <v>Drei33</v>
      </c>
      <c r="Q3" t="str">
        <v>Berta</v>
      </c>
    </row>
    <row r="4" spans="1:17" x14ac:dyDescent="0.25">
      <c r="A4" t="s">
        <v>15</v>
      </c>
      <c r="B4" t="s">
        <v>11</v>
      </c>
      <c r="C4" t="s">
        <v>7</v>
      </c>
      <c r="E4" t="s">
        <v>3</v>
      </c>
      <c r="F4" t="s">
        <v>7</v>
      </c>
      <c r="H4" t="str" cm="1">
        <f t="array" ref="H4">IFERROR(_xlfn._xlws.FILTER(Tabelle_1[Werte],(Tabelle_1[Nadel]=Tabelle_2[[#This Row],[Heuhaufen]])*(Tabelle_1[Kategorie]=Tabelle_2[[#This Row],[Kategorie]])),"")</f>
        <v/>
      </c>
      <c r="I4" t="str" cm="1">
        <f t="array" ref="I4">IFERROR(
_xlfn.LET(_xlpm.x,
_xlfn._xlws.FILTER(Tabelle_1[[Werte]:[Kategorie]],COUNTIF(Tabelle_2[[#This Row],[Heuhaufen]],"*"&amp;Tabelle_1[Nadel]&amp;"*")),
INDEX(_xlfn._xlws.FILTER(INDEX(_xlpm.x,,1),INDEX(_xlpm.x,,2)=Tabelle_2[[#This Row],[Kategorie]]),1)),"")</f>
        <v/>
      </c>
      <c r="J4" t="str" cm="1">
        <f t="array" ref="J4">IFERROR(
_xlfn.LET(
_xlpm.x,_xlfn._xlws.FILTER(Tabelle_1[[Werte]:[Kategorie]],COUNTIF(Tabelle_2[[#This Row],[Heuhaufen]],"*"&amp;Tabelle_1[Nadel]&amp;"*")),
_xlfn.XLOOKUP(Tabelle_2[[#This Row],[Kategorie]],INDEX(_xlpm.x,,2),INDEX(_xlpm.x,,1),"")),"")</f>
        <v/>
      </c>
      <c r="K4" t="str" cm="1">
        <f t="array" ref="K4">IFERROR(
_xlfn._xlws.FILTER(Tabelle_1[Werte],
      (IFERROR(SEARCH(Tabelle_1[Nadel],Tabelle_2[[#This Row],[Heuhaufen]]),0))*(Tabelle_1[Kategorie]=Tabelle_2[[#This Row],[Kategorie]])),"")</f>
        <v/>
      </c>
    </row>
    <row r="5" spans="1:17" x14ac:dyDescent="0.25">
      <c r="A5" t="s">
        <v>15</v>
      </c>
      <c r="B5" t="s">
        <v>12</v>
      </c>
      <c r="C5" t="s">
        <v>8</v>
      </c>
      <c r="E5" t="s">
        <v>3</v>
      </c>
      <c r="F5" t="s">
        <v>8</v>
      </c>
      <c r="H5" t="str" cm="1">
        <f t="array" ref="H5">IFERROR(_xlfn._xlws.FILTER(Tabelle_1[Werte],(Tabelle_1[Nadel]=Tabelle_2[[#This Row],[Heuhaufen]])*(Tabelle_1[Kategorie]=Tabelle_2[[#This Row],[Kategorie]])),"")</f>
        <v/>
      </c>
      <c r="I5" t="str" cm="1">
        <f t="array" ref="I5">IFERROR(
_xlfn.LET(_xlpm.x,
_xlfn._xlws.FILTER(Tabelle_1[[Werte]:[Kategorie]],COUNTIF(Tabelle_2[[#This Row],[Heuhaufen]],"*"&amp;Tabelle_1[Nadel]&amp;"*")),
INDEX(_xlfn._xlws.FILTER(INDEX(_xlpm.x,,1),INDEX(_xlpm.x,,2)=Tabelle_2[[#This Row],[Kategorie]]),1)),"")</f>
        <v/>
      </c>
      <c r="J5" t="str" cm="1">
        <f t="array" ref="J5">IFERROR(
_xlfn.LET(
_xlpm.x,_xlfn._xlws.FILTER(Tabelle_1[[Werte]:[Kategorie]],COUNTIF(Tabelle_2[[#This Row],[Heuhaufen]],"*"&amp;Tabelle_1[Nadel]&amp;"*")),
_xlfn.XLOOKUP(Tabelle_2[[#This Row],[Kategorie]],INDEX(_xlpm.x,,2),INDEX(_xlpm.x,,1),"")),"")</f>
        <v/>
      </c>
      <c r="K5" t="str" cm="1">
        <f t="array" ref="K5">IFERROR(
_xlfn._xlws.FILTER(Tabelle_1[Werte],
      (IFERROR(SEARCH(Tabelle_1[Nadel],Tabelle_2[[#This Row],[Heuhaufen]]),0))*(Tabelle_1[Kategorie]=Tabelle_2[[#This Row],[Kategorie]])),"")</f>
        <v/>
      </c>
    </row>
    <row r="6" spans="1:17" x14ac:dyDescent="0.25">
      <c r="E6" t="s">
        <v>3</v>
      </c>
      <c r="F6" t="s">
        <v>7</v>
      </c>
      <c r="H6" t="str" cm="1">
        <f t="array" ref="H6">IFERROR(_xlfn._xlws.FILTER(Tabelle_1[Werte],(Tabelle_1[Nadel]=Tabelle_2[[#This Row],[Heuhaufen]])*(Tabelle_1[Kategorie]=Tabelle_2[[#This Row],[Kategorie]])),"")</f>
        <v/>
      </c>
      <c r="I6" t="str" cm="1">
        <f t="array" ref="I6">IFERROR(
_xlfn.LET(_xlpm.x,
_xlfn._xlws.FILTER(Tabelle_1[[Werte]:[Kategorie]],COUNTIF(Tabelle_2[[#This Row],[Heuhaufen]],"*"&amp;Tabelle_1[Nadel]&amp;"*")),
INDEX(_xlfn._xlws.FILTER(INDEX(_xlpm.x,,1),INDEX(_xlpm.x,,2)=Tabelle_2[[#This Row],[Kategorie]]),1)),"")</f>
        <v/>
      </c>
      <c r="J6" t="str" cm="1">
        <f t="array" ref="J6">IFERROR(
_xlfn.LET(
_xlpm.x,_xlfn._xlws.FILTER(Tabelle_1[[Werte]:[Kategorie]],COUNTIF(Tabelle_2[[#This Row],[Heuhaufen]],"*"&amp;Tabelle_1[Nadel]&amp;"*")),
_xlfn.XLOOKUP(Tabelle_2[[#This Row],[Kategorie]],INDEX(_xlpm.x,,2),INDEX(_xlpm.x,,1),"")),"")</f>
        <v/>
      </c>
      <c r="K6" t="str" cm="1">
        <f t="array" ref="K6">IFERROR(
_xlfn._xlws.FILTER(Tabelle_1[Werte],
      (IFERROR(SEARCH(Tabelle_1[Nadel],Tabelle_2[[#This Row],[Heuhaufen]]),0))*(Tabelle_1[Kategorie]=Tabelle_2[[#This Row],[Kategorie]])),"")</f>
        <v/>
      </c>
    </row>
    <row r="7" spans="1:17" x14ac:dyDescent="0.25">
      <c r="E7" t="s">
        <v>3</v>
      </c>
      <c r="F7" t="s">
        <v>8</v>
      </c>
      <c r="H7" t="str" cm="1">
        <f t="array" ref="H7">IFERROR(_xlfn._xlws.FILTER(Tabelle_1[Werte],(Tabelle_1[Nadel]=Tabelle_2[[#This Row],[Heuhaufen]])*(Tabelle_1[Kategorie]=Tabelle_2[[#This Row],[Kategorie]])),"")</f>
        <v/>
      </c>
      <c r="I7" t="str" cm="1">
        <f t="array" ref="I7">IFERROR(
_xlfn.LET(_xlpm.x,
_xlfn._xlws.FILTER(Tabelle_1[[Werte]:[Kategorie]],COUNTIF(Tabelle_2[[#This Row],[Heuhaufen]],"*"&amp;Tabelle_1[Nadel]&amp;"*")),
INDEX(_xlfn._xlws.FILTER(INDEX(_xlpm.x,,1),INDEX(_xlpm.x,,2)=Tabelle_2[[#This Row],[Kategorie]]),1)),"")</f>
        <v/>
      </c>
      <c r="J7" t="str" cm="1">
        <f t="array" ref="J7">IFERROR(
_xlfn.LET(
_xlpm.x,_xlfn._xlws.FILTER(Tabelle_1[[Werte]:[Kategorie]],COUNTIF(Tabelle_2[[#This Row],[Heuhaufen]],"*"&amp;Tabelle_1[Nadel]&amp;"*")),
_xlfn.XLOOKUP(Tabelle_2[[#This Row],[Kategorie]],INDEX(_xlpm.x,,2),INDEX(_xlpm.x,,1),"")),"")</f>
        <v/>
      </c>
      <c r="K7" t="str" cm="1">
        <f t="array" ref="K7">IFERROR(
_xlfn._xlws.FILTER(Tabelle_1[Werte],
      (IFERROR(SEARCH(Tabelle_1[Nadel],Tabelle_2[[#This Row],[Heuhaufen]]),0))*(Tabelle_1[Kategorie]=Tabelle_2[[#This Row],[Kategorie]])),"")</f>
        <v/>
      </c>
    </row>
    <row r="8" spans="1:17" x14ac:dyDescent="0.25">
      <c r="E8" t="s">
        <v>3</v>
      </c>
      <c r="F8" t="s">
        <v>7</v>
      </c>
      <c r="H8" t="str" cm="1">
        <f t="array" ref="H8">IFERROR(_xlfn._xlws.FILTER(Tabelle_1[Werte],(Tabelle_1[Nadel]=Tabelle_2[[#This Row],[Heuhaufen]])*(Tabelle_1[Kategorie]=Tabelle_2[[#This Row],[Kategorie]])),"")</f>
        <v/>
      </c>
      <c r="I8" t="str" cm="1">
        <f t="array" ref="I8">IFERROR(
_xlfn.LET(_xlpm.x,
_xlfn._xlws.FILTER(Tabelle_1[[Werte]:[Kategorie]],COUNTIF(Tabelle_2[[#This Row],[Heuhaufen]],"*"&amp;Tabelle_1[Nadel]&amp;"*")),
INDEX(_xlfn._xlws.FILTER(INDEX(_xlpm.x,,1),INDEX(_xlpm.x,,2)=Tabelle_2[[#This Row],[Kategorie]]),1)),"")</f>
        <v/>
      </c>
      <c r="J8" t="str" cm="1">
        <f t="array" ref="J8">IFERROR(
_xlfn.LET(
_xlpm.x,_xlfn._xlws.FILTER(Tabelle_1[[Werte]:[Kategorie]],COUNTIF(Tabelle_2[[#This Row],[Heuhaufen]],"*"&amp;Tabelle_1[Nadel]&amp;"*")),
_xlfn.XLOOKUP(Tabelle_2[[#This Row],[Kategorie]],INDEX(_xlpm.x,,2),INDEX(_xlpm.x,,1),"")),"")</f>
        <v/>
      </c>
      <c r="K8" t="str" cm="1">
        <f t="array" ref="K8">IFERROR(
_xlfn._xlws.FILTER(Tabelle_1[Werte],
      (IFERROR(SEARCH(Tabelle_1[Nadel],Tabelle_2[[#This Row],[Heuhaufen]]),0))*(Tabelle_1[Kategorie]=Tabelle_2[[#This Row],[Kategorie]])),"")</f>
        <v/>
      </c>
    </row>
    <row r="9" spans="1:17" x14ac:dyDescent="0.25">
      <c r="E9" t="s">
        <v>3</v>
      </c>
      <c r="F9" t="s">
        <v>8</v>
      </c>
      <c r="H9" t="str" cm="1">
        <f t="array" ref="H9">IFERROR(_xlfn._xlws.FILTER(Tabelle_1[Werte],(Tabelle_1[Nadel]=Tabelle_2[[#This Row],[Heuhaufen]])*(Tabelle_1[Kategorie]=Tabelle_2[[#This Row],[Kategorie]])),"")</f>
        <v/>
      </c>
      <c r="I9" t="str" cm="1">
        <f t="array" ref="I9">IFERROR(
_xlfn.LET(_xlpm.x,
_xlfn._xlws.FILTER(Tabelle_1[[Werte]:[Kategorie]],COUNTIF(Tabelle_2[[#This Row],[Heuhaufen]],"*"&amp;Tabelle_1[Nadel]&amp;"*")),
INDEX(_xlfn._xlws.FILTER(INDEX(_xlpm.x,,1),INDEX(_xlpm.x,,2)=Tabelle_2[[#This Row],[Kategorie]]),1)),"")</f>
        <v/>
      </c>
      <c r="J9" t="str" cm="1">
        <f t="array" ref="J9">IFERROR(
_xlfn.LET(
_xlpm.x,_xlfn._xlws.FILTER(Tabelle_1[[Werte]:[Kategorie]],COUNTIF(Tabelle_2[[#This Row],[Heuhaufen]],"*"&amp;Tabelle_1[Nadel]&amp;"*")),
_xlfn.XLOOKUP(Tabelle_2[[#This Row],[Kategorie]],INDEX(_xlpm.x,,2),INDEX(_xlpm.x,,1),"")),"")</f>
        <v/>
      </c>
      <c r="K9" t="str" cm="1">
        <f t="array" ref="K9">IFERROR(
_xlfn._xlws.FILTER(Tabelle_1[Werte],
      (IFERROR(SEARCH(Tabelle_1[Nadel],Tabelle_2[[#This Row],[Heuhaufen]]),0))*(Tabelle_1[Kategorie]=Tabelle_2[[#This Row],[Kategorie]])),"")</f>
        <v/>
      </c>
    </row>
    <row r="10" spans="1:17" x14ac:dyDescent="0.25">
      <c r="E10" t="s">
        <v>6</v>
      </c>
      <c r="F10" t="s">
        <v>7</v>
      </c>
      <c r="G10" t="s">
        <v>9</v>
      </c>
      <c r="H10" t="str" cm="1">
        <f t="array" ref="H10">IFERROR(_xlfn._xlws.FILTER(Tabelle_1[Werte],(Tabelle_1[Nadel]=Tabelle_2[[#This Row],[Heuhaufen]])*(Tabelle_1[Kategorie]=Tabelle_2[[#This Row],[Kategorie]])),"")</f>
        <v/>
      </c>
      <c r="I10" t="str" cm="1">
        <f t="array" ref="I10">IFERROR(
_xlfn.LET(_xlpm.x,
_xlfn._xlws.FILTER(Tabelle_1[[Werte]:[Kategorie]],COUNTIF(Tabelle_2[[#This Row],[Heuhaufen]],"*"&amp;Tabelle_1[Nadel]&amp;"*")),
INDEX(_xlfn._xlws.FILTER(INDEX(_xlpm.x,,1),INDEX(_xlpm.x,,2)=Tabelle_2[[#This Row],[Kategorie]]),1)),"")</f>
        <v>Eins11</v>
      </c>
      <c r="J10" t="str" cm="1">
        <f t="array" ref="J10">IFERROR(
_xlfn.LET(
_xlpm.x,_xlfn._xlws.FILTER(Tabelle_1[[Werte]:[Kategorie]],COUNTIF(Tabelle_2[[#This Row],[Heuhaufen]],"*"&amp;Tabelle_1[Nadel]&amp;"*")),
_xlfn.XLOOKUP(Tabelle_2[[#This Row],[Kategorie]],INDEX(_xlpm.x,,2),INDEX(_xlpm.x,,1),"")),"")</f>
        <v>Eins11</v>
      </c>
      <c r="K10" t="str" cm="1">
        <f t="array" ref="K10">IFERROR(
_xlfn._xlws.FILTER(Tabelle_1[Werte],
      (IFERROR(SEARCH(Tabelle_1[Nadel],Tabelle_2[[#This Row],[Heuhaufen]]),0))*(Tabelle_1[Kategorie]=Tabelle_2[[#This Row],[Kategorie]])),"")</f>
        <v>Eins11</v>
      </c>
    </row>
    <row r="11" spans="1:17" x14ac:dyDescent="0.25">
      <c r="E11" t="s">
        <v>6</v>
      </c>
      <c r="F11" t="s">
        <v>8</v>
      </c>
      <c r="G11" t="s">
        <v>10</v>
      </c>
      <c r="H11" t="str" cm="1">
        <f t="array" ref="H11">IFERROR(_xlfn._xlws.FILTER(Tabelle_1[Werte],(Tabelle_1[Nadel]=Tabelle_2[[#This Row],[Heuhaufen]])*(Tabelle_1[Kategorie]=Tabelle_2[[#This Row],[Kategorie]])),"")</f>
        <v/>
      </c>
      <c r="I11" t="str" cm="1">
        <f t="array" ref="I11">IFERROR(
_xlfn.LET(_xlpm.x,
_xlfn._xlws.FILTER(Tabelle_1[[Werte]:[Kategorie]],COUNTIF(Tabelle_2[[#This Row],[Heuhaufen]],"*"&amp;Tabelle_1[Nadel]&amp;"*")),
INDEX(_xlfn._xlws.FILTER(INDEX(_xlpm.x,,1),INDEX(_xlpm.x,,2)=Tabelle_2[[#This Row],[Kategorie]]),1)),"")</f>
        <v>Zwei22</v>
      </c>
      <c r="J11" t="str" cm="1">
        <f t="array" ref="J11">IFERROR(
_xlfn.LET(
_xlpm.x,_xlfn._xlws.FILTER(Tabelle_1[[Werte]:[Kategorie]],COUNTIF(Tabelle_2[[#This Row],[Heuhaufen]],"*"&amp;Tabelle_1[Nadel]&amp;"*")),
_xlfn.XLOOKUP(Tabelle_2[[#This Row],[Kategorie]],INDEX(_xlpm.x,,2),INDEX(_xlpm.x,,1),"")),"")</f>
        <v>Zwei22</v>
      </c>
      <c r="K11" t="str" cm="1">
        <f t="array" ref="K11">IFERROR(
_xlfn._xlws.FILTER(Tabelle_1[Werte],
      (IFERROR(SEARCH(Tabelle_1[Nadel],Tabelle_2[[#This Row],[Heuhaufen]]),0))*(Tabelle_1[Kategorie]=Tabelle_2[[#This Row],[Kategorie]])),"")</f>
        <v>Zwei22</v>
      </c>
    </row>
    <row r="12" spans="1:17" x14ac:dyDescent="0.25">
      <c r="E12" t="s">
        <v>3</v>
      </c>
      <c r="F12" t="s">
        <v>7</v>
      </c>
      <c r="H12" t="str" cm="1">
        <f t="array" ref="H12">IFERROR(_xlfn._xlws.FILTER(Tabelle_1[Werte],(Tabelle_1[Nadel]=Tabelle_2[[#This Row],[Heuhaufen]])*(Tabelle_1[Kategorie]=Tabelle_2[[#This Row],[Kategorie]])),"")</f>
        <v/>
      </c>
      <c r="I12" t="str" cm="1">
        <f t="array" ref="I12">IFERROR(
_xlfn.LET(_xlpm.x,
_xlfn._xlws.FILTER(Tabelle_1[[Werte]:[Kategorie]],COUNTIF(Tabelle_2[[#This Row],[Heuhaufen]],"*"&amp;Tabelle_1[Nadel]&amp;"*")),
INDEX(_xlfn._xlws.FILTER(INDEX(_xlpm.x,,1),INDEX(_xlpm.x,,2)=Tabelle_2[[#This Row],[Kategorie]]),1)),"")</f>
        <v/>
      </c>
      <c r="J12" t="str" cm="1">
        <f t="array" ref="J12">IFERROR(
_xlfn.LET(
_xlpm.x,_xlfn._xlws.FILTER(Tabelle_1[[Werte]:[Kategorie]],COUNTIF(Tabelle_2[[#This Row],[Heuhaufen]],"*"&amp;Tabelle_1[Nadel]&amp;"*")),
_xlfn.XLOOKUP(Tabelle_2[[#This Row],[Kategorie]],INDEX(_xlpm.x,,2),INDEX(_xlpm.x,,1),"")),"")</f>
        <v/>
      </c>
      <c r="K12" t="str" cm="1">
        <f t="array" ref="K12">IFERROR(
_xlfn._xlws.FILTER(Tabelle_1[Werte],
      (IFERROR(SEARCH(Tabelle_1[Nadel],Tabelle_2[[#This Row],[Heuhaufen]]),0))*(Tabelle_1[Kategorie]=Tabelle_2[[#This Row],[Kategorie]])),"")</f>
        <v/>
      </c>
    </row>
    <row r="13" spans="1:17" x14ac:dyDescent="0.25">
      <c r="E13" t="s">
        <v>3</v>
      </c>
      <c r="F13" t="s">
        <v>8</v>
      </c>
      <c r="H13" t="str" cm="1">
        <f t="array" ref="H13">IFERROR(_xlfn._xlws.FILTER(Tabelle_1[Werte],(Tabelle_1[Nadel]=Tabelle_2[[#This Row],[Heuhaufen]])*(Tabelle_1[Kategorie]=Tabelle_2[[#This Row],[Kategorie]])),"")</f>
        <v/>
      </c>
      <c r="I13" t="str" cm="1">
        <f t="array" ref="I13">IFERROR(
_xlfn.LET(_xlpm.x,
_xlfn._xlws.FILTER(Tabelle_1[[Werte]:[Kategorie]],COUNTIF(Tabelle_2[[#This Row],[Heuhaufen]],"*"&amp;Tabelle_1[Nadel]&amp;"*")),
INDEX(_xlfn._xlws.FILTER(INDEX(_xlpm.x,,1),INDEX(_xlpm.x,,2)=Tabelle_2[[#This Row],[Kategorie]]),1)),"")</f>
        <v/>
      </c>
      <c r="J13" t="str" cm="1">
        <f t="array" ref="J13">IFERROR(
_xlfn.LET(
_xlpm.x,_xlfn._xlws.FILTER(Tabelle_1[[Werte]:[Kategorie]],COUNTIF(Tabelle_2[[#This Row],[Heuhaufen]],"*"&amp;Tabelle_1[Nadel]&amp;"*")),
_xlfn.XLOOKUP(Tabelle_2[[#This Row],[Kategorie]],INDEX(_xlpm.x,,2),INDEX(_xlpm.x,,1),"")),"")</f>
        <v/>
      </c>
      <c r="K13" t="str" cm="1">
        <f t="array" ref="K13">IFERROR(
_xlfn._xlws.FILTER(Tabelle_1[Werte],
      (IFERROR(SEARCH(Tabelle_1[Nadel],Tabelle_2[[#This Row],[Heuhaufen]]),0))*(Tabelle_1[Kategorie]=Tabelle_2[[#This Row],[Kategorie]])),"")</f>
        <v/>
      </c>
    </row>
    <row r="14" spans="1:17" x14ac:dyDescent="0.25">
      <c r="E14" t="s">
        <v>4</v>
      </c>
      <c r="F14" t="s">
        <v>7</v>
      </c>
      <c r="G14" t="s">
        <v>11</v>
      </c>
      <c r="H14" t="str" cm="1">
        <f t="array" ref="H14">IFERROR(_xlfn._xlws.FILTER(Tabelle_1[Werte],(Tabelle_1[Nadel]=Tabelle_2[[#This Row],[Heuhaufen]])*(Tabelle_1[Kategorie]=Tabelle_2[[#This Row],[Kategorie]])),"")</f>
        <v/>
      </c>
      <c r="I14" t="str" cm="1">
        <f t="array" ref="I14">IFERROR(
_xlfn.LET(_xlpm.x,
_xlfn._xlws.FILTER(Tabelle_1[[Werte]:[Kategorie]],COUNTIF(Tabelle_2[[#This Row],[Heuhaufen]],"*"&amp;Tabelle_1[Nadel]&amp;"*")),
INDEX(_xlfn._xlws.FILTER(INDEX(_xlpm.x,,1),INDEX(_xlpm.x,,2)=Tabelle_2[[#This Row],[Kategorie]]),1)),"")</f>
        <v>Vier44</v>
      </c>
      <c r="J14" t="str" cm="1">
        <f t="array" ref="J14">IFERROR(
_xlfn.LET(
_xlpm.x,_xlfn._xlws.FILTER(Tabelle_1[[Werte]:[Kategorie]],COUNTIF(Tabelle_2[[#This Row],[Heuhaufen]],"*"&amp;Tabelle_1[Nadel]&amp;"*")),
_xlfn.XLOOKUP(Tabelle_2[[#This Row],[Kategorie]],INDEX(_xlpm.x,,2),INDEX(_xlpm.x,,1),"")),"")</f>
        <v>Vier44</v>
      </c>
      <c r="K14" t="str" cm="1">
        <f t="array" ref="K14">IFERROR(
_xlfn._xlws.FILTER(Tabelle_1[Werte],
      (IFERROR(SEARCH(Tabelle_1[Nadel],Tabelle_2[[#This Row],[Heuhaufen]]),0))*(Tabelle_1[Kategorie]=Tabelle_2[[#This Row],[Kategorie]])),"")</f>
        <v>Vier44</v>
      </c>
    </row>
    <row r="15" spans="1:17" x14ac:dyDescent="0.25">
      <c r="E15" t="s">
        <v>4</v>
      </c>
      <c r="F15" t="s">
        <v>8</v>
      </c>
      <c r="G15" t="s">
        <v>12</v>
      </c>
      <c r="H15" t="str" cm="1">
        <f t="array" ref="H15">IFERROR(_xlfn._xlws.FILTER(Tabelle_1[Werte],(Tabelle_1[Nadel]=Tabelle_2[[#This Row],[Heuhaufen]])*(Tabelle_1[Kategorie]=Tabelle_2[[#This Row],[Kategorie]])),"")</f>
        <v/>
      </c>
      <c r="I15" t="str" cm="1">
        <f t="array" ref="I15">IFERROR(
_xlfn.LET(_xlpm.x,
_xlfn._xlws.FILTER(Tabelle_1[[Werte]:[Kategorie]],COUNTIF(Tabelle_2[[#This Row],[Heuhaufen]],"*"&amp;Tabelle_1[Nadel]&amp;"*")),
INDEX(_xlfn._xlws.FILTER(INDEX(_xlpm.x,,1),INDEX(_xlpm.x,,2)=Tabelle_2[[#This Row],[Kategorie]]),1)),"")</f>
        <v>Drei33</v>
      </c>
      <c r="J15" t="str" cm="1">
        <f t="array" ref="J15">IFERROR(
_xlfn.LET(
_xlpm.x,_xlfn._xlws.FILTER(Tabelle_1[[Werte]:[Kategorie]],COUNTIF(Tabelle_2[[#This Row],[Heuhaufen]],"*"&amp;Tabelle_1[Nadel]&amp;"*")),
_xlfn.XLOOKUP(Tabelle_2[[#This Row],[Kategorie]],INDEX(_xlpm.x,,2),INDEX(_xlpm.x,,1),"")),"")</f>
        <v>Drei33</v>
      </c>
      <c r="K15" t="str" cm="1">
        <f t="array" ref="K15">IFERROR(
_xlfn._xlws.FILTER(Tabelle_1[Werte],
      (IFERROR(SEARCH(Tabelle_1[Nadel],Tabelle_2[[#This Row],[Heuhaufen]]),0))*(Tabelle_1[Kategorie]=Tabelle_2[[#This Row],[Kategorie]])),"")</f>
        <v>Drei33</v>
      </c>
    </row>
    <row r="16" spans="1:17" x14ac:dyDescent="0.25">
      <c r="E16" t="s">
        <v>3</v>
      </c>
      <c r="F16" t="s">
        <v>7</v>
      </c>
      <c r="H16" t="str" cm="1">
        <f t="array" ref="H16">IFERROR(_xlfn._xlws.FILTER(Tabelle_1[Werte],(Tabelle_1[Nadel]=Tabelle_2[[#This Row],[Heuhaufen]])*(Tabelle_1[Kategorie]=Tabelle_2[[#This Row],[Kategorie]])),"")</f>
        <v/>
      </c>
      <c r="I16" t="str" cm="1">
        <f t="array" ref="I16">IFERROR(
_xlfn.LET(_xlpm.x,
_xlfn._xlws.FILTER(Tabelle_1[[Werte]:[Kategorie]],COUNTIF(Tabelle_2[[#This Row],[Heuhaufen]],"*"&amp;Tabelle_1[Nadel]&amp;"*")),
INDEX(_xlfn._xlws.FILTER(INDEX(_xlpm.x,,1),INDEX(_xlpm.x,,2)=Tabelle_2[[#This Row],[Kategorie]]),1)),"")</f>
        <v/>
      </c>
      <c r="J16" t="str" cm="1">
        <f t="array" ref="J16">IFERROR(
_xlfn.LET(
_xlpm.x,_xlfn._xlws.FILTER(Tabelle_1[[Werte]:[Kategorie]],COUNTIF(Tabelle_2[[#This Row],[Heuhaufen]],"*"&amp;Tabelle_1[Nadel]&amp;"*")),
_xlfn.XLOOKUP(Tabelle_2[[#This Row],[Kategorie]],INDEX(_xlpm.x,,2),INDEX(_xlpm.x,,1),"")),"")</f>
        <v/>
      </c>
      <c r="K16" t="str" cm="1">
        <f t="array" ref="K16">IFERROR(
_xlfn._xlws.FILTER(Tabelle_1[Werte],
      (IFERROR(SEARCH(Tabelle_1[Nadel],Tabelle_2[[#This Row],[Heuhaufen]]),0))*(Tabelle_1[Kategorie]=Tabelle_2[[#This Row],[Kategorie]])),"")</f>
        <v/>
      </c>
    </row>
    <row r="17" spans="5:11" x14ac:dyDescent="0.25">
      <c r="E17" t="s">
        <v>3</v>
      </c>
      <c r="F17" t="s">
        <v>8</v>
      </c>
      <c r="H17" t="str" cm="1">
        <f t="array" ref="H17">IFERROR(_xlfn._xlws.FILTER(Tabelle_1[Werte],(Tabelle_1[Nadel]=Tabelle_2[[#This Row],[Heuhaufen]])*(Tabelle_1[Kategorie]=Tabelle_2[[#This Row],[Kategorie]])),"")</f>
        <v/>
      </c>
      <c r="I17" t="str" cm="1">
        <f t="array" ref="I17">IFERROR(
_xlfn.LET(_xlpm.x,
_xlfn._xlws.FILTER(Tabelle_1[[Werte]:[Kategorie]],COUNTIF(Tabelle_2[[#This Row],[Heuhaufen]],"*"&amp;Tabelle_1[Nadel]&amp;"*")),
INDEX(_xlfn._xlws.FILTER(INDEX(_xlpm.x,,1),INDEX(_xlpm.x,,2)=Tabelle_2[[#This Row],[Kategorie]]),1)),"")</f>
        <v/>
      </c>
      <c r="J17" t="str" cm="1">
        <f t="array" ref="J17">IFERROR(
_xlfn.LET(
_xlpm.x,_xlfn._xlws.FILTER(Tabelle_1[[Werte]:[Kategorie]],COUNTIF(Tabelle_2[[#This Row],[Heuhaufen]],"*"&amp;Tabelle_1[Nadel]&amp;"*")),
_xlfn.XLOOKUP(Tabelle_2[[#This Row],[Kategorie]],INDEX(_xlpm.x,,2),INDEX(_xlpm.x,,1),"")),"")</f>
        <v/>
      </c>
      <c r="K17" t="str" cm="1">
        <f t="array" ref="K17">IFERROR(
_xlfn._xlws.FILTER(Tabelle_1[Werte],
      (IFERROR(SEARCH(Tabelle_1[Nadel],Tabelle_2[[#This Row],[Heuhaufen]]),0))*(Tabelle_1[Kategorie]=Tabelle_2[[#This Row],[Kategorie]])),"")</f>
        <v/>
      </c>
    </row>
    <row r="18" spans="5:11" x14ac:dyDescent="0.25">
      <c r="E18" t="s">
        <v>6</v>
      </c>
      <c r="F18" t="s">
        <v>7</v>
      </c>
      <c r="G18" t="s">
        <v>9</v>
      </c>
      <c r="H18" t="str" cm="1">
        <f t="array" ref="H18">IFERROR(_xlfn._xlws.FILTER(Tabelle_1[Werte],(Tabelle_1[Nadel]=Tabelle_2[[#This Row],[Heuhaufen]])*(Tabelle_1[Kategorie]=Tabelle_2[[#This Row],[Kategorie]])),"")</f>
        <v/>
      </c>
      <c r="I18" t="str" cm="1">
        <f t="array" ref="I18">IFERROR(
_xlfn.LET(_xlpm.x,
_xlfn._xlws.FILTER(Tabelle_1[[Werte]:[Kategorie]],COUNTIF(Tabelle_2[[#This Row],[Heuhaufen]],"*"&amp;Tabelle_1[Nadel]&amp;"*")),
INDEX(_xlfn._xlws.FILTER(INDEX(_xlpm.x,,1),INDEX(_xlpm.x,,2)=Tabelle_2[[#This Row],[Kategorie]]),1)),"")</f>
        <v>Eins11</v>
      </c>
      <c r="J18" t="str" cm="1">
        <f t="array" ref="J18">IFERROR(
_xlfn.LET(
_xlpm.x,_xlfn._xlws.FILTER(Tabelle_1[[Werte]:[Kategorie]],COUNTIF(Tabelle_2[[#This Row],[Heuhaufen]],"*"&amp;Tabelle_1[Nadel]&amp;"*")),
_xlfn.XLOOKUP(Tabelle_2[[#This Row],[Kategorie]],INDEX(_xlpm.x,,2),INDEX(_xlpm.x,,1),"")),"")</f>
        <v>Eins11</v>
      </c>
      <c r="K18" t="str" cm="1">
        <f t="array" ref="K18">IFERROR(
_xlfn._xlws.FILTER(Tabelle_1[Werte],
      (IFERROR(SEARCH(Tabelle_1[Nadel],Tabelle_2[[#This Row],[Heuhaufen]]),0))*(Tabelle_1[Kategorie]=Tabelle_2[[#This Row],[Kategorie]])),"")</f>
        <v>Eins11</v>
      </c>
    </row>
    <row r="19" spans="5:11" x14ac:dyDescent="0.25">
      <c r="E19" t="s">
        <v>6</v>
      </c>
      <c r="F19" t="s">
        <v>8</v>
      </c>
      <c r="G19" t="s">
        <v>10</v>
      </c>
      <c r="H19" t="str" cm="1">
        <f t="array" ref="H19">IFERROR(_xlfn._xlws.FILTER(Tabelle_1[Werte],(Tabelle_1[Nadel]=Tabelle_2[[#This Row],[Heuhaufen]])*(Tabelle_1[Kategorie]=Tabelle_2[[#This Row],[Kategorie]])),"")</f>
        <v/>
      </c>
      <c r="I19" t="str" cm="1">
        <f t="array" ref="I19">IFERROR(
_xlfn.LET(_xlpm.x,
_xlfn._xlws.FILTER(Tabelle_1[[Werte]:[Kategorie]],COUNTIF(Tabelle_2[[#This Row],[Heuhaufen]],"*"&amp;Tabelle_1[Nadel]&amp;"*")),
INDEX(_xlfn._xlws.FILTER(INDEX(_xlpm.x,,1),INDEX(_xlpm.x,,2)=Tabelle_2[[#This Row],[Kategorie]]),1)),"")</f>
        <v>Zwei22</v>
      </c>
      <c r="J19" t="str" cm="1">
        <f t="array" ref="J19">IFERROR(
_xlfn.LET(
_xlpm.x,_xlfn._xlws.FILTER(Tabelle_1[[Werte]:[Kategorie]],COUNTIF(Tabelle_2[[#This Row],[Heuhaufen]],"*"&amp;Tabelle_1[Nadel]&amp;"*")),
_xlfn.XLOOKUP(Tabelle_2[[#This Row],[Kategorie]],INDEX(_xlpm.x,,2),INDEX(_xlpm.x,,1),"")),"")</f>
        <v>Zwei22</v>
      </c>
      <c r="K19" t="str" cm="1">
        <f t="array" ref="K19">IFERROR(
_xlfn._xlws.FILTER(Tabelle_1[Werte],
      (IFERROR(SEARCH(Tabelle_1[Nadel],Tabelle_2[[#This Row],[Heuhaufen]]),0))*(Tabelle_1[Kategorie]=Tabelle_2[[#This Row],[Kategorie]])),"")</f>
        <v>Zwei22</v>
      </c>
    </row>
  </sheetData>
  <phoneticPr fontId="3" type="noConversion"/>
  <pageMargins left="0.7" right="0.7" top="0.78740157499999996" bottom="0.78740157499999996" header="0.3" footer="0.3"/>
  <pageSetup paperSize="9" orientation="portrait" r:id="rId1"/>
  <headerFooter>
    <oddHeader>&amp;L&amp;"Arial"&amp;8&amp;K000000 INTERNAL&amp;1#_x000D_</oddHeader>
  </headerFooter>
  <tableParts count="2">
    <tablePart r:id="rId2"/>
    <tablePart r:id="rId3"/>
  </tableParts>
</worksheet>
</file>

<file path=docMetadata/LabelInfo.xml><?xml version="1.0" encoding="utf-8"?>
<clbl:labelList xmlns:clbl="http://schemas.microsoft.com/office/2020/mipLabelMetadata">
  <clbl:label id="{b1c9b508-7c6e-42bd-bedf-808292653d6c}" enabled="1" method="Standard" siteId="{2882be50-2012-4d88-ac86-544124e120c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Volkswagen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Krug</dc:creator>
  <cp:lastModifiedBy>Manuel Krug</cp:lastModifiedBy>
  <dcterms:created xsi:type="dcterms:W3CDTF">2024-12-18T08:59:48Z</dcterms:created>
  <dcterms:modified xsi:type="dcterms:W3CDTF">2025-01-08T21:38:26Z</dcterms:modified>
</cp:coreProperties>
</file>