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71CB2049-75AD-4CFE-BFBE-C3721BF8F49C}" xr6:coauthVersionLast="47" xr6:coauthVersionMax="47" xr10:uidLastSave="{00000000-0000-0000-0000-000000000000}"/>
  <bookViews>
    <workbookView xWindow="-108" yWindow="-108" windowWidth="23256" windowHeight="13896" xr2:uid="{04BFD013-46A5-4FCF-9AF0-65C28D40C44A}"/>
  </bookViews>
  <sheets>
    <sheet name="Orderauswertung_Kunde_Label" sheetId="1" r:id="rId1"/>
    <sheet name="Tabelle2" sheetId="2" r:id="rId2"/>
  </sheets>
  <externalReferences>
    <externalReference r:id="rId3"/>
  </externalReferences>
  <definedNames>
    <definedName name="Dollarkurs">[1]Auswertung!$J$2</definedName>
    <definedName name="Gesamtcheck">[1]Gesamtcheck!$C$1</definedName>
    <definedName name="Group">_xlfn.LET(_xlpm.x,INDEX([1]Deckblatt_Supplier!$J$2:$BB$200,,MATCH([1]Deckblatt_Supplier!$A$2,_xlfn.ANCHORARRAY([1]Deckblatt_Supplier!$J$1),0)),_xlfn._xlws.FILTER(_xlpm.x,_xlpm.x&lt;&gt;0))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D3" i="1"/>
  <c r="G2" i="1"/>
  <c r="D1" i="1"/>
  <c r="D2" i="1"/>
  <c r="E2" i="1"/>
  <c r="F2" i="1"/>
  <c r="C12" i="1"/>
  <c r="H12" i="1"/>
  <c r="G12" i="1"/>
  <c r="F13" i="1"/>
  <c r="F11" i="1"/>
  <c r="D13" i="1"/>
  <c r="D11" i="1"/>
  <c r="E11" i="1"/>
  <c r="D12" i="1"/>
  <c r="E13" i="1"/>
  <c r="F12" i="1"/>
  <c r="G1" i="1"/>
  <c r="F1" i="1"/>
  <c r="A2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0" borderId="0" xfId="0" applyNumberFormat="1" applyFont="1" applyAlignment="1">
      <alignment horizontal="right"/>
    </xf>
    <xf numFmtId="14" fontId="1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164" fontId="0" fillId="0" borderId="0" xfId="0" applyNumberFormat="1"/>
    <xf numFmtId="10" fontId="0" fillId="0" borderId="0" xfId="0" applyNumberFormat="1"/>
    <xf numFmtId="3" fontId="1" fillId="0" borderId="0" xfId="0" applyNumberFormat="1" applyFont="1"/>
    <xf numFmtId="10" fontId="1" fillId="0" borderId="0" xfId="0" applyNumberFormat="1" applyFont="1"/>
    <xf numFmtId="3" fontId="3" fillId="0" borderId="0" xfId="0" applyNumberFormat="1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6</xdr:col>
      <xdr:colOff>719667</xdr:colOff>
      <xdr:row>21</xdr:row>
      <xdr:rowOff>124792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9B05C64-53D4-48DE-BDDF-F35AA6EF7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3096" b="35570"/>
        <a:stretch/>
      </xdr:blipFill>
      <xdr:spPr>
        <a:xfrm>
          <a:off x="795867" y="558801"/>
          <a:ext cx="4699000" cy="34775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gberatungsgmbh.sharepoint.com/sites/dGG/Freigegebene%20Dokumente/Kunden/Intermeet%20Fashion/Report%20Verkauf/Report_Verkauf_ganz_neu1.xlsm" TargetMode="External"/><Relationship Id="rId1" Type="http://schemas.openxmlformats.org/officeDocument/2006/relationships/externalLinkPath" Target="https://dggberatungsgmbh.sharepoint.com/sites/dGG/Freigegebene%20Dokumente/Kunden/Intermeet%20Fashion/Report%20Verkauf/Report_Verkauf_ganz_neu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"/>
      <sheetName val="Report_Verkauf"/>
      <sheetName val="Confirmed_Cancel"/>
      <sheetName val="Orderauswertung_Kunde_Label"/>
      <sheetName val="Gruppenauswertung"/>
      <sheetName val="Artikelauswertung"/>
      <sheetName val="PO_Nr"/>
      <sheetName val="Confirm_Supplier"/>
      <sheetName val="Gesamtcheck"/>
      <sheetName val="Deckblatt_Supplier"/>
      <sheetName val="Sales_Confirmation"/>
      <sheetName val="Pivot_Packliste_MEMBER"/>
      <sheetName val="Pivot_Supplier_COLOR"/>
      <sheetName val="Auftragserfassung_Kunde"/>
      <sheetName val="Pivot_Kunde_Label"/>
      <sheetName val="Auftragsbestätigung_Kunde"/>
      <sheetName val="Pivot_Kunde_Bestätigung"/>
      <sheetName val="REPORT"/>
      <sheetName val="Auswertung"/>
      <sheetName val="Lieferanten"/>
      <sheetName val="Mitgliede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C1" t="b">
            <v>1</v>
          </cell>
        </row>
      </sheetData>
      <sheetData sheetId="9">
        <row r="1">
          <cell r="J1" t="str">
            <v>Compass</v>
          </cell>
        </row>
        <row r="2">
          <cell r="A2" t="str">
            <v>Kloryking</v>
          </cell>
          <cell r="J2" t="str">
            <v>251-Compass 150 Donnell Polos</v>
          </cell>
          <cell r="K2" t="str">
            <v>251-Eurofashion 700 CR 2x2 Rippe bedruckt</v>
          </cell>
          <cell r="L2" t="str">
            <v>251-Klory King 200 HM Linen Blouses</v>
          </cell>
          <cell r="M2" t="str">
            <v>251-Kökten 900 CR Popeline Patch</v>
          </cell>
          <cell r="N2" t="str">
            <v>251-Meridian 400 HM Vi Lurex Print</v>
          </cell>
          <cell r="O2" t="str">
            <v>251-Superbrand 400 HM heavy Interlock</v>
          </cell>
          <cell r="P2" t="str">
            <v>251-Tanhouse 280 CR Prints</v>
          </cell>
          <cell r="Q2" t="str">
            <v>251-Trendfashion 500 RM 1x1 Rippe</v>
          </cell>
          <cell r="R2" t="str">
            <v>251-Trendfashion 800 CR Babysweat</v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/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BA2" t="str">
            <v>251-Klory King 950 RM Ramie</v>
          </cell>
        </row>
        <row r="3">
          <cell r="K3" t="str">
            <v>251-Eurofashion 600 CR Zitrone</v>
          </cell>
          <cell r="L3" t="str">
            <v>251-Klory King 950 RM Ramie</v>
          </cell>
          <cell r="M3" t="str">
            <v>251-Kökten 600 CR Holiday</v>
          </cell>
          <cell r="N3" t="str">
            <v>251-Meridian CR ViNy Kleiderjäckchen</v>
          </cell>
          <cell r="O3" t="str">
            <v>251-Superbrand 300 CR Leo Print Shirts</v>
          </cell>
          <cell r="Q3" t="str">
            <v>251-Trendfashion 500 Donnell 1x1 Rippe</v>
          </cell>
          <cell r="R3" t="str">
            <v>251-Trendfashion 450 HM Wide Rib</v>
          </cell>
          <cell r="BA3" t="str">
            <v>251-Klory King 900 RM Cotton Popeline Print</v>
          </cell>
        </row>
        <row r="4">
          <cell r="K4" t="str">
            <v>251-Eurofashion 500 CR Sorrento</v>
          </cell>
          <cell r="L4" t="str">
            <v>251-Klory King 900 RM Cotton Popeline Print</v>
          </cell>
          <cell r="M4" t="str">
            <v>251-Kökten 500 CR Summer Scuba</v>
          </cell>
          <cell r="N4" t="str">
            <v>Order Nr. BE-28422 SOPO</v>
          </cell>
          <cell r="O4" t="str">
            <v>251-Superbrand 200 HM Bonjour Print Shirts</v>
          </cell>
          <cell r="Q4" t="str">
            <v>251-Trendfashion 500 HM 1x1 Rippe</v>
          </cell>
          <cell r="BA4" t="str">
            <v>251-Klory King 790 RM Mal Coupé AOP</v>
          </cell>
        </row>
        <row r="5">
          <cell r="K5" t="str">
            <v>251-Eurofashion 350 CR Indigo</v>
          </cell>
          <cell r="L5" t="str">
            <v>251-Klory King 790 RM Mal Coupé AOP</v>
          </cell>
          <cell r="M5" t="str">
            <v>251-Kökten 350 HM org Co Slub Streifen</v>
          </cell>
          <cell r="Q5" t="str">
            <v>251-Trendfashion 400 HM 2x2 Rippe</v>
          </cell>
          <cell r="BA5" t="str">
            <v>251-Klory King 500 RM Linen Bottoms</v>
          </cell>
        </row>
        <row r="6">
          <cell r="K6" t="str">
            <v>251-Eurofashion 300 CR Druckbluse</v>
          </cell>
          <cell r="L6" t="str">
            <v>251-Klory King 500 RM Linen Bottoms</v>
          </cell>
          <cell r="M6" t="str">
            <v>251-Kökten 350 HM org Co Slub</v>
          </cell>
          <cell r="BA6" t="str">
            <v>251-Klory King RM Linen Prints_Q</v>
          </cell>
        </row>
        <row r="7">
          <cell r="K7" t="str">
            <v>251-Eurofashion 200 CR Animal</v>
          </cell>
          <cell r="L7" t="str">
            <v>251-Klory King RM Linen Prints_Q</v>
          </cell>
          <cell r="M7" t="str">
            <v>251-Kökten CR 200 Ringel</v>
          </cell>
          <cell r="BA7" t="str">
            <v>251-Klory King RM Linen Prints_K</v>
          </cell>
        </row>
        <row r="8">
          <cell r="L8" t="str">
            <v>251-Klory King RM Linen Prints_K</v>
          </cell>
          <cell r="M8" t="str">
            <v>251-Kökten 200HM Stripe with Hearts</v>
          </cell>
          <cell r="BA8" t="str">
            <v>251-Klory King RM Linen Prints_O</v>
          </cell>
        </row>
        <row r="9">
          <cell r="L9" t="str">
            <v>251-Klory King RM Linen Prints_O</v>
          </cell>
          <cell r="BA9" t="str">
            <v>251-Klory King RM Stripes</v>
          </cell>
        </row>
        <row r="10">
          <cell r="L10" t="str">
            <v>251-Klory King RM Stripes</v>
          </cell>
          <cell r="BA10" t="str">
            <v>251-Klory King 300 RM Linen Dresses</v>
          </cell>
        </row>
        <row r="11">
          <cell r="L11" t="str">
            <v>251-Klory King 300 RM Linen Dresses</v>
          </cell>
          <cell r="BA11" t="str">
            <v>251-Klory King 200 RM Linen Blouses</v>
          </cell>
        </row>
        <row r="12">
          <cell r="L12" t="str">
            <v>251-Klory King 200 RM Linen Blouses</v>
          </cell>
          <cell r="BA12" t="str">
            <v>251-Klory King 120 RM Popeline-Stripes with Lace Tapes</v>
          </cell>
        </row>
        <row r="13">
          <cell r="L13" t="str">
            <v>251-Klory King 120 RM Popeline-Stripes with Lace Tapes</v>
          </cell>
          <cell r="BA13" t="str">
            <v>251-Klory King 950 HM Ramie</v>
          </cell>
        </row>
        <row r="14">
          <cell r="L14" t="str">
            <v>251-Klory King 950 HM Ramie</v>
          </cell>
          <cell r="BA14" t="str">
            <v>251-Klory King 900 HM Cotton Popeline Print</v>
          </cell>
        </row>
        <row r="15">
          <cell r="L15" t="str">
            <v>251-Klory King 900 HM Cotton Popeline Print</v>
          </cell>
          <cell r="BA15" t="str">
            <v>251-Klory King 800 HM Tencel</v>
          </cell>
        </row>
        <row r="16">
          <cell r="L16" t="str">
            <v>251-Klory King 800 HM Tencel</v>
          </cell>
          <cell r="BA16" t="str">
            <v>251-Klory King 780 CR Mal Coupé AOP</v>
          </cell>
        </row>
        <row r="17">
          <cell r="L17" t="str">
            <v>251-Klory King 780 CR Mal Coupé AOP</v>
          </cell>
          <cell r="BA17" t="str">
            <v>251-Klory King 770 HM Mal Coupé</v>
          </cell>
        </row>
        <row r="18">
          <cell r="L18" t="str">
            <v>251-Klory King 770 HM Mal Coupé</v>
          </cell>
          <cell r="BA18" t="str">
            <v>251-Klory King 710 CR Broidery Anglaise</v>
          </cell>
        </row>
        <row r="19">
          <cell r="L19" t="str">
            <v>251-Klory King 710 CR Broidery Anglaise</v>
          </cell>
          <cell r="BA19" t="str">
            <v>251-Klory King 700 HM Broidery Anglaise</v>
          </cell>
        </row>
        <row r="20">
          <cell r="L20" t="str">
            <v>251-Klory King 700 HM Broidery Anglaise</v>
          </cell>
          <cell r="BA20" t="str">
            <v>251-Klory King 650 CR Viskose Cotton AOP</v>
          </cell>
        </row>
        <row r="21">
          <cell r="L21" t="str">
            <v>251-Klory King 650 CR Viskose Cotton AOP</v>
          </cell>
          <cell r="BA21" t="str">
            <v>251-Klory King 620 CR Voile Print Underwater</v>
          </cell>
        </row>
        <row r="22">
          <cell r="L22" t="str">
            <v>251-Klory King 620 CR Voile Print Underwater</v>
          </cell>
          <cell r="BA22" t="str">
            <v>251-Klory King 620 CR Voile Print Lemons</v>
          </cell>
        </row>
        <row r="23">
          <cell r="L23" t="str">
            <v>251-Klory King 620 CR Voile Print Lemons</v>
          </cell>
          <cell r="BA23" t="str">
            <v>251-Klory King 600 HM new Voile</v>
          </cell>
        </row>
        <row r="24">
          <cell r="L24" t="str">
            <v>251-Klory King 600 HM new Voile</v>
          </cell>
          <cell r="BA24" t="str">
            <v>251-Klory King HM Linen Prints_16</v>
          </cell>
        </row>
        <row r="25">
          <cell r="L25" t="str">
            <v>251-Klory King HM Linen Prints_16</v>
          </cell>
          <cell r="BA25" t="str">
            <v>251-Klory King HM Linen Prints_15</v>
          </cell>
        </row>
        <row r="26">
          <cell r="L26" t="str">
            <v>251-Klory King HM Linen Prints_15</v>
          </cell>
          <cell r="BA26" t="str">
            <v>251-Klory King 500 HM Linen Bottoms</v>
          </cell>
        </row>
        <row r="27">
          <cell r="L27" t="str">
            <v>251-Klory King 500 HM Linen Bottoms</v>
          </cell>
          <cell r="BA27" t="str">
            <v>251-Klory King CR Linen Prints_6</v>
          </cell>
        </row>
        <row r="28">
          <cell r="L28" t="str">
            <v>251-Klory King CR Linen Prints_6</v>
          </cell>
          <cell r="BA28" t="str">
            <v>251-Klory King 500 CR Linen Bottoms</v>
          </cell>
        </row>
        <row r="29">
          <cell r="L29" t="str">
            <v>251-Klory King 500 CR Linen Bottoms</v>
          </cell>
          <cell r="BA29" t="str">
            <v>251-Klory King CR Linen Prints_24</v>
          </cell>
        </row>
        <row r="30">
          <cell r="L30" t="str">
            <v>251-Klory King CR Linen Prints_24</v>
          </cell>
          <cell r="BA30" t="str">
            <v>251-Klory King CR Linen Prints_22</v>
          </cell>
        </row>
        <row r="31">
          <cell r="J31">
            <v>0</v>
          </cell>
          <cell r="L31" t="str">
            <v>251-Klory King CR Linen Prints_22</v>
          </cell>
          <cell r="BA31" t="str">
            <v>251-Klory King CR Linen Prints_17_18</v>
          </cell>
        </row>
        <row r="32">
          <cell r="L32" t="str">
            <v>251-Klory King CR Linen Prints_17_18</v>
          </cell>
          <cell r="BA32" t="str">
            <v>251-Klory King CR Linen Prints_13</v>
          </cell>
        </row>
        <row r="33">
          <cell r="L33" t="str">
            <v>251-Klory King CR Linen Prints_13</v>
          </cell>
          <cell r="BA33" t="str">
            <v>251-Klory King CR Linen Prints_19</v>
          </cell>
        </row>
        <row r="34">
          <cell r="L34" t="str">
            <v>251-Klory King CR Linen Prints_19</v>
          </cell>
          <cell r="BA34" t="str">
            <v>251-Klory King CR Linen Prints_1</v>
          </cell>
        </row>
        <row r="35">
          <cell r="L35" t="str">
            <v>251-Klory King CR Linen Prints_1</v>
          </cell>
          <cell r="BA35" t="str">
            <v>251-Klory King HM Lace Tapes</v>
          </cell>
        </row>
        <row r="36">
          <cell r="L36" t="str">
            <v>251-Klory King HM Lace Tapes</v>
          </cell>
          <cell r="BA36" t="str">
            <v>251-Klory King 300 CR Linen Dresses</v>
          </cell>
        </row>
        <row r="37">
          <cell r="L37" t="str">
            <v>251-Klory King 300 CR Linen Dresses</v>
          </cell>
          <cell r="BA37" t="str">
            <v>251-Klory King CR Linen Prints_5</v>
          </cell>
        </row>
        <row r="38">
          <cell r="L38" t="str">
            <v>251-Klory King CR Linen Prints_5</v>
          </cell>
          <cell r="BA38" t="str">
            <v>251-Klory King CR Linen Prints_21</v>
          </cell>
        </row>
        <row r="39">
          <cell r="L39" t="str">
            <v>251-Klory King CR Linen Prints_21</v>
          </cell>
          <cell r="BA39" t="str">
            <v>251-Klory King CR Linen Prints_4</v>
          </cell>
        </row>
        <row r="40">
          <cell r="L40" t="str">
            <v>251-Klory King CR Linen Prints_4</v>
          </cell>
          <cell r="BA40" t="str">
            <v>251-Klory King 300 HM Linen Dresses</v>
          </cell>
        </row>
        <row r="41">
          <cell r="L41" t="str">
            <v>251-Klory King 300 HM Linen Dresses</v>
          </cell>
          <cell r="BA41" t="str">
            <v>251-Klory King 200 CR Linen Blouses</v>
          </cell>
        </row>
        <row r="42">
          <cell r="L42" t="str">
            <v>251-Klory King 200 CR Linen Blouses</v>
          </cell>
          <cell r="BA42" t="str">
            <v>251-Klory King CR Stripes</v>
          </cell>
        </row>
        <row r="43">
          <cell r="L43" t="str">
            <v>251-Klory King CR Stripes</v>
          </cell>
          <cell r="BA43" t="str">
            <v>251-Klory King 100 HM Popeline &amp; Stripes with Details</v>
          </cell>
        </row>
        <row r="44">
          <cell r="L44" t="str">
            <v>251-Klory King 100 HM Popeline &amp; Stripes with Details</v>
          </cell>
          <cell r="BA44" t="str">
            <v>251-Klory King 100 CR Popeline &amp; Stripes with Details</v>
          </cell>
        </row>
        <row r="45">
          <cell r="L45" t="str">
            <v>251-Klory King 100 CR Popeline &amp; Stripes with Details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J2">
            <v>0.92</v>
          </cell>
        </row>
      </sheetData>
      <sheetData sheetId="19" refreshError="1"/>
      <sheetData sheetId="20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C7AEE-CA42-4694-9941-DADD7A7204E4}">
  <sheetPr codeName="Tabelle2">
    <pageSetUpPr fitToPage="1"/>
  </sheetPr>
  <dimension ref="A1:Z13"/>
  <sheetViews>
    <sheetView tabSelected="1" zoomScale="90" zoomScaleNormal="90" workbookViewId="0">
      <selection activeCell="D2" sqref="D2"/>
    </sheetView>
  </sheetViews>
  <sheetFormatPr baseColWidth="10" defaultColWidth="11.44140625" defaultRowHeight="14.4" x14ac:dyDescent="0.3"/>
  <cols>
    <col min="1" max="1" width="14.88671875" customWidth="1"/>
    <col min="2" max="8" width="13.44140625" style="3" customWidth="1"/>
    <col min="9" max="9" width="3.6640625" customWidth="1"/>
    <col min="10" max="17" width="13.44140625" style="3" customWidth="1"/>
    <col min="18" max="18" width="2.33203125" style="5" customWidth="1"/>
    <col min="19" max="19" width="13.44140625" customWidth="1"/>
    <col min="20" max="26" width="13.44140625" style="6" customWidth="1"/>
  </cols>
  <sheetData>
    <row r="1" spans="1:24" ht="18.600000000000001" customHeight="1" x14ac:dyDescent="0.3">
      <c r="A1" s="1"/>
      <c r="B1" s="2"/>
      <c r="D1" s="3">
        <f>CODE($E$1)</f>
        <v>87</v>
      </c>
      <c r="E1" s="9" t="b">
        <v>1</v>
      </c>
      <c r="F1" s="4">
        <f>CODE(E1)</f>
        <v>87</v>
      </c>
      <c r="G1" s="3" t="b">
        <f>E1</f>
        <v>1</v>
      </c>
    </row>
    <row r="2" spans="1:24" x14ac:dyDescent="0.3">
      <c r="A2" s="7" t="b">
        <f>IF(E1=TRUE,TRUE,FALSE)</f>
        <v>1</v>
      </c>
      <c r="B2" t="str">
        <f ca="1">_xlfn.FORMULATEXT(A2)</f>
        <v>=WENN(E1=WAHR;WAHR;FALSCH)</v>
      </c>
      <c r="D2" s="3">
        <f>CODE($E$1)</f>
        <v>87</v>
      </c>
      <c r="E2" s="3">
        <f>CODE($E$1)</f>
        <v>87</v>
      </c>
      <c r="F2" s="3">
        <f>CODE($E$1)</f>
        <v>87</v>
      </c>
      <c r="G2" s="3" t="b">
        <f>$E$1</f>
        <v>1</v>
      </c>
      <c r="J2" s="7"/>
      <c r="K2"/>
      <c r="O2" s="7"/>
      <c r="S2" s="8"/>
      <c r="T2"/>
      <c r="X2" s="7"/>
    </row>
    <row r="3" spans="1:24" x14ac:dyDescent="0.3">
      <c r="D3" s="3" t="b">
        <f t="shared" ref="D3:F3" si="0">$E$1</f>
        <v>1</v>
      </c>
      <c r="E3" s="3" t="b">
        <f t="shared" si="0"/>
        <v>1</v>
      </c>
      <c r="F3" s="3" t="b">
        <f t="shared" si="0"/>
        <v>1</v>
      </c>
    </row>
    <row r="11" spans="1:24" x14ac:dyDescent="0.3">
      <c r="D11" s="3" t="b">
        <f>$E$12</f>
        <v>1</v>
      </c>
      <c r="E11" s="3" t="b">
        <f>$E$12</f>
        <v>1</v>
      </c>
      <c r="F11" s="3" t="b">
        <f>$E$12</f>
        <v>1</v>
      </c>
    </row>
    <row r="12" spans="1:24" x14ac:dyDescent="0.3">
      <c r="C12" s="3" t="b">
        <f>$E$12</f>
        <v>1</v>
      </c>
      <c r="D12" s="3" t="b">
        <f>$E$12</f>
        <v>1</v>
      </c>
      <c r="E12" s="9" t="b">
        <v>1</v>
      </c>
      <c r="F12" s="3" t="b">
        <f>$E$12</f>
        <v>1</v>
      </c>
      <c r="G12" s="3" t="b">
        <f>$E$12</f>
        <v>1</v>
      </c>
      <c r="H12" s="3" t="b">
        <f>$E$12</f>
        <v>1</v>
      </c>
    </row>
    <row r="13" spans="1:24" x14ac:dyDescent="0.3">
      <c r="D13" s="3" t="b">
        <f>$E$12</f>
        <v>1</v>
      </c>
      <c r="E13" s="3" t="b">
        <f>$E$12</f>
        <v>1</v>
      </c>
      <c r="F13" s="3" t="b">
        <f>$E$12</f>
        <v>1</v>
      </c>
    </row>
  </sheetData>
  <pageMargins left="0.70866141732283472" right="0.70866141732283472" top="0.78740157480314965" bottom="0.78740157480314965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0C00-D4ED-40F1-A199-C0BA1475654E}">
  <sheetPr codeName="Tabelle1"/>
  <dimension ref="A1"/>
  <sheetViews>
    <sheetView zoomScale="120" zoomScaleNormal="120" workbookViewId="0">
      <selection activeCell="N14" sqref="N14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Orderauswertung_Kunde_Label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Georgi</dc:creator>
  <cp:lastModifiedBy>Edgar Langner</cp:lastModifiedBy>
  <dcterms:created xsi:type="dcterms:W3CDTF">2025-01-11T10:58:26Z</dcterms:created>
  <dcterms:modified xsi:type="dcterms:W3CDTF">2025-01-11T12:12:46Z</dcterms:modified>
</cp:coreProperties>
</file>