
<file path=[Content_Types].xml><?xml version="1.0" encoding="utf-8"?>
<Types xmlns="http://schemas.openxmlformats.org/package/2006/content-types">
  <Default Extension="100a483b9c0604d2fbd24c2457366183" ContentType="image/jpeg"/>
  <Default Extension="13d378a5277588c05eb0943426dc9f87" ContentType="image/jpeg"/>
  <Default Extension="1fd33b043ef02bb87a35c57b5e830451" ContentType="image/jpeg"/>
  <Default Extension="214846b0f447adcbce7f2272167f0ea3" ContentType="image/jpeg"/>
  <Default Extension="2ed309aabb63f1525513e36d24c95cea" ContentType="image/jpeg"/>
  <Default Extension="30af403b523563936127b53e13b7d0f7" ContentType="image/jpeg"/>
  <Default Extension="40107baf312501daac980c94d1af564d" ContentType="image/jpeg"/>
  <Default Extension="46cfcef7e01931f387b18956dc4bcdc6" ContentType="image/jpeg"/>
  <Default Extension="53f81b11a7aaa1c4d9e7639c910dd8ac" ContentType="image/jpeg"/>
  <Default Extension="680963bffe45d4abd462682f44676050" ContentType="image/jpeg"/>
  <Default Extension="6cb82c21c049b450d29df703a2065fd3" ContentType="image/jpeg"/>
  <Default Extension="6Ot2miSxI72El9TVLSPGtQ7xfLLDx5" ContentType="image/jpeg"/>
  <Default Extension="7ZNwu8pkIsbL3xulYKLCXyzPEvjb8LQAKx5h0E2zDOY" ContentType="image/jpeg"/>
  <Default Extension="806185a7f901e88a63158f8d2854afd8" ContentType="image/jpeg"/>
  <Default Extension="84f5ff9273e6dffd4e0b31781001241b" ContentType="image/jpeg"/>
  <Default Extension="9ceac8ae44c27e1cafa3fc2862b8fafa" ContentType="image/jpeg"/>
  <Default Extension="a8de75f8c402f1549d9859a6696a911d" ContentType="image/jpeg"/>
  <Default Extension="aecac162c60e94c54df309e9d61069a8" ContentType="image/jpeg"/>
  <Default Extension="bf414f09f0a984a5e969d2fdf5661511" ContentType="image/jpeg"/>
  <Default Extension="c541880004eed8b09174b755614d7510" ContentType="image/jpeg"/>
  <Default Extension="de29348504a95e1af63042cce1480a52" ContentType="image/jpeg"/>
  <Default Extension="f6615073e38528e7ad36c55881df2857" ContentType="image/jpeg"/>
  <Default Extension="FvBMVpYIE1ndqUK2" ContentType="image/jpeg"/>
  <Default Extension="iwrZ0q65HijQt2alSrugw3q" ContentType="image/jpeg"/>
  <Default Extension="jpeg" ContentType="image/jpeg"/>
  <Default Extension="LdTr62V1kSwtJTd0q3JjxmsbBkGdiABQ5epsblZkNZ8" ContentType="image/jpeg"/>
  <Default Extension="NIEaeg8fWtHn9Hka424wfR6OhPMS3ahfRZD9juT9L3o" ContentType="image/jpeg"/>
  <Default Extension="pJymyoJdbKzYfnT9la9LASpIB54lDIZgslbkDEWIVPI" ContentType="image/jpeg"/>
  <Default Extension="png" ContentType="image/png"/>
  <Default Extension="qyWAl2zD0cTX6K8ssjVGKJX" ContentType="image/jpeg"/>
  <Default Extension="rels" ContentType="application/vnd.openxmlformats-package.relationships+xml"/>
  <Default Extension="tqE0Pz4UGQb6lr7xXNGuLvTPNWgiwjJkc5jjE" ContentType="image/jpeg"/>
  <Default Extension="vml" ContentType="application/vnd.openxmlformats-officedocument.vmlDrawing"/>
  <Default Extension="w5dl7xtzGmc" ContentType="image/jpeg"/>
  <Default Extension="wgLDTtDnLpN" ContentType="image/jpeg"/>
  <Default Extension="wy4pzA5Gl5MrcA0w8LvjIF7Nup" ContentType="image/jpeg"/>
  <Default Extension="XjJZ0ZigKKpFjCViVG12nnIodLs1hyGwcass0UVo" ContentType="image/jpeg"/>
  <Default Extension="xml" ContentType="application/xml"/>
  <Default Extension="Z2TlrRNf8hqewzgXBV6RfqwNB"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202300"/>
  <mc:AlternateContent xmlns:mc="http://schemas.openxmlformats.org/markup-compatibility/2006">
    <mc:Choice Requires="x15">
      <x15ac:absPath xmlns:x15ac="http://schemas.microsoft.com/office/spreadsheetml/2010/11/ac" url="C:\Users\andre\Documents\Excel\"/>
    </mc:Choice>
  </mc:AlternateContent>
  <xr:revisionPtr revIDLastSave="0" documentId="13_ncr:1_{CFE9E074-81E1-4BCE-B056-58C24A10C37D}" xr6:coauthVersionLast="47" xr6:coauthVersionMax="47" xr10:uidLastSave="{00000000-0000-0000-0000-000000000000}"/>
  <bookViews>
    <workbookView xWindow="-108" yWindow="-108" windowWidth="23256" windowHeight="12456" xr2:uid="{BB2EFD85-DB4F-42F5-A25B-061019B28D2D}"/>
  </bookViews>
  <sheets>
    <sheet name="Tabelle1" sheetId="1" r:id="rId1"/>
    <sheet name="Tabelle2"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 i="1" l="1"/>
  <c r="L4" i="1"/>
  <c r="L5" i="1"/>
  <c r="L6" i="1"/>
  <c r="L7" i="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0" i="1"/>
  <c r="L151" i="1"/>
  <c r="L152" i="1"/>
  <c r="L153" i="1"/>
  <c r="L154" i="1"/>
  <c r="L155" i="1"/>
  <c r="L156" i="1"/>
  <c r="L157" i="1"/>
  <c r="L158" i="1"/>
  <c r="L159" i="1"/>
  <c r="L160" i="1"/>
  <c r="L161" i="1"/>
  <c r="L162" i="1"/>
  <c r="L163" i="1"/>
  <c r="L164" i="1"/>
  <c r="L165" i="1"/>
  <c r="L166" i="1"/>
  <c r="L167" i="1"/>
  <c r="L168" i="1"/>
  <c r="L169" i="1"/>
  <c r="L170" i="1"/>
  <c r="L171" i="1"/>
  <c r="L172" i="1"/>
  <c r="L173" i="1"/>
  <c r="L174" i="1"/>
  <c r="L175" i="1"/>
  <c r="L176" i="1"/>
  <c r="L177" i="1"/>
  <c r="L178" i="1"/>
  <c r="L179" i="1"/>
  <c r="L180" i="1"/>
  <c r="L181" i="1"/>
  <c r="L182" i="1"/>
  <c r="L183" i="1"/>
  <c r="L184" i="1"/>
  <c r="L185" i="1"/>
  <c r="L186" i="1"/>
  <c r="L187" i="1"/>
  <c r="L188" i="1"/>
  <c r="L189" i="1"/>
  <c r="L190" i="1"/>
  <c r="L191" i="1"/>
  <c r="L192" i="1"/>
  <c r="L193" i="1"/>
  <c r="L194" i="1"/>
  <c r="L195" i="1"/>
  <c r="L196" i="1"/>
  <c r="L197" i="1"/>
  <c r="L198" i="1"/>
  <c r="L199" i="1"/>
  <c r="L200" i="1"/>
  <c r="L201" i="1"/>
  <c r="L202" i="1"/>
  <c r="L203" i="1"/>
  <c r="L204" i="1"/>
  <c r="L205" i="1"/>
  <c r="L206" i="1"/>
  <c r="L207" i="1"/>
  <c r="L208" i="1"/>
  <c r="L209" i="1"/>
  <c r="L210" i="1"/>
  <c r="L211" i="1"/>
  <c r="L212" i="1"/>
  <c r="L213" i="1"/>
  <c r="L214" i="1"/>
  <c r="L215" i="1"/>
  <c r="L216" i="1"/>
  <c r="L217" i="1"/>
  <c r="L218" i="1"/>
  <c r="L219" i="1"/>
  <c r="L220" i="1"/>
  <c r="L221" i="1"/>
  <c r="L222" i="1"/>
  <c r="L223" i="1"/>
  <c r="L224" i="1"/>
  <c r="L225" i="1"/>
  <c r="L226" i="1"/>
  <c r="L227" i="1"/>
  <c r="L228" i="1"/>
  <c r="L229" i="1"/>
  <c r="L230" i="1"/>
  <c r="L231" i="1"/>
  <c r="L232" i="1"/>
  <c r="L233" i="1"/>
  <c r="L234" i="1"/>
  <c r="L235" i="1"/>
  <c r="L236" i="1"/>
  <c r="L237" i="1"/>
  <c r="L238" i="1"/>
  <c r="L239" i="1"/>
  <c r="L240" i="1"/>
  <c r="L241" i="1"/>
  <c r="L242" i="1"/>
  <c r="L243" i="1"/>
  <c r="L244" i="1"/>
  <c r="L245" i="1"/>
  <c r="L246" i="1"/>
  <c r="L247" i="1"/>
  <c r="L248" i="1"/>
  <c r="L249" i="1"/>
  <c r="L250" i="1"/>
  <c r="L251" i="1"/>
  <c r="L252" i="1"/>
  <c r="L253" i="1"/>
  <c r="L254" i="1"/>
  <c r="L255" i="1"/>
  <c r="L256" i="1"/>
  <c r="L257" i="1"/>
  <c r="L258" i="1"/>
  <c r="L259" i="1"/>
  <c r="L260" i="1"/>
  <c r="L261" i="1"/>
  <c r="L262" i="1"/>
  <c r="L263" i="1"/>
  <c r="L264" i="1"/>
  <c r="L265" i="1"/>
  <c r="L266" i="1"/>
  <c r="L267" i="1"/>
  <c r="L268" i="1"/>
  <c r="L269" i="1"/>
  <c r="L270" i="1"/>
  <c r="L271" i="1"/>
  <c r="L272" i="1"/>
  <c r="L273" i="1"/>
  <c r="L274" i="1"/>
  <c r="L275" i="1"/>
  <c r="L276" i="1"/>
  <c r="L277" i="1"/>
  <c r="L278" i="1"/>
  <c r="L279" i="1"/>
  <c r="L280" i="1"/>
  <c r="L281" i="1"/>
  <c r="L282" i="1"/>
  <c r="L283" i="1"/>
  <c r="L284" i="1"/>
  <c r="L285" i="1"/>
  <c r="L286" i="1"/>
  <c r="L287" i="1"/>
  <c r="L288" i="1"/>
  <c r="L289" i="1"/>
  <c r="L290" i="1"/>
  <c r="L291" i="1"/>
  <c r="L292" i="1"/>
  <c r="L293" i="1"/>
  <c r="L294" i="1"/>
  <c r="L295" i="1"/>
  <c r="L296" i="1"/>
  <c r="L297" i="1"/>
  <c r="L298" i="1"/>
  <c r="L299" i="1"/>
  <c r="L300" i="1"/>
  <c r="L301" i="1"/>
  <c r="L302" i="1"/>
  <c r="L303" i="1"/>
  <c r="L304" i="1"/>
  <c r="L305" i="1"/>
  <c r="L306" i="1"/>
  <c r="L307" i="1"/>
  <c r="L308" i="1"/>
  <c r="L309" i="1"/>
  <c r="L310" i="1"/>
  <c r="L311" i="1"/>
  <c r="L312" i="1"/>
  <c r="L313" i="1"/>
  <c r="L314" i="1"/>
  <c r="L315" i="1"/>
  <c r="L316" i="1"/>
  <c r="L317" i="1"/>
  <c r="L318" i="1"/>
  <c r="L319" i="1"/>
  <c r="L320" i="1"/>
  <c r="L321" i="1"/>
  <c r="L322" i="1"/>
  <c r="L323" i="1"/>
  <c r="L324" i="1"/>
  <c r="L325" i="1"/>
  <c r="L326" i="1"/>
  <c r="L327" i="1"/>
  <c r="L328" i="1"/>
  <c r="L329" i="1"/>
  <c r="L330" i="1"/>
  <c r="L331" i="1"/>
  <c r="L332" i="1"/>
  <c r="L333" i="1"/>
  <c r="L334" i="1"/>
  <c r="L335" i="1"/>
  <c r="L336" i="1"/>
  <c r="L337" i="1"/>
  <c r="L338" i="1"/>
  <c r="L339" i="1"/>
  <c r="L340" i="1"/>
  <c r="L341" i="1"/>
  <c r="L342" i="1"/>
  <c r="L343" i="1"/>
  <c r="L344" i="1"/>
  <c r="L345" i="1"/>
  <c r="L346" i="1"/>
  <c r="L347" i="1"/>
  <c r="L348" i="1"/>
  <c r="L349" i="1"/>
  <c r="L350" i="1"/>
  <c r="L351" i="1"/>
  <c r="L352" i="1"/>
  <c r="L353" i="1"/>
  <c r="L354" i="1"/>
  <c r="L355" i="1"/>
  <c r="L356" i="1"/>
  <c r="L357" i="1"/>
  <c r="L358" i="1"/>
  <c r="L359" i="1"/>
  <c r="L360" i="1"/>
  <c r="L361" i="1"/>
  <c r="L362" i="1"/>
  <c r="L363" i="1"/>
  <c r="L364" i="1"/>
  <c r="L365" i="1"/>
  <c r="L366" i="1"/>
  <c r="L367" i="1"/>
  <c r="L368" i="1"/>
  <c r="L369" i="1"/>
  <c r="L370" i="1"/>
  <c r="L371" i="1"/>
  <c r="L372" i="1"/>
  <c r="L373" i="1"/>
  <c r="L374" i="1"/>
  <c r="L375" i="1"/>
  <c r="L376" i="1"/>
  <c r="L377" i="1"/>
  <c r="L378" i="1"/>
  <c r="L379" i="1"/>
  <c r="L380" i="1"/>
  <c r="L381" i="1"/>
  <c r="L382" i="1"/>
  <c r="L383" i="1"/>
  <c r="L384" i="1"/>
  <c r="L385" i="1"/>
  <c r="L386" i="1"/>
  <c r="L387" i="1"/>
  <c r="L388" i="1"/>
  <c r="L389" i="1"/>
  <c r="L390" i="1"/>
  <c r="L391" i="1"/>
  <c r="L392" i="1"/>
  <c r="L393" i="1"/>
  <c r="L394" i="1"/>
  <c r="L395" i="1"/>
  <c r="L396" i="1"/>
  <c r="L397" i="1"/>
  <c r="L398" i="1"/>
  <c r="L399" i="1"/>
  <c r="L400" i="1"/>
  <c r="L401" i="1"/>
  <c r="L402" i="1"/>
  <c r="L403" i="1"/>
  <c r="L404" i="1"/>
  <c r="L405" i="1"/>
  <c r="L406" i="1"/>
  <c r="L407" i="1"/>
  <c r="L408" i="1"/>
  <c r="L409" i="1"/>
  <c r="L410" i="1"/>
  <c r="L411" i="1"/>
  <c r="L412" i="1"/>
  <c r="L413" i="1"/>
  <c r="L414" i="1"/>
  <c r="L415" i="1"/>
  <c r="L416" i="1"/>
  <c r="L417" i="1"/>
  <c r="L418" i="1"/>
  <c r="L419" i="1"/>
  <c r="L420" i="1"/>
  <c r="L421" i="1"/>
  <c r="L422" i="1"/>
  <c r="L423" i="1"/>
  <c r="L424" i="1"/>
  <c r="L425" i="1"/>
  <c r="L426" i="1"/>
  <c r="L427" i="1"/>
  <c r="L428" i="1"/>
  <c r="L429" i="1"/>
  <c r="L430" i="1"/>
  <c r="L431" i="1"/>
  <c r="L432" i="1"/>
  <c r="L433" i="1"/>
  <c r="L434" i="1"/>
  <c r="L435" i="1"/>
  <c r="L436" i="1"/>
  <c r="L437" i="1"/>
  <c r="L438" i="1"/>
  <c r="L439" i="1"/>
  <c r="L440" i="1"/>
  <c r="L441" i="1"/>
  <c r="L442" i="1"/>
  <c r="L443" i="1"/>
  <c r="L444" i="1"/>
  <c r="L445" i="1"/>
  <c r="L446" i="1"/>
  <c r="L447" i="1"/>
  <c r="L448" i="1"/>
  <c r="L449" i="1"/>
  <c r="L450" i="1"/>
  <c r="L451" i="1"/>
  <c r="L452" i="1"/>
  <c r="L453" i="1"/>
  <c r="L454" i="1"/>
  <c r="L455" i="1"/>
  <c r="L456" i="1"/>
  <c r="L457" i="1"/>
  <c r="L458" i="1"/>
  <c r="L459" i="1"/>
  <c r="L460" i="1"/>
  <c r="L461" i="1"/>
  <c r="L462" i="1"/>
  <c r="L463" i="1"/>
  <c r="L464" i="1"/>
  <c r="L465" i="1"/>
  <c r="L466" i="1"/>
  <c r="L467" i="1"/>
  <c r="L468" i="1"/>
  <c r="L469" i="1"/>
  <c r="L470" i="1"/>
  <c r="L471" i="1"/>
  <c r="L472" i="1"/>
  <c r="L473" i="1"/>
  <c r="L474" i="1"/>
  <c r="L475" i="1"/>
  <c r="L476" i="1"/>
  <c r="L477" i="1"/>
  <c r="L478" i="1"/>
  <c r="L479" i="1"/>
  <c r="L480" i="1"/>
  <c r="L481" i="1"/>
  <c r="L482" i="1"/>
  <c r="L483" i="1"/>
  <c r="L484" i="1"/>
  <c r="L485" i="1"/>
  <c r="L486" i="1"/>
  <c r="L487" i="1"/>
  <c r="L488" i="1"/>
  <c r="L489" i="1"/>
  <c r="L490" i="1"/>
  <c r="L491" i="1"/>
  <c r="L492" i="1"/>
  <c r="L493" i="1"/>
  <c r="L494" i="1"/>
  <c r="L495" i="1"/>
  <c r="L496" i="1"/>
  <c r="L497" i="1"/>
  <c r="L498" i="1"/>
  <c r="L499" i="1"/>
  <c r="L500" i="1"/>
  <c r="L501" i="1"/>
  <c r="L502" i="1"/>
  <c r="L503" i="1"/>
  <c r="L504" i="1"/>
  <c r="L505" i="1"/>
  <c r="L506" i="1"/>
  <c r="L507" i="1"/>
  <c r="L508" i="1"/>
  <c r="L509" i="1"/>
  <c r="L510" i="1"/>
  <c r="L511" i="1"/>
  <c r="L512" i="1"/>
  <c r="L513" i="1"/>
  <c r="L514" i="1"/>
  <c r="L515" i="1"/>
  <c r="L516" i="1"/>
  <c r="L517" i="1"/>
  <c r="L518" i="1"/>
  <c r="L519" i="1"/>
  <c r="L520" i="1"/>
  <c r="L521" i="1"/>
  <c r="L522" i="1"/>
  <c r="L523" i="1"/>
  <c r="L524" i="1"/>
  <c r="L525" i="1"/>
  <c r="L526" i="1"/>
  <c r="L527" i="1"/>
  <c r="L528" i="1"/>
  <c r="L529" i="1"/>
  <c r="L530" i="1"/>
  <c r="L531" i="1"/>
  <c r="L532" i="1"/>
  <c r="L533" i="1"/>
  <c r="L534" i="1"/>
  <c r="L535" i="1"/>
  <c r="L536" i="1"/>
  <c r="L537" i="1"/>
  <c r="L538" i="1"/>
  <c r="L539" i="1"/>
  <c r="L540" i="1"/>
  <c r="L541" i="1"/>
  <c r="L542" i="1"/>
  <c r="L543" i="1"/>
  <c r="L544" i="1"/>
  <c r="L545" i="1"/>
  <c r="L546" i="1"/>
  <c r="L547" i="1"/>
  <c r="L548" i="1"/>
  <c r="L549" i="1"/>
  <c r="L550" i="1"/>
  <c r="L551" i="1"/>
  <c r="L552" i="1"/>
  <c r="L553" i="1"/>
  <c r="L554" i="1"/>
  <c r="L555" i="1"/>
  <c r="L556" i="1"/>
  <c r="L557" i="1"/>
  <c r="L558" i="1"/>
  <c r="L559" i="1"/>
  <c r="L560" i="1"/>
  <c r="L561" i="1"/>
  <c r="L562" i="1"/>
  <c r="L563" i="1"/>
  <c r="L564" i="1"/>
  <c r="L565" i="1"/>
  <c r="L566" i="1"/>
  <c r="L567" i="1"/>
  <c r="L568" i="1"/>
  <c r="L569" i="1"/>
  <c r="L570" i="1"/>
  <c r="L571" i="1"/>
  <c r="L572" i="1"/>
  <c r="L573" i="1"/>
  <c r="L574" i="1"/>
  <c r="L575" i="1"/>
  <c r="L576" i="1"/>
  <c r="L577" i="1"/>
  <c r="L578" i="1"/>
  <c r="L579" i="1"/>
  <c r="L580" i="1"/>
  <c r="L581" i="1"/>
  <c r="L582" i="1"/>
  <c r="L583" i="1"/>
  <c r="L584" i="1"/>
  <c r="L585" i="1"/>
  <c r="L586" i="1"/>
  <c r="L587" i="1"/>
  <c r="L588" i="1"/>
  <c r="L589" i="1"/>
  <c r="L590" i="1"/>
  <c r="L591" i="1"/>
  <c r="L592" i="1"/>
  <c r="L593" i="1"/>
  <c r="L594" i="1"/>
  <c r="L595" i="1"/>
  <c r="L596" i="1"/>
  <c r="L597" i="1"/>
  <c r="L598" i="1"/>
  <c r="L599" i="1"/>
  <c r="L600" i="1"/>
  <c r="L601" i="1"/>
  <c r="L602" i="1"/>
  <c r="L603" i="1"/>
  <c r="L604" i="1"/>
  <c r="L605" i="1"/>
  <c r="L606" i="1"/>
  <c r="L607" i="1"/>
  <c r="L608" i="1"/>
  <c r="L609" i="1"/>
  <c r="L610" i="1"/>
  <c r="L611" i="1"/>
  <c r="L612" i="1"/>
  <c r="L613" i="1"/>
  <c r="L614" i="1"/>
  <c r="L615" i="1"/>
  <c r="L616" i="1"/>
  <c r="L617" i="1"/>
  <c r="L618" i="1"/>
  <c r="L619" i="1"/>
  <c r="L620" i="1"/>
  <c r="L621" i="1"/>
  <c r="L622" i="1"/>
  <c r="L623" i="1"/>
  <c r="L624" i="1"/>
  <c r="L625" i="1"/>
  <c r="L626" i="1"/>
  <c r="L627" i="1"/>
  <c r="L628" i="1"/>
  <c r="L629" i="1"/>
  <c r="L630" i="1"/>
  <c r="L631" i="1"/>
  <c r="L632" i="1"/>
  <c r="L633" i="1"/>
  <c r="L634" i="1"/>
  <c r="L635" i="1"/>
  <c r="L636" i="1"/>
  <c r="L637" i="1"/>
  <c r="L638" i="1"/>
  <c r="L639" i="1"/>
  <c r="L640" i="1"/>
  <c r="L641" i="1"/>
  <c r="L642" i="1"/>
  <c r="L643" i="1"/>
  <c r="L644" i="1"/>
  <c r="L645" i="1"/>
  <c r="L646" i="1"/>
  <c r="L647" i="1"/>
  <c r="L648" i="1"/>
  <c r="L649" i="1"/>
  <c r="L650" i="1"/>
  <c r="L651" i="1"/>
  <c r="L652" i="1"/>
  <c r="L653" i="1"/>
  <c r="L654" i="1"/>
  <c r="L655" i="1"/>
  <c r="L656" i="1"/>
  <c r="L657" i="1"/>
  <c r="L658" i="1"/>
  <c r="L659" i="1"/>
  <c r="L660" i="1"/>
  <c r="L661" i="1"/>
  <c r="L662" i="1"/>
  <c r="L663" i="1"/>
  <c r="L664" i="1"/>
  <c r="L665" i="1"/>
  <c r="L666" i="1"/>
  <c r="L667" i="1"/>
  <c r="L668" i="1"/>
  <c r="L669" i="1"/>
  <c r="L670" i="1"/>
  <c r="L671" i="1"/>
  <c r="L672" i="1"/>
  <c r="L673" i="1"/>
  <c r="L674" i="1"/>
  <c r="L675" i="1"/>
  <c r="L676" i="1"/>
  <c r="L677" i="1"/>
  <c r="L678" i="1"/>
  <c r="L679" i="1"/>
  <c r="L680" i="1"/>
  <c r="L681" i="1"/>
  <c r="L682" i="1"/>
  <c r="L683" i="1"/>
  <c r="L684" i="1"/>
  <c r="L685" i="1"/>
  <c r="L686" i="1"/>
  <c r="L687" i="1"/>
  <c r="L688" i="1"/>
  <c r="L689" i="1"/>
  <c r="L690" i="1"/>
  <c r="L691" i="1"/>
  <c r="L692" i="1"/>
  <c r="L693" i="1"/>
  <c r="L694" i="1"/>
  <c r="L695" i="1"/>
  <c r="L696" i="1"/>
  <c r="L697" i="1"/>
  <c r="L698" i="1"/>
  <c r="L699" i="1"/>
  <c r="L700" i="1"/>
  <c r="L701" i="1"/>
  <c r="L702" i="1"/>
  <c r="L703" i="1"/>
  <c r="L704" i="1"/>
  <c r="L705" i="1"/>
  <c r="L706" i="1"/>
  <c r="L707" i="1"/>
  <c r="L708" i="1"/>
  <c r="L709" i="1"/>
  <c r="L710" i="1"/>
  <c r="L711" i="1"/>
  <c r="L712" i="1"/>
  <c r="L713" i="1"/>
  <c r="L714" i="1"/>
  <c r="L715" i="1"/>
  <c r="L716" i="1"/>
  <c r="L717" i="1"/>
  <c r="L718" i="1"/>
  <c r="L719" i="1"/>
  <c r="L720" i="1"/>
  <c r="L721" i="1"/>
  <c r="L722" i="1"/>
  <c r="L723" i="1"/>
  <c r="L724" i="1"/>
  <c r="L725" i="1"/>
  <c r="L726" i="1"/>
  <c r="L727" i="1"/>
  <c r="L728" i="1"/>
  <c r="L729" i="1"/>
  <c r="L730" i="1"/>
  <c r="L731" i="1"/>
  <c r="L732" i="1"/>
  <c r="L733" i="1"/>
  <c r="L734" i="1"/>
  <c r="L735" i="1"/>
  <c r="L736" i="1"/>
  <c r="L737" i="1"/>
  <c r="L738" i="1"/>
  <c r="L739" i="1"/>
  <c r="L740" i="1"/>
  <c r="L741" i="1"/>
  <c r="L742" i="1"/>
  <c r="L743" i="1"/>
  <c r="L744" i="1"/>
  <c r="L745" i="1"/>
  <c r="L746" i="1"/>
  <c r="L747" i="1"/>
  <c r="L748" i="1"/>
  <c r="L749" i="1"/>
  <c r="L750" i="1"/>
  <c r="L751" i="1"/>
  <c r="L752" i="1"/>
  <c r="L753" i="1"/>
  <c r="L754" i="1"/>
  <c r="L755" i="1"/>
  <c r="L756" i="1"/>
  <c r="L757" i="1"/>
  <c r="L758" i="1"/>
  <c r="L759" i="1"/>
  <c r="L760" i="1"/>
  <c r="L761" i="1"/>
  <c r="L762" i="1"/>
  <c r="L763" i="1"/>
  <c r="L764" i="1"/>
  <c r="L765" i="1"/>
  <c r="L766" i="1"/>
  <c r="L767" i="1"/>
  <c r="L768" i="1"/>
  <c r="L769" i="1"/>
  <c r="L770" i="1"/>
  <c r="L771" i="1"/>
  <c r="L772" i="1"/>
  <c r="L773" i="1"/>
  <c r="L774" i="1"/>
  <c r="L775" i="1"/>
  <c r="L776" i="1"/>
  <c r="L777" i="1"/>
  <c r="L778" i="1"/>
  <c r="L779" i="1"/>
  <c r="L780" i="1"/>
  <c r="L781" i="1"/>
  <c r="L782" i="1"/>
  <c r="L783" i="1"/>
  <c r="L784" i="1"/>
  <c r="L785" i="1"/>
  <c r="L786" i="1"/>
  <c r="L787" i="1"/>
  <c r="L788" i="1"/>
  <c r="L789" i="1"/>
  <c r="L790" i="1"/>
  <c r="L791" i="1"/>
  <c r="L792" i="1"/>
  <c r="L793" i="1"/>
  <c r="L794" i="1"/>
  <c r="L795" i="1"/>
  <c r="L796" i="1"/>
  <c r="L797" i="1"/>
  <c r="L798" i="1"/>
  <c r="L799" i="1"/>
  <c r="L800" i="1"/>
  <c r="L801" i="1"/>
  <c r="L802" i="1"/>
  <c r="L803" i="1"/>
  <c r="L804" i="1"/>
  <c r="L805" i="1"/>
  <c r="L806" i="1"/>
  <c r="L807" i="1"/>
  <c r="L808" i="1"/>
  <c r="L809" i="1"/>
  <c r="L810" i="1"/>
  <c r="L811" i="1"/>
  <c r="L812" i="1"/>
  <c r="L813" i="1"/>
  <c r="L814" i="1"/>
  <c r="L815" i="1"/>
  <c r="L816" i="1"/>
  <c r="L817" i="1"/>
  <c r="L818" i="1"/>
  <c r="L819" i="1"/>
  <c r="L820" i="1"/>
  <c r="L821" i="1"/>
  <c r="L822" i="1"/>
  <c r="L823" i="1"/>
  <c r="L824" i="1"/>
  <c r="L825" i="1"/>
  <c r="L826" i="1"/>
  <c r="L827" i="1"/>
  <c r="L828" i="1"/>
  <c r="L829" i="1"/>
  <c r="L830" i="1"/>
  <c r="L831" i="1"/>
  <c r="L832" i="1"/>
  <c r="L833" i="1"/>
  <c r="L834" i="1"/>
  <c r="L835" i="1"/>
  <c r="L836" i="1"/>
  <c r="L837" i="1"/>
  <c r="L838" i="1"/>
  <c r="L839" i="1"/>
  <c r="L840" i="1"/>
  <c r="L841" i="1"/>
  <c r="L842" i="1"/>
  <c r="L843" i="1"/>
  <c r="L844" i="1"/>
  <c r="L845" i="1"/>
  <c r="L846" i="1"/>
  <c r="L847" i="1"/>
  <c r="L848" i="1"/>
  <c r="L849" i="1"/>
  <c r="L850" i="1"/>
  <c r="L851" i="1"/>
  <c r="L852" i="1"/>
  <c r="L853" i="1"/>
  <c r="L854" i="1"/>
  <c r="L855" i="1"/>
  <c r="L856" i="1"/>
  <c r="L857" i="1"/>
  <c r="L858" i="1"/>
  <c r="L859" i="1"/>
  <c r="L860" i="1"/>
  <c r="L861" i="1"/>
  <c r="L862" i="1"/>
  <c r="L863" i="1"/>
  <c r="L864" i="1"/>
  <c r="L865" i="1"/>
  <c r="L866" i="1"/>
  <c r="L867" i="1"/>
  <c r="L868" i="1"/>
  <c r="L869" i="1"/>
  <c r="L870" i="1"/>
  <c r="L871" i="1"/>
  <c r="L872" i="1"/>
  <c r="L873" i="1"/>
  <c r="L874" i="1"/>
  <c r="L875" i="1"/>
  <c r="L876" i="1"/>
  <c r="L877" i="1"/>
  <c r="H3" i="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H636" i="1"/>
  <c r="H637" i="1"/>
  <c r="H638" i="1"/>
  <c r="H639"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L2" i="1"/>
  <c r="H2" i="1"/>
  <c r="C38" i="2"/>
  <c r="C37" i="2" a="1"/>
  <c r="C37" i="2" s="1"/>
  <c r="B37" i="2" a="1"/>
  <c r="B37" i="2" s="1"/>
  <c r="C36" i="2" a="1"/>
  <c r="C36" i="2" s="1"/>
  <c r="B36" i="2" a="1"/>
  <c r="B36" i="2" s="1"/>
  <c r="C35" i="2" a="1"/>
  <c r="C35" i="2" s="1"/>
  <c r="B35" i="2" a="1"/>
  <c r="B35" i="2" s="1"/>
  <c r="C34" i="2" a="1"/>
  <c r="C34" i="2" s="1"/>
  <c r="B34" i="2" a="1"/>
  <c r="B34" i="2" s="1"/>
  <c r="C33" i="2" a="1"/>
  <c r="C33" i="2" s="1"/>
  <c r="B33" i="2" a="1"/>
  <c r="B33" i="2" s="1"/>
  <c r="C32" i="2" a="1"/>
  <c r="C32" i="2" s="1"/>
  <c r="B32" i="2" a="1"/>
  <c r="B32" i="2" s="1"/>
  <c r="C31" i="2" a="1"/>
  <c r="C31" i="2" s="1"/>
  <c r="B31" i="2" a="1"/>
  <c r="B31" i="2" s="1"/>
  <c r="C30" i="2" a="1"/>
  <c r="C30" i="2" s="1"/>
  <c r="B30" i="2" a="1"/>
  <c r="B30" i="2" s="1"/>
  <c r="C29" i="2" a="1"/>
  <c r="C29" i="2" s="1"/>
  <c r="B29" i="2" a="1"/>
  <c r="B29" i="2" s="1"/>
  <c r="C28" i="2" a="1"/>
  <c r="C28" i="2" s="1"/>
  <c r="B28" i="2" a="1"/>
  <c r="B28" i="2" s="1"/>
  <c r="C27" i="2" a="1"/>
  <c r="C27" i="2" s="1"/>
  <c r="B27" i="2" a="1"/>
  <c r="B27" i="2" s="1"/>
  <c r="C26" i="2" a="1"/>
  <c r="C26" i="2" s="1"/>
  <c r="B26" i="2" a="1"/>
  <c r="B26" i="2" s="1"/>
  <c r="C25" i="2" a="1"/>
  <c r="C25" i="2" s="1"/>
  <c r="B25" i="2" a="1"/>
  <c r="B25" i="2" s="1"/>
  <c r="C24" i="2" a="1"/>
  <c r="C24" i="2" s="1"/>
  <c r="B24" i="2" a="1"/>
  <c r="B24" i="2" s="1"/>
  <c r="C23" i="2" a="1"/>
  <c r="C23" i="2" s="1"/>
  <c r="B23" i="2" a="1"/>
  <c r="B23" i="2" s="1"/>
  <c r="C22" i="2" a="1"/>
  <c r="C22" i="2" s="1"/>
  <c r="B22" i="2" a="1"/>
  <c r="B22" i="2" s="1"/>
  <c r="C21" i="2" a="1"/>
  <c r="C21" i="2" s="1"/>
  <c r="C20" i="2" a="1"/>
  <c r="C20" i="2" s="1"/>
  <c r="B20" i="2" a="1"/>
  <c r="B20" i="2" s="1"/>
  <c r="C19" i="2" a="1"/>
  <c r="C19" i="2" s="1"/>
  <c r="B19" i="2" a="1"/>
  <c r="B19" i="2" s="1"/>
  <c r="C18" i="2" a="1"/>
  <c r="C18" i="2" s="1"/>
  <c r="B18" i="2" a="1"/>
  <c r="B18" i="2" s="1"/>
  <c r="C17" i="2" a="1"/>
  <c r="C17" i="2" s="1"/>
  <c r="B17" i="2" a="1"/>
  <c r="B17" i="2" s="1"/>
  <c r="C16" i="2" a="1"/>
  <c r="C16" i="2" s="1"/>
  <c r="B16" i="2" a="1"/>
  <c r="B16" i="2" s="1"/>
  <c r="C15" i="2" a="1"/>
  <c r="C15" i="2" s="1"/>
  <c r="B15" i="2" a="1"/>
  <c r="B15" i="2" s="1"/>
  <c r="C14" i="2" a="1"/>
  <c r="C14" i="2" s="1"/>
  <c r="B14" i="2" a="1"/>
  <c r="B14" i="2" s="1"/>
  <c r="C13" i="2" a="1"/>
  <c r="C13" i="2" s="1"/>
  <c r="B13" i="2" a="1"/>
  <c r="B13" i="2" s="1"/>
  <c r="C12" i="2" a="1"/>
  <c r="C12" i="2" s="1"/>
  <c r="B12" i="2" a="1"/>
  <c r="B12" i="2" s="1"/>
  <c r="C11" i="2" a="1"/>
  <c r="C11" i="2" s="1"/>
  <c r="B11" i="2" a="1"/>
  <c r="B11" i="2" s="1"/>
  <c r="C10" i="2" a="1"/>
  <c r="C10" i="2" s="1"/>
  <c r="B10" i="2" a="1"/>
  <c r="B10" i="2" s="1"/>
  <c r="C9" i="2" a="1"/>
  <c r="C9" i="2" s="1"/>
  <c r="B9" i="2" a="1"/>
  <c r="B9" i="2" s="1"/>
  <c r="C8" i="2" a="1"/>
  <c r="C8" i="2" s="1"/>
  <c r="B8" i="2" a="1"/>
  <c r="B8" i="2" s="1"/>
  <c r="C7" i="2" a="1"/>
  <c r="C7" i="2" s="1"/>
  <c r="B7" i="2" a="1"/>
  <c r="B7" i="2" s="1"/>
  <c r="C6" i="2" a="1"/>
  <c r="C6" i="2" s="1"/>
  <c r="B6" i="2" a="1"/>
  <c r="B6" i="2" s="1"/>
  <c r="C5" i="2" a="1"/>
  <c r="C5" i="2" s="1"/>
  <c r="C4" i="2" a="1"/>
  <c r="C4" i="2" s="1"/>
  <c r="B4" i="2" a="1"/>
  <c r="B4" i="2" s="1"/>
  <c r="C3" i="2" a="1"/>
  <c r="C3" i="2" s="1"/>
  <c r="B3" i="2" a="1"/>
  <c r="B3" i="2" s="1"/>
  <c r="Q879" i="1"/>
  <c r="P879" i="1"/>
  <c r="O879" i="1"/>
  <c r="N879" i="1"/>
  <c r="Q878" i="1"/>
  <c r="R878" i="1" s="1"/>
  <c r="R879" i="1" s="1"/>
  <c r="P878" i="1"/>
  <c r="O878" i="1"/>
  <c r="N87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Maurus Maurus</author>
  </authors>
  <commentList>
    <comment ref="C437" authorId="0" shapeId="0" xr:uid="{279C0E93-86D4-4D38-B6DB-E3EB36927665}">
      <text>
        <r>
          <rPr>
            <b/>
            <sz val="9"/>
            <color indexed="81"/>
            <rFont val="Segoe UI"/>
            <family val="2"/>
          </rPr>
          <t>Maurus Maurus:</t>
        </r>
        <r>
          <rPr>
            <sz val="9"/>
            <color indexed="81"/>
            <rFont val="Segoe UI"/>
            <family val="2"/>
          </rPr>
          <t xml:space="preserve">
achtung
</t>
        </r>
      </text>
    </comment>
    <comment ref="B454" authorId="0" shapeId="0" xr:uid="{F1DA9D69-61BB-4B70-A41A-AC88C772EDAD}">
      <text>
        <r>
          <rPr>
            <b/>
            <sz val="9"/>
            <color indexed="81"/>
            <rFont val="Segoe UI"/>
            <charset val="1"/>
          </rPr>
          <t>Maurus Maurus:</t>
        </r>
        <r>
          <rPr>
            <sz val="9"/>
            <color indexed="81"/>
            <rFont val="Segoe UI"/>
            <charset val="1"/>
          </rPr>
          <t xml:space="preserve">
sortier fehler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4">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90"/>
        </ext>
      </extLst>
    </bk>
    <bk>
      <extLst>
        <ext uri="{3e2802c4-a4d2-4d8b-9148-e3be6c30e623}">
          <xlrd:rvb i="91"/>
        </ext>
      </extLst>
    </bk>
    <bk>
      <extLst>
        <ext uri="{3e2802c4-a4d2-4d8b-9148-e3be6c30e623}">
          <xlrd:rvb i="141"/>
        </ext>
      </extLst>
    </bk>
    <bk>
      <extLst>
        <ext uri="{3e2802c4-a4d2-4d8b-9148-e3be6c30e623}">
          <xlrd:rvb i="142"/>
        </ext>
      </extLst>
    </bk>
    <bk>
      <extLst>
        <ext uri="{3e2802c4-a4d2-4d8b-9148-e3be6c30e623}">
          <xlrd:rvb i="187"/>
        </ext>
      </extLst>
    </bk>
    <bk>
      <extLst>
        <ext uri="{3e2802c4-a4d2-4d8b-9148-e3be6c30e623}">
          <xlrd:rvb i="188"/>
        </ext>
      </extLst>
    </bk>
    <bk>
      <extLst>
        <ext uri="{3e2802c4-a4d2-4d8b-9148-e3be6c30e623}">
          <xlrd:rvb i="262"/>
        </ext>
      </extLst>
    </bk>
    <bk>
      <extLst>
        <ext uri="{3e2802c4-a4d2-4d8b-9148-e3be6c30e623}">
          <xlrd:rvb i="263"/>
        </ext>
      </extLst>
    </bk>
    <bk>
      <extLst>
        <ext uri="{3e2802c4-a4d2-4d8b-9148-e3be6c30e623}">
          <xlrd:rvb i="312"/>
        </ext>
      </extLst>
    </bk>
    <bk>
      <extLst>
        <ext uri="{3e2802c4-a4d2-4d8b-9148-e3be6c30e623}">
          <xlrd:rvb i="313"/>
        </ext>
      </extLst>
    </bk>
    <bk>
      <extLst>
        <ext uri="{3e2802c4-a4d2-4d8b-9148-e3be6c30e623}">
          <xlrd:rvb i="370"/>
        </ext>
      </extLst>
    </bk>
    <bk>
      <extLst>
        <ext uri="{3e2802c4-a4d2-4d8b-9148-e3be6c30e623}">
          <xlrd:rvb i="371"/>
        </ext>
      </extLst>
    </bk>
    <bk>
      <extLst>
        <ext uri="{3e2802c4-a4d2-4d8b-9148-e3be6c30e623}">
          <xlrd:rvb i="427"/>
        </ext>
      </extLst>
    </bk>
    <bk>
      <extLst>
        <ext uri="{3e2802c4-a4d2-4d8b-9148-e3be6c30e623}">
          <xlrd:rvb i="428"/>
        </ext>
      </extLst>
    </bk>
    <bk>
      <extLst>
        <ext uri="{3e2802c4-a4d2-4d8b-9148-e3be6c30e623}">
          <xlrd:rvb i="491"/>
        </ext>
      </extLst>
    </bk>
    <bk>
      <extLst>
        <ext uri="{3e2802c4-a4d2-4d8b-9148-e3be6c30e623}">
          <xlrd:rvb i="492"/>
        </ext>
      </extLst>
    </bk>
    <bk>
      <extLst>
        <ext uri="{3e2802c4-a4d2-4d8b-9148-e3be6c30e623}">
          <xlrd:rvb i="559"/>
        </ext>
      </extLst>
    </bk>
    <bk>
      <extLst>
        <ext uri="{3e2802c4-a4d2-4d8b-9148-e3be6c30e623}">
          <xlrd:rvb i="560"/>
        </ext>
      </extLst>
    </bk>
    <bk>
      <extLst>
        <ext uri="{3e2802c4-a4d2-4d8b-9148-e3be6c30e623}">
          <xlrd:rvb i="614"/>
        </ext>
      </extLst>
    </bk>
    <bk>
      <extLst>
        <ext uri="{3e2802c4-a4d2-4d8b-9148-e3be6c30e623}">
          <xlrd:rvb i="615"/>
        </ext>
      </extLst>
    </bk>
    <bk>
      <extLst>
        <ext uri="{3e2802c4-a4d2-4d8b-9148-e3be6c30e623}">
          <xlrd:rvb i="676"/>
        </ext>
      </extLst>
    </bk>
    <bk>
      <extLst>
        <ext uri="{3e2802c4-a4d2-4d8b-9148-e3be6c30e623}">
          <xlrd:rvb i="677"/>
        </ext>
      </extLst>
    </bk>
    <bk>
      <extLst>
        <ext uri="{3e2802c4-a4d2-4d8b-9148-e3be6c30e623}">
          <xlrd:rvb i="700"/>
        </ext>
      </extLst>
    </bk>
    <bk>
      <extLst>
        <ext uri="{3e2802c4-a4d2-4d8b-9148-e3be6c30e623}">
          <xlrd:rvb i="701"/>
        </ext>
      </extLst>
    </bk>
    <bk>
      <extLst>
        <ext uri="{3e2802c4-a4d2-4d8b-9148-e3be6c30e623}">
          <xlrd:rvb i="702"/>
        </ext>
      </extLst>
    </bk>
    <bk>
      <extLst>
        <ext uri="{3e2802c4-a4d2-4d8b-9148-e3be6c30e623}">
          <xlrd:rvb i="764"/>
        </ext>
      </extLst>
    </bk>
    <bk>
      <extLst>
        <ext uri="{3e2802c4-a4d2-4d8b-9148-e3be6c30e623}">
          <xlrd:rvb i="765"/>
        </ext>
      </extLst>
    </bk>
    <bk>
      <extLst>
        <ext uri="{3e2802c4-a4d2-4d8b-9148-e3be6c30e623}">
          <xlrd:rvb i="901"/>
        </ext>
      </extLst>
    </bk>
    <bk>
      <extLst>
        <ext uri="{3e2802c4-a4d2-4d8b-9148-e3be6c30e623}">
          <xlrd:rvb i="902"/>
        </ext>
      </extLst>
    </bk>
    <bk>
      <extLst>
        <ext uri="{3e2802c4-a4d2-4d8b-9148-e3be6c30e623}">
          <xlrd:rvb i="953"/>
        </ext>
      </extLst>
    </bk>
    <bk>
      <extLst>
        <ext uri="{3e2802c4-a4d2-4d8b-9148-e3be6c30e623}">
          <xlrd:rvb i="954"/>
        </ext>
      </extLst>
    </bk>
    <bk>
      <extLst>
        <ext uri="{3e2802c4-a4d2-4d8b-9148-e3be6c30e623}">
          <xlrd:rvb i="1006"/>
        </ext>
      </extLst>
    </bk>
    <bk>
      <extLst>
        <ext uri="{3e2802c4-a4d2-4d8b-9148-e3be6c30e623}">
          <xlrd:rvb i="1007"/>
        </ext>
      </extLst>
    </bk>
    <bk>
      <extLst>
        <ext uri="{3e2802c4-a4d2-4d8b-9148-e3be6c30e623}">
          <xlrd:rvb i="1074"/>
        </ext>
      </extLst>
    </bk>
    <bk>
      <extLst>
        <ext uri="{3e2802c4-a4d2-4d8b-9148-e3be6c30e623}">
          <xlrd:rvb i="1075"/>
        </ext>
      </extLst>
    </bk>
    <bk>
      <extLst>
        <ext uri="{3e2802c4-a4d2-4d8b-9148-e3be6c30e623}">
          <xlrd:rvb i="1131"/>
        </ext>
      </extLst>
    </bk>
    <bk>
      <extLst>
        <ext uri="{3e2802c4-a4d2-4d8b-9148-e3be6c30e623}">
          <xlrd:rvb i="1132"/>
        </ext>
      </extLst>
    </bk>
    <bk>
      <extLst>
        <ext uri="{3e2802c4-a4d2-4d8b-9148-e3be6c30e623}">
          <xlrd:rvb i="1224"/>
        </ext>
      </extLst>
    </bk>
    <bk>
      <extLst>
        <ext uri="{3e2802c4-a4d2-4d8b-9148-e3be6c30e623}">
          <xlrd:rvb i="1225"/>
        </ext>
      </extLst>
    </bk>
    <bk>
      <extLst>
        <ext uri="{3e2802c4-a4d2-4d8b-9148-e3be6c30e623}">
          <xlrd:rvb i="1271"/>
        </ext>
      </extLst>
    </bk>
    <bk>
      <extLst>
        <ext uri="{3e2802c4-a4d2-4d8b-9148-e3be6c30e623}">
          <xlrd:rvb i="1272"/>
        </ext>
      </extLst>
    </bk>
    <bk>
      <extLst>
        <ext uri="{3e2802c4-a4d2-4d8b-9148-e3be6c30e623}">
          <xlrd:rvb i="1317"/>
        </ext>
      </extLst>
    </bk>
    <bk>
      <extLst>
        <ext uri="{3e2802c4-a4d2-4d8b-9148-e3be6c30e623}">
          <xlrd:rvb i="1318"/>
        </ext>
      </extLst>
    </bk>
    <bk>
      <extLst>
        <ext uri="{3e2802c4-a4d2-4d8b-9148-e3be6c30e623}">
          <xlrd:rvb i="1375"/>
        </ext>
      </extLst>
    </bk>
    <bk>
      <extLst>
        <ext uri="{3e2802c4-a4d2-4d8b-9148-e3be6c30e623}">
          <xlrd:rvb i="1376"/>
        </ext>
      </extLst>
    </bk>
    <bk>
      <extLst>
        <ext uri="{3e2802c4-a4d2-4d8b-9148-e3be6c30e623}">
          <xlrd:rvb i="1435"/>
        </ext>
      </extLst>
    </bk>
    <bk>
      <extLst>
        <ext uri="{3e2802c4-a4d2-4d8b-9148-e3be6c30e623}">
          <xlrd:rvb i="1436"/>
        </ext>
      </extLst>
    </bk>
    <bk>
      <extLst>
        <ext uri="{3e2802c4-a4d2-4d8b-9148-e3be6c30e623}">
          <xlrd:rvb i="1519"/>
        </ext>
      </extLst>
    </bk>
    <bk>
      <extLst>
        <ext uri="{3e2802c4-a4d2-4d8b-9148-e3be6c30e623}">
          <xlrd:rvb i="1520"/>
        </ext>
      </extLst>
    </bk>
    <bk>
      <extLst>
        <ext uri="{3e2802c4-a4d2-4d8b-9148-e3be6c30e623}">
          <xlrd:rvb i="1647"/>
        </ext>
      </extLst>
    </bk>
    <bk>
      <extLst>
        <ext uri="{3e2802c4-a4d2-4d8b-9148-e3be6c30e623}">
          <xlrd:rvb i="1648"/>
        </ext>
      </extLst>
    </bk>
    <bk>
      <extLst>
        <ext uri="{3e2802c4-a4d2-4d8b-9148-e3be6c30e623}">
          <xlrd:rvb i="1709"/>
        </ext>
      </extLst>
    </bk>
    <bk>
      <extLst>
        <ext uri="{3e2802c4-a4d2-4d8b-9148-e3be6c30e623}">
          <xlrd:rvb i="1710"/>
        </ext>
      </extLst>
    </bk>
    <bk>
      <extLst>
        <ext uri="{3e2802c4-a4d2-4d8b-9148-e3be6c30e623}">
          <xlrd:rvb i="1780"/>
        </ext>
      </extLst>
    </bk>
    <bk>
      <extLst>
        <ext uri="{3e2802c4-a4d2-4d8b-9148-e3be6c30e623}">
          <xlrd:rvb i="1781"/>
        </ext>
      </extLst>
    </bk>
    <bk>
      <extLst>
        <ext uri="{3e2802c4-a4d2-4d8b-9148-e3be6c30e623}">
          <xlrd:rvb i="1845"/>
        </ext>
      </extLst>
    </bk>
    <bk>
      <extLst>
        <ext uri="{3e2802c4-a4d2-4d8b-9148-e3be6c30e623}">
          <xlrd:rvb i="1846"/>
        </ext>
      </extLst>
    </bk>
    <bk>
      <extLst>
        <ext uri="{3e2802c4-a4d2-4d8b-9148-e3be6c30e623}">
          <xlrd:rvb i="1895"/>
        </ext>
      </extLst>
    </bk>
    <bk>
      <extLst>
        <ext uri="{3e2802c4-a4d2-4d8b-9148-e3be6c30e623}">
          <xlrd:rvb i="1896"/>
        </ext>
      </extLst>
    </bk>
    <bk>
      <extLst>
        <ext uri="{3e2802c4-a4d2-4d8b-9148-e3be6c30e623}">
          <xlrd:rvb i="2062"/>
        </ext>
      </extLst>
    </bk>
    <bk>
      <extLst>
        <ext uri="{3e2802c4-a4d2-4d8b-9148-e3be6c30e623}">
          <xlrd:rvb i="2063"/>
        </ext>
      </extLst>
    </bk>
    <bk>
      <extLst>
        <ext uri="{3e2802c4-a4d2-4d8b-9148-e3be6c30e623}">
          <xlrd:rvb i="2122"/>
        </ext>
      </extLst>
    </bk>
    <bk>
      <extLst>
        <ext uri="{3e2802c4-a4d2-4d8b-9148-e3be6c30e623}">
          <xlrd:rvb i="2123"/>
        </ext>
      </extLst>
    </bk>
    <bk>
      <extLst>
        <ext uri="{3e2802c4-a4d2-4d8b-9148-e3be6c30e623}">
          <xlrd:rvb i="2173"/>
        </ext>
      </extLst>
    </bk>
    <bk>
      <extLst>
        <ext uri="{3e2802c4-a4d2-4d8b-9148-e3be6c30e623}">
          <xlrd:rvb i="2174"/>
        </ext>
      </extLst>
    </bk>
    <bk>
      <extLst>
        <ext uri="{3e2802c4-a4d2-4d8b-9148-e3be6c30e623}">
          <xlrd:rvb i="2301"/>
        </ext>
      </extLst>
    </bk>
    <bk>
      <extLst>
        <ext uri="{3e2802c4-a4d2-4d8b-9148-e3be6c30e623}">
          <xlrd:rvb i="2302"/>
        </ext>
      </extLst>
    </bk>
    <bk>
      <extLst>
        <ext uri="{3e2802c4-a4d2-4d8b-9148-e3be6c30e623}">
          <xlrd:rvb i="2359"/>
        </ext>
      </extLst>
    </bk>
    <bk>
      <extLst>
        <ext uri="{3e2802c4-a4d2-4d8b-9148-e3be6c30e623}">
          <xlrd:rvb i="2360"/>
        </ext>
      </extLst>
    </bk>
    <bk>
      <extLst>
        <ext uri="{3e2802c4-a4d2-4d8b-9148-e3be6c30e623}">
          <xlrd:rvb i="2404"/>
        </ext>
      </extLst>
    </bk>
    <bk>
      <extLst>
        <ext uri="{3e2802c4-a4d2-4d8b-9148-e3be6c30e623}">
          <xlrd:rvb i="2405"/>
        </ext>
      </extLst>
    </bk>
  </futureMetadata>
  <cellMetadata count="1">
    <bk>
      <rc t="1" v="0"/>
    </bk>
  </cellMetadata>
  <valueMetadata count="104">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bk>
      <rc t="2" v="101"/>
    </bk>
    <bk>
      <rc t="2" v="102"/>
    </bk>
    <bk>
      <rc t="2" v="103"/>
    </bk>
  </valueMetadata>
</metadata>
</file>

<file path=xl/sharedStrings.xml><?xml version="1.0" encoding="utf-8"?>
<sst xmlns="http://schemas.openxmlformats.org/spreadsheetml/2006/main" count="5586" uniqueCount="762">
  <si>
    <t>Nr.</t>
  </si>
  <si>
    <t>Nr</t>
  </si>
  <si>
    <t>Datum</t>
  </si>
  <si>
    <t>Fracht</t>
  </si>
  <si>
    <t>Start</t>
  </si>
  <si>
    <t>LC</t>
  </si>
  <si>
    <t>Flagge</t>
  </si>
  <si>
    <t>Spedition</t>
  </si>
  <si>
    <t>Ziel</t>
  </si>
  <si>
    <t>km</t>
  </si>
  <si>
    <t>Vergütung</t>
  </si>
  <si>
    <t>Gewicht Lieferung</t>
  </si>
  <si>
    <t>Strafen</t>
  </si>
  <si>
    <t>Traktoren</t>
  </si>
  <si>
    <t>Graz</t>
  </si>
  <si>
    <t>AT</t>
  </si>
  <si>
    <t>FCP</t>
  </si>
  <si>
    <t>Linz</t>
  </si>
  <si>
    <t>RTLog</t>
  </si>
  <si>
    <t>Klagenfurt a.W.</t>
  </si>
  <si>
    <t>EuroAcres</t>
  </si>
  <si>
    <t>Große Eisenrohre</t>
  </si>
  <si>
    <t>ITCC</t>
  </si>
  <si>
    <t>Innsbruck</t>
  </si>
  <si>
    <t>Äpfel</t>
  </si>
  <si>
    <t>LKWLog</t>
  </si>
  <si>
    <t>Motorradreifen</t>
  </si>
  <si>
    <t>Salzburg</t>
  </si>
  <si>
    <t>PoSped</t>
  </si>
  <si>
    <t>Olivenöl</t>
  </si>
  <si>
    <t>Prag</t>
  </si>
  <si>
    <t>CZ</t>
  </si>
  <si>
    <t>EuroGoodies</t>
  </si>
  <si>
    <t>Milchpulver</t>
  </si>
  <si>
    <t>Tradeaux</t>
  </si>
  <si>
    <t>Erfurt</t>
  </si>
  <si>
    <t>DE</t>
  </si>
  <si>
    <t>Sellplan</t>
  </si>
  <si>
    <t>Metz</t>
  </si>
  <si>
    <t>FR</t>
  </si>
  <si>
    <t>Frankfurt</t>
  </si>
  <si>
    <t>WGCC</t>
  </si>
  <si>
    <t>Rohrleitungszbehör</t>
  </si>
  <si>
    <t>Stuttgart</t>
  </si>
  <si>
    <t>Stokes</t>
  </si>
  <si>
    <t>Altkunststoff</t>
  </si>
  <si>
    <t>Bern</t>
  </si>
  <si>
    <t>CH</t>
  </si>
  <si>
    <t>Dijon</t>
  </si>
  <si>
    <t>Stilles Mineralwasser in Flaschen</t>
  </si>
  <si>
    <t>Shuttle Cola</t>
  </si>
  <si>
    <t>Brünn</t>
  </si>
  <si>
    <t xml:space="preserve">Milch </t>
  </si>
  <si>
    <t>Mineralwasser</t>
  </si>
  <si>
    <t>Gabelstapler</t>
  </si>
  <si>
    <t>Trameri</t>
  </si>
  <si>
    <t>Luxemburg</t>
  </si>
  <si>
    <t>LU</t>
  </si>
  <si>
    <t>SanBuilders</t>
  </si>
  <si>
    <t>Autos</t>
  </si>
  <si>
    <t>Manchester</t>
  </si>
  <si>
    <t>GB</t>
  </si>
  <si>
    <t>Amsterdam</t>
  </si>
  <si>
    <t>NL</t>
  </si>
  <si>
    <t>Rohrleitunngszubehör</t>
  </si>
  <si>
    <t>Hannover</t>
  </si>
  <si>
    <t>Reifen</t>
  </si>
  <si>
    <t>Rotterdam</t>
  </si>
  <si>
    <t>Raupenbagger</t>
  </si>
  <si>
    <t>Leere Paletten</t>
  </si>
  <si>
    <t>Rostock</t>
  </si>
  <si>
    <t>Einmachgläser</t>
  </si>
  <si>
    <t>Hanover</t>
  </si>
  <si>
    <t>Kautschuk</t>
  </si>
  <si>
    <t>Bratislava</t>
  </si>
  <si>
    <t>SK</t>
  </si>
  <si>
    <t>Mandeln</t>
  </si>
  <si>
    <t>Klebebandrollen</t>
  </si>
  <si>
    <t>Verona</t>
  </si>
  <si>
    <t>IT</t>
  </si>
  <si>
    <t>Torino</t>
  </si>
  <si>
    <t>transinet</t>
  </si>
  <si>
    <t>Schnittblumen</t>
  </si>
  <si>
    <t>Beton-Bodenplatten</t>
  </si>
  <si>
    <t>Zürich</t>
  </si>
  <si>
    <t>Eiskaffee in Dosen</t>
  </si>
  <si>
    <t>Mannheim</t>
  </si>
  <si>
    <t>Lille</t>
  </si>
  <si>
    <t>Motoröl</t>
  </si>
  <si>
    <t>Geräucherter Aal</t>
  </si>
  <si>
    <t>Milch</t>
  </si>
  <si>
    <t>Radlader</t>
  </si>
  <si>
    <t>Nürnberg</t>
  </si>
  <si>
    <t>Kokosnussöl</t>
  </si>
  <si>
    <t>Reims</t>
  </si>
  <si>
    <t>Calais</t>
  </si>
  <si>
    <t>Fischstäbchen</t>
  </si>
  <si>
    <t>Dortmund</t>
  </si>
  <si>
    <t>Eurogoodies</t>
  </si>
  <si>
    <t>Industrieruß</t>
  </si>
  <si>
    <t>Birmingham</t>
  </si>
  <si>
    <t>Eisenrohre</t>
  </si>
  <si>
    <t>BG</t>
  </si>
  <si>
    <t>LPG</t>
  </si>
  <si>
    <t>Hamburg</t>
  </si>
  <si>
    <t>NSOil</t>
  </si>
  <si>
    <t>Leipzig</t>
  </si>
  <si>
    <t>Tree-Et</t>
  </si>
  <si>
    <t>Flour</t>
  </si>
  <si>
    <t>Kraftstofftank</t>
  </si>
  <si>
    <t>AI Automotive</t>
  </si>
  <si>
    <t>Bremen</t>
  </si>
  <si>
    <t>Groningen</t>
  </si>
  <si>
    <t>Dresden</t>
  </si>
  <si>
    <t>Saftkonzentrat</t>
  </si>
  <si>
    <t>Lüttich</t>
  </si>
  <si>
    <t>BE</t>
  </si>
  <si>
    <t>Swansea</t>
  </si>
  <si>
    <t>Medizinische Ausrüstung</t>
  </si>
  <si>
    <t>Wien</t>
  </si>
  <si>
    <t>Steinbruch</t>
  </si>
  <si>
    <t>Steine</t>
  </si>
  <si>
    <t>Abgassysteme</t>
  </si>
  <si>
    <t>Bagger</t>
  </si>
  <si>
    <t>Getränke</t>
  </si>
  <si>
    <t>Genf</t>
  </si>
  <si>
    <t>Strassburg</t>
  </si>
  <si>
    <t>Kaarfor</t>
  </si>
  <si>
    <t>Fertighauswände</t>
  </si>
  <si>
    <t>Neon</t>
  </si>
  <si>
    <t>Kathode</t>
  </si>
  <si>
    <t>Livorno</t>
  </si>
  <si>
    <t>SALSRL</t>
  </si>
  <si>
    <t>Travemünde</t>
  </si>
  <si>
    <t>Marina</t>
  </si>
  <si>
    <t>Atlantisches Kabeljaufilet</t>
  </si>
  <si>
    <t>Glasscheiben</t>
  </si>
  <si>
    <t>Sarajevo</t>
  </si>
  <si>
    <t>BIH</t>
  </si>
  <si>
    <t>Belkan Loco</t>
  </si>
  <si>
    <t>Göteborg</t>
  </si>
  <si>
    <t>SE</t>
  </si>
  <si>
    <t>AgroNord</t>
  </si>
  <si>
    <t>Computerprozessoren</t>
  </si>
  <si>
    <t>Balkan Loco</t>
  </si>
  <si>
    <t>Zugmaschinen-Volvo</t>
  </si>
  <si>
    <t>VOLVO</t>
  </si>
  <si>
    <t>VPC</t>
  </si>
  <si>
    <t>Sand</t>
  </si>
  <si>
    <t>Istanbul</t>
  </si>
  <si>
    <t>TR</t>
  </si>
  <si>
    <t>Baltrak Lojistik</t>
  </si>
  <si>
    <t>Limonade</t>
  </si>
  <si>
    <t>Baltrak Lojistic</t>
  </si>
  <si>
    <t>Villa San Giovanni</t>
  </si>
  <si>
    <t>Eolo Lines</t>
  </si>
  <si>
    <t>Wassermelonen</t>
  </si>
  <si>
    <t>Uppsala</t>
  </si>
  <si>
    <t>Dekkar Trans</t>
  </si>
  <si>
    <t>Helsingborg</t>
  </si>
  <si>
    <t>BHV</t>
  </si>
  <si>
    <t>Gerüstmaterial</t>
  </si>
  <si>
    <t>Drekkar Trans</t>
  </si>
  <si>
    <t>Bremsflüssigkeit</t>
  </si>
  <si>
    <t>Baumstämme</t>
  </si>
  <si>
    <t>St.Petersburg</t>
  </si>
  <si>
    <t>RU</t>
  </si>
  <si>
    <t>Baltomorsk</t>
  </si>
  <si>
    <t>Helsinki</t>
  </si>
  <si>
    <t>FI</t>
  </si>
  <si>
    <t>AeroBaltika</t>
  </si>
  <si>
    <t>Scania - Zugmaschinen</t>
  </si>
  <si>
    <t>Algeciras</t>
  </si>
  <si>
    <t>ES</t>
  </si>
  <si>
    <t>CESTA S.L</t>
  </si>
  <si>
    <t>Dieselgeneratoren</t>
  </si>
  <si>
    <t>Oslo</t>
  </si>
  <si>
    <t>NO</t>
  </si>
  <si>
    <t>ContainerPort</t>
  </si>
  <si>
    <t>Hochspannungsleitungen</t>
  </si>
  <si>
    <t>Köln</t>
  </si>
  <si>
    <t>Aberdeen</t>
  </si>
  <si>
    <t>NBFC</t>
  </si>
  <si>
    <t>RenarLogistik</t>
  </si>
  <si>
    <t>Berlin</t>
  </si>
  <si>
    <t>Chlor</t>
  </si>
  <si>
    <t>NSChemicals</t>
  </si>
  <si>
    <t>Malmö</t>
  </si>
  <si>
    <t>Wasserfreies Amoniak</t>
  </si>
  <si>
    <t>Kleintransporter</t>
  </si>
  <si>
    <t>Le Mans</t>
  </si>
  <si>
    <t>Rennes</t>
  </si>
  <si>
    <t>Globeur</t>
  </si>
  <si>
    <t>Wäschetrockner</t>
  </si>
  <si>
    <t>Bukarest</t>
  </si>
  <si>
    <t>RO</t>
  </si>
  <si>
    <t>Brawen</t>
  </si>
  <si>
    <t>Drehgestell</t>
  </si>
  <si>
    <t>Dünger</t>
  </si>
  <si>
    <t>WilnetTransport</t>
  </si>
  <si>
    <t xml:space="preserve">Diesel </t>
  </si>
  <si>
    <t>BCP</t>
  </si>
  <si>
    <t>Aluminiumbarren</t>
  </si>
  <si>
    <t>CNP</t>
  </si>
  <si>
    <t>DomDepo</t>
  </si>
  <si>
    <t>Acetylen</t>
  </si>
  <si>
    <t>Euroacres</t>
  </si>
  <si>
    <t>Granitblöcke</t>
  </si>
  <si>
    <t>Fertigtreppen (Beton</t>
  </si>
  <si>
    <t>Dynamit</t>
  </si>
  <si>
    <t>Renat</t>
  </si>
  <si>
    <t>Grosse Eisenrohre</t>
  </si>
  <si>
    <t>Feuerwerk</t>
  </si>
  <si>
    <t>Benzin</t>
  </si>
  <si>
    <t>Chemisches Sorptionsmittel</t>
  </si>
  <si>
    <t>Heiße Chemikalien</t>
  </si>
  <si>
    <t>Luxus-SUV´s</t>
  </si>
  <si>
    <t>Kaminsysteme</t>
  </si>
  <si>
    <t>Quecksilberchlorid</t>
  </si>
  <si>
    <t>Erz</t>
  </si>
  <si>
    <t>Kaliumhydroxid</t>
  </si>
  <si>
    <t>Mamorplatte</t>
  </si>
  <si>
    <t>Hochdruck-Schieberventile</t>
  </si>
  <si>
    <t>Alkoholfreies Bier</t>
  </si>
  <si>
    <t>Jacht - Queen V39</t>
  </si>
  <si>
    <t>Geräucherte Sprotten</t>
  </si>
  <si>
    <t>Gesteinsmehl</t>
  </si>
  <si>
    <t>Budapest</t>
  </si>
  <si>
    <t>HU</t>
  </si>
  <si>
    <t>Leberwurst</t>
  </si>
  <si>
    <t>Salzsäure</t>
  </si>
  <si>
    <t>Kleidung</t>
  </si>
  <si>
    <t>Graphitfett</t>
  </si>
  <si>
    <t>Maribor</t>
  </si>
  <si>
    <t>SLO</t>
  </si>
  <si>
    <t>Desinfektionsmittel</t>
  </si>
  <si>
    <t>Spannplatten</t>
  </si>
  <si>
    <t>Außenfliesen</t>
  </si>
  <si>
    <t>Triest</t>
  </si>
  <si>
    <t>Terminal Container</t>
  </si>
  <si>
    <t>Ljubljana</t>
  </si>
  <si>
    <t>Bauholz</t>
  </si>
  <si>
    <t>Kugelventile</t>
  </si>
  <si>
    <t>Ljubiljana</t>
  </si>
  <si>
    <t>AI  Automotive</t>
  </si>
  <si>
    <t>Lebende Schweine</t>
  </si>
  <si>
    <t>Arbeitskleidung</t>
  </si>
  <si>
    <t>Venedig</t>
  </si>
  <si>
    <t>Dachfenster</t>
  </si>
  <si>
    <t>Explosivstoffe</t>
  </si>
  <si>
    <t>Dachziegel</t>
  </si>
  <si>
    <t>FLE</t>
  </si>
  <si>
    <t>LKW-Batterien</t>
  </si>
  <si>
    <t>Motorräder</t>
  </si>
  <si>
    <t>DFH</t>
  </si>
  <si>
    <t>Ahornsirup</t>
  </si>
  <si>
    <t>Elektronik</t>
  </si>
  <si>
    <t>Llinz</t>
  </si>
  <si>
    <t>Propan</t>
  </si>
  <si>
    <t>Kerosin</t>
  </si>
  <si>
    <t>Rollrasen</t>
  </si>
  <si>
    <t>Osnabrück</t>
  </si>
  <si>
    <t>Metallträger</t>
  </si>
  <si>
    <t>Frischer Fisch</t>
  </si>
  <si>
    <t xml:space="preserve">Dachziegel </t>
  </si>
  <si>
    <t>Duisburg</t>
  </si>
  <si>
    <t>Pestizide</t>
  </si>
  <si>
    <t>Kalmar</t>
  </si>
  <si>
    <t>GNT</t>
  </si>
  <si>
    <t>Brüssel</t>
  </si>
  <si>
    <t>Zement</t>
  </si>
  <si>
    <t>Transinet</t>
  </si>
  <si>
    <t>Plymouth</t>
  </si>
  <si>
    <t>Lebendrind</t>
  </si>
  <si>
    <t>Cambridge</t>
  </si>
  <si>
    <t>Blumenkohl</t>
  </si>
  <si>
    <t>Carlisle</t>
  </si>
  <si>
    <t>Glasgow</t>
  </si>
  <si>
    <t>London</t>
  </si>
  <si>
    <t>Felixstowe</t>
  </si>
  <si>
    <t>Holzspäne</t>
  </si>
  <si>
    <t>Holzbalken</t>
  </si>
  <si>
    <t>Natriumhydroxid</t>
  </si>
  <si>
    <t>Liverpool</t>
  </si>
  <si>
    <t>Grimsby</t>
  </si>
  <si>
    <t>Sheffield</t>
  </si>
  <si>
    <t>Fertigtreppen (Beton)</t>
  </si>
  <si>
    <t>Newcastle</t>
  </si>
  <si>
    <t>Southampton</t>
  </si>
  <si>
    <t>Pasta</t>
  </si>
  <si>
    <t>Edinburgh</t>
  </si>
  <si>
    <t>Dosenschweinefleisch</t>
  </si>
  <si>
    <t>Gummibärchen</t>
  </si>
  <si>
    <t>Erdnussbutter</t>
  </si>
  <si>
    <t>Mamorblöcke</t>
  </si>
  <si>
    <t>Spanplatten</t>
  </si>
  <si>
    <t>Cyanid</t>
  </si>
  <si>
    <t>Scania</t>
  </si>
  <si>
    <t>Flugzeugreifen</t>
  </si>
  <si>
    <t>IBC-Container</t>
  </si>
  <si>
    <t>Dover</t>
  </si>
  <si>
    <t>Cardiff</t>
  </si>
  <si>
    <t>Kokosnussmilch</t>
  </si>
  <si>
    <t>Kupferdachrinnen</t>
  </si>
  <si>
    <t>Basilikum</t>
  </si>
  <si>
    <t>Diesel</t>
  </si>
  <si>
    <t>Ölfilter</t>
  </si>
  <si>
    <t>Koper</t>
  </si>
  <si>
    <t>Eumefa</t>
  </si>
  <si>
    <t>Hühnerfleisch</t>
  </si>
  <si>
    <t>Vilco</t>
  </si>
  <si>
    <t>Gefrorener Seehecht</t>
  </si>
  <si>
    <t>Gefrorene Oktopsse</t>
  </si>
  <si>
    <t>Zagreb</t>
  </si>
  <si>
    <t>Slava</t>
  </si>
  <si>
    <r>
      <t>Fünfkirchen</t>
    </r>
    <r>
      <rPr>
        <sz val="8"/>
        <color theme="1"/>
        <rFont val="Aptos Narrow"/>
        <family val="2"/>
        <scheme val="minor"/>
      </rPr>
      <t>(Pecs)</t>
    </r>
  </si>
  <si>
    <t>Novo Mesto</t>
  </si>
  <si>
    <t>Larus</t>
  </si>
  <si>
    <t>Birnen</t>
  </si>
  <si>
    <t>Frische Kräuter</t>
  </si>
  <si>
    <t>TDC</t>
  </si>
  <si>
    <t>HR</t>
  </si>
  <si>
    <t>Slava Auto</t>
  </si>
  <si>
    <t>Dosenthunfisch</t>
  </si>
  <si>
    <t>Arsen</t>
  </si>
  <si>
    <t>Essig</t>
  </si>
  <si>
    <t>Fallow Cargo</t>
  </si>
  <si>
    <t>Fallow Crago</t>
  </si>
  <si>
    <t>Rijeka</t>
  </si>
  <si>
    <t>IKA Bohag</t>
  </si>
  <si>
    <t>Adrica</t>
  </si>
  <si>
    <t>Osijek</t>
  </si>
  <si>
    <t>Erbsen</t>
  </si>
  <si>
    <t>Saint Alban</t>
  </si>
  <si>
    <t>Nucleon</t>
  </si>
  <si>
    <t>Dachpappe</t>
  </si>
  <si>
    <t>Turin</t>
  </si>
  <si>
    <t>Ethan</t>
  </si>
  <si>
    <t>Chamery</t>
  </si>
  <si>
    <t>Erdaushub</t>
  </si>
  <si>
    <t>Mailand</t>
  </si>
  <si>
    <t>Spinelli</t>
  </si>
  <si>
    <t>Chemikalien</t>
  </si>
  <si>
    <t>Getsteinsmehl</t>
  </si>
  <si>
    <t>Kies</t>
  </si>
  <si>
    <t>Cargotras</t>
  </si>
  <si>
    <t>München</t>
  </si>
  <si>
    <t>Lyon</t>
  </si>
  <si>
    <t>Klimanlagen</t>
  </si>
  <si>
    <t>Elektrische Leitungen</t>
  </si>
  <si>
    <t>Mozzarella</t>
  </si>
  <si>
    <t>Beja</t>
  </si>
  <si>
    <t xml:space="preserve">Huerta del Mar Menor </t>
  </si>
  <si>
    <t>PT</t>
  </si>
  <si>
    <t>Huerta Del Mar</t>
  </si>
  <si>
    <t>Leitplanken</t>
  </si>
  <si>
    <t xml:space="preserve">MS Stein </t>
  </si>
  <si>
    <t>Magnesium</t>
  </si>
  <si>
    <t>Konstnorr</t>
  </si>
  <si>
    <t>Leere Weinflaschen</t>
  </si>
  <si>
    <t>Sag&amp;Tre</t>
  </si>
  <si>
    <t>Speiseeis</t>
  </si>
  <si>
    <t>MS Stein</t>
  </si>
  <si>
    <t>Norford</t>
  </si>
  <si>
    <t>Containerbäume</t>
  </si>
  <si>
    <t>Polaris Lines</t>
  </si>
  <si>
    <t>Styroporkisten</t>
  </si>
  <si>
    <t>Kostnorr</t>
  </si>
  <si>
    <t>Bergen</t>
  </si>
  <si>
    <t>Schwefelsäure</t>
  </si>
  <si>
    <t>Nordic Crow</t>
  </si>
  <si>
    <t>Polar Fish</t>
  </si>
  <si>
    <t>Stavanger</t>
  </si>
  <si>
    <t>Renar Logistic</t>
  </si>
  <si>
    <t>Kristiansand</t>
  </si>
  <si>
    <t>Bjork</t>
  </si>
  <si>
    <t>Sardinen in Dosen</t>
  </si>
  <si>
    <t>NS Chemicals</t>
  </si>
  <si>
    <t>Motor Öl</t>
  </si>
  <si>
    <t>Satvanger</t>
  </si>
  <si>
    <t>Noric Crow</t>
  </si>
  <si>
    <t>Ziegelsteine</t>
  </si>
  <si>
    <t>Saatgut</t>
  </si>
  <si>
    <t>Renar Logistik</t>
  </si>
  <si>
    <t>Motorkühler</t>
  </si>
  <si>
    <t>Topfpflanzen</t>
  </si>
  <si>
    <t>Norrfood</t>
  </si>
  <si>
    <t>Stockholm</t>
  </si>
  <si>
    <t>Munition</t>
  </si>
  <si>
    <t>Walze -DYNA CC-2200</t>
  </si>
  <si>
    <t>Kapellskär</t>
  </si>
  <si>
    <t>Kaviar</t>
  </si>
  <si>
    <t>Växjö</t>
  </si>
  <si>
    <t>Luftpost</t>
  </si>
  <si>
    <t>Linköping</t>
  </si>
  <si>
    <t>Vierkantrohre</t>
  </si>
  <si>
    <t>Heizöl</t>
  </si>
  <si>
    <t>Nordic Stenbrott</t>
  </si>
  <si>
    <t>Yacht-Queen V39</t>
  </si>
  <si>
    <t>Hüttenkäse</t>
  </si>
  <si>
    <t>Weißer Phosphor</t>
  </si>
  <si>
    <t>Norsken</t>
  </si>
  <si>
    <t>Fettversiegelte Lager</t>
  </si>
  <si>
    <t>Digger 100</t>
  </si>
  <si>
    <t>Nynäshamn</t>
  </si>
  <si>
    <t>Salz&amp;Gewürze</t>
  </si>
  <si>
    <t>Bremsbeläge</t>
  </si>
  <si>
    <t>Södertälje</t>
  </si>
  <si>
    <t>Scania Fabrik</t>
  </si>
  <si>
    <t>Scania Händler</t>
  </si>
  <si>
    <t>Jönköping</t>
  </si>
  <si>
    <t>Aria Food</t>
  </si>
  <si>
    <t>Trelleborg</t>
  </si>
  <si>
    <t>Örebro</t>
  </si>
  <si>
    <t>Sojamilch</t>
  </si>
  <si>
    <t>Västeras</t>
  </si>
  <si>
    <t>Karlskrona</t>
  </si>
  <si>
    <t>Norrsken</t>
  </si>
  <si>
    <t>Honig</t>
  </si>
  <si>
    <t>Sandwichpaneele</t>
  </si>
  <si>
    <t>Motorradgabeln</t>
  </si>
  <si>
    <t>Postpakete</t>
  </si>
  <si>
    <t>Pesto</t>
  </si>
  <si>
    <t>Nylonschnurr</t>
  </si>
  <si>
    <t>Stickstoff</t>
  </si>
  <si>
    <t>Schutzkleidung</t>
  </si>
  <si>
    <t>Natriumhypochlorit</t>
  </si>
  <si>
    <t>Olivenbäume</t>
  </si>
  <si>
    <t>Steinwolle</t>
  </si>
  <si>
    <t>Hirtshals</t>
  </si>
  <si>
    <t>Aluminiumprofile</t>
  </si>
  <si>
    <t>Esbjerg</t>
  </si>
  <si>
    <t>DK</t>
  </si>
  <si>
    <t>Aalborg</t>
  </si>
  <si>
    <t>Vitas Power</t>
  </si>
  <si>
    <t>Blei</t>
  </si>
  <si>
    <t>Odense</t>
  </si>
  <si>
    <t>Container  Port</t>
  </si>
  <si>
    <t>Gedser</t>
  </si>
  <si>
    <t>Bohnen</t>
  </si>
  <si>
    <t>Frederikshavn</t>
  </si>
  <si>
    <t>Nitrocellulose</t>
  </si>
  <si>
    <t>Kopenhagen</t>
  </si>
  <si>
    <t>Karotten</t>
  </si>
  <si>
    <t>Leere Fässer</t>
  </si>
  <si>
    <t>Düsseldorf</t>
  </si>
  <si>
    <t>Kassel</t>
  </si>
  <si>
    <t>Kunstoffgranulat</t>
  </si>
  <si>
    <t>Tomaten</t>
  </si>
  <si>
    <t>Kiel</t>
  </si>
  <si>
    <t>Altverpackungen</t>
  </si>
  <si>
    <t>Helicopter -1808TX</t>
  </si>
  <si>
    <t xml:space="preserve">Digger 1000 </t>
  </si>
  <si>
    <t>Tranformator - PK900</t>
  </si>
  <si>
    <t>Wärmetauscher</t>
  </si>
  <si>
    <t>Stettin</t>
  </si>
  <si>
    <t>Industriekabeltrommel</t>
  </si>
  <si>
    <t>Ocean Solution</t>
  </si>
  <si>
    <t>PL</t>
  </si>
  <si>
    <t>granoro</t>
  </si>
  <si>
    <t>Großes Silo</t>
  </si>
  <si>
    <t>Schinken</t>
  </si>
  <si>
    <t>Magdeburg</t>
  </si>
  <si>
    <t>Bermen</t>
  </si>
  <si>
    <t>Mobilkran</t>
  </si>
  <si>
    <t>High-Tech-Gerät</t>
  </si>
  <si>
    <t>Gerste</t>
  </si>
  <si>
    <t>Bewehrungsstahl</t>
  </si>
  <si>
    <t>Granoro</t>
  </si>
  <si>
    <t>Büropapier</t>
  </si>
  <si>
    <t>Gebrauchte Autobatterien</t>
  </si>
  <si>
    <t>Lüftungsschacht</t>
  </si>
  <si>
    <t>Hannover Expo</t>
  </si>
  <si>
    <t>Mettalschrott</t>
  </si>
  <si>
    <t>Marmorblöcke</t>
  </si>
  <si>
    <t>Verpackte Lebensmittel</t>
  </si>
  <si>
    <r>
      <t>Breslau</t>
    </r>
    <r>
      <rPr>
        <sz val="8"/>
        <color theme="1"/>
        <rFont val="Aptos Narrow"/>
        <family val="2"/>
        <scheme val="minor"/>
      </rPr>
      <t>(Wroclaw)</t>
    </r>
  </si>
  <si>
    <t>Halloween Treats</t>
  </si>
  <si>
    <t>Lodoz</t>
  </si>
  <si>
    <t>Warschau</t>
  </si>
  <si>
    <t>Gas-Pipline-Teile</t>
  </si>
  <si>
    <t>Windkraftwerksturm</t>
  </si>
  <si>
    <t>Danzig</t>
  </si>
  <si>
    <t>Pumpen</t>
  </si>
  <si>
    <t>Kalingrad</t>
  </si>
  <si>
    <t>Pocmapk</t>
  </si>
  <si>
    <t>Reis</t>
  </si>
  <si>
    <t>Allenstein</t>
  </si>
  <si>
    <t>Oliven</t>
  </si>
  <si>
    <t>Bialystok</t>
  </si>
  <si>
    <t>Kieselsäure</t>
  </si>
  <si>
    <t>Öl</t>
  </si>
  <si>
    <t>Lublin</t>
  </si>
  <si>
    <t>Kaschau</t>
  </si>
  <si>
    <t>Kaschau (Kosice)</t>
  </si>
  <si>
    <t>Krakau</t>
  </si>
  <si>
    <t>Baggerschaufel</t>
  </si>
  <si>
    <t>Banská Bystrica</t>
  </si>
  <si>
    <t>Kattowitz</t>
  </si>
  <si>
    <t>Schweres technisches Teil</t>
  </si>
  <si>
    <t>Druckbehälter</t>
  </si>
  <si>
    <t>Lissabon</t>
  </si>
  <si>
    <t>TSAtlas</t>
  </si>
  <si>
    <t>Ortiz</t>
  </si>
  <si>
    <t>Breslau(Wroclaw)</t>
  </si>
  <si>
    <t>Orangenb</t>
  </si>
  <si>
    <t>Posen</t>
  </si>
  <si>
    <t>Planierraupe - Z35K</t>
  </si>
  <si>
    <t>Raupenbagger Volvo EC220E</t>
  </si>
  <si>
    <t>Parma</t>
  </si>
  <si>
    <t>TE Logistica</t>
  </si>
  <si>
    <t>Bologna</t>
  </si>
  <si>
    <t>Exomar</t>
  </si>
  <si>
    <t>Erdbauwalze Volvo SD160B</t>
  </si>
  <si>
    <t>Rom</t>
  </si>
  <si>
    <t>Transporti  Mediterrano</t>
  </si>
  <si>
    <t>AA-Auto di Alonso</t>
  </si>
  <si>
    <t>ACI SRL</t>
  </si>
  <si>
    <t>Semi-Tiefbett-Auflieger</t>
  </si>
  <si>
    <t>Cesare Supermercato</t>
  </si>
  <si>
    <t>Weintrauben</t>
  </si>
  <si>
    <t>Libellula</t>
  </si>
  <si>
    <t xml:space="preserve">Scania </t>
  </si>
  <si>
    <t>Knickgelenk-Dumper Volvo A25G</t>
  </si>
  <si>
    <t>Tesoro Gustoso</t>
  </si>
  <si>
    <t xml:space="preserve">Finnische Reifen Финские шины </t>
  </si>
  <si>
    <t>Asphaltfräse - AM0880</t>
  </si>
  <si>
    <t>Faro</t>
  </si>
  <si>
    <t xml:space="preserve">APP </t>
  </si>
  <si>
    <t>APP</t>
  </si>
  <si>
    <t>Sassari</t>
  </si>
  <si>
    <t>Baggerlader JCB 4CX</t>
  </si>
  <si>
    <t>Olbia</t>
  </si>
  <si>
    <t>Minibagger,Minidumper</t>
  </si>
  <si>
    <t>Cagliari</t>
  </si>
  <si>
    <t>Industriekondensator</t>
  </si>
  <si>
    <t>PP Chimica Italia</t>
  </si>
  <si>
    <t>PP Chimical Italia</t>
  </si>
  <si>
    <t>Dosenrindfleisch</t>
  </si>
  <si>
    <t>Cantiere Navale</t>
  </si>
  <si>
    <t>AA - Auto di Alonso</t>
  </si>
  <si>
    <t>Construzione di Edfici</t>
  </si>
  <si>
    <t>Marmo SpA</t>
  </si>
  <si>
    <t>Kettenbagger JCB 245XR</t>
  </si>
  <si>
    <t>S.A.L.S.R.L</t>
  </si>
  <si>
    <t>Rindfleisch</t>
  </si>
  <si>
    <t>S.A.L.S.A.R</t>
  </si>
  <si>
    <t>Ancona</t>
  </si>
  <si>
    <t>Nutzfahrzeug-Chassis</t>
  </si>
  <si>
    <t>Umschlagbagger Volvo EW240E MH</t>
  </si>
  <si>
    <t>Betonträger</t>
  </si>
  <si>
    <t>Transporti Mediterrano</t>
  </si>
  <si>
    <t>Pescara</t>
  </si>
  <si>
    <t>Räder mit Volvo-Felgen</t>
  </si>
  <si>
    <t>Windkrftwerksgondel</t>
  </si>
  <si>
    <t>Zucker</t>
  </si>
  <si>
    <t>Fertigtreppen Beton</t>
  </si>
  <si>
    <t>Schokolade</t>
  </si>
  <si>
    <t>FUI Spa</t>
  </si>
  <si>
    <t>FUI SpA</t>
  </si>
  <si>
    <t>Genua</t>
  </si>
  <si>
    <t>Lokomotive - Vossloh G6</t>
  </si>
  <si>
    <t>Mobilkran - UTM SD-833</t>
  </si>
  <si>
    <t>Nizza</t>
  </si>
  <si>
    <t>MVM Carriere</t>
  </si>
  <si>
    <t>INI Tankstelle</t>
  </si>
  <si>
    <t>PIAC</t>
  </si>
  <si>
    <t>Paris</t>
  </si>
  <si>
    <t>Bätisse</t>
  </si>
  <si>
    <t>Lehrgerüst</t>
  </si>
  <si>
    <t>Kunststoffrohre</t>
  </si>
  <si>
    <t xml:space="preserve"> Burgas (Бургас)</t>
  </si>
  <si>
    <t>Radus (Радус)</t>
  </si>
  <si>
    <t xml:space="preserve"> Varna ( Варна)</t>
  </si>
  <si>
    <t>Motorroller</t>
  </si>
  <si>
    <t>Mangalia</t>
  </si>
  <si>
    <t>Konstanza</t>
  </si>
  <si>
    <t>Traktor JCB Fastrac 420</t>
  </si>
  <si>
    <t>Medizinische Impfstoffe</t>
  </si>
  <si>
    <t>Clermont -Ferrand</t>
  </si>
  <si>
    <t>Ketchup</t>
  </si>
  <si>
    <t>Zugachsen</t>
  </si>
  <si>
    <t>Lammmägen</t>
  </si>
  <si>
    <t>Beton-Lehrgerüst</t>
  </si>
  <si>
    <t>Bari</t>
  </si>
  <si>
    <t>Kartoffeln</t>
  </si>
  <si>
    <t>Quadrelli SpA</t>
  </si>
  <si>
    <t>Schweinefleisch</t>
  </si>
  <si>
    <t>Trikala (Τρίκαλα )</t>
  </si>
  <si>
    <t>GR</t>
  </si>
  <si>
    <t>Messina</t>
  </si>
  <si>
    <t>Patras (Πάτρα )</t>
  </si>
  <si>
    <t>Radlader-Schaufel Volvo SPN P T SEG</t>
  </si>
  <si>
    <t>Lamia (Λαμία )</t>
  </si>
  <si>
    <t>Knoblauch</t>
  </si>
  <si>
    <t>Low Field</t>
  </si>
  <si>
    <t>Kavala ( Καβάλα)</t>
  </si>
  <si>
    <t>Villco</t>
  </si>
  <si>
    <t>Thessaloniki (Θεσσαλονίκη)</t>
  </si>
  <si>
    <t>Celler</t>
  </si>
  <si>
    <t>Argostoli (Αργοστόλι)</t>
  </si>
  <si>
    <t>Icaria</t>
  </si>
  <si>
    <t>Strohballen</t>
  </si>
  <si>
    <t>Heraklion ( Ηράκλειο)</t>
  </si>
  <si>
    <t>Kalamata ( Καλαμάτα)</t>
  </si>
  <si>
    <t>Kunststoffgranulat</t>
  </si>
  <si>
    <t>Christopoukos Oikodomika</t>
  </si>
  <si>
    <t>Rhodos (Ρόδος )</t>
  </si>
  <si>
    <t>Artemia</t>
  </si>
  <si>
    <t>Larissa (Λάρισα)</t>
  </si>
  <si>
    <t>Athen (Αθήνα)</t>
  </si>
  <si>
    <t>Raddumper JCB 6T-2</t>
  </si>
  <si>
    <t>Neapel</t>
  </si>
  <si>
    <t>Ioannina (Ιωάννινα)</t>
  </si>
  <si>
    <t>Chania (Χανιά)</t>
  </si>
  <si>
    <t>Ernte  Συγκομιδή</t>
  </si>
  <si>
    <t>Mitilini (Μυτιλήνη )</t>
  </si>
  <si>
    <t>Zwiebeln</t>
  </si>
  <si>
    <t>Chios ( Χίος)</t>
  </si>
  <si>
    <t>Cassino</t>
  </si>
  <si>
    <t>Catania</t>
  </si>
  <si>
    <t>ACC</t>
  </si>
  <si>
    <t>Palermo</t>
  </si>
  <si>
    <t>Hafen (Harbor)</t>
  </si>
  <si>
    <t>Mettalspulen</t>
  </si>
  <si>
    <t>Säure</t>
  </si>
  <si>
    <t>Tafelgeschirr</t>
  </si>
  <si>
    <t>Catanzaro</t>
  </si>
  <si>
    <t>Pickup-Trucks</t>
  </si>
  <si>
    <t>Florenz</t>
  </si>
  <si>
    <t>Getriebe</t>
  </si>
  <si>
    <t>Käse</t>
  </si>
  <si>
    <t>Christmas Confectionery</t>
  </si>
  <si>
    <t>Town Square</t>
  </si>
  <si>
    <t>WL</t>
  </si>
  <si>
    <t>Christmas Market</t>
  </si>
  <si>
    <t>Christmas Market Hampers</t>
  </si>
  <si>
    <t>Christmas Fibre Stuffing</t>
  </si>
  <si>
    <t>Fattoria Felice</t>
  </si>
  <si>
    <t>Arts Workshop</t>
  </si>
  <si>
    <t>Rudolph´s Crafts</t>
  </si>
  <si>
    <t>Master Craft Gift Packs</t>
  </si>
  <si>
    <t>Terni</t>
  </si>
  <si>
    <t>Christmas Dried Fruits</t>
  </si>
  <si>
    <t>Chocolate Gift Packs</t>
  </si>
  <si>
    <t>Chocolate Factory</t>
  </si>
  <si>
    <t>Marigold´s</t>
  </si>
  <si>
    <t>Kauschau (Kosice)</t>
  </si>
  <si>
    <t>Christmas Gift Parcels</t>
  </si>
  <si>
    <t>Post Office</t>
  </si>
  <si>
    <t>Northstar</t>
  </si>
  <si>
    <t>Mountain Fun Gift Packs</t>
  </si>
  <si>
    <t>Mountain Ressort</t>
  </si>
  <si>
    <t>Snowy Peaks</t>
  </si>
  <si>
    <t>Christmas Assorted Meats</t>
  </si>
  <si>
    <t>Mail &amp; Gift Parcels</t>
  </si>
  <si>
    <t>Badajoz</t>
  </si>
  <si>
    <t>Lawish Foods</t>
  </si>
  <si>
    <t>Christmas Special Pet Food</t>
  </si>
  <si>
    <t>Christmas Decorations</t>
  </si>
  <si>
    <t>Lisette Logistics</t>
  </si>
  <si>
    <t>Christmas Food Parcels</t>
  </si>
  <si>
    <t>Teleskoplader JCB 540-180</t>
  </si>
  <si>
    <t>Baumrinde</t>
  </si>
  <si>
    <t>Volvo Dealer</t>
  </si>
  <si>
    <t>Mobiler Stapler</t>
  </si>
  <si>
    <t>Raupentraktor</t>
  </si>
  <si>
    <t>Suzzara</t>
  </si>
  <si>
    <t>Comoto</t>
  </si>
  <si>
    <t>Wasserstoff</t>
  </si>
  <si>
    <t>Taranto</t>
  </si>
  <si>
    <t>Tarranto</t>
  </si>
  <si>
    <t>Tierfutter</t>
  </si>
  <si>
    <t>Dieselgenerator JCB G100RS</t>
  </si>
  <si>
    <t>Erntebehälter</t>
  </si>
  <si>
    <t>Möbel</t>
  </si>
  <si>
    <t>Borsäure</t>
  </si>
  <si>
    <t>Kork</t>
  </si>
  <si>
    <t>Log n Stick</t>
  </si>
  <si>
    <t>Marseille</t>
  </si>
  <si>
    <t>Port de Contneur</t>
  </si>
  <si>
    <t>Großreifen</t>
  </si>
  <si>
    <t>&lt;&gt;</t>
  </si>
  <si>
    <t>SL</t>
  </si>
  <si>
    <t>Burgas (Бургас)</t>
  </si>
  <si>
    <t>Vrana ( Варна )</t>
  </si>
  <si>
    <t>Kesselelment</t>
  </si>
  <si>
    <t>Nottreppenelement</t>
  </si>
  <si>
    <t>Nantes</t>
  </si>
  <si>
    <t>Nates</t>
  </si>
  <si>
    <t>Wilnet Transport</t>
  </si>
  <si>
    <t>Civaux</t>
  </si>
  <si>
    <t>Toulouse</t>
  </si>
  <si>
    <t>Montpellier</t>
  </si>
  <si>
    <t>Brest</t>
  </si>
  <si>
    <t>Szeged</t>
  </si>
  <si>
    <t>Debrecen</t>
  </si>
  <si>
    <t>Lotsenboot</t>
  </si>
  <si>
    <r>
      <t xml:space="preserve">St.Petersburg  </t>
    </r>
    <r>
      <rPr>
        <sz val="7"/>
        <color theme="1"/>
        <rFont val="Aptos Narrow"/>
        <family val="2"/>
        <scheme val="minor"/>
      </rPr>
      <t>(Санкт-Петербург)</t>
    </r>
  </si>
  <si>
    <t>Zelenye Polja</t>
  </si>
  <si>
    <t>Junge Setzlinge</t>
  </si>
  <si>
    <t>Pori</t>
  </si>
  <si>
    <t>Baltic Metallurgy</t>
  </si>
  <si>
    <t>Pskov (Псков)</t>
  </si>
  <si>
    <t>Daugavpils</t>
  </si>
  <si>
    <t>LV</t>
  </si>
  <si>
    <t>Rezekne</t>
  </si>
  <si>
    <t>Galati</t>
  </si>
  <si>
    <t>Otel impecabli</t>
  </si>
  <si>
    <t>Iasi</t>
  </si>
  <si>
    <t>Kolico</t>
  </si>
  <si>
    <t>Cariova</t>
  </si>
  <si>
    <t>Resita</t>
  </si>
  <si>
    <t>Targu Mures</t>
  </si>
  <si>
    <t>Edrine</t>
  </si>
  <si>
    <t>Pleven ( Плевен )</t>
  </si>
  <si>
    <t>Pleven(Плевен)</t>
  </si>
  <si>
    <t>Sofia (Со́фия )</t>
  </si>
  <si>
    <t>Madrid</t>
  </si>
  <si>
    <t>Puertollano</t>
  </si>
  <si>
    <t>Energon</t>
  </si>
  <si>
    <t>TS Atlas</t>
  </si>
  <si>
    <t>Ponte de Sor</t>
  </si>
  <si>
    <t>Cortica Prima</t>
  </si>
  <si>
    <t>Huelva</t>
  </si>
  <si>
    <t xml:space="preserve">Sevilla </t>
  </si>
  <si>
    <t>Gijon</t>
  </si>
  <si>
    <t>Navia</t>
  </si>
  <si>
    <t>SCS Paper</t>
  </si>
  <si>
    <t>Olhao</t>
  </si>
  <si>
    <t>Setubal</t>
  </si>
  <si>
    <t>Soria</t>
  </si>
  <si>
    <t>Teruel</t>
  </si>
  <si>
    <t>Barcelona</t>
  </si>
  <si>
    <t>Vandellos</t>
  </si>
  <si>
    <t>Iberatomica</t>
  </si>
  <si>
    <t>Zenica  (Зеница)</t>
  </si>
  <si>
    <t>Syllurgy</t>
  </si>
  <si>
    <t>Karakaj</t>
  </si>
  <si>
    <t>Aluxion</t>
  </si>
  <si>
    <t>Skopje (Скопје)</t>
  </si>
  <si>
    <t>MK</t>
  </si>
  <si>
    <t>Rock Eater Quarry</t>
  </si>
  <si>
    <t>Bitola</t>
  </si>
  <si>
    <t>Rock Eater  Quarry</t>
  </si>
  <si>
    <t>Belgrad (Београд)</t>
  </si>
  <si>
    <t>RS</t>
  </si>
  <si>
    <t>Luka DunaVia</t>
  </si>
  <si>
    <t>Kragujevac (Крагуjевац)</t>
  </si>
  <si>
    <t>Neusatz (Novisad)</t>
  </si>
  <si>
    <t>Vesna</t>
  </si>
  <si>
    <t>Vlore</t>
  </si>
  <si>
    <t>AL</t>
  </si>
  <si>
    <t>Sygomidi (Συγκομιδή)</t>
  </si>
  <si>
    <t>Zadar</t>
  </si>
  <si>
    <t>Betunija</t>
  </si>
  <si>
    <t>Split</t>
  </si>
  <si>
    <t>Niksic ( Никшић)</t>
  </si>
  <si>
    <t>ME</t>
  </si>
  <si>
    <t>Strafen  /1000 km</t>
  </si>
  <si>
    <t>Länder</t>
  </si>
  <si>
    <t>Winterwonderland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</si>
</sst>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C07]dddd\,\ dd\.\ mmmm\ yyyy;@"/>
  </numFmts>
  <fonts count="11" x14ac:knownFonts="1">
    <font>
      <sz val="11"/>
      <color theme="1"/>
      <name val="Aptos Narrow"/>
      <family val="2"/>
      <scheme val="minor"/>
    </font>
    <font>
      <sz val="11"/>
      <color theme="3" tint="0.499984740745262"/>
      <name val="Aptos Narrow"/>
      <family val="2"/>
      <scheme val="minor"/>
    </font>
    <font>
      <sz val="8"/>
      <color theme="1"/>
      <name val="Aptos Narrow"/>
      <family val="2"/>
      <scheme val="minor"/>
    </font>
    <font>
      <sz val="11"/>
      <color theme="1"/>
      <name val="AmdtSymbols"/>
    </font>
    <font>
      <sz val="11"/>
      <color theme="1"/>
      <name val="Aptos Narrow"/>
      <family val="2"/>
    </font>
    <font>
      <sz val="9"/>
      <color theme="1"/>
      <name val="Aptos Narrow"/>
      <family val="2"/>
      <scheme val="minor"/>
    </font>
    <font>
      <sz val="7"/>
      <color theme="1"/>
      <name val="Aptos Narrow"/>
      <family val="2"/>
      <scheme val="minor"/>
    </font>
    <font>
      <b/>
      <sz val="9"/>
      <color indexed="81"/>
      <name val="Segoe UI"/>
      <family val="2"/>
    </font>
    <font>
      <sz val="9"/>
      <color indexed="81"/>
      <name val="Segoe UI"/>
      <family val="2"/>
    </font>
    <font>
      <b/>
      <sz val="9"/>
      <color indexed="81"/>
      <name val="Segoe UI"/>
      <charset val="1"/>
    </font>
    <font>
      <sz val="9"/>
      <color indexed="81"/>
      <name val="Segoe UI"/>
      <charset val="1"/>
    </font>
  </fonts>
  <fills count="3">
    <fill>
      <patternFill patternType="none"/>
    </fill>
    <fill>
      <patternFill patternType="gray125"/>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23">
    <xf numFmtId="0" fontId="0" fillId="0" borderId="0" xfId="0"/>
    <xf numFmtId="0" fontId="0" fillId="0" borderId="1" xfId="0" applyBorder="1" applyAlignment="1">
      <alignment horizontal="center"/>
    </xf>
    <xf numFmtId="0" fontId="1" fillId="0" borderId="1" xfId="0" applyFont="1" applyBorder="1"/>
    <xf numFmtId="164" fontId="0" fillId="0" borderId="1" xfId="0" applyNumberFormat="1" applyBorder="1" applyAlignment="1">
      <alignment horizontal="center"/>
    </xf>
    <xf numFmtId="0" fontId="0" fillId="0" borderId="1" xfId="0" applyBorder="1"/>
    <xf numFmtId="0" fontId="2" fillId="0" borderId="1" xfId="0" applyFont="1" applyBorder="1"/>
    <xf numFmtId="0" fontId="0" fillId="0" borderId="0" xfId="0" applyAlignment="1">
      <alignment horizontal="center"/>
    </xf>
    <xf numFmtId="0" fontId="1" fillId="0" borderId="0" xfId="0" applyFont="1" applyAlignment="1">
      <alignment horizontal="center"/>
    </xf>
    <xf numFmtId="164" fontId="0" fillId="0" borderId="0" xfId="0" applyNumberFormat="1" applyAlignment="1">
      <alignment horizontal="center" vertical="center"/>
    </xf>
    <xf numFmtId="3" fontId="0" fillId="0" borderId="0" xfId="0" applyNumberFormat="1"/>
    <xf numFmtId="164" fontId="0" fillId="0" borderId="0" xfId="0" applyNumberFormat="1" applyAlignment="1">
      <alignment horizontal="center"/>
    </xf>
    <xf numFmtId="0" fontId="1" fillId="2" borderId="0" xfId="0" applyFont="1" applyFill="1" applyAlignment="1">
      <alignment horizontal="center"/>
    </xf>
    <xf numFmtId="0" fontId="3" fillId="0" borderId="0" xfId="0" applyFont="1"/>
    <xf numFmtId="0" fontId="4" fillId="0" borderId="0" xfId="0" applyFont="1"/>
    <xf numFmtId="0" fontId="5" fillId="0" borderId="0" xfId="0" applyFont="1" applyAlignment="1">
      <alignment horizontal="center"/>
    </xf>
    <xf numFmtId="0" fontId="2" fillId="0" borderId="0" xfId="0" applyFont="1"/>
    <xf numFmtId="0" fontId="1" fillId="0" borderId="2" xfId="0" applyFont="1" applyBorder="1" applyAlignment="1">
      <alignment horizontal="center"/>
    </xf>
    <xf numFmtId="0" fontId="0" fillId="2" borderId="0" xfId="0" applyFill="1" applyAlignment="1">
      <alignment horizontal="center"/>
    </xf>
    <xf numFmtId="3" fontId="0" fillId="0" borderId="3" xfId="0" applyNumberFormat="1" applyBorder="1"/>
    <xf numFmtId="3" fontId="0" fillId="0" borderId="0" xfId="0" applyNumberFormat="1" applyAlignment="1">
      <alignment horizontal="center"/>
    </xf>
    <xf numFmtId="4" fontId="0" fillId="0" borderId="0" xfId="0" applyNumberFormat="1"/>
    <xf numFmtId="0" fontId="1" fillId="0" borderId="0" xfId="0" applyFont="1"/>
    <xf numFmtId="0" fontId="0" fillId="0" borderId="2" xfId="0" applyBorder="1"/>
  </cellXfs>
  <cellStyles count="1">
    <cellStyle name="Standard" xfId="0" builtinId="0"/>
  </cellStyles>
  <dxfs count="10">
    <dxf>
      <border>
        <left style="thin">
          <color auto="1"/>
        </left>
        <right style="thin">
          <color auto="1"/>
        </right>
        <top style="thin">
          <color auto="1"/>
        </top>
        <bottom style="thin">
          <color auto="1"/>
        </bottom>
        <vertical/>
        <horizontal/>
      </border>
    </dxf>
    <dxf>
      <fill>
        <patternFill>
          <bgColor rgb="FF00B050"/>
        </patternFill>
      </fill>
    </dxf>
    <dxf>
      <fill>
        <patternFill>
          <bgColor rgb="FFFF0000"/>
        </patternFill>
      </fill>
    </dxf>
    <dxf>
      <fill>
        <patternFill>
          <bgColor rgb="FFFFFF0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9"/>
        </patternFill>
      </fill>
    </dxf>
    <dxf>
      <fill>
        <gradientFill degree="90">
          <stop position="0">
            <color theme="0"/>
          </stop>
          <stop position="0.5">
            <color rgb="FFFFFF00"/>
          </stop>
          <stop position="1">
            <color theme="0"/>
          </stop>
        </gradientFill>
      </fill>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microsoft.com/office/2017/06/relationships/rdSupportingPropertyBag" Target="richData/rdsupportingpropertybag.xml"/><Relationship Id="rId3" Type="http://schemas.openxmlformats.org/officeDocument/2006/relationships/theme" Target="theme/theme1.xml"/><Relationship Id="rId7" Type="http://schemas.microsoft.com/office/2020/07/relationships/rdRichValueWebImage" Target="richData/rdRichValueWebImage.xml"/><Relationship Id="rId12" Type="http://schemas.microsoft.com/office/2017/06/relationships/rdSupportingPropertyBagStructure" Target="richData/rdsupportingpropertybag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microsoft.com/office/2017/06/relationships/richStyles" Target="richData/richStyles.xml"/><Relationship Id="rId5" Type="http://schemas.openxmlformats.org/officeDocument/2006/relationships/sharedStrings" Target="sharedStrings.xml"/><Relationship Id="rId15" Type="http://schemas.openxmlformats.org/officeDocument/2006/relationships/calcChain" Target="calcChain.xml"/><Relationship Id="rId10" Type="http://schemas.microsoft.com/office/2017/06/relationships/rdArray" Target="richData/rdarray.xml"/><Relationship Id="rId4" Type="http://schemas.openxmlformats.org/officeDocument/2006/relationships/styles" Target="styles.xml"/><Relationship Id="rId9" Type="http://schemas.microsoft.com/office/2017/06/relationships/rdRichValueStructure" Target="richData/rdrichvaluestructure.xml"/><Relationship Id="rId14" Type="http://schemas.microsoft.com/office/2017/06/relationships/rdRichValueTypes" Target="richData/rdRichValueTypes.xml"/></Relationships>
</file>

<file path=xl/richData/_rels/rdRichValueWebImage.xml.rels><?xml version="1.0" encoding="UTF-8" standalone="yes"?>
<Relationships xmlns="http://schemas.openxmlformats.org/package/2006/relationships"><Relationship Id="rId26" Type="http://schemas.openxmlformats.org/officeDocument/2006/relationships/hyperlink" Target="https://www.bing.com/images/search?form=xlimg&amp;q=Slowakei" TargetMode="External"/><Relationship Id="rId21" Type="http://schemas.openxmlformats.org/officeDocument/2006/relationships/image" Target="../media/image7.aecac162c60e94c54df309e9d61069a8"/><Relationship Id="rId42" Type="http://schemas.openxmlformats.org/officeDocument/2006/relationships/image" Target="../media/image14.de29348504a95e1af63042cce1480a52"/><Relationship Id="rId47" Type="http://schemas.openxmlformats.org/officeDocument/2006/relationships/hyperlink" Target="https://www.bing.com/images/search?form=xlimg&amp;q=Russland" TargetMode="External"/><Relationship Id="rId63" Type="http://schemas.openxmlformats.org/officeDocument/2006/relationships/image" Target="../media/image21.wy4pzA5Gl5MrcA0w8LvjIF7Nup"/><Relationship Id="rId68" Type="http://schemas.openxmlformats.org/officeDocument/2006/relationships/hyperlink" Target="https://www.bing.com/images/search?form=xlimg&amp;q=Portugal" TargetMode="External"/><Relationship Id="rId84" Type="http://schemas.openxmlformats.org/officeDocument/2006/relationships/hyperlink" Target="https://www.bing.com/th?id=OSK.c541880004eed8b09174b755614d7510&amp;qlt=95" TargetMode="External"/><Relationship Id="rId89" Type="http://schemas.openxmlformats.org/officeDocument/2006/relationships/image" Target="../media/image30.f6615073e38528e7ad36c55881df2857"/><Relationship Id="rId16" Type="http://schemas.openxmlformats.org/officeDocument/2006/relationships/hyperlink" Target="https://www.bing.com/th?id=OSK.Z2TlrRNf8hqewzgXBV6RfqwNB_71XLWYeIJw2zJZ4nk&amp;qlt=95" TargetMode="External"/><Relationship Id="rId107" Type="http://schemas.openxmlformats.org/officeDocument/2006/relationships/image" Target="../media/image36.53f81b11a7aaa1c4d9e7639c910dd8ac"/><Relationship Id="rId11" Type="http://schemas.openxmlformats.org/officeDocument/2006/relationships/hyperlink" Target="https://www.bing.com/images/search?form=xlimg&amp;q=Frankreich" TargetMode="External"/><Relationship Id="rId32" Type="http://schemas.openxmlformats.org/officeDocument/2006/relationships/hyperlink" Target="https://www.bing.com/images/search?form=xlimg&amp;q=Bulgarien" TargetMode="External"/><Relationship Id="rId37" Type="http://schemas.openxmlformats.org/officeDocument/2006/relationships/hyperlink" Target="https://www.bing.com/th?id=OSK.6cb82c21c049b450d29df703a2065fd3&amp;qlt=95" TargetMode="External"/><Relationship Id="rId53" Type="http://schemas.openxmlformats.org/officeDocument/2006/relationships/hyperlink" Target="https://www.bing.com/images/search?form=xlimg&amp;q=Spanien" TargetMode="External"/><Relationship Id="rId58" Type="http://schemas.openxmlformats.org/officeDocument/2006/relationships/hyperlink" Target="https://www.bing.com/th?id=OSK.pJymyoJdbKzYfnT9la9LASpIB54lDIZgslbkDEWIVPI&amp;qlt=95" TargetMode="External"/><Relationship Id="rId74" Type="http://schemas.openxmlformats.org/officeDocument/2006/relationships/hyperlink" Target="https://www.bing.com/images/search?form=xlimg&amp;q=Polen" TargetMode="External"/><Relationship Id="rId79" Type="http://schemas.openxmlformats.org/officeDocument/2006/relationships/hyperlink" Target="https://trucksbook.eu/data/system/flags/small/xl.png" TargetMode="External"/><Relationship Id="rId102" Type="http://schemas.openxmlformats.org/officeDocument/2006/relationships/hyperlink" Target="https://www.bing.com/th?id=OSK.w5dl7xtzGmc_vdtmYMy591p65OeIvDDpBXL5sH7zBLA&amp;qlt=95" TargetMode="External"/><Relationship Id="rId5" Type="http://schemas.openxmlformats.org/officeDocument/2006/relationships/hyperlink" Target="https://www.bing.com/images/search?form=xlimg&amp;q=Tschechien" TargetMode="External"/><Relationship Id="rId90" Type="http://schemas.openxmlformats.org/officeDocument/2006/relationships/hyperlink" Target="https://www.bing.com/th?id=OSK.9ceac8ae44c27e1cafa3fc2862b8fafa&amp;qlt=95" TargetMode="External"/><Relationship Id="rId95" Type="http://schemas.openxmlformats.org/officeDocument/2006/relationships/image" Target="../media/image32.46cfcef7e01931f387b18956dc4bcdc6"/><Relationship Id="rId22" Type="http://schemas.openxmlformats.org/officeDocument/2006/relationships/hyperlink" Target="https://www.bing.com/th?id=OSK._JCOKma46taiw38f1lhdIXyHxe4_1iSF1hB3jw1tyaY&amp;qlt=95" TargetMode="External"/><Relationship Id="rId27" Type="http://schemas.openxmlformats.org/officeDocument/2006/relationships/image" Target="../media/image9.1fd33b043ef02bb87a35c57b5e830451"/><Relationship Id="rId43" Type="http://schemas.openxmlformats.org/officeDocument/2006/relationships/hyperlink" Target="https://www.bing.com/th?id=OSK.30af403b523563936127b53e13b7d0f7&amp;qlt=95" TargetMode="External"/><Relationship Id="rId48" Type="http://schemas.openxmlformats.org/officeDocument/2006/relationships/image" Target="../media/image16.LdTr62V1kSwtJTd0q3JjxmsbBkGdiABQ5epsblZkNZ8"/><Relationship Id="rId64" Type="http://schemas.openxmlformats.org/officeDocument/2006/relationships/hyperlink" Target="https://www.bing.com/th?id=OSK.40107baf312501daac980c94d1af564d&amp;qlt=95" TargetMode="External"/><Relationship Id="rId69" Type="http://schemas.openxmlformats.org/officeDocument/2006/relationships/image" Target="../media/image23.214846b0f447adcbce7f2272167f0ea3"/><Relationship Id="rId80" Type="http://schemas.openxmlformats.org/officeDocument/2006/relationships/image" Target="../media/image27.png"/><Relationship Id="rId85" Type="http://schemas.openxmlformats.org/officeDocument/2006/relationships/hyperlink" Target="https://www.bing.com/images/search?form=xlimg&amp;q=Nordmazedonien" TargetMode="External"/><Relationship Id="rId12" Type="http://schemas.openxmlformats.org/officeDocument/2006/relationships/image" Target="../media/image4.tqE0Pz4UGQb6lr7xXNGuLvTPNWgiwjJkc5jjE"/><Relationship Id="rId17" Type="http://schemas.openxmlformats.org/officeDocument/2006/relationships/hyperlink" Target="https://www.bing.com/images/search?form=xlimg&amp;q=Luxemburg" TargetMode="External"/><Relationship Id="rId33" Type="http://schemas.openxmlformats.org/officeDocument/2006/relationships/image" Target="../media/image11.wgLDTtDnLpN"/><Relationship Id="rId38" Type="http://schemas.openxmlformats.org/officeDocument/2006/relationships/hyperlink" Target="https://www.bing.com/images/search?form=xlimg&amp;q=Bosnien%20und%20Herzegowina" TargetMode="External"/><Relationship Id="rId59" Type="http://schemas.openxmlformats.org/officeDocument/2006/relationships/hyperlink" Target="https://www.bing.com/images/search?form=xlimg&amp;q=Rum%c3%a4nien" TargetMode="External"/><Relationship Id="rId103" Type="http://schemas.openxmlformats.org/officeDocument/2006/relationships/hyperlink" Target="https://www.bing.com/images/search?form=xlimg&amp;q=Litauen" TargetMode="External"/><Relationship Id="rId20" Type="http://schemas.openxmlformats.org/officeDocument/2006/relationships/hyperlink" Target="https://www.bing.com/images/search?form=xlimg&amp;q=Vereinigtes%20K%c3%b6nigreich" TargetMode="External"/><Relationship Id="rId41" Type="http://schemas.openxmlformats.org/officeDocument/2006/relationships/hyperlink" Target="https://www.bing.com/images/search?form=xlimg&amp;q=Schweden" TargetMode="External"/><Relationship Id="rId54" Type="http://schemas.openxmlformats.org/officeDocument/2006/relationships/image" Target="../media/image18.13d378a5277588c05eb0943426dc9f87"/><Relationship Id="rId62" Type="http://schemas.openxmlformats.org/officeDocument/2006/relationships/hyperlink" Target="https://www.bing.com/images/search?form=xlimg&amp;q=Ungarn" TargetMode="External"/><Relationship Id="rId70" Type="http://schemas.openxmlformats.org/officeDocument/2006/relationships/hyperlink" Target="https://www.bing.com/th?id=OSK.bf414f09f0a984a5e969d2fdf5661511&amp;qlt=95" TargetMode="External"/><Relationship Id="rId75" Type="http://schemas.openxmlformats.org/officeDocument/2006/relationships/image" Target="../media/image25.iwrZ0q65HijQt2alSrugw3q"/><Relationship Id="rId83" Type="http://schemas.openxmlformats.org/officeDocument/2006/relationships/image" Target="../media/image28.qyWAl2zD0cTX6K8ssjVGKJX"/><Relationship Id="rId88" Type="http://schemas.openxmlformats.org/officeDocument/2006/relationships/hyperlink" Target="https://www.bing.com/images/search?form=xlimg&amp;q=Serbien" TargetMode="External"/><Relationship Id="rId91" Type="http://schemas.openxmlformats.org/officeDocument/2006/relationships/hyperlink" Target="https://www.bing.com/images/search?form=xlimg&amp;q=Albanien" TargetMode="External"/><Relationship Id="rId96" Type="http://schemas.openxmlformats.org/officeDocument/2006/relationships/hyperlink" Target="https://www.bing.com/th?id=OSK.6Ot2miSxI72El9TVLSPGtQ7xfLLDx5_J5IhQ4zhGDt0&amp;qlt=95" TargetMode="External"/><Relationship Id="rId1" Type="http://schemas.openxmlformats.org/officeDocument/2006/relationships/hyperlink" Target="https://www.bing.com/th?id=OSK.FvBMVpYIE1ndqUK2_R0D_TVsNPeu1X-yTyuzFxKS6cg&amp;qlt=95" TargetMode="External"/><Relationship Id="rId6" Type="http://schemas.openxmlformats.org/officeDocument/2006/relationships/image" Target="../media/image2.100a483b9c0604d2fbd24c2457366183"/><Relationship Id="rId15" Type="http://schemas.openxmlformats.org/officeDocument/2006/relationships/image" Target="../media/image5.806185a7f901e88a63158f8d2854afd8"/><Relationship Id="rId23" Type="http://schemas.openxmlformats.org/officeDocument/2006/relationships/hyperlink" Target="https://www.bing.com/images/search?form=xlimg&amp;q=Niederlande" TargetMode="External"/><Relationship Id="rId28" Type="http://schemas.openxmlformats.org/officeDocument/2006/relationships/hyperlink" Target="https://www.bing.com/th?id=OSK.NIEaeg8fWtHn9Hka424wfR6OhPMS3ahfRZD9juT9L3o&amp;qlt=95" TargetMode="External"/><Relationship Id="rId36" Type="http://schemas.openxmlformats.org/officeDocument/2006/relationships/image" Target="../media/image12.7ZNwu8pkIsbL3xulYKLCXyzPEvjb8LQAKx5h0E2zDOY"/><Relationship Id="rId49" Type="http://schemas.openxmlformats.org/officeDocument/2006/relationships/hyperlink" Target="https://www.bing.com/th?id=OSK.680963bffe45d4abd462682f44676050&amp;qlt=95" TargetMode="External"/><Relationship Id="rId57" Type="http://schemas.openxmlformats.org/officeDocument/2006/relationships/image" Target="../media/image19.a8de75f8c402f1549d9859a6696a911d"/><Relationship Id="rId106" Type="http://schemas.openxmlformats.org/officeDocument/2006/relationships/hyperlink" Target="https://www.bing.com/images/search?form=xlimg&amp;q=Slowenien" TargetMode="External"/><Relationship Id="rId10" Type="http://schemas.openxmlformats.org/officeDocument/2006/relationships/hyperlink" Target="https://www.bing.com/th?id=OSK.tqE0Pz4UGQb6lr7xXNGuLvTPNWgiwjJkc5jjE_iBCeM&amp;qlt=95" TargetMode="External"/><Relationship Id="rId31" Type="http://schemas.openxmlformats.org/officeDocument/2006/relationships/hyperlink" Target="https://www.bing.com/th?id=OSK.wgLDTtDnLpN_JfRX56N39pQI3stzF2Yi2Ez3iIjPBoc&amp;qlt=95" TargetMode="External"/><Relationship Id="rId44" Type="http://schemas.openxmlformats.org/officeDocument/2006/relationships/hyperlink" Target="https://www.bing.com/images/search?form=xlimg&amp;q=T%c3%bcrkei" TargetMode="External"/><Relationship Id="rId52" Type="http://schemas.openxmlformats.org/officeDocument/2006/relationships/hyperlink" Target="https://www.bing.com/th?id=OSK.13d378a5277588c05eb0943426dc9f87&amp;qlt=95" TargetMode="External"/><Relationship Id="rId60" Type="http://schemas.openxmlformats.org/officeDocument/2006/relationships/image" Target="../media/image20.pJymyoJdbKzYfnT9la9LASpIB54lDIZgslbkDEWIVPI"/><Relationship Id="rId65" Type="http://schemas.openxmlformats.org/officeDocument/2006/relationships/hyperlink" Target="https://www.bing.com/images/search?form=xlimg&amp;q=Kroatien" TargetMode="External"/><Relationship Id="rId73" Type="http://schemas.openxmlformats.org/officeDocument/2006/relationships/hyperlink" Target="https://www.bing.com/th?id=OSK.iwrZ0q65HijQt2alSrugw3q-W8XzDvDss3ZENBVGqBQ&amp;qlt=95" TargetMode="External"/><Relationship Id="rId78" Type="http://schemas.openxmlformats.org/officeDocument/2006/relationships/image" Target="../media/image26.2ed309aabb63f1525513e36d24c95cea"/><Relationship Id="rId81" Type="http://schemas.openxmlformats.org/officeDocument/2006/relationships/hyperlink" Target="https://www.bing.com/th?id=OSK.qyWAl2zD0cTX6K8ssjVGKJX_Fn2W9fZxn2GRzO0olNY&amp;qlt=95" TargetMode="External"/><Relationship Id="rId86" Type="http://schemas.openxmlformats.org/officeDocument/2006/relationships/image" Target="../media/image29.c541880004eed8b09174b755614d7510"/><Relationship Id="rId94" Type="http://schemas.openxmlformats.org/officeDocument/2006/relationships/hyperlink" Target="https://www.bing.com/images/search?form=xlimg&amp;q=Montenegro" TargetMode="External"/><Relationship Id="rId99" Type="http://schemas.openxmlformats.org/officeDocument/2006/relationships/hyperlink" Target="https://www.bing.com/th?id=OSK.84f5ff9273e6dffd4e0b31781001241b&amp;qlt=95" TargetMode="External"/><Relationship Id="rId101" Type="http://schemas.openxmlformats.org/officeDocument/2006/relationships/image" Target="../media/image34.84f5ff9273e6dffd4e0b31781001241b"/><Relationship Id="rId4" Type="http://schemas.openxmlformats.org/officeDocument/2006/relationships/hyperlink" Target="https://www.bing.com/th?id=OSK.100a483b9c0604d2fbd24c2457366183&amp;qlt=95" TargetMode="External"/><Relationship Id="rId9" Type="http://schemas.openxmlformats.org/officeDocument/2006/relationships/image" Target="../media/image3.XjJZ0ZigKKpFjCViVG12nnIodLs1hyGwcass0UVo"/><Relationship Id="rId13" Type="http://schemas.openxmlformats.org/officeDocument/2006/relationships/hyperlink" Target="https://www.bing.com/th?id=OSK.806185a7f901e88a63158f8d2854afd8&amp;qlt=95" TargetMode="External"/><Relationship Id="rId18" Type="http://schemas.openxmlformats.org/officeDocument/2006/relationships/image" Target="../media/image6.Z2TlrRNf8hqewzgXBV6RfqwNB"/><Relationship Id="rId39" Type="http://schemas.openxmlformats.org/officeDocument/2006/relationships/image" Target="../media/image13.6cb82c21c049b450d29df703a2065fd3"/><Relationship Id="rId34" Type="http://schemas.openxmlformats.org/officeDocument/2006/relationships/hyperlink" Target="https://www.bing.com/th?id=OSK.7ZNwu8pkIsbL3xulYKLCXyzPEvjb8LQAKx5h0E2zDOY&amp;qlt=95" TargetMode="External"/><Relationship Id="rId50" Type="http://schemas.openxmlformats.org/officeDocument/2006/relationships/hyperlink" Target="https://www.bing.com/images/search?form=xlimg&amp;q=Finnland" TargetMode="External"/><Relationship Id="rId55" Type="http://schemas.openxmlformats.org/officeDocument/2006/relationships/hyperlink" Target="https://www.bing.com/th?id=OSK.a8de75f8c402f1549d9859a6696a911d&amp;qlt=95" TargetMode="External"/><Relationship Id="rId76" Type="http://schemas.openxmlformats.org/officeDocument/2006/relationships/hyperlink" Target="https://www.bing.com/th?id=OSK.2ed309aabb63f1525513e36d24c95cea&amp;qlt=95" TargetMode="External"/><Relationship Id="rId97" Type="http://schemas.openxmlformats.org/officeDocument/2006/relationships/hyperlink" Target="https://www.bing.com/images/search?form=xlimg&amp;q=Estland" TargetMode="External"/><Relationship Id="rId104" Type="http://schemas.openxmlformats.org/officeDocument/2006/relationships/image" Target="../media/image35.w5dl7xtzGmc"/><Relationship Id="rId7" Type="http://schemas.openxmlformats.org/officeDocument/2006/relationships/hyperlink" Target="https://www.bing.com/th?id=OSK.XjJZ0ZigKKpFjCViVG12nnIodLs1hyGwcass0UVo-GY&amp;qlt=95" TargetMode="External"/><Relationship Id="rId71" Type="http://schemas.openxmlformats.org/officeDocument/2006/relationships/hyperlink" Target="https://www.bing.com/images/search?form=xlimg&amp;q=D%c3%a4nemark" TargetMode="External"/><Relationship Id="rId92" Type="http://schemas.openxmlformats.org/officeDocument/2006/relationships/image" Target="../media/image31.9ceac8ae44c27e1cafa3fc2862b8fafa"/><Relationship Id="rId2" Type="http://schemas.openxmlformats.org/officeDocument/2006/relationships/hyperlink" Target="https://www.bing.com/images/search?form=xlimg&amp;q=%c3%96sterreich" TargetMode="External"/><Relationship Id="rId29" Type="http://schemas.openxmlformats.org/officeDocument/2006/relationships/hyperlink" Target="https://www.bing.com/images/search?form=xlimg&amp;q=Italien" TargetMode="External"/><Relationship Id="rId24" Type="http://schemas.openxmlformats.org/officeDocument/2006/relationships/image" Target="../media/image8.jpeg"/><Relationship Id="rId40" Type="http://schemas.openxmlformats.org/officeDocument/2006/relationships/hyperlink" Target="https://www.bing.com/th?id=OSK.de29348504a95e1af63042cce1480a52&amp;qlt=95" TargetMode="External"/><Relationship Id="rId45" Type="http://schemas.openxmlformats.org/officeDocument/2006/relationships/image" Target="../media/image15.30af403b523563936127b53e13b7d0f7"/><Relationship Id="rId66" Type="http://schemas.openxmlformats.org/officeDocument/2006/relationships/image" Target="../media/image22.40107baf312501daac980c94d1af564d"/><Relationship Id="rId87" Type="http://schemas.openxmlformats.org/officeDocument/2006/relationships/hyperlink" Target="https://www.bing.com/th?id=OSK.f6615073e38528e7ad36c55881df2857&amp;qlt=95" TargetMode="External"/><Relationship Id="rId61" Type="http://schemas.openxmlformats.org/officeDocument/2006/relationships/hyperlink" Target="https://www.bing.com/th?id=OSK.wy4pzA5Gl5MrcA0w8LvjIF7Nup_tCnkfwl3zvGAPoDw&amp;qlt=95" TargetMode="External"/><Relationship Id="rId82" Type="http://schemas.openxmlformats.org/officeDocument/2006/relationships/hyperlink" Target="https://www.bing.com/images/search?form=xlimg&amp;q=Lettland" TargetMode="External"/><Relationship Id="rId19" Type="http://schemas.openxmlformats.org/officeDocument/2006/relationships/hyperlink" Target="https://www.bing.com/th?id=OSK.aecac162c60e94c54df309e9d61069a8&amp;qlt=95" TargetMode="External"/><Relationship Id="rId14" Type="http://schemas.openxmlformats.org/officeDocument/2006/relationships/hyperlink" Target="https://www.bing.com/images/search?form=xlimg&amp;q=Schweiz" TargetMode="External"/><Relationship Id="rId30" Type="http://schemas.openxmlformats.org/officeDocument/2006/relationships/image" Target="../media/image10.NIEaeg8fWtHn9Hka424wfR6OhPMS3ahfRZD9juT9L3o"/><Relationship Id="rId35" Type="http://schemas.openxmlformats.org/officeDocument/2006/relationships/hyperlink" Target="https://www.bing.com/images/search?form=xlimg&amp;q=Belgien" TargetMode="External"/><Relationship Id="rId56" Type="http://schemas.openxmlformats.org/officeDocument/2006/relationships/hyperlink" Target="https://www.bing.com/images/search?form=xlimg&amp;q=Norwegen" TargetMode="External"/><Relationship Id="rId77" Type="http://schemas.openxmlformats.org/officeDocument/2006/relationships/hyperlink" Target="https://www.bing.com/images/search?form=xlimg&amp;q=Griechenland" TargetMode="External"/><Relationship Id="rId100" Type="http://schemas.openxmlformats.org/officeDocument/2006/relationships/hyperlink" Target="https://www.bing.com/images/search?form=xlimg&amp;q=Kosovo" TargetMode="External"/><Relationship Id="rId105" Type="http://schemas.openxmlformats.org/officeDocument/2006/relationships/hyperlink" Target="https://www.bing.com/th?id=OSK.53f81b11a7aaa1c4d9e7639c910dd8ac&amp;qlt=95" TargetMode="External"/><Relationship Id="rId8" Type="http://schemas.openxmlformats.org/officeDocument/2006/relationships/hyperlink" Target="https://www.bing.com/images/search?form=xlimg&amp;q=Deutschland" TargetMode="External"/><Relationship Id="rId51" Type="http://schemas.openxmlformats.org/officeDocument/2006/relationships/image" Target="../media/image17.680963bffe45d4abd462682f44676050"/><Relationship Id="rId72" Type="http://schemas.openxmlformats.org/officeDocument/2006/relationships/image" Target="../media/image24.bf414f09f0a984a5e969d2fdf5661511"/><Relationship Id="rId93" Type="http://schemas.openxmlformats.org/officeDocument/2006/relationships/hyperlink" Target="https://www.bing.com/th?id=OSK.46cfcef7e01931f387b18956dc4bcdc6&amp;qlt=95" TargetMode="External"/><Relationship Id="rId98" Type="http://schemas.openxmlformats.org/officeDocument/2006/relationships/image" Target="../media/image33.6Ot2miSxI72El9TVLSPGtQ7xfLLDx5"/><Relationship Id="rId3" Type="http://schemas.openxmlformats.org/officeDocument/2006/relationships/image" Target="../media/image1.FvBMVpYIE1ndqUK2"/><Relationship Id="rId25" Type="http://schemas.openxmlformats.org/officeDocument/2006/relationships/hyperlink" Target="https://www.bing.com/th?id=OSK.1fd33b043ef02bb87a35c57b5e830451&amp;qlt=95" TargetMode="External"/><Relationship Id="rId46" Type="http://schemas.openxmlformats.org/officeDocument/2006/relationships/hyperlink" Target="https://www.bing.com/th?id=OSK.LdTr62V1kSwtJTd0q3JjxmsbBkGdiABQ5epsblZkNZ8&amp;qlt=95" TargetMode="External"/><Relationship Id="rId67" Type="http://schemas.openxmlformats.org/officeDocument/2006/relationships/hyperlink" Target="https://www.bing.com/th?id=OSK.214846b0f447adcbce7f2272167f0ea3&amp;qlt=95"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blip r:id="rId3"/>
  </webImageSrd>
  <webImageSrd>
    <address r:id="rId4"/>
    <moreImagesAddress r:id="rId5"/>
    <blip r:id="rId6"/>
  </webImageSrd>
  <webImageSrd>
    <address r:id="rId7"/>
    <moreImagesAddress r:id="rId8"/>
    <blip r:id="rId9"/>
  </webImageSrd>
  <webImageSrd>
    <address r:id="rId10"/>
    <moreImagesAddress r:id="rId11"/>
    <blip r:id="rId12"/>
  </webImageSrd>
  <webImageSrd>
    <address r:id="rId13"/>
    <moreImagesAddress r:id="rId14"/>
    <blip r:id="rId15"/>
  </webImageSrd>
  <webImageSrd>
    <address r:id="rId16"/>
    <moreImagesAddress r:id="rId17"/>
    <blip r:id="rId18"/>
  </webImageSrd>
  <webImageSrd>
    <address r:id="rId19"/>
    <moreImagesAddress r:id="rId20"/>
    <blip r:id="rId21"/>
  </webImageSrd>
  <webImageSrd>
    <address r:id="rId22"/>
    <moreImagesAddress r:id="rId23"/>
    <blip r:id="rId24"/>
  </webImageSrd>
  <webImageSrd>
    <address r:id="rId25"/>
    <moreImagesAddress r:id="rId26"/>
    <blip r:id="rId27"/>
  </webImageSrd>
  <webImageSrd>
    <address r:id="rId28"/>
    <moreImagesAddress r:id="rId29"/>
    <blip r:id="rId30"/>
  </webImageSrd>
  <webImageSrd>
    <address r:id="rId31"/>
    <moreImagesAddress r:id="rId32"/>
    <blip r:id="rId33"/>
  </webImageSrd>
  <webImageSrd>
    <address r:id="rId34"/>
    <moreImagesAddress r:id="rId35"/>
    <blip r:id="rId36"/>
  </webImageSrd>
  <webImageSrd>
    <address r:id="rId37"/>
    <moreImagesAddress r:id="rId38"/>
    <blip r:id="rId39"/>
  </webImageSrd>
  <webImageSrd>
    <address r:id="rId40"/>
    <moreImagesAddress r:id="rId41"/>
    <blip r:id="rId42"/>
  </webImageSrd>
  <webImageSrd>
    <address r:id="rId43"/>
    <moreImagesAddress r:id="rId44"/>
    <blip r:id="rId45"/>
  </webImageSrd>
  <webImageSrd>
    <address r:id="rId46"/>
    <moreImagesAddress r:id="rId47"/>
    <blip r:id="rId48"/>
  </webImageSrd>
  <webImageSrd>
    <address r:id="rId49"/>
    <moreImagesAddress r:id="rId50"/>
    <blip r:id="rId51"/>
  </webImageSrd>
  <webImageSrd>
    <address r:id="rId52"/>
    <moreImagesAddress r:id="rId53"/>
    <blip r:id="rId54"/>
  </webImageSrd>
  <webImageSrd>
    <address r:id="rId55"/>
    <moreImagesAddress r:id="rId56"/>
    <blip r:id="rId57"/>
  </webImageSrd>
  <webImageSrd>
    <address r:id="rId58"/>
    <moreImagesAddress r:id="rId59"/>
    <blip r:id="rId60"/>
  </webImageSrd>
  <webImageSrd>
    <address r:id="rId61"/>
    <moreImagesAddress r:id="rId62"/>
    <blip r:id="rId63"/>
  </webImageSrd>
  <webImageSrd>
    <address r:id="rId64"/>
    <moreImagesAddress r:id="rId65"/>
    <blip r:id="rId66"/>
  </webImageSrd>
  <webImageSrd>
    <address r:id="rId67"/>
    <moreImagesAddress r:id="rId68"/>
    <blip r:id="rId69"/>
  </webImageSrd>
  <webImageSrd>
    <address r:id="rId70"/>
    <moreImagesAddress r:id="rId71"/>
    <blip r:id="rId72"/>
  </webImageSrd>
  <webImageSrd>
    <address r:id="rId73"/>
    <moreImagesAddress r:id="rId74"/>
    <blip r:id="rId75"/>
  </webImageSrd>
  <webImageSrd>
    <address r:id="rId76"/>
    <moreImagesAddress r:id="rId77"/>
    <blip r:id="rId78"/>
  </webImageSrd>
  <webImageSrd>
    <address r:id="rId79"/>
    <blip r:id="rId80"/>
  </webImageSrd>
  <webImageSrd>
    <address r:id="rId81"/>
    <moreImagesAddress r:id="rId82"/>
    <blip r:id="rId83"/>
  </webImageSrd>
  <webImageSrd>
    <address r:id="rId84"/>
    <moreImagesAddress r:id="rId85"/>
    <blip r:id="rId86"/>
  </webImageSrd>
  <webImageSrd>
    <address r:id="rId87"/>
    <moreImagesAddress r:id="rId88"/>
    <blip r:id="rId89"/>
  </webImageSrd>
  <webImageSrd>
    <address r:id="rId90"/>
    <moreImagesAddress r:id="rId91"/>
    <blip r:id="rId92"/>
  </webImageSrd>
  <webImageSrd>
    <address r:id="rId93"/>
    <moreImagesAddress r:id="rId94"/>
    <blip r:id="rId95"/>
  </webImageSrd>
  <webImageSrd>
    <address r:id="rId96"/>
    <moreImagesAddress r:id="rId97"/>
    <blip r:id="rId98"/>
  </webImageSrd>
  <webImageSrd>
    <address r:id="rId99"/>
    <moreImagesAddress r:id="rId100"/>
    <blip r:id="rId101"/>
  </webImageSrd>
  <webImageSrd>
    <address r:id="rId102"/>
    <moreImagesAddress r:id="rId103"/>
    <blip r:id="rId104"/>
  </webImageSrd>
  <webImageSrd>
    <address r:id="rId105"/>
    <moreImagesAddress r:id="rId106"/>
    <blip r:id="rId107"/>
  </webImageSrd>
</webImagesSrd>
</file>

<file path=xl/richData/rdarray.xml><?xml version="1.0" encoding="utf-8"?>
<arrayData xmlns="http://schemas.microsoft.com/office/spreadsheetml/2017/richdata2" count="113">
  <a r="2">
    <v t="r">34</v>
    <v t="r">35</v>
  </a>
  <a r="1">
    <v t="s">Albanische Sprache</v>
  </a>
  <a r="12">
    <v t="r">74</v>
    <v t="r">75</v>
    <v t="r">76</v>
    <v t="r">77</v>
    <v t="r">78</v>
    <v t="r">79</v>
    <v t="r">80</v>
    <v t="r">81</v>
    <v t="r">82</v>
    <v t="r">83</v>
    <v t="r">84</v>
    <v t="r">85</v>
  </a>
  <a r="1">
    <v t="s">Mitteleuropäische Zeit</v>
  </a>
  <a r="2">
    <v t="r">93</v>
    <v t="r">94</v>
  </a>
  <a r="3">
    <v t="s">Niederländische Sprache</v>
    <v t="s">Deutsche Sprache</v>
    <v t="s">Französische Sprache</v>
  </a>
  <a r="3">
    <v t="r">135</v>
    <v t="r">136</v>
    <v t="r">137</v>
  </a>
  <a r="3">
    <v t="r">144</v>
    <v t="r">145</v>
    <v t="r">146</v>
  </a>
  <a r="3">
    <v t="s">Bosnische Sprache</v>
    <v t="s">Kroatische Sprache</v>
    <v t="s">Serbische Sprache</v>
  </a>
  <a r="3">
    <v t="r">181</v>
    <v t="r">182</v>
    <v t="r">183</v>
  </a>
  <a r="3">
    <v t="r">190</v>
    <v t="r">191</v>
    <v t="r">192</v>
  </a>
  <a r="1">
    <v t="s">Bulgarische Sprache</v>
  </a>
  <a r="28">
    <v t="r">231</v>
    <v t="r">232</v>
    <v t="r">233</v>
    <v t="r">234</v>
    <v t="r">235</v>
    <v t="r">236</v>
    <v t="r">237</v>
    <v t="r">238</v>
    <v t="r">239</v>
    <v t="r">240</v>
    <v t="r">241</v>
    <v t="r">242</v>
    <v t="r">243</v>
    <v t="r">244</v>
    <v t="r">245</v>
    <v t="r">246</v>
    <v t="r">247</v>
    <v t="r">248</v>
    <v t="r">249</v>
    <v t="r">250</v>
    <v t="r">251</v>
    <v t="r">252</v>
    <v t="r">253</v>
    <v t="r">254</v>
    <v t="r">255</v>
    <v t="r">256</v>
    <v t="r">257</v>
    <v t="r">258</v>
  </a>
  <a r="2">
    <v t="r">265</v>
    <v t="r">266</v>
  </a>
  <a r="1">
    <v t="s">Dänische Sprache</v>
  </a>
  <a r="5">
    <v t="r">304</v>
    <v t="r">305</v>
    <v t="r">306</v>
    <v t="r">307</v>
    <v t="r">308</v>
  </a>
  <a r="1">
    <v t="r">315</v>
  </a>
  <a r="1">
    <v t="s">Deutsche Sprache</v>
  </a>
  <a r="15">
    <v t="r">353</v>
    <v t="r">354</v>
    <v t="r">340</v>
    <v t="r">355</v>
    <v t="r">356</v>
    <v t="r">357</v>
    <v t="r">358</v>
    <v t="r">359</v>
    <v t="r">360</v>
    <v t="r">361</v>
    <v t="r">362</v>
    <v t="r">363</v>
    <v t="r">364</v>
    <v t="r">365</v>
    <v t="r">366</v>
  </a>
  <a r="2">
    <v t="r">373</v>
    <v t="r">374</v>
  </a>
  <a r="1">
    <v t="s">Estnische Sprache</v>
  </a>
  <a r="13">
    <v t="r">411</v>
    <v t="r">412</v>
    <v t="r">413</v>
    <v t="r">414</v>
    <v t="r">415</v>
    <v t="r">416</v>
    <v t="r">417</v>
    <v t="r">418</v>
    <v t="r">419</v>
    <v t="r">420</v>
    <v t="r">421</v>
    <v t="r">422</v>
    <v t="r">423</v>
  </a>
  <a r="2">
    <v t="r">430</v>
    <v t="r">431</v>
  </a>
  <a r="2">
    <v t="s">Schwedische Sprache</v>
    <v t="s">Finnische Sprache</v>
  </a>
  <a r="19">
    <v t="r">469</v>
    <v t="r">470</v>
    <v t="r">471</v>
    <v t="r">472</v>
    <v t="r">473</v>
    <v t="r">474</v>
    <v t="r">475</v>
    <v t="r">476</v>
    <v t="r">477</v>
    <v t="r">478</v>
    <v t="r">479</v>
    <v t="r">480</v>
    <v t="r">481</v>
    <v t="r">482</v>
    <v t="r">483</v>
    <v t="r">484</v>
    <v t="r">485</v>
    <v t="r">486</v>
    <v t="r">487</v>
  </a>
  <a r="2">
    <v t="r">494</v>
    <v t="r">495</v>
  </a>
  <a r="1">
    <v t="s">Französische Sprache</v>
  </a>
  <a r="24">
    <v t="r">532</v>
    <v t="r">533</v>
    <v t="r">534</v>
    <v t="r">535</v>
    <v t="r">536</v>
    <v t="r">537</v>
    <v t="r">538</v>
    <v t="r">539</v>
    <v t="r">540</v>
    <v t="r">541</v>
    <v t="r">542</v>
    <v t="r">543</v>
    <v t="r">544</v>
    <v t="r">545</v>
    <v t="r">546</v>
    <v t="r">547</v>
    <v t="r">548</v>
    <v t="r">549</v>
    <v t="r">550</v>
    <v t="r">551</v>
    <v t="r">552</v>
    <v t="r">553</v>
    <v t="r">554</v>
    <v t="r">555</v>
  </a>
  <a r="2">
    <v t="r">562</v>
    <v t="r">563</v>
  </a>
  <a r="1">
    <v t="s">Griechische Sprache</v>
  </a>
  <a r="12">
    <v t="r">599</v>
    <v t="r">600</v>
    <v t="r">601</v>
    <v t="r">602</v>
    <v t="r">603</v>
    <v t="r">604</v>
    <v t="r">605</v>
    <v t="r">606</v>
    <v t="r">607</v>
    <v t="r">608</v>
    <v t="r">609</v>
    <v t="r">610</v>
  </a>
  <a r="2">
    <v t="r">617</v>
    <v t="r">618</v>
  </a>
  <a r="1">
    <v t="s">Italienische Sprache</v>
  </a>
  <a r="20">
    <v t="r">653</v>
    <v t="r">654</v>
    <v t="r">655</v>
    <v t="r">656</v>
    <v t="r">657</v>
    <v t="r">658</v>
    <v t="r">659</v>
    <v t="r">660</v>
    <v t="r">661</v>
    <v t="r">662</v>
    <v t="r">663</v>
    <v t="r">664</v>
    <v t="r">665</v>
    <v t="r">666</v>
    <v t="r">667</v>
    <v t="r">668</v>
    <v t="r">669</v>
    <v t="r">670</v>
    <v t="r">671</v>
    <v t="r">672</v>
  </a>
  <a r="2">
    <v t="r">678</v>
    <v t="r">679</v>
  </a>
  <a r="2">
    <v t="s">Albanische Sprache</v>
    <v t="s">Serbische Sprache</v>
  </a>
  <a r="7">
    <v t="r">690</v>
    <v t="r">691</v>
    <v t="r">692</v>
    <v t="r">693</v>
    <v t="r">694</v>
    <v t="r">695</v>
    <v t="r">696</v>
  </a>
  <a r="1">
    <v t="s">Time in Serbia</v>
  </a>
  <a r="2">
    <v t="r">704</v>
    <v t="r">705</v>
  </a>
  <a r="1">
    <v t="s">Kroatische Sprache</v>
  </a>
  <a r="21">
    <v t="r">741</v>
    <v t="r">742</v>
    <v t="r">743</v>
    <v t="r">744</v>
    <v t="r">745</v>
    <v t="r">746</v>
    <v t="r">747</v>
    <v t="r">748</v>
    <v t="r">749</v>
    <v t="r">750</v>
    <v t="r">751</v>
    <v t="r">752</v>
    <v t="r">753</v>
    <v t="r">754</v>
    <v t="r">755</v>
    <v t="r">756</v>
    <v t="r">757</v>
    <v t="r">758</v>
    <v t="r">759</v>
    <v t="r">760</v>
    <v t="r">730</v>
  </a>
  <a r="2">
    <v t="r">767</v>
    <v t="r">768</v>
  </a>
  <a r="1">
    <v t="s">Lettische Sprache</v>
  </a>
  <a r="94">
    <v t="r">804</v>
    <v t="r">805</v>
    <v t="r">806</v>
    <v t="r">807</v>
    <v t="r">808</v>
    <v t="r">791</v>
    <v t="r">809</v>
    <v t="r">810</v>
    <v t="r">811</v>
    <v t="r">812</v>
    <v t="r">813</v>
    <v t="r">814</v>
    <v t="r">815</v>
    <v t="r">816</v>
    <v t="r">817</v>
    <v t="r">818</v>
    <v t="r">819</v>
    <v t="r">820</v>
    <v t="r">821</v>
    <v t="r">822</v>
    <v t="r">823</v>
    <v t="r">824</v>
    <v t="r">825</v>
    <v t="r">826</v>
    <v t="r">827</v>
    <v t="r">828</v>
    <v t="r">829</v>
    <v t="r">830</v>
    <v t="r">831</v>
    <v t="r">832</v>
    <v t="r">833</v>
    <v t="r">834</v>
    <v t="r">835</v>
    <v t="r">836</v>
    <v t="r">837</v>
    <v t="r">838</v>
    <v t="r">839</v>
    <v t="r">840</v>
    <v t="r">841</v>
    <v t="r">842</v>
    <v t="r">843</v>
    <v t="r">844</v>
    <v t="r">845</v>
    <v t="r">846</v>
    <v t="r">847</v>
    <v t="r">848</v>
    <v t="r">849</v>
    <v t="r">850</v>
    <v t="r">851</v>
    <v t="r">852</v>
    <v t="r">853</v>
    <v t="r">854</v>
    <v t="r">855</v>
    <v t="r">856</v>
    <v t="r">857</v>
    <v t="r">858</v>
    <v t="r">859</v>
    <v t="r">860</v>
    <v t="r">861</v>
    <v t="r">862</v>
    <v t="r">863</v>
    <v t="r">864</v>
    <v t="r">865</v>
    <v t="r">866</v>
    <v t="r">867</v>
    <v t="r">868</v>
    <v t="r">869</v>
    <v t="r">870</v>
    <v t="r">871</v>
    <v t="r">872</v>
    <v t="r">873</v>
    <v t="r">874</v>
    <v t="r">875</v>
    <v t="r">876</v>
    <v t="r">877</v>
    <v t="r">878</v>
    <v t="r">879</v>
    <v t="r">880</v>
    <v t="r">881</v>
    <v t="r">882</v>
    <v t="r">883</v>
    <v t="r">884</v>
    <v t="r">885</v>
    <v t="r">886</v>
    <v t="r">887</v>
    <v t="r">888</v>
    <v t="r">889</v>
    <v t="r">890</v>
    <v t="r">891</v>
    <v t="r">892</v>
    <v t="r">893</v>
    <v t="r">894</v>
    <v t="r">895</v>
    <v t="r">896</v>
  </a>
  <a r="3">
    <v t="s">Eastern European Time</v>
    <v t="s">Sommerzeit</v>
    <v t="s">Eastern European Summer Time</v>
  </a>
  <a r="2">
    <v t="r">904</v>
    <v t="r">905</v>
  </a>
  <a r="1">
    <v t="s">Litauische Sprache</v>
  </a>
  <a r="10">
    <v t="r">939</v>
    <v t="r">940</v>
    <v t="r">941</v>
    <v t="r">942</v>
    <v t="r">943</v>
    <v t="r">944</v>
    <v t="r">945</v>
    <v t="r">946</v>
    <v t="r">947</v>
    <v t="r">948</v>
  </a>
  <a r="1">
    <v t="s">Eastern European Time</v>
  </a>
  <a r="1">
    <v t="r">956</v>
  </a>
  <a r="3">
    <v t="s">Luxemburgische Sprache</v>
    <v t="s">Deutsche Sprache</v>
    <v t="s">Französische Sprache</v>
  </a>
  <a r="12">
    <v t="r">991</v>
    <v t="r">992</v>
    <v t="r">993</v>
    <v t="r">994</v>
    <v t="r">995</v>
    <v t="r">996</v>
    <v t="r">997</v>
    <v t="r">998</v>
    <v t="r">999</v>
    <v t="r">1000</v>
    <v t="r">1001</v>
    <v t="r">1002</v>
  </a>
  <a r="4">
    <v t="r">1009</v>
    <v t="r">1010</v>
    <v t="r">1010</v>
    <v t="r">1011</v>
  </a>
  <a r="1">
    <v t="s">Montenegrinische Sprache</v>
  </a>
  <a r="22">
    <v t="r">1049</v>
    <v t="r">1050</v>
    <v t="r">1051</v>
    <v t="r">1052</v>
    <v t="r">1053</v>
    <v t="r">1054</v>
    <v t="r">1055</v>
    <v t="r">1056</v>
    <v t="r">1057</v>
    <v t="r">1058</v>
    <v t="r">1059</v>
    <v t="r">1060</v>
    <v t="r">1061</v>
    <v t="r">1062</v>
    <v t="r">1063</v>
    <v t="r">1064</v>
    <v t="r">1065</v>
    <v t="r">1066</v>
    <v t="r">1067</v>
    <v t="r">1068</v>
    <v t="r">1069</v>
    <v t="r">1070</v>
  </a>
  <a r="2">
    <v t="r">1077</v>
    <v t="r">1078</v>
  </a>
  <a r="1">
    <v t="s">Niederländische Sprache</v>
  </a>
  <a r="14">
    <v t="r">1113</v>
    <v t="r">1114</v>
    <v t="r">1115</v>
    <v t="r">1116</v>
    <v t="r">1117</v>
    <v t="r">1118</v>
    <v t="r">1119</v>
    <v t="r">1120</v>
    <v t="r">1121</v>
    <v t="r">1122</v>
    <v t="r">1123</v>
    <v t="r">1124</v>
    <v t="r">1125</v>
    <v t="r">1126</v>
  </a>
  <a r="1">
    <v t="s">Atlantic Time Zone</v>
  </a>
  <a r="2">
    <v t="r">1133</v>
    <v t="r">1134</v>
  </a>
  <a r="7">
    <v t="s">Albanische Sprache</v>
    <v t="s">Bosnische Sprache</v>
    <v t="s">Romani</v>
    <v t="s">Serbische Sprache</v>
    <v t="s">Türkische Sprache</v>
    <v t="s">Aromunische Sprache</v>
    <v t="s">Mazedonische Sprache</v>
  </a>
  <a r="76">
    <v t="r">1146</v>
    <v t="r">1147</v>
    <v t="r">1148</v>
    <v t="r">1149</v>
    <v t="r">1150</v>
    <v t="r">1151</v>
    <v t="r">1152</v>
    <v t="r">1153</v>
    <v t="r">1154</v>
    <v t="r">1155</v>
    <v t="r">1156</v>
    <v t="r">1157</v>
    <v t="r">1158</v>
    <v t="r">1159</v>
    <v t="r">1160</v>
    <v t="r">1161</v>
    <v t="r">1162</v>
    <v t="r">1163</v>
    <v t="r">1164</v>
    <v t="r">1165</v>
    <v t="r">1166</v>
    <v t="r">1167</v>
    <v t="r">1168</v>
    <v t="r">1169</v>
    <v t="r">1170</v>
    <v t="r">1171</v>
    <v t="r">1172</v>
    <v t="r">1173</v>
    <v t="r">1174</v>
    <v t="r">1175</v>
    <v t="r">1176</v>
    <v t="r">1177</v>
    <v t="r">1178</v>
    <v t="r">1179</v>
    <v t="r">1180</v>
    <v t="r">1181</v>
    <v t="r">1182</v>
    <v t="r">1183</v>
    <v t="r">1184</v>
    <v t="r">1185</v>
    <v t="r">1186</v>
    <v t="r">1187</v>
    <v t="r">1188</v>
    <v t="r">1189</v>
    <v t="r">1190</v>
    <v t="r">1191</v>
    <v t="r">1192</v>
    <v t="r">1193</v>
    <v t="r">1194</v>
    <v t="r">1195</v>
    <v t="r">1196</v>
    <v t="r">1197</v>
    <v t="r">1198</v>
    <v t="r">1199</v>
    <v t="r">1200</v>
    <v t="r">1201</v>
    <v t="r">1202</v>
    <v t="r">1203</v>
    <v t="r">1204</v>
    <v t="r">1205</v>
    <v t="r">1206</v>
    <v t="r">1207</v>
    <v t="r">1208</v>
    <v t="r">1209</v>
    <v t="r">1210</v>
    <v t="r">1211</v>
    <v t="r">1212</v>
    <v t="r">1213</v>
    <v t="r">1214</v>
    <v t="r">1215</v>
    <v t="r">1216</v>
    <v t="r">1217</v>
    <v t="r">1218</v>
    <v t="r">1219</v>
    <v t="r">1220</v>
    <v t="r">1221</v>
  </a>
  <a r="3">
    <v t="r">1227</v>
    <v t="r">1228</v>
    <v t="r">1229</v>
  </a>
  <a r="1">
    <v t="s">Norwegische Sprache</v>
  </a>
  <a r="7">
    <v t="r">1252</v>
    <v t="r">1262</v>
    <v t="r">1263</v>
    <v t="r">1264</v>
    <v t="r">1265</v>
    <v t="r">1266</v>
    <v t="r">1267</v>
  </a>
  <a r="1">
    <v t="r">1274</v>
  </a>
  <a r="4">
    <v t="s">Ungarische Sprache</v>
    <v t="s">Österreichisches Deutsch</v>
    <v t="s">Kroatische Sprache</v>
    <v t="s">Slowenische Sprache</v>
  </a>
  <a r="9">
    <v t="r">1306</v>
    <v t="r">1307</v>
    <v t="r">1308</v>
    <v t="r">1309</v>
    <v t="r">1310</v>
    <v t="r">1311</v>
    <v t="r">1312</v>
    <v t="r">1313</v>
    <v t="r">1296</v>
  </a>
  <a r="2">
    <v t="r">1320</v>
    <v t="r">1321</v>
  </a>
  <a r="1">
    <v t="s">Polnische Sprache</v>
  </a>
  <a r="16">
    <v t="r">1356</v>
    <v t="r">1357</v>
    <v t="r">1358</v>
    <v t="r">1359</v>
    <v t="r">1360</v>
    <v t="r">1361</v>
    <v t="r">1362</v>
    <v t="r">1363</v>
    <v t="r">1364</v>
    <v t="r">1365</v>
    <v t="r">1366</v>
    <v t="r">1367</v>
    <v t="r">1368</v>
    <v t="r">1369</v>
    <v t="r">1370</v>
    <v t="r">1371</v>
  </a>
  <a r="2">
    <v t="r">1378</v>
    <v t="r">1379</v>
  </a>
  <a r="1">
    <v t="s">Portugiesische Sprache</v>
  </a>
  <a r="20">
    <v t="r">1412</v>
    <v t="r">1413</v>
    <v t="r">1414</v>
    <v t="r">1415</v>
    <v t="r">1416</v>
    <v t="r">1417</v>
    <v t="r">1418</v>
    <v t="r">1419</v>
    <v t="r">1420</v>
    <v t="r">1421</v>
    <v t="r">1422</v>
    <v t="r">1423</v>
    <v t="r">1424</v>
    <v t="r">1425</v>
    <v t="r">1426</v>
    <v t="r">1427</v>
    <v t="r">1428</v>
    <v t="r">1429</v>
    <v t="r">1430</v>
    <v t="r">1431</v>
  </a>
  <a r="2">
    <v t="r">1438</v>
    <v t="r">1439</v>
  </a>
  <a r="1">
    <v t="s">Rumänische Sprache</v>
  </a>
  <a r="42">
    <v t="r">1475</v>
    <v t="r">1476</v>
    <v t="r">1477</v>
    <v t="r">1478</v>
    <v t="r">1479</v>
    <v t="r">1480</v>
    <v t="r">1481</v>
    <v t="r">1482</v>
    <v t="r">1483</v>
    <v t="r">1484</v>
    <v t="r">1485</v>
    <v t="r">1486</v>
    <v t="r">1487</v>
    <v t="r">1488</v>
    <v t="r">1489</v>
    <v t="r">1490</v>
    <v t="r">1491</v>
    <v t="r">1492</v>
    <v t="r">1493</v>
    <v t="r">1494</v>
    <v t="r">1495</v>
    <v t="r">1496</v>
    <v t="r">1497</v>
    <v t="r">1498</v>
    <v t="r">1499</v>
    <v t="r">1500</v>
    <v t="r">1501</v>
    <v t="r">1502</v>
    <v t="r">1503</v>
    <v t="r">1504</v>
    <v t="r">1505</v>
    <v t="r">1506</v>
    <v t="r">1507</v>
    <v t="r">1508</v>
    <v t="r">1509</v>
    <v t="r">1510</v>
    <v t="r">1511</v>
    <v t="r">1512</v>
    <v t="r">1513</v>
    <v t="r">1514</v>
    <v t="r">1515</v>
    <v t="r">1463</v>
  </a>
  <a r="2">
    <v t="r">1522</v>
    <v t="r">1523</v>
  </a>
  <a r="1">
    <v t="s">Russische Sprache</v>
  </a>
  <a r="83">
    <v t="r">1561</v>
    <v t="r">1562</v>
    <v t="r">1563</v>
    <v t="r">1564</v>
    <v t="r">1565</v>
    <v t="r">1566</v>
    <v t="r">1567</v>
    <v t="r">1568</v>
    <v t="r">1569</v>
    <v t="r">1570</v>
    <v t="r">1571</v>
    <v t="r">1572</v>
    <v t="r">1573</v>
    <v t="r">1574</v>
    <v t="r">1575</v>
    <v t="r">1576</v>
    <v t="r">1577</v>
    <v t="r">1578</v>
    <v t="r">1579</v>
    <v t="r">1580</v>
    <v t="r">1581</v>
    <v t="r">1582</v>
    <v t="r">1583</v>
    <v t="r">1584</v>
    <v t="r">1585</v>
    <v t="r">1586</v>
    <v t="r">1587</v>
    <v t="r">1588</v>
    <v t="r">1589</v>
    <v t="r">1590</v>
    <v t="r">1591</v>
    <v t="r">1592</v>
    <v t="r">1593</v>
    <v t="r">1594</v>
    <v t="r">1595</v>
    <v t="r">1596</v>
    <v t="r">1597</v>
    <v t="r">1598</v>
    <v t="r">1599</v>
    <v t="r">1600</v>
    <v t="r">1601</v>
    <v t="r">1602</v>
    <v t="r">1603</v>
    <v t="r">1604</v>
    <v t="r">1605</v>
    <v t="r">1606</v>
    <v t="r">1607</v>
    <v t="r">1608</v>
    <v t="r">1609</v>
    <v t="r">1610</v>
    <v t="r">1611</v>
    <v t="r">1612</v>
    <v t="r">1613</v>
    <v t="r">1614</v>
    <v t="r">1615</v>
    <v t="r">1616</v>
    <v t="r">1617</v>
    <v t="r">1618</v>
    <v t="r">1619</v>
    <v t="r">1620</v>
    <v t="r">1621</v>
    <v t="r">1622</v>
    <v t="r">1623</v>
    <v t="r">1624</v>
    <v t="r">1625</v>
    <v t="r">1626</v>
    <v t="r">1627</v>
    <v t="r">1628</v>
    <v t="r">1629</v>
    <v t="r">1630</v>
    <v t="r">1631</v>
    <v t="r">1632</v>
    <v t="r">1633</v>
    <v t="r">1634</v>
    <v t="r">1635</v>
    <v t="r">1549</v>
    <v t="r">1636</v>
    <v t="r">1637</v>
    <v t="r">1638</v>
    <v t="r">1639</v>
    <v t="r">1640</v>
    <v t="r">1641</v>
    <v t="r">1642</v>
  </a>
  <a r="1">
    <v t="s">Magadan Time</v>
  </a>
  <a r="2">
    <v t="r">1650</v>
    <v t="r">1651</v>
  </a>
  <a r="1">
    <v t="s">Schwedische Sprache</v>
  </a>
  <a r="21">
    <v t="r">1685</v>
    <v t="r">1686</v>
    <v t="r">1687</v>
    <v t="r">1688</v>
    <v t="r">1689</v>
    <v t="r">1690</v>
    <v t="r">1691</v>
    <v t="r">1692</v>
    <v t="r">1693</v>
    <v t="r">1694</v>
    <v t="r">1695</v>
    <v t="r">1696</v>
    <v t="r">1697</v>
    <v t="r">1698</v>
    <v t="r">1699</v>
    <v t="r">1700</v>
    <v t="r">1701</v>
    <v t="r">1702</v>
    <v t="r">1703</v>
    <v t="r">1704</v>
    <v t="r">1705</v>
  </a>
  <a r="7">
    <v t="r">1712</v>
    <v t="r">1713</v>
    <v t="r">1714</v>
    <v t="r">1715</v>
    <v t="r">1716</v>
    <v t="r">1717</v>
    <v t="r">1718</v>
  </a>
  <a r="4">
    <v t="s">Italienische Sprache</v>
    <v t="s">Bündnerromanisch</v>
    <v t="s">Deutsche Sprache</v>
    <v t="s">Französische Sprache</v>
  </a>
  <a r="25">
    <v t="r">1752</v>
    <v t="r">1753</v>
    <v t="r">1754</v>
    <v t="r">1755</v>
    <v t="r">1756</v>
    <v t="r">1757</v>
    <v t="r">1758</v>
    <v t="r">1759</v>
    <v t="r">1760</v>
    <v t="r">1761</v>
    <v t="r">1762</v>
    <v t="r">1763</v>
    <v t="r">1764</v>
    <v t="r">1765</v>
    <v t="r">1766</v>
    <v t="r">1767</v>
    <v t="r">1768</v>
    <v t="r">1769</v>
    <v t="r">1770</v>
    <v t="r">1771</v>
    <v t="r">1772</v>
    <v t="r">1773</v>
    <v t="r">1774</v>
    <v t="r">1775</v>
    <v t="r">1776</v>
  </a>
  <a r="2">
    <v t="r">1783</v>
    <v t="r">1784</v>
  </a>
  <a r="1">
    <v t="s">Serbische Sprache</v>
  </a>
  <a r="24">
    <v t="r">1817</v>
    <v t="r">1818</v>
    <v t="r">1819</v>
    <v t="r">1820</v>
    <v t="r">1821</v>
    <v t="r">1822</v>
    <v t="r">1823</v>
    <v t="r">1824</v>
    <v t="r">1825</v>
    <v t="r">1826</v>
    <v t="r">1827</v>
    <v t="r">1828</v>
    <v t="r">1829</v>
    <v t="r">1830</v>
    <v t="r">1831</v>
    <v t="r">1832</v>
    <v t="r">1833</v>
    <v t="r">1834</v>
    <v t="r">1835</v>
    <v t="r">1836</v>
    <v t="r">1837</v>
    <v t="r">1838</v>
    <v t="r">1839</v>
    <v t="r">1840</v>
  </a>
  <a r="2">
    <v t="s">Mitteleuropäische Zeit</v>
    <v t="s">Time in Serbia</v>
  </a>
  <a r="2">
    <v t="r">1848</v>
    <v t="r">1849</v>
  </a>
  <a r="1">
    <v t="s">Slowakische Sprache</v>
  </a>
  <a r="8">
    <v t="r">1884</v>
    <v t="r">1885</v>
    <v t="r">1886</v>
    <v t="r">1887</v>
    <v t="r">1888</v>
    <v t="r">1889</v>
    <v t="r">1890</v>
    <v t="r">1891</v>
  </a>
  <a r="2">
    <v t="r">1898</v>
    <v t="r">1899</v>
  </a>
  <a r="1">
    <v t="s">Slowenische Sprache</v>
  </a>
  <a r="125">
    <v t="r">1934</v>
    <v t="r">1935</v>
    <v t="r">1936</v>
    <v t="r">1937</v>
    <v t="r">1938</v>
    <v t="r">1939</v>
    <v t="r">1940</v>
    <v t="r">1941</v>
    <v t="r">1942</v>
    <v t="r">1943</v>
    <v t="r">1944</v>
    <v t="r">1945</v>
    <v t="r">1946</v>
    <v t="r">1947</v>
    <v t="r">1948</v>
    <v t="r">1949</v>
    <v t="r">1950</v>
    <v t="r">1951</v>
    <v t="r">1952</v>
    <v t="r">1953</v>
    <v t="r">1954</v>
    <v t="r">1955</v>
    <v t="r">1956</v>
    <v t="r">1957</v>
    <v t="r">1958</v>
    <v t="r">1959</v>
    <v t="r">1960</v>
    <v t="r">1961</v>
    <v t="r">1962</v>
    <v t="r">1963</v>
    <v t="r">1964</v>
    <v t="r">1965</v>
    <v t="r">1966</v>
    <v t="r">1967</v>
    <v t="r">1968</v>
    <v t="r">1969</v>
    <v t="r">1970</v>
    <v t="r">1971</v>
    <v t="r">1972</v>
    <v t="r">1973</v>
    <v t="r">1974</v>
    <v t="r">1975</v>
    <v t="r">1976</v>
    <v t="r">1977</v>
    <v t="r">1978</v>
    <v t="r">1979</v>
    <v t="r">1980</v>
    <v t="r">1981</v>
    <v t="r">1982</v>
    <v t="r">1983</v>
    <v t="r">1984</v>
    <v t="r">1985</v>
    <v t="r">1986</v>
    <v t="r">1987</v>
    <v t="r">1988</v>
    <v t="r">1989</v>
    <v t="r">1990</v>
    <v t="r">1991</v>
    <v t="r">1992</v>
    <v t="r">1993</v>
    <v t="r">1994</v>
    <v t="r">1995</v>
    <v t="r">1996</v>
    <v t="r">1997</v>
    <v t="r">1998</v>
    <v t="r">1999</v>
    <v t="r">2000</v>
    <v t="r">2001</v>
    <v t="r">2002</v>
    <v t="r">2003</v>
    <v t="r">2004</v>
    <v t="r">2005</v>
    <v t="r">2006</v>
    <v t="r">2007</v>
    <v t="r">2008</v>
    <v t="r">2009</v>
    <v t="r">2010</v>
    <v t="r">2011</v>
    <v t="r">2012</v>
    <v t="r">2013</v>
    <v t="r">2014</v>
    <v t="r">2015</v>
    <v t="r">2016</v>
    <v t="r">2017</v>
    <v t="r">2018</v>
    <v t="r">2019</v>
    <v t="r">2020</v>
    <v t="r">2021</v>
    <v t="r">2022</v>
    <v t="r">2023</v>
    <v t="r">2024</v>
    <v t="r">2025</v>
    <v t="r">2026</v>
    <v t="r">2027</v>
    <v t="r">2028</v>
    <v t="r">2029</v>
    <v t="r">2030</v>
    <v t="r">2031</v>
    <v t="r">2032</v>
    <v t="r">2033</v>
    <v t="r">2034</v>
    <v t="r">2035</v>
    <v t="r">2036</v>
    <v t="r">2037</v>
    <v t="r">2038</v>
    <v t="r">2039</v>
    <v t="r">2040</v>
    <v t="r">2041</v>
    <v t="r">2042</v>
    <v t="r">2043</v>
    <v t="r">2044</v>
    <v t="r">2045</v>
    <v t="r">2046</v>
    <v t="r">2047</v>
    <v t="r">2048</v>
    <v t="r">2049</v>
    <v t="r">2050</v>
    <v t="r">2051</v>
    <v t="r">2052</v>
    <v t="r">2053</v>
    <v t="r">2054</v>
    <v t="r">2055</v>
    <v t="r">2056</v>
    <v t="r">2057</v>
    <v t="r">2058</v>
  </a>
  <a r="2">
    <v t="r">2065</v>
    <v t="r">2066</v>
  </a>
  <a r="1">
    <v t="s">Spanische Sprache</v>
  </a>
  <a r="18">
    <v t="r">2101</v>
    <v t="r">2102</v>
    <v t="r">2103</v>
    <v t="r">2104</v>
    <v t="r">2105</v>
    <v t="r">2106</v>
    <v t="r">2107</v>
    <v t="r">2108</v>
    <v t="r">2109</v>
    <v t="r">2110</v>
    <v t="r">2111</v>
    <v t="r">2112</v>
    <v t="r">2113</v>
    <v t="r">2114</v>
    <v t="r">2115</v>
    <v t="r">2116</v>
    <v t="r">2117</v>
    <v t="r">2118</v>
  </a>
  <a r="2">
    <v t="r">2125</v>
    <v t="r">2126</v>
  </a>
  <a r="1">
    <v t="s">Tschechische Sprache</v>
  </a>
  <a r="7">
    <v t="r">2152</v>
    <v t="r">2164</v>
    <v t="r">2165</v>
    <v t="r">2166</v>
    <v t="r">2167</v>
    <v t="r">2168</v>
    <v t="r">2169</v>
  </a>
  <a r="3">
    <v t="r">2176</v>
    <v t="r">2177</v>
    <v t="r">2178</v>
  </a>
  <a r="1">
    <v t="s">Türkische Sprache</v>
  </a>
  <a r="81">
    <v t="r">2217</v>
    <v t="r">2218</v>
    <v t="r">2219</v>
    <v t="r">2220</v>
    <v t="r">2221</v>
    <v t="r">2222</v>
    <v t="r">2223</v>
    <v t="r">2224</v>
    <v t="r">2225</v>
    <v t="r">2226</v>
    <v t="r">2227</v>
    <v t="r">2228</v>
    <v t="r">2229</v>
    <v t="r">2230</v>
    <v t="r">2231</v>
    <v t="r">2232</v>
    <v t="r">2233</v>
    <v t="r">2234</v>
    <v t="r">2235</v>
    <v t="r">2236</v>
    <v t="r">2237</v>
    <v t="r">2238</v>
    <v t="r">2239</v>
    <v t="r">2240</v>
    <v t="r">2241</v>
    <v t="r">2242</v>
    <v t="r">2243</v>
    <v t="r">2244</v>
    <v t="r">2245</v>
    <v t="r">2246</v>
    <v t="r">2247</v>
    <v t="r">2248</v>
    <v t="r">2249</v>
    <v t="r">2250</v>
    <v t="r">2251</v>
    <v t="r">2252</v>
    <v t="r">2253</v>
    <v t="r">2254</v>
    <v t="r">2255</v>
    <v t="r">2256</v>
    <v t="r">2257</v>
    <v t="r">2258</v>
    <v t="r">2259</v>
    <v t="r">2260</v>
    <v t="r">2261</v>
    <v t="r">2262</v>
    <v t="r">2263</v>
    <v t="r">2264</v>
    <v t="r">2265</v>
    <v t="r">2266</v>
    <v t="r">2267</v>
    <v t="r">2268</v>
    <v t="r">2269</v>
    <v t="r">2270</v>
    <v t="r">2271</v>
    <v t="r">2272</v>
    <v t="r">2273</v>
    <v t="r">2274</v>
    <v t="r">2275</v>
    <v t="r">2276</v>
    <v t="r">2277</v>
    <v t="r">2278</v>
    <v t="r">2279</v>
    <v t="r">2280</v>
    <v t="r">2281</v>
    <v t="r">2282</v>
    <v t="r">2283</v>
    <v t="r">2284</v>
    <v t="r">2285</v>
    <v t="r">2286</v>
    <v t="r">2287</v>
    <v t="r">2288</v>
    <v t="r">2289</v>
    <v t="r">2290</v>
    <v t="r">2291</v>
    <v t="r">2292</v>
    <v t="r">2293</v>
    <v t="r">2294</v>
    <v t="r">2295</v>
    <v t="r">2296</v>
    <v t="r">2297</v>
  </a>
  <a r="2">
    <v t="r">2304</v>
    <v t="r">2305</v>
  </a>
  <a r="1">
    <v t="s">Ungarische Sprache</v>
  </a>
  <a r="19">
    <v t="r">2338</v>
    <v t="r">2327</v>
    <v t="r">2339</v>
    <v t="r">2340</v>
    <v t="r">2341</v>
    <v t="r">2342</v>
    <v t="r">2343</v>
    <v t="r">2344</v>
    <v t="r">2345</v>
    <v t="r">2346</v>
    <v t="r">2347</v>
    <v t="r">2348</v>
    <v t="r">2349</v>
    <v t="r">2350</v>
    <v t="r">2351</v>
    <v t="r">2352</v>
    <v t="r">2353</v>
    <v t="r">2354</v>
    <v t="r">2355</v>
  </a>
  <a r="2">
    <v t="r">2362</v>
    <v t="r">2363</v>
  </a>
  <a r="1">
    <v t="s">Englische Sprache</v>
  </a>
  <a r="4">
    <v t="r">2396</v>
    <v t="r">2397</v>
    <v t="r">2398</v>
    <v t="r">2399</v>
  </a>
  <a r="2">
    <v t="s">Greenwich Mean Time</v>
    <v t="s">Western European Time</v>
  </a>
</arrayData>
</file>

<file path=xl/richData/rdrichvalue.xml><?xml version="1.0" encoding="utf-8"?>
<rvData xmlns="http://schemas.microsoft.com/office/spreadsheetml/2017/richdata" count="2406">
  <rv s="0">
    <v>0</v>
    <v>0</v>
    <v>1</v>
    <v>4</v>
    <v>0</v>
    <v>Image of Österreich</v>
  </rv>
  <rv s="0">
    <v>1</v>
    <v>0</v>
    <v>2</v>
    <v>4</v>
    <v>0</v>
    <v>Image of Tschechien</v>
  </rv>
  <rv s="0">
    <v>2</v>
    <v>0</v>
    <v>3</v>
    <v>4</v>
    <v>0</v>
    <v>Image of Deutschland</v>
  </rv>
  <rv s="0">
    <v>3</v>
    <v>0</v>
    <v>4</v>
    <v>4</v>
    <v>0</v>
    <v>Image of Frankreich</v>
  </rv>
  <rv s="0">
    <v>4</v>
    <v>0</v>
    <v>5</v>
    <v>4</v>
    <v>0</v>
    <v>Image of Schweiz</v>
  </rv>
  <rv s="0">
    <v>5</v>
    <v>0</v>
    <v>6</v>
    <v>4</v>
    <v>0</v>
    <v>Image of Luxemburg</v>
  </rv>
  <rv s="0">
    <v>6</v>
    <v>0</v>
    <v>7</v>
    <v>4</v>
    <v>0</v>
    <v>Image of Vereinigtes Königreich</v>
  </rv>
  <rv s="0">
    <v>7</v>
    <v>0</v>
    <v>8</v>
    <v>4</v>
    <v>0</v>
    <v>Image of Niederlande</v>
  </rv>
  <rv s="0">
    <v>8</v>
    <v>0</v>
    <v>9</v>
    <v>4</v>
    <v>0</v>
    <v>Image of Slowakei</v>
  </rv>
  <rv s="0">
    <v>9</v>
    <v>0</v>
    <v>10</v>
    <v>4</v>
    <v>0</v>
    <v>Image of Italien</v>
  </rv>
  <rv s="0">
    <v>10</v>
    <v>0</v>
    <v>11</v>
    <v>4</v>
    <v>0</v>
    <v>Image of Bulgarien</v>
  </rv>
  <rv s="0">
    <v>11</v>
    <v>0</v>
    <v>12</v>
    <v>4</v>
    <v>0</v>
    <v>Image of Belgien</v>
  </rv>
  <rv s="0">
    <v>12</v>
    <v>0</v>
    <v>13</v>
    <v>4</v>
    <v>0</v>
    <v>Image of Bosnien und Herzegowina</v>
  </rv>
  <rv s="0">
    <v>13</v>
    <v>0</v>
    <v>14</v>
    <v>4</v>
    <v>0</v>
    <v>Image of Schweden</v>
  </rv>
  <rv s="0">
    <v>14</v>
    <v>0</v>
    <v>15</v>
    <v>4</v>
    <v>0</v>
    <v>Image of Türkei</v>
  </rv>
  <rv s="0">
    <v>15</v>
    <v>0</v>
    <v>16</v>
    <v>4</v>
    <v>0</v>
    <v>Image of Russland</v>
  </rv>
  <rv s="0">
    <v>16</v>
    <v>0</v>
    <v>17</v>
    <v>4</v>
    <v>0</v>
    <v>Image of Finnland</v>
  </rv>
  <rv s="0">
    <v>17</v>
    <v>0</v>
    <v>18</v>
    <v>4</v>
    <v>0</v>
    <v>Image of Spanien</v>
  </rv>
  <rv s="0">
    <v>18</v>
    <v>0</v>
    <v>19</v>
    <v>4</v>
    <v>0</v>
    <v>Image of Norwegen</v>
  </rv>
  <rv s="0">
    <v>19</v>
    <v>0</v>
    <v>20</v>
    <v>4</v>
    <v>0</v>
    <v>Image of Rumänien</v>
  </rv>
  <rv s="0">
    <v>20</v>
    <v>0</v>
    <v>21</v>
    <v>4</v>
    <v>0</v>
    <v>Image of Ungarn</v>
  </rv>
  <rv s="0">
    <v>21</v>
    <v>0</v>
    <v>22</v>
    <v>4</v>
    <v>0</v>
    <v>Image of Kroatien</v>
  </rv>
  <rv s="0">
    <v>22</v>
    <v>0</v>
    <v>23</v>
    <v>4</v>
    <v>0</v>
    <v>Image of Portugal</v>
  </rv>
  <rv s="0">
    <v>23</v>
    <v>0</v>
    <v>24</v>
    <v>4</v>
    <v>0</v>
    <v>Image of Dänemark</v>
  </rv>
  <rv s="0">
    <v>24</v>
    <v>0</v>
    <v>25</v>
    <v>4</v>
    <v>0</v>
    <v>Image of Polen</v>
  </rv>
  <rv s="0">
    <v>25</v>
    <v>0</v>
    <v>26</v>
    <v>4</v>
    <v>0</v>
    <v>Image of Griechenland</v>
  </rv>
  <rv s="1">
    <v>26</v>
    <v>4</v>
    <v>0</v>
    <v>0</v>
  </rv>
  <rv s="0">
    <v>27</v>
    <v>0</v>
    <v>27</v>
    <v>4</v>
    <v>0</v>
    <v>Image of Lettland</v>
  </rv>
  <rv s="0">
    <v>28</v>
    <v>0</v>
    <v>28</v>
    <v>4</v>
    <v>0</v>
    <v>Image of Nordmazedonien</v>
  </rv>
  <rv s="0">
    <v>29</v>
    <v>0</v>
    <v>29</v>
    <v>4</v>
    <v>0</v>
    <v>Image of Serbien</v>
  </rv>
  <rv s="0">
    <v>30</v>
    <v>0</v>
    <v>30</v>
    <v>4</v>
    <v>0</v>
    <v>Image of Albanien</v>
  </rv>
  <rv s="0">
    <v>31</v>
    <v>0</v>
    <v>31</v>
    <v>4</v>
    <v>0</v>
    <v>Image of Montenegro</v>
  </rv>
  <rv s="2">
    <v>536870912</v>
    <v>Albanien</v>
    <v>bb9fa97a-a48f-634d-5eeb-22dfd5d6fe3f</v>
    <v>de-DE</v>
    <v>Map</v>
  </rv>
  <rv s="3">
    <fb>0.43127735444229204</fb>
    <v>54</v>
  </rv>
  <rv s="2">
    <v>805306368</v>
    <v>Bajram Begaj (Staatspräsident)</v>
    <v>4bd28903-8326-e508-be49-1f6e00ecc414</v>
    <v>de-AT</v>
    <v>Generic</v>
  </rv>
  <rv s="2">
    <v>805306368</v>
    <v>Edi Rama (Prime minister)</v>
    <v>a8db445f-2f2e-cde7-88b8-114189a700d1</v>
    <v>de-AT</v>
    <v>Generic</v>
  </rv>
  <rv s="4">
    <v>0</v>
  </rv>
  <rv s="3">
    <fb>0.12331000328064</fb>
    <v>55</v>
  </rv>
  <rv s="3">
    <fb>1.1998</fb>
    <v>56</v>
  </rv>
  <rv s="3">
    <fb>355</fb>
    <v>57</v>
  </rv>
  <rv s="3">
    <fb>1.36</fb>
    <v>58</v>
  </rv>
  <rv s="3">
    <fb>2811666</fb>
    <v>59</v>
  </rv>
  <rv s="3">
    <fb>0.248</fb>
    <v>54</v>
  </rv>
  <rv s="3">
    <fb>0.40700000000000003</fb>
    <v>54</v>
  </rv>
  <rv s="3">
    <fb>3.1E-2</fb>
    <v>54</v>
  </rv>
  <rv s="3">
    <fb>7.4999999999999997E-2</fb>
    <v>54</v>
  </rv>
  <rv s="3">
    <fb>0.16500000000000001</fb>
    <v>54</v>
  </rv>
  <rv s="3">
    <fb>0.23300000000000001</fb>
    <v>54</v>
  </rv>
  <rv s="3">
    <fb>0.12</fb>
    <v>54</v>
  </rv>
  <rv s="3">
    <fb>0.55731998443603503</fb>
    <v>54</v>
  </rv>
  <rv s="0">
    <v>30</v>
    <v>0</v>
    <v>30</v>
    <v>7</v>
    <v>0</v>
    <v>Image of Albanien</v>
  </rv>
  <rv s="3">
    <fb>15278077446.8643</fb>
    <v>60</v>
  </rv>
  <rv s="3">
    <fb>1.0699342000000001</fb>
    <v>54</v>
  </rv>
  <rv s="3">
    <fb>0.54961329999999997</fb>
    <v>54</v>
  </rv>
  <rv s="3">
    <fb>61.421801394263802</fb>
    <v>61</v>
  </rv>
  <rv s="3">
    <fb>28748</fb>
    <v>59</v>
  </rv>
  <rv s="3">
    <fb>1.617</fb>
    <v>56</v>
  </rv>
  <rv s="3">
    <fb>11.78</fb>
    <v>56</v>
  </rv>
  <rv s="3">
    <fb>0.36599999999999999</fb>
    <v>54</v>
  </rv>
  <rv s="3">
    <fb>0.56925469890000002</fb>
    <v>54</v>
  </rv>
  <rv s="3">
    <fb>9000</fb>
    <v>59</v>
  </rv>
  <rv s="2">
    <v>536870912</v>
    <v>Tirana</v>
    <v>dfc7b09c-d0b8-1a92-df3b-f227d63e29b3</v>
    <v>de-AT</v>
    <v>Map</v>
  </rv>
  <rv s="3">
    <fb>119.04925838438101</fb>
    <v>62</v>
  </rv>
  <rv s="3">
    <fb>1.41109078954244E-2</fb>
    <v>54</v>
  </rv>
  <rv s="3">
    <fb>4536.0789999999997</fb>
    <v>59</v>
  </rv>
  <rv s="5">
    <v>https://www.bing.com/search?q=Albanien&amp;form=skydnc</v>
    <v>Erfahren Sie mehr mit Bing</v>
  </rv>
  <rv s="3">
    <fb>78.457999999999998</fb>
    <v>61</v>
  </rv>
  <rv s="3">
    <fb>1.1200000000000001</fb>
    <v>58</v>
  </rv>
  <rv s="3">
    <fb>15</fb>
    <v>61</v>
  </rv>
  <rv s="4">
    <v>1</v>
  </rv>
  <rv s="3">
    <fb>7.8</fb>
    <v>61</v>
  </rv>
  <rv s="3">
    <fb>1747593</fb>
    <v>59</v>
  </rv>
  <rv s="3">
    <fb>0.18557475395326101</fb>
    <v>54</v>
  </rv>
  <rv s="3">
    <fb>2309.3665025558098</fb>
    <v>59</v>
  </rv>
  <rv s="2">
    <v>536870912</v>
    <v>Qark Berat</v>
    <v>01968c2b-daec-a2a7-275b-824389c034c8</v>
    <v>de-AT</v>
    <v>Map</v>
  </rv>
  <rv s="2">
    <v>536870912</v>
    <v>Qark Dibra</v>
    <v>b5c567c6-687f-ae2c-7528-a5c3a901aa2d</v>
    <v>de-AT</v>
    <v>Map</v>
  </rv>
  <rv s="2">
    <v>536870912</v>
    <v>Qark Durrës</v>
    <v>ea9915f6-84d9-48dc-7f0c-8a7ba599e3d3</v>
    <v>de-AT</v>
    <v>Map</v>
  </rv>
  <rv s="2">
    <v>536870912</v>
    <v>Qark Elbasan</v>
    <v>eae5363e-fefe-7ca9-433c-01efa8c0e0d6</v>
    <v>de-AT</v>
    <v>Map</v>
  </rv>
  <rv s="2">
    <v>536870912</v>
    <v>Qark Fier</v>
    <v>f29399f6-60c8-4e8f-dc55-63563bd2bb99</v>
    <v>de-AT</v>
    <v>Map</v>
  </rv>
  <rv s="2">
    <v>536870912</v>
    <v>Qark Gjirokastra</v>
    <v>c45588d3-34a7-8c31-f18c-940f2ceaa8ad</v>
    <v>de-AT</v>
    <v>Map</v>
  </rv>
  <rv s="2">
    <v>536870912</v>
    <v>Qark Korça</v>
    <v>a9670c9a-9795-237b-b6dd-6396ef1a7aa3</v>
    <v>de-AT</v>
    <v>Map</v>
  </rv>
  <rv s="2">
    <v>536870912</v>
    <v>Qark Kukës</v>
    <v>e806dfc8-9082-7d29-b543-270834c82cb8</v>
    <v>de-AT</v>
    <v>Map</v>
  </rv>
  <rv s="2">
    <v>536870912</v>
    <v>Qark Lezha</v>
    <v>8c522355-68c8-e81d-b510-02c3418f07e7</v>
    <v>de-AT</v>
    <v>Map</v>
  </rv>
  <rv s="2">
    <v>536870912</v>
    <v>Qark Shkodra</v>
    <v>dc286f1f-429c-7703-de2d-0b1b940d6a49</v>
    <v>de-AT</v>
    <v>Map</v>
  </rv>
  <rv s="2">
    <v>536870912</v>
    <v>Qark Tirana</v>
    <v>94012264-6b46-af1a-8df5-b63a44a11277</v>
    <v>de-AT</v>
    <v>Map</v>
  </rv>
  <rv s="2">
    <v>536870912</v>
    <v>Qark Vlora</v>
    <v>408be633-7423-80d9-87da-63e68b5da2cd</v>
    <v>de-AT</v>
    <v>Map</v>
  </rv>
  <rv s="4">
    <v>2</v>
  </rv>
  <rv s="3">
    <fb>0.28121897008297198</fb>
    <v>54</v>
  </rv>
  <rv s="4">
    <v>3</v>
  </rv>
  <rv s="6">
    <v>#VALUE!</v>
    <v>de-DE</v>
    <v>bb9fa97a-a48f-634d-5eeb-22dfd5d6fe3f</v>
    <v>536870912</v>
    <v>1</v>
    <v>47</v>
    <v>48</v>
    <v>49</v>
    <v>Albanien</v>
    <v>51</v>
    <v>52</v>
    <v>Map</v>
    <v>0</v>
    <v>53</v>
    <v>AL</v>
    <v>33</v>
    <v>36</v>
    <v>37</v>
    <v>38</v>
    <v>39</v>
    <v>40</v>
    <v>Albanien ist ein Staat in Südosteuropa auf der Balkanhalbinsel. Das Staatsgebiet grenzt im Norden an Montenegro und den Kosovo, im Osten an Nordmazedonien und im Süden an Griechenland. Die natürliche Westgrenze wird durch die Küsten des ...</v>
    <v>41</v>
    <v>42</v>
    <v>43</v>
    <v>44</v>
    <v>45</v>
    <v>46</v>
    <v>47</v>
    <v>48</v>
    <v>49</v>
    <v>50</v>
    <v>51</v>
    <v>52</v>
    <v>53</v>
    <v>54</v>
    <v>55</v>
    <v>56</v>
    <v>57</v>
    <v>58</v>
    <v>59</v>
    <v>60</v>
    <v>61</v>
    <v>61</v>
    <v>62</v>
    <v>63</v>
    <v>64</v>
    <v>65</v>
    <v>66</v>
    <v>67</v>
    <v>68</v>
    <v>Albanien</v>
    <v>Himni i Flamurit</v>
    <v>69</v>
    <v>Republika e Shqipërisë</v>
    <v>70</v>
    <v>71</v>
    <v>72</v>
    <v>73</v>
    <v>Albanien</v>
    <v>86</v>
    <v>mdp/vdpid/6</v>
    <v>ALL</v>
    <v>87</v>
    <v>88</v>
  </rv>
  <rv s="0">
    <v>30</v>
    <v>0</v>
    <v>30</v>
    <v>3</v>
    <v>0</v>
    <v>Image of Albanien</v>
  </rv>
  <rv s="2">
    <v>536870912</v>
    <v>Belgien</v>
    <v>ac5bcc34-e1cd-2e76-9d31-fb1be1159a5e</v>
    <v>de-DE</v>
    <v>Map</v>
  </rv>
  <rv s="3">
    <fb>0.44610305443465298</fb>
    <v>54</v>
  </rv>
  <rv s="2">
    <v>805306368</v>
    <v>Philippe (Herrschertitel)</v>
    <v>a665fab7-fb7f-7057-7ae8-bfd895ec6e4d</v>
    <v>de-AT</v>
    <v>Generic</v>
  </rv>
  <rv s="2">
    <v>805306368</v>
    <v>Alexander De Croo (Prime minister)</v>
    <v>c1428e90-a850-b761-4372-6e7c0b893486</v>
    <v>de-AT</v>
    <v>Generic</v>
  </rv>
  <rv s="4">
    <v>4</v>
  </rv>
  <rv s="3">
    <fb>5.5890002250671394E-2</fb>
    <v>55</v>
  </rv>
  <rv s="3">
    <fb>3.0709</fb>
    <v>56</v>
  </rv>
  <rv s="3">
    <fb>32</fb>
    <v>57</v>
  </rv>
  <rv s="3">
    <fb>1.43</fb>
    <v>58</v>
  </rv>
  <rv s="3">
    <fb>11592952</fb>
    <v>59</v>
  </rv>
  <rv s="3">
    <fb>0.21899999999999997</fb>
    <v>54</v>
  </rv>
  <rv s="3">
    <fb>0.36299999999999999</fb>
    <v>54</v>
  </rv>
  <rv s="3">
    <fb>3.3000000000000002E-2</fb>
    <v>54</v>
  </rv>
  <rv s="3">
    <fb>8.6999999999999994E-2</fb>
    <v>54</v>
  </rv>
  <rv s="3">
    <fb>0.18100000000000002</fb>
    <v>54</v>
  </rv>
  <rv s="3">
    <fb>0.22699999999999998</fb>
    <v>54</v>
  </rv>
  <rv s="3">
    <fb>0.14199999999999999</fb>
    <v>54</v>
  </rv>
  <rv s="3">
    <fb>0.53562000274658206</fb>
    <v>54</v>
  </rv>
  <rv s="0">
    <v>11</v>
    <v>0</v>
    <v>12</v>
    <v>7</v>
    <v>0</v>
    <v>Image of Belgien</v>
  </rv>
  <rv s="3">
    <fb>529606710418.03802</fb>
    <v>60</v>
  </rv>
  <rv s="3">
    <fb>321093542983.70203</fb>
    <v>60</v>
  </rv>
  <rv s="3">
    <fb>1.0390557</fb>
    <v>54</v>
  </rv>
  <rv s="3">
    <fb>0.79661730000000008</fb>
    <v>54</v>
  </rv>
  <rv s="3">
    <fb>75.870784353682396</fb>
    <v>61</v>
  </rv>
  <rv s="3">
    <fb>30688</fb>
    <v>59</v>
  </rv>
  <rv s="3">
    <fb>1.62</fb>
    <v>56</v>
  </rv>
  <rv s="3">
    <fb>10.3</fb>
    <v>56</v>
  </rv>
  <rv s="3">
    <fb>0.55399999999999994</fb>
    <v>54</v>
  </rv>
  <rv s="3">
    <fb>0.17567192210000002</fb>
    <v>54</v>
  </rv>
  <rv s="3">
    <fb>32000</fb>
    <v>59</v>
  </rv>
  <rv s="2">
    <v>536870912</v>
    <v>Antwerpen</v>
    <v>f4f8ed05-34c5-5e62-51e0-b59ae08f8127</v>
    <v>de-AT</v>
    <v>Map</v>
  </rv>
  <rv s="2">
    <v>536870912</v>
    <v>Stadt Brüssel</v>
    <v>95e13b04-adba-5f35-d2c5-f828990ca1fd</v>
    <v>de-AT</v>
    <v>Map</v>
  </rv>
  <rv s="3">
    <fb>117.11045718797099</fb>
    <v>62</v>
  </rv>
  <rv s="3">
    <fb>1.43681956996435E-2</fb>
    <v>54</v>
  </rv>
  <rv s="3">
    <fb>96889.474000000002</fb>
    <v>59</v>
  </rv>
  <rv s="5">
    <v>https://www.bing.com/search?q=Belgien&amp;form=skydnc</v>
    <v>Erfahren Sie mehr mit Bing</v>
  </rv>
  <rv s="3">
    <fb>81.595121951219497</fb>
    <v>61</v>
  </rv>
  <rv s="3">
    <fb>10.31</fb>
    <v>58</v>
  </rv>
  <rv s="3">
    <fb>5</fb>
    <v>61</v>
  </rv>
  <rv s="4">
    <v>5</v>
  </rv>
  <rv s="3">
    <fb>2.9</fb>
    <v>61</v>
  </rv>
  <rv s="3">
    <fb>11259082</fb>
    <v>59</v>
  </rv>
  <rv s="3">
    <fb>0.23994106172459101</fb>
    <v>54</v>
  </rv>
  <rv s="3">
    <fb>7709.1230778824702</fb>
    <v>59</v>
  </rv>
  <rv s="2">
    <v>536870912</v>
    <v>Flemish Region</v>
    <v>f250b992-acb5-d7d5-db4f-47fb684176fd</v>
    <v>de-AT</v>
    <v>Map</v>
  </rv>
  <rv s="2">
    <v>536870912</v>
    <v>Region Brüssel-Hauptstadt</v>
    <v>f77206fd-fe4f-6c8e-5588-1d0651b151ea</v>
    <v>de-AT</v>
    <v>Map</v>
  </rv>
  <rv s="2">
    <v>536870912</v>
    <v>Wallonische Region</v>
    <v>077dc74d-75df-1a0d-c05f-5dc9a9747925</v>
    <v>de-AT</v>
    <v>Map</v>
  </rv>
  <rv s="4">
    <v>6</v>
  </rv>
  <rv s="3">
    <fb>0.22583884638555801</fb>
    <v>54</v>
  </rv>
  <rv s="7">
    <v>#VALUE!</v>
    <v>de-DE</v>
    <v>ac5bcc34-e1cd-2e76-9d31-fb1be1159a5e</v>
    <v>536870912</v>
    <v>1</v>
    <v>66</v>
    <v>67</v>
    <v>68</v>
    <v>Belgien</v>
    <v>51</v>
    <v>52</v>
    <v>Map</v>
    <v>0</v>
    <v>69</v>
    <v>BE</v>
    <v>92</v>
    <v>95</v>
    <v>96</v>
    <v>97</v>
    <v>98</v>
    <v>99</v>
    <v>Belgien ist ein föderaler Staat in Westeuropa. Es liegt zwischen der Nordsee und den Ardennen und grenzt an die Niederlande, Deutschland, Luxemburg und Frankreich. Belgien zählte am 1. Januar 2022 rund 11,6 Millionen Einwohner auf einer Fläche ...</v>
    <v>100</v>
    <v>101</v>
    <v>102</v>
    <v>103</v>
    <v>104</v>
    <v>105</v>
    <v>106</v>
    <v>107</v>
    <v>108</v>
    <v>109</v>
    <v>110</v>
    <v>111</v>
    <v>112</v>
    <v>113</v>
    <v>114</v>
    <v>115</v>
    <v>116</v>
    <v>117</v>
    <v>118</v>
    <v>119</v>
    <v>120</v>
    <v>121</v>
    <v>122</v>
    <v>123</v>
    <v>124</v>
    <v>125</v>
    <v>126</v>
    <v>127</v>
    <v>128</v>
    <v>129</v>
    <v>Belgien</v>
    <v>Brabançonne</v>
    <v>130</v>
    <v>Königreich Belgien</v>
    <v>131</v>
    <v>132</v>
    <v>133</v>
    <v>134</v>
    <v>Belgien</v>
    <v>138</v>
    <v>mdp/vdpid/21</v>
    <v>BEF</v>
    <v>139</v>
  </rv>
  <rv s="0">
    <v>11</v>
    <v>0</v>
    <v>12</v>
    <v>3</v>
    <v>0</v>
    <v>Image of Belgien</v>
  </rv>
  <rv s="2">
    <v>536870912</v>
    <v>Bosnien und Herzegowina</v>
    <v>d4cae21e-b3ba-1c2f-fa55-9c516a522c1b</v>
    <v>de-DE</v>
    <v>Map</v>
  </rv>
  <rv s="3">
    <fb>0.43144531250000001</fb>
    <v>54</v>
  </rv>
  <rv s="2">
    <v>805306368</v>
    <v>Christian Schmidt (Hoher Repräsentant)</v>
    <v>bc4efa5b-707f-4690-a7bf-f7f71fd9d869</v>
    <v>de-AT</v>
    <v>Generic</v>
  </rv>
  <rv s="2">
    <v>805306368</v>
    <v>Željko Komšić (Vorsitzender)</v>
    <v>cdfb74d2-6d06-071a-db5c-7509ea848913</v>
    <v>de-AT</v>
    <v>Generic</v>
  </rv>
  <rv s="2">
    <v>805306368</v>
    <v>Borjana Krišto (Vorsitzende)</v>
    <v>476f6b1a-ac95-1ab9-d9cd-c6e0e7c57d86</v>
    <v>de-AT</v>
    <v>Generic</v>
  </rv>
  <rv s="4">
    <v>7</v>
  </rv>
  <rv s="3">
    <fb>0.18424999237060502</fb>
    <v>55</v>
  </rv>
  <rv s="3">
    <fb>2.1616</fb>
    <v>56</v>
  </rv>
  <rv s="3">
    <fb>387</fb>
    <v>57</v>
  </rv>
  <rv s="3">
    <fb>1.05</fb>
    <v>58</v>
  </rv>
  <rv s="3">
    <fb>3270943</fb>
    <v>59</v>
  </rv>
  <rv s="3">
    <fb>0.251</fb>
    <v>54</v>
  </rv>
  <rv s="3">
    <fb>2.8999999999999998E-2</fb>
    <v>54</v>
  </rv>
  <rv s="3">
    <fb>0.16699999999999998</fb>
    <v>54</v>
  </rv>
  <rv s="3">
    <fb>0.22899999999999998</fb>
    <v>54</v>
  </rv>
  <rv s="3">
    <fb>0.12300000000000001</fb>
    <v>54</v>
  </rv>
  <rv s="3">
    <fb>0.46395000457763702</fb>
    <v>54</v>
  </rv>
  <rv s="0">
    <v>12</v>
    <v>0</v>
    <v>13</v>
    <v>7</v>
    <v>0</v>
    <v>Image of Bosnien und Herzegowina</v>
  </rv>
  <rv s="3">
    <fb>20047848434.548698</fb>
    <v>60</v>
  </rv>
  <rv s="3">
    <fb>0.2334466</fb>
    <v>54</v>
  </rv>
  <rv s="3">
    <fb>77.522044967234194</fb>
    <v>61</v>
  </rv>
  <rv s="3">
    <fb>51197</fb>
    <v>59</v>
  </rv>
  <rv s="3">
    <fb>1.2649999999999999</fb>
    <v>56</v>
  </rv>
  <rv s="3">
    <fb>8.1110000000000007</fb>
    <v>56</v>
  </rv>
  <rv s="3">
    <fb>0.23699999999999999</fb>
    <v>54</v>
  </rv>
  <rv s="3">
    <fb>0.2863505703</fb>
    <v>54</v>
  </rv>
  <rv s="3">
    <fb>11000</fb>
    <v>59</v>
  </rv>
  <rv s="2">
    <v>536870912</v>
    <v>Sarajevo</v>
    <v>377e62c3-d9a6-4966-991a-32be280889e0</v>
    <v>de-AT</v>
    <v>Map</v>
  </rv>
  <rv s="3">
    <fb>104.896137350469</fb>
    <v>62</v>
  </rv>
  <rv s="3">
    <fb>5.6278215406130308E-3</fb>
    <v>54</v>
  </rv>
  <rv s="3">
    <fb>21847.986000000001</fb>
    <v>59</v>
  </rv>
  <rv s="5">
    <v>https://www.bing.com/search?q=Bosnien+und+Herzegowina&amp;form=skydnc</v>
    <v>Erfahren Sie mehr mit Bing</v>
  </rv>
  <rv s="3">
    <fb>77.262</fb>
    <v>61</v>
  </rv>
  <rv s="3">
    <fb>1.04</fb>
    <v>58</v>
  </rv>
  <rv s="3">
    <fb>10</fb>
    <v>61</v>
  </rv>
  <rv s="4">
    <v>8</v>
  </rv>
  <rv s="3">
    <fb>1605144</fb>
    <v>59</v>
  </rv>
  <rv s="3">
    <fb>0.204407603558384</fb>
    <v>54</v>
  </rv>
  <rv s="3">
    <fb>3446.76666750907</fb>
    <v>59</v>
  </rv>
  <rv s="2">
    <v>536870912</v>
    <v>Föderation Bosnien und Herzegowina</v>
    <v>47ecb05c-2b04-6687-3768-5ad1d4122d13</v>
    <v>de-AT</v>
    <v>Map</v>
  </rv>
  <rv s="2">
    <v>536870912</v>
    <v>Republika Srpska</v>
    <v>2fe856d7-b6f4-dbce-fa75-9ac4319b1d63</v>
    <v>de-AT</v>
    <v>Map</v>
  </rv>
  <rv s="2">
    <v>536870912</v>
    <v>Brčko-Distrikt</v>
    <v>b396b6d6-db22-9823-d1e7-7291c204c629</v>
    <v>de-AT</v>
    <v>Map</v>
  </rv>
  <rv s="4">
    <v>9</v>
  </rv>
  <rv s="3">
    <fb>0.4267578125</fb>
    <v>54</v>
  </rv>
  <rv s="8">
    <v>#VALUE!</v>
    <v>de-DE</v>
    <v>d4cae21e-b3ba-1c2f-fa55-9c516a522c1b</v>
    <v>536870912</v>
    <v>1</v>
    <v>73</v>
    <v>74</v>
    <v>75</v>
    <v>Bosnien und Herzegowina</v>
    <v>51</v>
    <v>52</v>
    <v>Map</v>
    <v>0</v>
    <v>76</v>
    <v>BA</v>
    <v>143</v>
    <v>147</v>
    <v>148</v>
    <v>149</v>
    <v>150</v>
    <v>151</v>
    <v>Bosnien und Herzegowina ist ein südosteuropäischer Bundesstaat. Er besteht geografisch aus der Region Bosnien im Norden – die rund 80 Prozent des Staatsgebiets einnimmt – und der kleineren Region Herzegowina im Süden. Politische Teilgebiete des ...</v>
    <v>152</v>
    <v>153</v>
    <v>43</v>
    <v>154</v>
    <v>45</v>
    <v>155</v>
    <v>156</v>
    <v>157</v>
    <v>158</v>
    <v>159</v>
    <v>160</v>
    <v>161</v>
    <v>162</v>
    <v>163</v>
    <v>164</v>
    <v>165</v>
    <v>166</v>
    <v>167</v>
    <v>168</v>
    <v>169</v>
    <v>169</v>
    <v>170</v>
    <v>171</v>
    <v>172</v>
    <v>173</v>
    <v>174</v>
    <v>175</v>
    <v>176</v>
    <v>Bosnien und Herzegowina</v>
    <v>Intermeco</v>
    <v>177</v>
    <v>Bosna i Hercegovina</v>
    <v>129</v>
    <v>178</v>
    <v>179</v>
    <v>180</v>
    <v>Bosnien und Herzegowina</v>
    <v>184</v>
    <v>mdp/vdpid/25</v>
    <v>BAM</v>
    <v>185</v>
  </rv>
  <rv s="0">
    <v>12</v>
    <v>0</v>
    <v>13</v>
    <v>3</v>
    <v>0</v>
    <v>Image of Bosnien und Herzegowina</v>
  </rv>
  <rv s="2">
    <v>536870912</v>
    <v>Bulgarien</v>
    <v>74aa5012-510a-f5fb-6b80-bdb48e9f088c</v>
    <v>de-DE</v>
    <v>Map</v>
  </rv>
  <rv s="3">
    <fb>0.46250921149594704</fb>
    <v>54</v>
  </rv>
  <rv s="2">
    <v>805306368</v>
    <v>Rumen Radew (Staatspräsident)</v>
    <v>396c5d7f-9881-c4d9-cdcd-b74a3ea2c024</v>
    <v>de-AT</v>
    <v>Generic</v>
  </rv>
  <rv s="2">
    <v>805306368</v>
    <v>Ilijana Jotowa (Vizepräsident)</v>
    <v>a785fd4e-7b51-e907-ba50-10ed795f0bc9</v>
    <v>de-AT</v>
    <v>Generic</v>
  </rv>
  <rv s="2">
    <v>805306368</v>
    <v>Nikolaj Denkow (Prime minister)</v>
    <v>6d20f231-22eb-9590-d877-749e2072e3e0</v>
    <v>de-AT</v>
    <v>Generic</v>
  </rv>
  <rv s="4">
    <v>10</v>
  </rv>
  <rv s="3">
    <fb>4.3400001525878897E-2</fb>
    <v>55</v>
  </rv>
  <rv s="3">
    <fb>4.0331999999999999</fb>
    <v>56</v>
  </rv>
  <rv s="3">
    <fb>359</fb>
    <v>57</v>
  </rv>
  <rv s="3">
    <fb>1.1100000000000001</fb>
    <v>58</v>
  </rv>
  <rv s="3">
    <fb>6520000</fb>
    <v>59</v>
  </rv>
  <rv s="3">
    <fb>0.31900000000000001</fb>
    <v>54</v>
  </rv>
  <rv s="3">
    <fb>0.46600000000000003</fb>
    <v>54</v>
  </rv>
  <rv s="3">
    <fb>1.9E-2</fb>
    <v>54</v>
  </rv>
  <rv s="3">
    <fb>5.7000000000000002E-2</fb>
    <v>54</v>
  </rv>
  <rv s="3">
    <fb>0.154</fb>
    <v>54</v>
  </rv>
  <rv s="3">
    <fb>0.21299999999999999</fb>
    <v>54</v>
  </rv>
  <rv s="3">
    <fb>0.11</fb>
    <v>54</v>
  </rv>
  <rv s="3">
    <fb>0.55367000579834003</fb>
    <v>54</v>
  </rv>
  <rv s="0">
    <v>10</v>
    <v>0</v>
    <v>11</v>
    <v>7</v>
    <v>0</v>
    <v>Image of Bulgarien</v>
  </rv>
  <rv s="3">
    <fb>86000000000</fb>
    <v>60</v>
  </rv>
  <rv s="3">
    <fb>8253250000</fb>
    <v>60</v>
  </rv>
  <rv s="3">
    <fb>0.89333770000000001</fb>
    <v>54</v>
  </rv>
  <rv s="3">
    <fb>0.71030660000000001</fb>
    <v>54</v>
  </rv>
  <rv s="3">
    <fb>71.045922522026899</fb>
    <v>61</v>
  </rv>
  <rv s="3">
    <fb>110993.60000000001</fb>
    <v>59</v>
  </rv>
  <rv s="3">
    <fb>1.56</fb>
    <v>56</v>
  </rv>
  <rv s="3">
    <fb>8.9</fb>
    <v>56</v>
  </rv>
  <rv s="3">
    <fb>0.28300000000000003</fb>
    <v>54</v>
  </rv>
  <rv s="3">
    <fb>0.47668267909999995</fb>
    <v>54</v>
  </rv>
  <rv s="3">
    <fb>31000</fb>
    <v>59</v>
  </rv>
  <rv s="2">
    <v>536870912</v>
    <v>Sofia</v>
    <v>eff4fcb8-c55d-2f4b-c72e-3fe0a1efe922</v>
    <v>de-AT</v>
    <v>Map</v>
  </rv>
  <rv s="3">
    <fb>114.41839316035301</fb>
    <v>62</v>
  </rv>
  <rv s="3">
    <fb>3.1037294479677402E-2</fb>
    <v>54</v>
  </rv>
  <rv s="3">
    <fb>41708.457999999999</fb>
    <v>59</v>
  </rv>
  <rv s="5">
    <v>https://www.bing.com/search?q=Bulgarien&amp;form=skydnc</v>
    <v>Erfahren Sie mehr mit Bing</v>
  </rv>
  <rv s="3">
    <fb>74.865853658536594</fb>
    <v>61</v>
  </rv>
  <rv s="3">
    <fb>1.57</fb>
    <v>58</v>
  </rv>
  <rv s="4">
    <v>11</v>
  </rv>
  <rv s="3">
    <fb>5.9</fb>
    <v>61</v>
  </rv>
  <rv s="3">
    <fb>5256027</fb>
    <v>59</v>
  </rv>
  <rv s="3">
    <fb>0.20182262961313399</fb>
    <v>54</v>
  </rv>
  <rv s="3">
    <fb>4708.9274575723102</fb>
    <v>59</v>
  </rv>
  <rv s="2">
    <v>536870912</v>
    <v>Oblast Blagoewgrad</v>
    <v>8ded25ce-e3d4-642b-4889-064c7d724958</v>
    <v>de-AT</v>
    <v>Map</v>
  </rv>
  <rv s="2">
    <v>536870912</v>
    <v>Oblast Burgas</v>
    <v>443f974a-4bfb-2414-7bd3-b175c0b45f0f</v>
    <v>de-AT</v>
    <v>Map</v>
  </rv>
  <rv s="2">
    <v>536870912</v>
    <v>Oblast Dobritsch</v>
    <v>a177d832-8845-23a6-ed1b-d497c6b9cf4a</v>
    <v>de-AT</v>
    <v>Map</v>
  </rv>
  <rv s="2">
    <v>536870912</v>
    <v>Oblast Plowdiw</v>
    <v>3672cc48-23a5-9f46-35a5-2f4185be4c98</v>
    <v>de-AT</v>
    <v>Map</v>
  </rv>
  <rv s="2">
    <v>536870912</v>
    <v>Oblast Gabrowo</v>
    <v>b6427aae-cd44-0105-2cc8-0d73897a7540</v>
    <v>de-AT</v>
    <v>Map</v>
  </rv>
  <rv s="2">
    <v>536870912</v>
    <v>Oblast Chaskowo</v>
    <v>73ca7e64-5786-bcc7-1823-082cb9bc65c8</v>
    <v>de-AT</v>
    <v>Map</v>
  </rv>
  <rv s="2">
    <v>536870912</v>
    <v>Oblast Jambol</v>
    <v>20ed6940-66fe-8c50-1220-448f9d1ade32</v>
    <v>de-AT</v>
    <v>Map</v>
  </rv>
  <rv s="2">
    <v>536870912</v>
    <v>Oblast Kardschali</v>
    <v>10e9ee5b-d5f8-c267-0f19-b1877cd3e63d</v>
    <v>de-AT</v>
    <v>Map</v>
  </rv>
  <rv s="2">
    <v>536870912</v>
    <v>Oblast Kjustendil</v>
    <v>b8088648-e27e-1024-b371-6f0516f14c38</v>
    <v>de-AT</v>
    <v>Map</v>
  </rv>
  <rv s="2">
    <v>536870912</v>
    <v>Oblast Lowetsch</v>
    <v>10897c71-c602-548d-e1ce-86c199b79bb6</v>
    <v>de-AT</v>
    <v>Map</v>
  </rv>
  <rv s="2">
    <v>536870912</v>
    <v>Oblast Montana</v>
    <v>92b12c75-9dc1-0ddf-69ec-07e25c3c0a8f</v>
    <v>de-AT</v>
    <v>Map</v>
  </rv>
  <rv s="2">
    <v>536870912</v>
    <v>Oblast Pasardschik</v>
    <v>5067ddd2-5707-31e6-be8c-4d0fae0660c4</v>
    <v>de-AT</v>
    <v>Map</v>
  </rv>
  <rv s="2">
    <v>536870912</v>
    <v>Oblast Pernik</v>
    <v>748a63df-9088-53cb-34a6-116048f6f4fa</v>
    <v>de-AT</v>
    <v>Map</v>
  </rv>
  <rv s="2">
    <v>536870912</v>
    <v>Oblast Plewen</v>
    <v>2c5af5f6-f2e0-3529-006b-ae9a4c18039d</v>
    <v>de-AT</v>
    <v>Map</v>
  </rv>
  <rv s="2">
    <v>536870912</v>
    <v>Oblast Rasgrad</v>
    <v>065054e4-f056-8fd0-c87d-68e9162a8538</v>
    <v>de-AT</v>
    <v>Map</v>
  </rv>
  <rv s="2">
    <v>536870912</v>
    <v>Oblast Russe</v>
    <v>6cd2a7d9-8d1b-df19-74fa-b264c310496e</v>
    <v>de-AT</v>
    <v>Map</v>
  </rv>
  <rv s="2">
    <v>536870912</v>
    <v>Oblast Silistra</v>
    <v>c855225a-7895-b5f3-db5a-626bacb9ef04</v>
    <v>de-AT</v>
    <v>Map</v>
  </rv>
  <rv s="2">
    <v>536870912</v>
    <v>Oblast Sliwen</v>
    <v>68405c86-93bf-0229-64d7-e6223de1e273</v>
    <v>de-AT</v>
    <v>Map</v>
  </rv>
  <rv s="2">
    <v>536870912</v>
    <v>Oblast Smoljan</v>
    <v>e5466c10-8f55-bb4b-b4e5-846fd3141d53</v>
    <v>de-AT</v>
    <v>Map</v>
  </rv>
  <rv s="2">
    <v>536870912</v>
    <v>Oblast Sofia-Stadt</v>
    <v>3c8166aa-96fc-06d8-0611-6990b84abb0c</v>
    <v>de-AT</v>
    <v>Map</v>
  </rv>
  <rv s="2">
    <v>536870912</v>
    <v>Oblast Sofia</v>
    <v>1ba90f10-4ca5-a6b7-f231-146d244f1507</v>
    <v>de-AT</v>
    <v>Map</v>
  </rv>
  <rv s="2">
    <v>536870912</v>
    <v>Oblast Stara Sagora</v>
    <v>ced6a914-c48d-45c7-2608-77a1a7fa7bda</v>
    <v>de-AT</v>
    <v>Map</v>
  </rv>
  <rv s="2">
    <v>536870912</v>
    <v>Oblast Schumen</v>
    <v>2c972deb-3356-dfe3-6548-f973a0f8129e</v>
    <v>de-AT</v>
    <v>Map</v>
  </rv>
  <rv s="2">
    <v>536870912</v>
    <v>Oblast Targowischte</v>
    <v>27838f32-dfc0-28d2-2853-7cdfd4bde6f3</v>
    <v>de-AT</v>
    <v>Map</v>
  </rv>
  <rv s="2">
    <v>536870912</v>
    <v>Oblast Warna</v>
    <v>1101bd86-143c-c8e8-99ed-e537e115ba15</v>
    <v>de-AT</v>
    <v>Map</v>
  </rv>
  <rv s="2">
    <v>536870912</v>
    <v>Oblast Weliko Tarnowo</v>
    <v>9ba20876-be15-7cca-a266-62f9ac350794</v>
    <v>de-AT</v>
    <v>Map</v>
  </rv>
  <rv s="2">
    <v>536870912</v>
    <v>Oblast Widin</v>
    <v>58ad5cc4-961c-e18e-b38c-0893863b3909</v>
    <v>de-AT</v>
    <v>Map</v>
  </rv>
  <rv s="2">
    <v>536870912</v>
    <v>Oblast Wraza</v>
    <v>35d2895e-dc89-328c-f81d-699b8afc39d0</v>
    <v>de-AT</v>
    <v>Map</v>
  </rv>
  <rv s="4">
    <v>12</v>
  </rv>
  <rv s="3">
    <fb>0.35373986285665798</fb>
    <v>54</v>
  </rv>
  <rv s="7">
    <v>#VALUE!</v>
    <v>de-DE</v>
    <v>74aa5012-510a-f5fb-6b80-bdb48e9f088c</v>
    <v>536870912</v>
    <v>1</v>
    <v>81</v>
    <v>67</v>
    <v>68</v>
    <v>Bulgarien</v>
    <v>51</v>
    <v>52</v>
    <v>Map</v>
    <v>0</v>
    <v>82</v>
    <v>BG</v>
    <v>189</v>
    <v>193</v>
    <v>194</v>
    <v>195</v>
    <v>196</v>
    <v>197</v>
    <v>Bulgarien ist eine Republik in Südosteuropa mit etwa 6,5 Millionen Einwohnern. Das Land nimmt den Großteil der östlichen Balkanhalbinsel ein und grenzt im Norden an Rumänien, im Westen an Serbien und Nordmazedonien, im Süden an Griechenland und ...</v>
    <v>198</v>
    <v>199</v>
    <v>200</v>
    <v>201</v>
    <v>202</v>
    <v>203</v>
    <v>204</v>
    <v>205</v>
    <v>206</v>
    <v>207</v>
    <v>208</v>
    <v>209</v>
    <v>210</v>
    <v>211</v>
    <v>212</v>
    <v>213</v>
    <v>214</v>
    <v>215</v>
    <v>216</v>
    <v>217</v>
    <v>218</v>
    <v>219</v>
    <v>219</v>
    <v>220</v>
    <v>221</v>
    <v>222</v>
    <v>223</v>
    <v>224</v>
    <v>225</v>
    <v>176</v>
    <v>Bulgarien</v>
    <v>Nationalhymne Bulgariens</v>
    <v>226</v>
    <v>Bulharská republika</v>
    <v>227</v>
    <v>228</v>
    <v>229</v>
    <v>230</v>
    <v>Bulgarien</v>
    <v>259</v>
    <v>mdp/vdpid/35</v>
    <v>BGN</v>
    <v>260</v>
  </rv>
  <rv s="0">
    <v>10</v>
    <v>0</v>
    <v>11</v>
    <v>3</v>
    <v>0</v>
    <v>Image of Bulgarien</v>
  </rv>
  <rv s="2">
    <v>536870912</v>
    <v>Dänemark</v>
    <v>95710a2f-c32d-4c03-bec0-7ff079db158d</v>
    <v>de-DE</v>
    <v>Map</v>
  </rv>
  <rv s="3">
    <fb>0.62014765420338203</fb>
    <v>54</v>
  </rv>
  <rv s="2">
    <v>805306368</v>
    <v>Margrethe II. (Herrschertitel)</v>
    <v>28da0d92-465c-eb67-fcae-9e51e9cf0f91</v>
    <v>de-AT</v>
    <v>Generic</v>
  </rv>
  <rv s="2">
    <v>805306368</v>
    <v>Mette Frederiksen (Prime minister)</v>
    <v>080235cf-4453-82c5-a952-a9e6000ac49b</v>
    <v>de-AT</v>
    <v>Generic</v>
  </rv>
  <rv s="4">
    <v>13</v>
  </rv>
  <rv s="3">
    <fb>4.9130001068115201E-2</fb>
    <v>55</v>
  </rv>
  <rv s="3">
    <fb>4.0099</fb>
    <v>56</v>
  </rv>
  <rv s="3">
    <fb>45</fb>
    <v>57</v>
  </rv>
  <rv s="3">
    <fb>1.55</fb>
    <v>58</v>
  </rv>
  <rv s="3">
    <fb>5822863</fb>
    <v>59</v>
  </rv>
  <rv s="3">
    <fb>0.24</fb>
    <v>54</v>
  </rv>
  <rv s="3">
    <fb>0.38100000000000001</fb>
    <v>54</v>
  </rv>
  <rv s="3">
    <fb>3.7000000000000005E-2</fb>
    <v>54</v>
  </rv>
  <rv s="3">
    <fb>9.0999999999999998E-2</fb>
    <v>54</v>
  </rv>
  <rv s="3">
    <fb>0.17199999999999999</fb>
    <v>54</v>
  </rv>
  <rv s="3">
    <fb>0.13699999999999998</fb>
    <v>54</v>
  </rv>
  <rv s="3">
    <fb>0.62217998504638705</fb>
    <v>54</v>
  </rv>
  <rv s="0">
    <v>23</v>
    <v>0</v>
    <v>24</v>
    <v>7</v>
    <v>0</v>
    <v>Image of Dänemark</v>
  </rv>
  <rv s="3">
    <fb>348078018463.90503</fb>
    <v>60</v>
  </rv>
  <rv s="3">
    <fb>151349870000</fb>
    <v>60</v>
  </rv>
  <rv s="3">
    <fb>1.0126809000000001</fb>
    <v>54</v>
  </rv>
  <rv s="3">
    <fb>0.8061602000000001</fb>
    <v>54</v>
  </rv>
  <rv s="3">
    <fb>64.927089467566603</fb>
    <v>61</v>
  </rv>
  <rv s="3">
    <fb>42925.46</fb>
    <v>59</v>
  </rv>
  <rv s="3">
    <fb>1.73</fb>
    <v>56</v>
  </rv>
  <rv s="3">
    <fb>10.6</fb>
    <v>56</v>
  </rv>
  <rv s="3">
    <fb>0.23800000000000002</fb>
    <v>54</v>
  </rv>
  <rv s="3">
    <fb>0.13722792379999998</fb>
    <v>54</v>
  </rv>
  <rv s="3">
    <fb>15000</fb>
    <v>59</v>
  </rv>
  <rv s="2">
    <v>536870912</v>
    <v>Kopenhagen</v>
    <v>8052664d-a70c-e1fa-c761-489d8c924b80</v>
    <v>de-AT</v>
    <v>Map</v>
  </rv>
  <rv s="3">
    <fb>110.347290420498</fb>
    <v>62</v>
  </rv>
  <rv s="3">
    <fb>7.5813157251161901E-3</fb>
    <v>54</v>
  </rv>
  <rv s="3">
    <fb>31785.556</fb>
    <v>59</v>
  </rv>
  <rv s="5">
    <v>https://www.bing.com/search?q=D%c3%a4nemark&amp;form=skydnc</v>
    <v>Erfahren Sie mehr mit Bing</v>
  </rv>
  <rv s="3">
    <fb>80.953658536585394</fb>
    <v>61</v>
  </rv>
  <rv s="3">
    <fb>4</fb>
    <v>61</v>
  </rv>
  <rv s="4">
    <v>14</v>
  </rv>
  <rv s="3">
    <fb>3.6</fb>
    <v>61</v>
  </rv>
  <rv s="3">
    <fb>5119978</fb>
    <v>59</v>
  </rv>
  <rv s="3">
    <fb>0.32382317837334801</fb>
    <v>54</v>
  </rv>
  <rv s="3">
    <fb>5858.8015362874803</fb>
    <v>59</v>
  </rv>
  <rv s="2">
    <v>536870912</v>
    <v>Region Syddanmark</v>
    <v>2a8f2729-c9c7-0675-b9cf-c866bd52068a</v>
    <v>de-AT</v>
    <v>Map</v>
  </rv>
  <rv s="2">
    <v>536870912</v>
    <v>Region Sjælland</v>
    <v>34915c7b-bd4a-9bf2-32b8-e8dc2f40e373</v>
    <v>de-AT</v>
    <v>Map</v>
  </rv>
  <rv s="2">
    <v>536870912</v>
    <v>Region Nordjylland</v>
    <v>051568b1-127e-3d0e-1591-07491f1ab5a5</v>
    <v>de-AT</v>
    <v>Map</v>
  </rv>
  <rv s="2">
    <v>536870912</v>
    <v>Region Midtjylland</v>
    <v>78bf590e-ce59-f821-ede9-ae2f548d476b</v>
    <v>de-AT</v>
    <v>Map</v>
  </rv>
  <rv s="2">
    <v>536870912</v>
    <v>Region Hovedstaden</v>
    <v>d04715be-1fef-ff73-393d-f12a6f24b6b4</v>
    <v>de-AT</v>
    <v>Map</v>
  </rv>
  <rv s="4">
    <v>15</v>
  </rv>
  <rv s="3">
    <fb>0.14699213400884101</fb>
    <v>54</v>
  </rv>
  <rv s="9">
    <v>#VALUE!</v>
    <v>de-DE</v>
    <v>95710a2f-c32d-4c03-bec0-7ff079db158d</v>
    <v>536870912</v>
    <v>1</v>
    <v>86</v>
    <v>87</v>
    <v>88</v>
    <v>Dänemark</v>
    <v>51</v>
    <v>52</v>
    <v>Map</v>
    <v>0</v>
    <v>89</v>
    <v>DK</v>
    <v>264</v>
    <v>267</v>
    <v>268</v>
    <v>269</v>
    <v>270</v>
    <v>271</v>
    <v>Dänemark ist ein Land im nördlichen Europa und neben Grönland und den Färöern eines der drei Länder des Königreiches Dänemark. Das zwischen der Skandinavischen Halbinsel und Mitteleuropa gelegene Landesgebiet umfasst eine Fläche von 43.094 km², ...</v>
    <v>272</v>
    <v>273</v>
    <v>274</v>
    <v>275</v>
    <v>276</v>
    <v>277</v>
    <v>101</v>
    <v>278</v>
    <v>279</v>
    <v>280</v>
    <v>281</v>
    <v>282</v>
    <v>283</v>
    <v>284</v>
    <v>285</v>
    <v>286</v>
    <v>287</v>
    <v>288</v>
    <v>289</v>
    <v>290</v>
    <v>291</v>
    <v>292</v>
    <v>292</v>
    <v>293</v>
    <v>294</v>
    <v>295</v>
    <v>296</v>
    <v>297</v>
    <v>298</v>
    <v>Dänemark</v>
    <v>Der er et yndigt land</v>
    <v>299</v>
    <v>Kongeriget Danmark</v>
    <v>300</v>
    <v>301</v>
    <v>302</v>
    <v>303</v>
    <v>Dänemark</v>
    <v>309</v>
    <v>mdp/vdpid/61</v>
    <v>DKK</v>
    <v>310</v>
    <v>88</v>
  </rv>
  <rv s="0">
    <v>23</v>
    <v>0</v>
    <v>24</v>
    <v>3</v>
    <v>0</v>
    <v>Image of Dänemark</v>
  </rv>
  <rv s="2">
    <v>536870912</v>
    <v>Deutschland</v>
    <v>75c62d8e-1449-4e4d-b188-d9e88f878dd9</v>
    <v>de-DE</v>
    <v>Map</v>
  </rv>
  <rv s="3">
    <fb>0.47678612319670299</fb>
    <v>54</v>
  </rv>
  <rv s="2">
    <v>805306368</v>
    <v>Frank-Walter Steinmeier (Staatspräsident)</v>
    <v>a6d595f9-116c-57de-2b35-48e9bde9f83d</v>
    <v>de-AT</v>
    <v>Generic</v>
  </rv>
  <rv s="4">
    <v>16</v>
  </rv>
  <rv s="3">
    <fb>3.0429999828338602E-2</fb>
    <v>55</v>
  </rv>
  <rv s="3">
    <fb>4.2488000000000001</fb>
    <v>56</v>
  </rv>
  <rv s="3">
    <fb>49</fb>
    <v>57</v>
  </rv>
  <rv s="3">
    <fb>1.39</fb>
    <v>58</v>
  </rv>
  <rv s="3">
    <fb>83149300</fb>
    <v>59</v>
  </rv>
  <rv s="3">
    <fb>0.24600000000000002</fb>
    <v>54</v>
  </rv>
  <rv s="3">
    <fb>0.39600000000000002</fb>
    <v>54</v>
  </rv>
  <rv s="3">
    <fb>7.5999999999999998E-2</fb>
    <v>54</v>
  </rv>
  <rv s="3">
    <fb>0.17100000000000001</fb>
    <v>54</v>
  </rv>
  <rv s="3">
    <fb>0.22800000000000001</fb>
    <v>54</v>
  </rv>
  <rv s="3">
    <fb>0.128</fb>
    <v>54</v>
  </rv>
  <rv s="3">
    <fb>0.60811000823974604</fb>
    <v>54</v>
  </rv>
  <rv s="0">
    <v>2</v>
    <v>0</v>
    <v>3</v>
    <v>7</v>
    <v>0</v>
    <v>Image of Deutschland</v>
  </rv>
  <rv s="3">
    <fb>3845630030823.52</fb>
    <v>60</v>
  </rv>
  <rv s="3">
    <fb>2098173930000</fb>
    <v>60</v>
  </rv>
  <rv s="3">
    <fb>1.0402236</fb>
    <v>54</v>
  </rv>
  <rv s="3">
    <fb>0.70246649999999999</fb>
    <v>54</v>
  </rv>
  <rv s="3">
    <fb>78.862551056754995</fb>
    <v>61</v>
  </rv>
  <rv s="3">
    <fb>357587.77</fb>
    <v>59</v>
  </rv>
  <rv s="3">
    <fb>9.5</fb>
    <v>56</v>
  </rv>
  <rv s="3">
    <fb>0.48799999999999999</fb>
    <v>54</v>
  </rv>
  <rv s="3">
    <fb>0.12528421940000001</fb>
    <v>54</v>
  </rv>
  <rv s="3">
    <fb>180000</fb>
    <v>59</v>
  </rv>
  <rv s="2">
    <v>536870912</v>
    <v>Berlin</v>
    <v>42784943-7c23-7672-5527-06f89b965cdf</v>
    <v>de-AT</v>
    <v>Map</v>
  </rv>
  <rv s="3">
    <fb>112.854887342124</fb>
    <v>62</v>
  </rv>
  <rv s="3">
    <fb>1.4456670146976E-2</fb>
    <v>54</v>
  </rv>
  <rv s="3">
    <fb>727972.84</fb>
    <v>59</v>
  </rv>
  <rv s="5">
    <v>https://www.bing.com/search?q=Deutschland&amp;form=skydnc</v>
    <v>Erfahren Sie mehr mit Bing</v>
  </rv>
  <rv s="3">
    <fb>80.892682926829295</fb>
    <v>61</v>
  </rv>
  <rv s="3">
    <fb>9.99</fb>
    <v>58</v>
  </rv>
  <rv s="3">
    <fb>7</fb>
    <v>61</v>
  </rv>
  <rv s="4">
    <v>17</v>
  </rv>
  <rv s="3">
    <fb>3.1</fb>
    <v>61</v>
  </rv>
  <rv s="3">
    <fb>64324835</fb>
    <v>59</v>
  </rv>
  <rv s="3">
    <fb>0.11505903952014901</fb>
    <v>54</v>
  </rv>
  <rv s="3">
    <fb>7035.4829747167596</fb>
    <v>59</v>
  </rv>
  <rv s="2">
    <v>536870912</v>
    <v>Baden-Württemberg</v>
    <v>e4767d1d-15fd-a8bd-1fcd-f8214d3c189f</v>
    <v>de-AT</v>
    <v>Map</v>
  </rv>
  <rv s="2">
    <v>536870912</v>
    <v>Bayern</v>
    <v>e4f7e69f-e1bc-189a-d23d-b2ecee6a88d5</v>
    <v>de-AT</v>
    <v>Map</v>
  </rv>
  <rv s="2">
    <v>536870912</v>
    <v>Freie Hansestadt Bremen</v>
    <v>70a6262d-6ded-6a1a-8a3d-e24538d50a05</v>
    <v>de-AT</v>
    <v>Map</v>
  </rv>
  <rv s="2">
    <v>536870912</v>
    <v>Hamburg</v>
    <v>0937ec8c-54f7-94c7-d7b8-0ea8c6cfce6f</v>
    <v>de-AT</v>
    <v>Map</v>
  </rv>
  <rv s="2">
    <v>536870912</v>
    <v>Mecklenburg-Vorpommern</v>
    <v>b0adc1b4-6fe2-3ad0-81e1-78c9ba53cedb</v>
    <v>de-AT</v>
    <v>Map</v>
  </rv>
  <rv s="2">
    <v>536870912</v>
    <v>Niedersachsen</v>
    <v>c91589e2-9db8-e9f2-b60d-1000c3502bc2</v>
    <v>de-AT</v>
    <v>Map</v>
  </rv>
  <rv s="2">
    <v>536870912</v>
    <v>Nordrhein-Westfalen</v>
    <v>7192ac29-308b-9018-2da7-1d16b5afb233</v>
    <v>de-AT</v>
    <v>Map</v>
  </rv>
  <rv s="2">
    <v>536870912</v>
    <v>Rheinland-Pfalz</v>
    <v>b2634da1-26f3-4709-d63d-9f9489a33d9c</v>
    <v>de-AT</v>
    <v>Map</v>
  </rv>
  <rv s="2">
    <v>536870912</v>
    <v>Saarland</v>
    <v>077b3058-0078-d492-aee0-52b8d21ee39e</v>
    <v>de-AT</v>
    <v>Map</v>
  </rv>
  <rv s="2">
    <v>536870912</v>
    <v>Sachsen</v>
    <v>db04ed86-d227-952f-dbae-2881e92d2d0a</v>
    <v>de-AT</v>
    <v>Map</v>
  </rv>
  <rv s="2">
    <v>536870912</v>
    <v>Sachsen-Anhalt</v>
    <v>6af91c75-020d-7d63-0e2d-ab73f9f73280</v>
    <v>de-AT</v>
    <v>Map</v>
  </rv>
  <rv s="2">
    <v>536870912</v>
    <v>Schleswig-Holstein</v>
    <v>6dde426c-96c7-18bd-f4e1-b41b7575557a</v>
    <v>de-AT</v>
    <v>Map</v>
  </rv>
  <rv s="2">
    <v>536870912</v>
    <v>Brandenburg</v>
    <v>c841173c-24ae-1249-8be1-c2ff2ec02111</v>
    <v>de-AT</v>
    <v>Map</v>
  </rv>
  <rv s="2">
    <v>536870912</v>
    <v>Hessen</v>
    <v>90fbe078-3753-40db-ff12-40aa58e76c5f</v>
    <v>de-AT</v>
    <v>Map</v>
  </rv>
  <rv s="4">
    <v>18</v>
  </rv>
  <rv s="3">
    <fb>0.326912067781085</fb>
    <v>54</v>
  </rv>
  <rv s="10">
    <v>#VALUE!</v>
    <v>de-DE</v>
    <v>75c62d8e-1449-4e4d-b188-d9e88f878dd9</v>
    <v>536870912</v>
    <v>1</v>
    <v>93</v>
    <v>67</v>
    <v>94</v>
    <v>Deutschland</v>
    <v>51</v>
    <v>52</v>
    <v>Map</v>
    <v>0</v>
    <v>95</v>
    <v>DE</v>
    <v>314</v>
    <v>316</v>
    <v>317</v>
    <v>318</v>
    <v>319</v>
    <v>320</v>
    <v>Deutschland ist ein Bundesstaat in Mitteleuropa. Es hat 16 Bundesländer und ist als freiheitlich-demokratischer und sozialer Rechtsstaat verfasst. Die 1949 gegründete Bundesrepublik Deutschland stellt die jüngste Ausprägung des 1871 erstmals ...</v>
    <v>321</v>
    <v>322</v>
    <v>323</v>
    <v>154</v>
    <v>324</v>
    <v>325</v>
    <v>326</v>
    <v>327</v>
    <v>328</v>
    <v>329</v>
    <v>330</v>
    <v>331</v>
    <v>332</v>
    <v>333</v>
    <v>334</v>
    <v>335</v>
    <v>214</v>
    <v>336</v>
    <v>337</v>
    <v>338</v>
    <v>339</v>
    <v>340</v>
    <v>340</v>
    <v>341</v>
    <v>342</v>
    <v>343</v>
    <v>344</v>
    <v>345</v>
    <v>346</v>
    <v>347</v>
    <v>Deutschland</v>
    <v>Deutsche Nationalhymne</v>
    <v>348</v>
    <v>Bundesrepublik Deutschland</v>
    <v>349</v>
    <v>350</v>
    <v>351</v>
    <v>352</v>
    <v>Deutschland</v>
    <v>367</v>
    <v>mdp/vdpid/94</v>
    <v>DEM</v>
    <v>368</v>
    <v>88</v>
  </rv>
  <rv s="0">
    <v>2</v>
    <v>0</v>
    <v>3</v>
    <v>3</v>
    <v>0</v>
    <v>Image of Deutschland</v>
  </rv>
  <rv s="2">
    <v>536870912</v>
    <v>Estland</v>
    <v>f0376b26-dffc-a05d-34b7-ffeabc3bf31b</v>
    <v>de-DE</v>
    <v>Map</v>
  </rv>
  <rv s="3">
    <fb>0.23073383942949199</fb>
    <v>54</v>
  </rv>
  <rv s="2">
    <v>805306368</v>
    <v>Alar Karis (Staatspräsident)</v>
    <v>251674b1-460d-4f40-d85e-31a525f034fa</v>
    <v>de-AT</v>
    <v>Generic</v>
  </rv>
  <rv s="2">
    <v>805306368</v>
    <v>Kaja Kallas (Prime minister)</v>
    <v>fc77b338-6404-472a-0f72-deb23d9c3575</v>
    <v>de-AT</v>
    <v>Generic</v>
  </rv>
  <rv s="4">
    <v>19</v>
  </rv>
  <rv s="3">
    <fb>5.1149997711181595E-2</fb>
    <v>55</v>
  </rv>
  <rv s="3">
    <fb>4.4832999999999998</fb>
    <v>56</v>
  </rv>
  <rv s="3">
    <fb>372</fb>
    <v>57</v>
  </rv>
  <rv s="3">
    <fb>1.1399999999999999</fb>
    <v>58</v>
  </rv>
  <rv s="3">
    <fb>1330932</fb>
    <v>59</v>
  </rv>
  <rv s="3">
    <fb>0.22500000000000001</fb>
    <v>54</v>
  </rv>
  <rv s="3">
    <fb>0.38400000000000001</fb>
    <v>54</v>
  </rv>
  <rv s="3">
    <fb>0.03</fb>
    <v>54</v>
  </rv>
  <rv s="3">
    <fb>8.1000000000000003E-2</fb>
    <v>54</v>
  </rv>
  <rv s="3">
    <fb>0.17</fb>
    <v>54</v>
  </rv>
  <rv s="3">
    <fb>0.63560001373290997</fb>
    <v>54</v>
  </rv>
  <rv s="0">
    <v>32</v>
    <v>0</v>
    <v>97</v>
    <v>7</v>
    <v>0</v>
    <v>Image of Estland</v>
  </rv>
  <rv s="3">
    <fb>31386949981.236</fb>
    <v>60</v>
  </rv>
  <rv s="3">
    <fb>0.97230170000000005</fb>
    <v>54</v>
  </rv>
  <rv s="3">
    <fb>0.69635029999999998</fb>
    <v>54</v>
  </rv>
  <rv s="3">
    <fb>13.0562153357344</fb>
    <v>61</v>
  </rv>
  <rv s="3">
    <fb>45339</fb>
    <v>59</v>
  </rv>
  <rv s="3">
    <fb>1.59</fb>
    <v>56</v>
  </rv>
  <rv s="3">
    <fb>10.9</fb>
    <v>56</v>
  </rv>
  <rv s="3">
    <fb>0.47799999999999998</fb>
    <v>54</v>
  </rv>
  <rv s="3">
    <fb>0.22772006980000001</fb>
    <v>54</v>
  </rv>
  <rv s="3">
    <fb>6000</fb>
    <v>59</v>
  </rv>
  <rv s="2">
    <v>536870912</v>
    <v>Tallinn</v>
    <v>1448d438-3d52-297f-67c5-9331c9a18778</v>
    <v>de-AT</v>
    <v>Map</v>
  </rv>
  <rv s="3">
    <fb>122.14231282148999</fb>
    <v>62</v>
  </rv>
  <rv s="3">
    <fb>2.27725931243518E-2</fb>
    <v>54</v>
  </rv>
  <rv s="3">
    <fb>16589.508000000002</fb>
    <v>59</v>
  </rv>
  <rv s="5">
    <v>https://www.bing.com/search?q=Estland&amp;form=skydnc</v>
    <v>Erfahren Sie mehr mit Bing</v>
  </rv>
  <rv s="3">
    <fb>78.243902439024396</fb>
    <v>61</v>
  </rv>
  <rv s="3">
    <fb>3.14</fb>
    <v>58</v>
  </rv>
  <rv s="3">
    <fb>9</fb>
    <v>61</v>
  </rv>
  <rv s="4">
    <v>20</v>
  </rv>
  <rv s="3">
    <fb>2.1</fb>
    <v>61</v>
  </rv>
  <rv s="3">
    <fb>916024</fb>
    <v>59</v>
  </rv>
  <rv s="3">
    <fb>0.20875750801183598</fb>
    <v>54</v>
  </rv>
  <rv s="3">
    <fb>6732.3674731561096</fb>
    <v>59</v>
  </rv>
  <rv s="2">
    <v>536870912</v>
    <v>Kreis Ida-Viru</v>
    <v>f8750387-e5f1-ce49-0018-9e85739082a1</v>
    <v>de-AT</v>
    <v>Map</v>
  </rv>
  <rv s="2">
    <v>536870912</v>
    <v>Kreis Jõgeva</v>
    <v>b993b493-5f0b-e4b2-a04c-744fa8db72fd</v>
    <v>de-AT</v>
    <v>Map</v>
  </rv>
  <rv s="2">
    <v>536870912</v>
    <v>Kreis Järva</v>
    <v>e0f572f5-55d7-7ad7-0c19-7f07a1550540</v>
    <v>de-AT</v>
    <v>Map</v>
  </rv>
  <rv s="2">
    <v>536870912</v>
    <v>Kreis Lääne-Viru</v>
    <v>10d22dab-77a4-3f43-cc0f-f83d19e135a1</v>
    <v>de-AT</v>
    <v>Map</v>
  </rv>
  <rv s="2">
    <v>536870912</v>
    <v>Kreis Pärnu</v>
    <v>1a253dbb-6c2c-1b47-b861-898d0c9f2eab</v>
    <v>de-AT</v>
    <v>Map</v>
  </rv>
  <rv s="2">
    <v>536870912</v>
    <v>Kreis Rapla</v>
    <v>5558401d-0270-4148-76a2-427cc456e7a6</v>
    <v>de-AT</v>
    <v>Map</v>
  </rv>
  <rv s="2">
    <v>536870912</v>
    <v>Kreis Saare</v>
    <v>c392c03e-8580-f106-7afd-cbd448ed8908</v>
    <v>de-AT</v>
    <v>Map</v>
  </rv>
  <rv s="2">
    <v>536870912</v>
    <v>Kreis Tartu</v>
    <v>dbbb421a-7ad6-3849-ad40-56c296bf0934</v>
    <v>de-AT</v>
    <v>Map</v>
  </rv>
  <rv s="2">
    <v>536870912</v>
    <v>Kreis Valga</v>
    <v>047260a8-5172-08c2-e79b-c1e7a3af92f5</v>
    <v>de-AT</v>
    <v>Map</v>
  </rv>
  <rv s="2">
    <v>536870912</v>
    <v>Kreis Viljandi</v>
    <v>311e5af3-3de1-11b4-f8c4-a831bbb9981f</v>
    <v>de-AT</v>
    <v>Map</v>
  </rv>
  <rv s="2">
    <v>536870912</v>
    <v>Kreis Võru</v>
    <v>45ee177e-bcdf-d7f7-5bb0-50650c8501cd</v>
    <v>de-AT</v>
    <v>Map</v>
  </rv>
  <rv s="2">
    <v>536870912</v>
    <v>Kreis Harju</v>
    <v>2a1d336d-1b4c-4335-a392-b90039c6c8fa</v>
    <v>de-AT</v>
    <v>Map</v>
  </rv>
  <rv s="2">
    <v>536870912</v>
    <v>Kreis Hiiu</v>
    <v>a63657c7-4c2f-dc2c-682c-a06b44680e7d</v>
    <v>de-AT</v>
    <v>Map</v>
  </rv>
  <rv s="4">
    <v>21</v>
  </rv>
  <rv s="3">
    <fb>0.513365561917702</fb>
    <v>54</v>
  </rv>
  <rv s="11">
    <v>#VALUE!</v>
    <v>de-DE</v>
    <v>f0376b26-dffc-a05d-34b7-ffeabc3bf31b</v>
    <v>536870912</v>
    <v>1</v>
    <v>100</v>
    <v>48</v>
    <v>101</v>
    <v>Estland</v>
    <v>51</v>
    <v>52</v>
    <v>Map</v>
    <v>0</v>
    <v>102</v>
    <v>EE</v>
    <v>372</v>
    <v>375</v>
    <v>376</v>
    <v>377</v>
    <v>378</v>
    <v>379</v>
    <v>Estland ist ein Staat im Baltikum. Als nördlichster der drei baltischen Staaten grenzt es im Süden an Lettland, im Osten an Russland und im Norden und Westen an die Ostsee. Über den Finnischen Meerbusen hinweg bestehen enge, unter anderem ...</v>
    <v>380</v>
    <v>381</v>
    <v>382</v>
    <v>383</v>
    <v>384</v>
    <v>385</v>
    <v>166</v>
    <v>327</v>
    <v>386</v>
    <v>387</v>
    <v>388</v>
    <v>389</v>
    <v>390</v>
    <v>391</v>
    <v>392</v>
    <v>393</v>
    <v>394</v>
    <v>395</v>
    <v>396</v>
    <v>397</v>
    <v>398</v>
    <v>398</v>
    <v>399</v>
    <v>400</v>
    <v>401</v>
    <v>402</v>
    <v>403</v>
    <v>404</v>
    <v>405</v>
    <v>Estland</v>
    <v>Mu isamaa, mu õnn ja rõõm</v>
    <v>406</v>
    <v>Eesti Vabariik</v>
    <v>407</v>
    <v>408</v>
    <v>409</v>
    <v>410</v>
    <v>Estland</v>
    <v>424</v>
    <v>mdp/vdpid/70</v>
    <v>EEK</v>
    <v>425</v>
  </rv>
  <rv s="0">
    <v>32</v>
    <v>0</v>
    <v>97</v>
    <v>3</v>
    <v>0</v>
    <v>Image of Estland</v>
  </rv>
  <rv s="2">
    <v>536870912</v>
    <v>Finnland</v>
    <v>ceea53a9-734c-46c7-a9f7-185e7cf6826e</v>
    <v>de-DE</v>
    <v>Map</v>
  </rv>
  <rv s="3">
    <fb>7.4857688131354697E-2</fb>
    <v>54</v>
  </rv>
  <rv s="2">
    <v>805306368</v>
    <v>Sauli Niinistö (Staatspräsident)</v>
    <v>dfa3cf27-7df7-88a9-8b9c-02e10c3ab58a</v>
    <v>de-AT</v>
    <v>Generic</v>
  </rv>
  <rv s="2">
    <v>805306368</v>
    <v>Petteri Orpo (Prime minister)</v>
    <v>f89fd370-e67c-1205-35bf-ef0bc79a5a2e</v>
    <v>de-AT</v>
    <v>Generic</v>
  </rv>
  <rv s="4">
    <v>22</v>
  </rv>
  <rv s="3">
    <fb>6.594999790191651E-2</fb>
    <v>55</v>
  </rv>
  <rv s="3">
    <fb>3.8079999999999998</fb>
    <v>56</v>
  </rv>
  <rv s="3">
    <fb>358</fb>
    <v>57</v>
  </rv>
  <rv s="3">
    <fb>1.45</fb>
    <v>58</v>
  </rv>
  <rv s="3">
    <fb>5541017</fb>
    <v>59</v>
  </rv>
  <rv s="3">
    <fb>0.22600000000000001</fb>
    <v>54</v>
  </rv>
  <rv s="3">
    <fb>0.36899999999999999</fb>
    <v>54</v>
  </rv>
  <rv s="3">
    <fb>3.7999999999999999E-2</fb>
    <v>54</v>
  </rv>
  <rv s="3">
    <fb>9.4E-2</fb>
    <v>54</v>
  </rv>
  <rv s="3">
    <fb>0.17399999999999999</fb>
    <v>54</v>
  </rv>
  <rv s="3">
    <fb>0.223</fb>
    <v>54</v>
  </rv>
  <rv s="3">
    <fb>0.14000000000000001</fb>
    <v>54</v>
  </rv>
  <rv s="3">
    <fb>0.59081001281738299</fb>
    <v>54</v>
  </rv>
  <rv s="0">
    <v>16</v>
    <v>0</v>
    <v>17</v>
    <v>7</v>
    <v>0</v>
    <v>Image of Finnland</v>
  </rv>
  <rv s="3">
    <fb>268761201364.70499</fb>
    <v>60</v>
  </rv>
  <rv s="3">
    <fb>183765380000</fb>
    <v>60</v>
  </rv>
  <rv s="3">
    <fb>1.0015464000000001</fb>
    <v>54</v>
  </rv>
  <rv s="3">
    <fb>0.88197829999999999</fb>
    <v>54</v>
  </rv>
  <rv s="3">
    <fb>40.207982989952903</fb>
    <v>61</v>
  </rv>
  <rv s="3">
    <fb>303963.28000000003</fb>
    <v>59</v>
  </rv>
  <rv s="3">
    <fb>1.41</fb>
    <v>56</v>
  </rv>
  <rv s="3">
    <fb>8.6</fb>
    <v>56</v>
  </rv>
  <rv s="3">
    <fb>0.19890897120000001</fb>
    <v>54</v>
  </rv>
  <rv s="3">
    <fb>25000</fb>
    <v>59</v>
  </rv>
  <rv s="2">
    <v>536870912</v>
    <v>Helsinki</v>
    <v>0aeca411-32eb-87fa-e67f-5c3dacc3532c</v>
    <v>de-AT</v>
    <v>Map</v>
  </rv>
  <rv s="3">
    <fb>112.331712088838</fb>
    <v>62</v>
  </rv>
  <rv s="3">
    <fb>1.0240939296342899E-2</fb>
    <v>54</v>
  </rv>
  <rv s="3">
    <fb>45870.502999999997</fb>
    <v>59</v>
  </rv>
  <rv s="5">
    <v>https://www.bing.com/search?q=Finnland&amp;form=skydnc</v>
    <v>Erfahren Sie mehr mit Bing</v>
  </rv>
  <rv s="3">
    <fb>81.734146341463401</fb>
    <v>61</v>
  </rv>
  <rv s="3">
    <fb>3</fb>
    <v>61</v>
  </rv>
  <rv s="4">
    <v>23</v>
  </rv>
  <rv s="3">
    <fb>1.4</fb>
    <v>61</v>
  </rv>
  <rv s="3">
    <fb>4716888</fb>
    <v>59</v>
  </rv>
  <rv s="3">
    <fb>0.20839038093492801</fb>
    <v>54</v>
  </rv>
  <rv s="3">
    <fb>15249.989380230199</fb>
    <v>59</v>
  </rv>
  <rv s="2">
    <v>536870912</v>
    <v>Varsinais-Suomi</v>
    <v>36f656ca-0603-8487-ecd9-ad449dcc8d00</v>
    <v>de-AT</v>
    <v>Map</v>
  </rv>
  <rv s="2">
    <v>536870912</v>
    <v>Uusimaa</v>
    <v>aeb26ea9-2089-3324-80d3-641f3baa97bc</v>
    <v>de-AT</v>
    <v>Map</v>
  </rv>
  <rv s="2">
    <v>536870912</v>
    <v>Satakunta</v>
    <v>62dab655-b1ff-c539-4d43-b29a865d202d</v>
    <v>de-AT</v>
    <v>Map</v>
  </rv>
  <rv s="2">
    <v>536870912</v>
    <v>Päijät-Häme</v>
    <v>a894d559-d5c1-2174-7d8c-5ce5194e4d8d</v>
    <v>de-AT</v>
    <v>Map</v>
  </rv>
  <rv s="2">
    <v>536870912</v>
    <v>Nordsavo</v>
    <v>f4605db2-8131-4e30-6ff3-b26c4edcd3a5</v>
    <v>de-AT</v>
    <v>Map</v>
  </rv>
  <rv s="2">
    <v>536870912</v>
    <v>Nordösterbotten</v>
    <v>38a96244-d1b6-0cd2-0a5f-c4f71fdfb058</v>
    <v>de-AT</v>
    <v>Map</v>
  </rv>
  <rv s="2">
    <v>536870912</v>
    <v>Nordkarelien</v>
    <v>8f782f0d-9789-3cf0-a6bd-73c64f46ad75</v>
    <v>de-AT</v>
    <v>Map</v>
  </rv>
  <rv s="2">
    <v>536870912</v>
    <v>Österbotten</v>
    <v>433576fc-e9eb-202e-bf37-ad7d25850cd2</v>
    <v>de-AT</v>
    <v>Map</v>
  </rv>
  <rv s="2">
    <v>536870912</v>
    <v>Pirkanmaa</v>
    <v>efa83642-e73e-4c06-3b89-befa0538fef8</v>
    <v>de-AT</v>
    <v>Map</v>
  </rv>
  <rv s="2">
    <v>536870912</v>
    <v>Lappland</v>
    <v>35688ab6-5a44-f256-ae52-9509c95e57c4</v>
    <v>de-AT</v>
    <v>Map</v>
  </rv>
  <rv s="2">
    <v>536870912</v>
    <v>Kymenlaakso</v>
    <v>420f22d8-81a7-101d-bbbd-695a0d9c0254</v>
    <v>de-AT</v>
    <v>Map</v>
  </rv>
  <rv s="2">
    <v>536870912</v>
    <v>Mittelfinnland</v>
    <v>da7cb687-7e8e-9492-e8d7-971a6acd8591</v>
    <v>de-AT</v>
    <v>Map</v>
  </rv>
  <rv s="2">
    <v>536870912</v>
    <v>Mittelösterbotten</v>
    <v>2ea2271e-1e9b-9eb0-5c2e-1956c8acdec8</v>
    <v>de-AT</v>
    <v>Map</v>
  </rv>
  <rv s="2">
    <v>536870912</v>
    <v>Kanta-Häme</v>
    <v>3da25e41-5c32-8c9a-b775-1144a7adb11b</v>
    <v>de-AT</v>
    <v>Map</v>
  </rv>
  <rv s="2">
    <v>536870912</v>
    <v>Kainuu</v>
    <v>7528e56e-a1c3-7311-5e74-00b9ae5b6616</v>
    <v>de-AT</v>
    <v>Map</v>
  </rv>
  <rv s="2">
    <v>536870912</v>
    <v>Südsavo</v>
    <v>b907be48-40f4-42e2-8180-d6b9ecb7bbeb</v>
    <v>de-AT</v>
    <v>Map</v>
  </rv>
  <rv s="2">
    <v>536870912</v>
    <v>Südösterbotten</v>
    <v>ee7c4f66-0eb6-edae-cd31-d52870ce057b</v>
    <v>de-AT</v>
    <v>Map</v>
  </rv>
  <rv s="2">
    <v>536870912</v>
    <v>Südkarelien</v>
    <v>0242e7c7-6306-3225-9d67-6224857383b8</v>
    <v>de-AT</v>
    <v>Map</v>
  </rv>
  <rv s="2">
    <v>536870912</v>
    <v>Åland</v>
    <v>ab8a831d-0b71-1ead-44a6-e6abe024bb96</v>
    <v>de-AT</v>
    <v>Map</v>
  </rv>
  <rv s="4">
    <v>24</v>
  </rv>
  <rv s="3">
    <fb>0.7310716988582151</fb>
    <v>54</v>
  </rv>
  <rv s="12">
    <v>#VALUE!</v>
    <v>de-DE</v>
    <v>ceea53a9-734c-46c7-a9f7-185e7cf6826e</v>
    <v>536870912</v>
    <v>1</v>
    <v>106</v>
    <v>87</v>
    <v>107</v>
    <v>Finnland</v>
    <v>51</v>
    <v>52</v>
    <v>Map</v>
    <v>0</v>
    <v>108</v>
    <v>FI</v>
    <v>429</v>
    <v>432</v>
    <v>433</v>
    <v>434</v>
    <v>435</v>
    <v>436</v>
    <v>Finnland, amtlich Republik Finnland, ist eine parlamentarische Republik in Nordeuropa, seit 1995 Mitglied der Europäischen Union und seit 2023 Mitglied der NATO. Finnland grenzt an Schweden, Norwegen, Russland und die Ostsee.</v>
    <v>437</v>
    <v>438</v>
    <v>439</v>
    <v>440</v>
    <v>441</v>
    <v>442</v>
    <v>443</v>
    <v>444</v>
    <v>445</v>
    <v>446</v>
    <v>447</v>
    <v>448</v>
    <v>449</v>
    <v>450</v>
    <v>451</v>
    <v>452</v>
    <v>453</v>
    <v>454</v>
    <v>58</v>
    <v>455</v>
    <v>456</v>
    <v>457</v>
    <v>457</v>
    <v>458</v>
    <v>459</v>
    <v>460</v>
    <v>461</v>
    <v>462</v>
    <v>463</v>
    <v>Finnland</v>
    <v>Nationalhymne Finnlands</v>
    <v>464</v>
    <v>Lääʹddjânnam</v>
    <v>465</v>
    <v>466</v>
    <v>467</v>
    <v>468</v>
    <v>Finnland</v>
    <v>488</v>
    <v>mdp/vdpid/77</v>
    <v>EUR</v>
    <v>489</v>
  </rv>
  <rv s="0">
    <v>16</v>
    <v>0</v>
    <v>17</v>
    <v>3</v>
    <v>0</v>
    <v>Image of Finnland</v>
  </rv>
  <rv s="2">
    <v>536870912</v>
    <v>Frankreich</v>
    <v>c7bfe2de-4f82-e23c-ae42-8544b5b5c0ea</v>
    <v>de-DE</v>
    <v>Map</v>
  </rv>
  <rv s="3">
    <fb>0.524475441661716</fb>
    <v>54</v>
  </rv>
  <rv s="2">
    <v>805306368</v>
    <v>Emmanuel Macron (Staatspräsident)</v>
    <v>35be5a56-7a78-6352-b158-60da8f84c858</v>
    <v>de-AT</v>
    <v>Generic</v>
  </rv>
  <rv s="2">
    <v>805306368</v>
    <v>Élisabeth Borne (Prime minister)</v>
    <v>c29b2cc1-1c10-86a9-30a2-9ab14a3d6e89</v>
    <v>de-AT</v>
    <v>Generic</v>
  </rv>
  <rv s="4">
    <v>25</v>
  </rv>
  <rv s="3">
    <fb>8.4270000457763714E-2</fb>
    <v>55</v>
  </rv>
  <rv s="3">
    <fb>3.2671999999999999</fb>
    <v>56</v>
  </rv>
  <rv s="3">
    <fb>33</fb>
    <v>57</v>
  </rv>
  <rv s="3">
    <fb>67749632</fb>
    <v>59</v>
  </rv>
  <rv s="3">
    <fb>0.25800000000000001</fb>
    <v>54</v>
  </rv>
  <rv s="3">
    <fb>0.4</fb>
    <v>54</v>
  </rv>
  <rv s="3">
    <fb>3.2000000000000001E-2</fb>
    <v>54</v>
  </rv>
  <rv s="3">
    <fb>0.16899999999999998</fb>
    <v>54</v>
  </rv>
  <rv s="3">
    <fb>0.13</fb>
    <v>54</v>
  </rv>
  <rv s="3">
    <fb>0.55125999450683605</fb>
    <v>54</v>
  </rv>
  <rv s="0">
    <v>3</v>
    <v>0</v>
    <v>4</v>
    <v>7</v>
    <v>0</v>
    <v>Image of Frankreich</v>
  </rv>
  <rv s="3">
    <fb>2715518274227.4502</fb>
    <v>60</v>
  </rv>
  <rv s="3">
    <fb>2365950236659.3599</fb>
    <v>60</v>
  </rv>
  <rv s="3">
    <fb>1.0251076000000001</fb>
    <v>54</v>
  </rv>
  <rv s="3">
    <fb>0.65629000000000004</fb>
    <v>54</v>
  </rv>
  <rv s="3">
    <fb>46.487970872236403</fb>
    <v>61</v>
  </rv>
  <rv s="3">
    <fb>643801</fb>
    <v>59</v>
  </rv>
  <rv s="3">
    <fb>1.88</fb>
    <v>56</v>
  </rv>
  <rv s="3">
    <fb>11.3</fb>
    <v>56</v>
  </rv>
  <rv s="3">
    <fb>0.60699999999999998</fb>
    <v>54</v>
  </rv>
  <rv s="3">
    <fb>6.7968269799999995E-2</fb>
    <v>54</v>
  </rv>
  <rv s="3">
    <fb>307000</fb>
    <v>59</v>
  </rv>
  <rv s="2">
    <v>536870912</v>
    <v>Paris</v>
    <v>85584d24-2116-5b98-89f9-5714db931ac6</v>
    <v>de-AT</v>
    <v>Map</v>
  </rv>
  <rv s="3">
    <fb>110.04856675289</fb>
    <v>62</v>
  </rv>
  <rv s="3">
    <fb>1.1082549228829199E-2</fb>
    <v>54</v>
  </rv>
  <rv s="3">
    <fb>303275.56800000003</fb>
    <v>59</v>
  </rv>
  <rv s="5">
    <v>https://www.bing.com/search?q=Frankreich&amp;form=skydnc</v>
    <v>Erfahren Sie mehr mit Bing</v>
  </rv>
  <rv s="3">
    <fb>82.526829268292701</fb>
    <v>61</v>
  </rv>
  <rv s="3">
    <fb>11.16</fb>
    <v>58</v>
  </rv>
  <rv s="3">
    <fb>8</fb>
    <v>61</v>
  </rv>
  <rv s="4">
    <v>26</v>
  </rv>
  <rv s="3">
    <fb>3.4</fb>
    <v>61</v>
  </rv>
  <rv s="3">
    <fb>54123364</fb>
    <v>59</v>
  </rv>
  <rv s="3">
    <fb>0.24229980509910898</fb>
    <v>54</v>
  </rv>
  <rv s="3">
    <fb>6939.5214736692897</fb>
    <v>59</v>
  </rv>
  <rv s="2">
    <v>536870912</v>
    <v>Brittany</v>
    <v>809fb739-638d-2499-95bd-c8e5b10153ee</v>
    <v>de-AT</v>
    <v>Map</v>
  </rv>
  <rv s="2">
    <v>536870912</v>
    <v>Centre-Val de Loire</v>
    <v>6aafd8c4-aba3-0388-62a3-d302e77f40c4</v>
    <v>de-AT</v>
    <v>Map</v>
  </rv>
  <rv s="2">
    <v>536870912</v>
    <v>Korsika</v>
    <v>7dae6ff4-03ba-2162-da4b-d4cf544ad43f</v>
    <v>de-AT</v>
    <v>Map</v>
  </rv>
  <rv s="2">
    <v>536870912</v>
    <v>Île-de-France</v>
    <v>ba200862-fc37-6d22-3434-c6e709faa507</v>
    <v>de-AT</v>
    <v>Map</v>
  </rv>
  <rv s="2">
    <v>536870912</v>
    <v>Pays de la Loire</v>
    <v>a6129a88-a4cd-2b75-1a35-f5d0639f17ae</v>
    <v>de-AT</v>
    <v>Map</v>
  </rv>
  <rv s="2">
    <v>536870912</v>
    <v>Provence-Alpes-Côte d’Azur</v>
    <v>66cd1ae3-f633-45f9-93bd-73ca67bffb25</v>
    <v>de-AT</v>
    <v>Map</v>
  </rv>
  <rv s="2">
    <v>536870912</v>
    <v>Guadeloupe</v>
    <v>56b80aaa-d840-1a73-13ba-70eb9b61a642</v>
    <v>de-AT</v>
    <v>Map</v>
  </rv>
  <rv s="2">
    <v>536870912</v>
    <v>Französisch-Guayana</v>
    <v>328feb88-20d1-8674-1574-3ce8cc0bc9e9</v>
    <v>de-AT</v>
    <v>Map</v>
  </rv>
  <rv s="2">
    <v>536870912</v>
    <v>Martinique</v>
    <v>f245adef-ee09-9352-e265-2a287e5eadbe</v>
    <v>de-AT</v>
    <v>Map</v>
  </rv>
  <rv s="2">
    <v>536870912</v>
    <v>Mayotte</v>
    <v>545cc8bc-c211-076d-ee26-d2ff955eb394</v>
    <v>de-AT</v>
    <v>Map</v>
  </rv>
  <rv s="2">
    <v>536870912</v>
    <v>Réunion</v>
    <v>7d1fa0b0-e3d7-d903-d64d-489c03fd0a75</v>
    <v>de-AT</v>
    <v>Map</v>
  </rv>
  <rv s="2">
    <v>536870912</v>
    <v>Französisch-Polynesien</v>
    <v>340e15d5-6b74-8497-bbfa-4c1f323f5483</v>
    <v>de-AT</v>
    <v>Map</v>
  </rv>
  <rv s="2">
    <v>536870912</v>
    <v>Französische Süd- und Antarktisgebiete</v>
    <v>b9d52319-44ee-bf16-d95f-72397f26ce4a</v>
    <v>de-AT</v>
    <v>Map</v>
  </rv>
  <rv s="2">
    <v>536870912</v>
    <v>Neukaledonien</v>
    <v>25b2aeab-b390-d01e-1f7f-90be767bd899</v>
    <v>de-AT</v>
    <v>Map</v>
  </rv>
  <rv s="2">
    <v>536870912</v>
    <v>Saint-Barthélemy</v>
    <v>5c5081a9-306e-4f05-73a2-32b95a4b8600</v>
    <v>de-AT</v>
    <v>Map</v>
  </rv>
  <rv s="2">
    <v>536870912</v>
    <v>Saint-Pierre und Miquelon</v>
    <v>aa096cf4-a54e-cd44-7204-c28310ca40f4</v>
    <v>de-AT</v>
    <v>Map</v>
  </rv>
  <rv s="2">
    <v>536870912</v>
    <v>Wallis und Futuna</v>
    <v>db8aa235-58e4-9e3d-8799-6839f3d35025</v>
    <v>de-AT</v>
    <v>Map</v>
  </rv>
  <rv s="2">
    <v>536870912</v>
    <v>Grand Est</v>
    <v>e2f60e84-1701-6d84-e960-ba87138e3631</v>
    <v>de-AT</v>
    <v>Map</v>
  </rv>
  <rv s="2">
    <v>536870912</v>
    <v>Nouvelle-Aquitaine</v>
    <v>7955f423-af31-d2e0-f045-b14668178865</v>
    <v>de-AT</v>
    <v>Map</v>
  </rv>
  <rv s="2">
    <v>536870912</v>
    <v>Auvergne-Rhône-Alpes</v>
    <v>b53940d0-b739-faf5-78d1-93f189f878c9</v>
    <v>de-AT</v>
    <v>Map</v>
  </rv>
  <rv s="2">
    <v>536870912</v>
    <v>Bourgogne-Franche-Comté</v>
    <v>4bc8dff1-8d72-5341-f405-63c7be8c6672</v>
    <v>de-AT</v>
    <v>Map</v>
  </rv>
  <rv s="2">
    <v>536870912</v>
    <v>Okzitanien</v>
    <v>5105d172-dc70-689f-09ab-4163a747508a</v>
    <v>de-AT</v>
    <v>Map</v>
  </rv>
  <rv s="2">
    <v>536870912</v>
    <v>Hauts-de-France</v>
    <v>4eb2d0b0-8845-48d0-9343-9ba3e7fe81a0</v>
    <v>de-AT</v>
    <v>Map</v>
  </rv>
  <rv s="2">
    <v>536870912</v>
    <v>Clipperton-Insel</v>
    <v>15fb63fc-f501-7360-7d44-f26d1501209e</v>
    <v>de-AT</v>
    <v>Map</v>
  </rv>
  <rv s="4">
    <v>27</v>
  </rv>
  <rv s="3">
    <fb>0.31233278442262596</fb>
    <v>54</v>
  </rv>
  <rv s="10">
    <v>#VALUE!</v>
    <v>de-DE</v>
    <v>c7bfe2de-4f82-e23c-ae42-8544b5b5c0ea</v>
    <v>536870912</v>
    <v>1</v>
    <v>112</v>
    <v>67</v>
    <v>94</v>
    <v>Frankreich</v>
    <v>51</v>
    <v>52</v>
    <v>Map</v>
    <v>0</v>
    <v>113</v>
    <v>FR</v>
    <v>493</v>
    <v>496</v>
    <v>497</v>
    <v>498</v>
    <v>499</v>
    <v>320</v>
    <v>Frankreich ist ein demokratischer, interkontinentaler Einheitsstaat in Westeuropa mit Überseegebieten. Sein Staatsgebiet befindet sich auf allen Kontinenten mit Ausnahme von Asien. Metropolitan-Frankreich, d. h. der europäische Teil des ...</v>
    <v>500</v>
    <v>501</v>
    <v>502</v>
    <v>503</v>
    <v>384</v>
    <v>504</v>
    <v>101</v>
    <v>505</v>
    <v>506</v>
    <v>507</v>
    <v>508</v>
    <v>509</v>
    <v>510</v>
    <v>511</v>
    <v>512</v>
    <v>513</v>
    <v>514</v>
    <v>515</v>
    <v>516</v>
    <v>517</v>
    <v>518</v>
    <v>519</v>
    <v>519</v>
    <v>520</v>
    <v>521</v>
    <v>522</v>
    <v>523</v>
    <v>524</v>
    <v>525</v>
    <v>526</v>
    <v>Frankreich</v>
    <v>Marseillaise</v>
    <v>527</v>
    <v>République française</v>
    <v>528</v>
    <v>529</v>
    <v>530</v>
    <v>531</v>
    <v>Frankreich</v>
    <v>556</v>
    <v>mdp/vdpid/84</v>
    <v>EUR</v>
    <v>557</v>
    <v>88</v>
  </rv>
  <rv s="0">
    <v>3</v>
    <v>0</v>
    <v>4</v>
    <v>3</v>
    <v>0</v>
    <v>Image of Frankreich</v>
  </rv>
  <rv s="2">
    <v>536870912</v>
    <v>Griechenland</v>
    <v>9066947b-ad82-49f5-93ff-b3c4cbc4e36a</v>
    <v>de-DE</v>
    <v>Map</v>
  </rv>
  <rv s="3">
    <fb>0.47602792862684301</fb>
    <v>54</v>
  </rv>
  <rv s="2">
    <v>805306368</v>
    <v>Katerina Sakellaropoulou (Staatspräsident)</v>
    <v>462ce5ac-144c-7783-9c94-5cea4311427e</v>
    <v>de-AT</v>
    <v>Generic</v>
  </rv>
  <rv s="2">
    <v>805306368</v>
    <v>Kyriakos Mitsotakis (Prime minister)</v>
    <v>eea69f27-2379-cfc9-ae98-bda50d609c7e</v>
    <v>de-AT</v>
    <v>Generic</v>
  </rv>
  <rv s="4">
    <v>28</v>
  </rv>
  <rv s="3">
    <fb>0.17238000869751002</fb>
    <v>55</v>
  </rv>
  <rv s="3">
    <fb>5.4789000000000003</fb>
    <v>56</v>
  </rv>
  <rv s="3">
    <fb>30</fb>
    <v>57</v>
  </rv>
  <rv s="3">
    <fb>1.54</fb>
    <v>58</v>
  </rv>
  <rv s="3">
    <fb>10482487</fb>
    <v>59</v>
  </rv>
  <rv s="3">
    <fb>0.25900000000000001</fb>
    <v>54</v>
  </rv>
  <rv s="3">
    <fb>0.41100000000000003</fb>
    <v>54</v>
  </rv>
  <rv s="3">
    <fb>2.4E-2</fb>
    <v>54</v>
  </rv>
  <rv s="3">
    <fb>6.6000000000000003E-2</fb>
    <v>54</v>
  </rv>
  <rv s="3">
    <fb>0.23</fb>
    <v>54</v>
  </rv>
  <rv s="3">
    <fb>0.51766998291015598</fb>
    <v>54</v>
  </rv>
  <rv s="0">
    <v>25</v>
    <v>0</v>
    <v>26</v>
    <v>7</v>
    <v>0</v>
    <v>Image of Griechenland</v>
  </rv>
  <rv s="3">
    <fb>209852761468.681</fb>
    <v>60</v>
  </rv>
  <rv s="3">
    <fb>53653980000</fb>
    <v>60</v>
  </rv>
  <rv s="3">
    <fb>0.99553479999999994</fb>
    <v>54</v>
  </rv>
  <rv s="3">
    <fb>1.3660256999999998</fb>
    <v>54</v>
  </rv>
  <rv s="3">
    <fb>82.574635133688304</fb>
    <v>61</v>
  </rv>
  <rv s="3">
    <fb>131957</fb>
    <v>59</v>
  </rv>
  <rv s="3">
    <fb>1.35</fb>
    <v>56</v>
  </rv>
  <rv s="3">
    <fb>8.1</fb>
    <v>56</v>
  </rv>
  <rv s="3">
    <fb>0.51900000000000002</fb>
    <v>54</v>
  </rv>
  <rv s="3">
    <fb>0.35461187979999997</fb>
    <v>54</v>
  </rv>
  <rv s="3">
    <fb>146000</fb>
    <v>59</v>
  </rv>
  <rv s="2">
    <v>536870912</v>
    <v>Athen</v>
    <v>b6d809e2-f1da-2d70-de81-8e8c16391ded</v>
    <v>de-AT</v>
    <v>Map</v>
  </rv>
  <rv s="3">
    <fb>101.869515066502</fb>
    <v>62</v>
  </rv>
  <rv s="3">
    <fb>1.7443010681330101E-3</fb>
    <v>54</v>
  </rv>
  <rv s="3">
    <fb>62434.341999999997</fb>
    <v>59</v>
  </rv>
  <rv s="5">
    <v>https://www.bing.com/search?q=Griechenland&amp;form=skydnc</v>
    <v>Erfahren Sie mehr mit Bing</v>
  </rv>
  <rv s="3">
    <fb>81.287804878048803</fb>
    <v>61</v>
  </rv>
  <rv s="3">
    <fb>4.46</fb>
    <v>58</v>
  </rv>
  <rv s="4">
    <v>29</v>
  </rv>
  <rv s="3">
    <fb>8507474</fb>
    <v>59</v>
  </rv>
  <rv s="3">
    <fb>0.26193522357891597</fb>
    <v>54</v>
  </rv>
  <rv s="3">
    <fb>5062.6064215523202</fb>
    <v>59</v>
  </rv>
  <rv s="2">
    <v>536870912</v>
    <v>Attika</v>
    <v>b95eb20f-b5be-999d-2b74-7984b1607486</v>
    <v>de-AT</v>
    <v>Map</v>
  </rv>
  <rv s="2">
    <v>536870912</v>
    <v>Mittelgriechenland</v>
    <v>e9e82b37-aaf6-3955-754d-29b23a35a921</v>
    <v>de-AT</v>
    <v>Map</v>
  </rv>
  <rv s="2">
    <v>536870912</v>
    <v>Zentralmakedonien</v>
    <v>6d44fc7c-bcb9-9915-acb9-64532e18830b</v>
    <v>de-AT</v>
    <v>Map</v>
  </rv>
  <rv s="2">
    <v>536870912</v>
    <v>Ostmakedonien und Thrakien</v>
    <v>45283058-6358-c831-aa68-dcc775d99be8</v>
    <v>de-AT</v>
    <v>Map</v>
  </rv>
  <rv s="2">
    <v>536870912</v>
    <v>Epirus</v>
    <v>0dd74b21-c5ee-b5c0-d0df-2449b32c4a88</v>
    <v>de-AT</v>
    <v>Map</v>
  </rv>
  <rv s="2">
    <v>536870912</v>
    <v>Ionische Inseln</v>
    <v>147f3b34-7c58-e675-3c33-6ec3b9e7e362</v>
    <v>de-AT</v>
    <v>Map</v>
  </rv>
  <rv s="2">
    <v>536870912</v>
    <v>Nördliche Ägäis</v>
    <v>b512e4ba-99a2-717b-c03b-1ab792cd2e37</v>
    <v>de-AT</v>
    <v>Map</v>
  </rv>
  <rv s="2">
    <v>536870912</v>
    <v>Peloponnes</v>
    <v>4465f45a-df6e-47fa-833e-fa82fd661725</v>
    <v>de-AT</v>
    <v>Map</v>
  </rv>
  <rv s="2">
    <v>536870912</v>
    <v>Südliche Ägäis</v>
    <v>65bfe017-d8f1-997e-81d9-4b05e35ff5d4</v>
    <v>de-AT</v>
    <v>Map</v>
  </rv>
  <rv s="2">
    <v>536870912</v>
    <v>Thessalien</v>
    <v>187a74ea-75fb-4b8a-2fe7-2a4b94490eaa</v>
    <v>de-AT</v>
    <v>Map</v>
  </rv>
  <rv s="2">
    <v>536870912</v>
    <v>Westgriechenland</v>
    <v>8ac2f879-2ecd-0569-886c-528f24c7fe28</v>
    <v>de-AT</v>
    <v>Map</v>
  </rv>
  <rv s="2">
    <v>536870912</v>
    <v>Westmakedonien</v>
    <v>27249c7e-b5d4-18d3-d8d5-a1d976b45cfa</v>
    <v>de-AT</v>
    <v>Map</v>
  </rv>
  <rv s="4">
    <v>30</v>
  </rv>
  <rv s="3">
    <fb>0.31685026774025399</fb>
    <v>54</v>
  </rv>
  <rv s="7">
    <v>#VALUE!</v>
    <v>de-DE</v>
    <v>9066947b-ad82-49f5-93ff-b3c4cbc4e36a</v>
    <v>536870912</v>
    <v>1</v>
    <v>117</v>
    <v>67</v>
    <v>68</v>
    <v>Griechenland</v>
    <v>51</v>
    <v>52</v>
    <v>Map</v>
    <v>0</v>
    <v>118</v>
    <v>GR</v>
    <v>561</v>
    <v>564</v>
    <v>565</v>
    <v>566</v>
    <v>567</v>
    <v>568</v>
    <v>Griechenland ist ein Staat in Südosteuropa und ein Mittelmeeranrainerstaat. Das griechische Staatsgebiet grenzt an Albanien, Nordmazedonien, Bulgarien und die Türkei. Griechenland ist eine parlamentarische Republik mit präsidialen Elementen. Die ...</v>
    <v>569</v>
    <v>570</v>
    <v>571</v>
    <v>572</v>
    <v>573</v>
    <v>325</v>
    <v>574</v>
    <v>157</v>
    <v>575</v>
    <v>576</v>
    <v>577</v>
    <v>578</v>
    <v>579</v>
    <v>580</v>
    <v>581</v>
    <v>582</v>
    <v>583</v>
    <v>584</v>
    <v>585</v>
    <v>586</v>
    <v>587</v>
    <v>588</v>
    <v>588</v>
    <v>589</v>
    <v>590</v>
    <v>591</v>
    <v>592</v>
    <v>593</v>
    <v>594</v>
    <v>463</v>
    <v>Griechenland</v>
    <v>Ymnos is tin Eleftherian</v>
    <v>595</v>
    <v>Ελληνική Δημοκρατία</v>
    <v>300</v>
    <v>596</v>
    <v>597</v>
    <v>598</v>
    <v>Griechenland</v>
    <v>611</v>
    <v>mdp/vdpid/98</v>
    <v>EUR</v>
    <v>612</v>
  </rv>
  <rv s="0">
    <v>25</v>
    <v>0</v>
    <v>26</v>
    <v>3</v>
    <v>0</v>
    <v>Image of Griechenland</v>
  </rv>
  <rv s="2">
    <v>536870912</v>
    <v>Italien</v>
    <v>09e8f885-427b-8850-947d-202e0287b9e8</v>
    <v>de-DE</v>
    <v>Map</v>
  </rv>
  <rv s="3">
    <fb>0.432345141769226</fb>
    <v>54</v>
  </rv>
  <rv s="2">
    <v>805306368</v>
    <v>Sergio Mattarella (Staatspräsident)</v>
    <v>7b09388e-8b92-1261-db16-7c6882735fe1</v>
    <v>de-AT</v>
    <v>Generic</v>
  </rv>
  <rv s="2">
    <v>805306368</v>
    <v>Giorgia Meloni (Prime minister)</v>
    <v>5c9bb82e-e08f-f5eb-9f29-f20e75e8eb8f</v>
    <v>de-AT</v>
    <v>Generic</v>
  </rv>
  <rv s="4">
    <v>31</v>
  </rv>
  <rv s="3">
    <fb>9.8870000839233405E-2</fb>
    <v>55</v>
  </rv>
  <rv s="3">
    <fb>3.9773999999999998</fb>
    <v>56</v>
  </rv>
  <rv s="3">
    <fb>39</fb>
    <v>57</v>
  </rv>
  <rv s="3">
    <fb>1.61</fb>
    <v>58</v>
  </rv>
  <rv s="3">
    <fb>59109668</fb>
    <v>59</v>
  </rv>
  <rv s="3">
    <fb>0.26700000000000002</fb>
    <v>54</v>
  </rv>
  <rv s="3">
    <fb>0.42100000000000004</fb>
    <v>54</v>
  </rv>
  <rv s="3">
    <fb>0.06</fb>
    <v>54</v>
  </rv>
  <rv s="3">
    <fb>0.495550003051758</fb>
    <v>54</v>
  </rv>
  <rv s="0">
    <v>9</v>
    <v>0</v>
    <v>10</v>
    <v>7</v>
    <v>0</v>
    <v>Image of Italien</v>
  </rv>
  <rv s="3">
    <fb>2001244392041.5701</fb>
    <v>60</v>
  </rv>
  <rv s="3">
    <fb>522087790000</fb>
    <v>60</v>
  </rv>
  <rv s="3">
    <fb>1.0187936</fb>
    <v>54</v>
  </rv>
  <rv s="3">
    <fb>0.61933000000000005</fb>
    <v>54</v>
  </rv>
  <rv s="3">
    <fb>79.948454735494707</fb>
    <v>61</v>
  </rv>
  <rv s="3">
    <fb>301338</fb>
    <v>59</v>
  </rv>
  <rv s="3">
    <fb>1.29</fb>
    <v>56</v>
  </rv>
  <rv s="3">
    <fb>7.3</fb>
    <v>56</v>
  </rv>
  <rv s="3">
    <fb>0.59099999999999997</fb>
    <v>54</v>
  </rv>
  <rv s="3">
    <fb>0.2283268819</fb>
    <v>54</v>
  </rv>
  <rv s="3">
    <fb>347000</fb>
    <v>59</v>
  </rv>
  <rv s="2">
    <v>536870912</v>
    <v>Rom</v>
    <v>5ed498af-fa85-2a88-874d-212494ddb06f</v>
    <v>de-AT</v>
    <v>Map</v>
  </rv>
  <rv s="3">
    <fb>110.623595648239</fb>
    <v>62</v>
  </rv>
  <rv s="3">
    <fb>6.1124694376529102E-3</fb>
    <v>54</v>
  </rv>
  <rv s="3">
    <fb>320411.45899999997</fb>
    <v>59</v>
  </rv>
  <rv s="5">
    <v>https://www.bing.com/search?q=Italien&amp;form=skydnc</v>
    <v>Erfahren Sie mehr mit Bing</v>
  </rv>
  <rv s="3">
    <fb>82.946341463414697</fb>
    <v>61</v>
  </rv>
  <rv s="3">
    <fb>2</fb>
    <v>61</v>
  </rv>
  <rv s="4">
    <v>32</v>
  </rv>
  <rv s="3">
    <fb>2.6</fb>
    <v>61</v>
  </rv>
  <rv s="3">
    <fb>42651966</fb>
    <v>59</v>
  </rv>
  <rv s="3">
    <fb>0.24250464933068097</fb>
    <v>54</v>
  </rv>
  <rv s="3">
    <fb>5002.4066798773601</fb>
    <v>59</v>
  </rv>
  <rv s="2">
    <v>536870912</v>
    <v>Abruzzen</v>
    <v>6d07734f-0734-da73-bda9-a2e9e44c1042</v>
    <v>de-AT</v>
    <v>Map</v>
  </rv>
  <rv s="2">
    <v>536870912</v>
    <v>Basilikata</v>
    <v>c286f639-68f8-3ed2-0119-87142c109b42</v>
    <v>de-AT</v>
    <v>Map</v>
  </rv>
  <rv s="2">
    <v>536870912</v>
    <v>Kalabrien</v>
    <v>87d05176-c03a-c209-fa72-dfafed738418</v>
    <v>de-AT</v>
    <v>Map</v>
  </rv>
  <rv s="2">
    <v>536870912</v>
    <v>Kampanien</v>
    <v>9933ef2b-24f2-a29d-6e4f-fe6bffe78694</v>
    <v>de-AT</v>
    <v>Map</v>
  </rv>
  <rv s="2">
    <v>536870912</v>
    <v>Emilia-Romagna</v>
    <v>129d3426-cfe5-9154-2989-f246e1aa5cec</v>
    <v>de-AT</v>
    <v>Map</v>
  </rv>
  <rv s="2">
    <v>536870912</v>
    <v>Friaul-Julisch Venetien</v>
    <v>dfe11af7-836d-40cf-b176-995500a2a2fb</v>
    <v>de-AT</v>
    <v>Map</v>
  </rv>
  <rv s="2">
    <v>536870912</v>
    <v>Latium</v>
    <v>e5d48b4e-72f5-da43-7854-da4784df7b51</v>
    <v>de-AT</v>
    <v>Map</v>
  </rv>
  <rv s="2">
    <v>536870912</v>
    <v>Ligurien</v>
    <v>bc9d0bc0-7501-9ea0-5ffc-8d29df64f153</v>
    <v>de-AT</v>
    <v>Map</v>
  </rv>
  <rv s="2">
    <v>536870912</v>
    <v>Lombardei</v>
    <v>4e4d95c0-6e91-acd2-e10c-7165bc365e22</v>
    <v>de-AT</v>
    <v>Map</v>
  </rv>
  <rv s="2">
    <v>536870912</v>
    <v>Marken</v>
    <v>262ac8bf-0bbd-ba85-aef3-2130493eaa9b</v>
    <v>de-AT</v>
    <v>Map</v>
  </rv>
  <rv s="2">
    <v>536870912</v>
    <v>Molise</v>
    <v>048932e0-ef04-999e-a84f-326f5eaf1b11</v>
    <v>de-AT</v>
    <v>Map</v>
  </rv>
  <rv s="2">
    <v>536870912</v>
    <v>Piemont</v>
    <v>1a1b261b-a6b1-8503-5262-e2f707fe58ce</v>
    <v>de-AT</v>
    <v>Map</v>
  </rv>
  <rv s="2">
    <v>536870912</v>
    <v>Apulien</v>
    <v>162619f7-7efb-76cc-0544-2da0306bd7c3</v>
    <v>de-AT</v>
    <v>Map</v>
  </rv>
  <rv s="2">
    <v>536870912</v>
    <v>Sardinien</v>
    <v>2ac543b8-3c5f-c1c2-9c26-7153eb61c3d0</v>
    <v>de-AT</v>
    <v>Map</v>
  </rv>
  <rv s="2">
    <v>536870912</v>
    <v>Autonome Region Sizilien</v>
    <v>610fbc95-e594-a116-6d30-36286446a003</v>
    <v>de-AT</v>
    <v>Map</v>
  </rv>
  <rv s="2">
    <v>536870912</v>
    <v>Toskana</v>
    <v>a8854f08-da35-486d-5bd1-760f4eeb3da0</v>
    <v>de-AT</v>
    <v>Map</v>
  </rv>
  <rv s="2">
    <v>536870912</v>
    <v>Trentino-Südtirol</v>
    <v>b537e28d-6f0c-d8cf-1384-534def0737dd</v>
    <v>de-AT</v>
    <v>Map</v>
  </rv>
  <rv s="2">
    <v>536870912</v>
    <v>Umbrien</v>
    <v>a75c12d3-c6a9-ea7c-e844-577d1cfe72dd</v>
    <v>de-AT</v>
    <v>Map</v>
  </rv>
  <rv s="2">
    <v>536870912</v>
    <v>Aostatal</v>
    <v>d9b216c7-5de6-eaf4-2383-5f7fc3075fdb</v>
    <v>de-AT</v>
    <v>Map</v>
  </rv>
  <rv s="2">
    <v>536870912</v>
    <v>Venetien</v>
    <v>6809e680-9adc-134d-ebe9-70b79f5adb5f</v>
    <v>de-AT</v>
    <v>Map</v>
  </rv>
  <rv s="4">
    <v>33</v>
  </rv>
  <rv s="3">
    <fb>0.31790303272888798</fb>
    <v>54</v>
  </rv>
  <rv s="12">
    <v>#VALUE!</v>
    <v>de-DE</v>
    <v>09e8f885-427b-8850-947d-202e0287b9e8</v>
    <v>536870912</v>
    <v>1</v>
    <v>122</v>
    <v>87</v>
    <v>107</v>
    <v>Italien</v>
    <v>51</v>
    <v>52</v>
    <v>Map</v>
    <v>0</v>
    <v>123</v>
    <v>IT</v>
    <v>616</v>
    <v>619</v>
    <v>620</v>
    <v>621</v>
    <v>622</v>
    <v>623</v>
    <v>Italien ist ein Staat in Südeuropa. Die Hauptstadt und bevölkerungsreichste Stadt ist Rom und das Wirtschafts- und Finanzzentrum ist Mailand. Das italienische Staatsgebiet liegt zum größten Teil auf der auf drei Seiten vom Mittelmeer umgebenen ...</v>
    <v>624</v>
    <v>625</v>
    <v>626</v>
    <v>201</v>
    <v>627</v>
    <v>504</v>
    <v>574</v>
    <v>48</v>
    <v>628</v>
    <v>629</v>
    <v>630</v>
    <v>631</v>
    <v>632</v>
    <v>633</v>
    <v>634</v>
    <v>635</v>
    <v>636</v>
    <v>637</v>
    <v>638</v>
    <v>639</v>
    <v>640</v>
    <v>641</v>
    <v>641</v>
    <v>642</v>
    <v>643</v>
    <v>644</v>
    <v>645</v>
    <v>646</v>
    <v>647</v>
    <v>Italien</v>
    <v>Il canto degli italiani (Per Croce Rossa Italiana)</v>
    <v>648</v>
    <v>Repubblica Italiana</v>
    <v>649</v>
    <v>650</v>
    <v>651</v>
    <v>652</v>
    <v>Italien</v>
    <v>673</v>
    <v>mdp/vdpid/118</v>
    <v>EUR</v>
    <v>674</v>
  </rv>
  <rv s="0">
    <v>9</v>
    <v>0</v>
    <v>10</v>
    <v>3</v>
    <v>0</v>
    <v>Image of Italien</v>
  </rv>
  <rv s="2">
    <v>536870912</v>
    <v>Kosovo</v>
    <v>e8c61c62-a327-1fd5-24aa-30b830695e65</v>
    <v>de-DE</v>
    <v>Map</v>
  </rv>
  <rv s="2">
    <v>805306368</v>
    <v>Vjosa Osmani (Staatspräsident)</v>
    <v>b383cc04-448a-a195-5945-2ecde0078413</v>
    <v>de-AT</v>
    <v>Generic</v>
  </rv>
  <rv s="2">
    <v>805306368</v>
    <v>Albin Kurti (Prime minister)</v>
    <v>993ad0be-94e2-9cb1-bd8d-b2778503a963</v>
    <v>de-AT</v>
    <v>Generic</v>
  </rv>
  <rv s="4">
    <v>34</v>
  </rv>
  <rv s="3">
    <fb>383</fb>
    <v>57</v>
  </rv>
  <rv s="3">
    <fb>1883018</fb>
    <v>59</v>
  </rv>
  <rv s="0">
    <v>33</v>
    <v>0</v>
    <v>125</v>
    <v>7</v>
    <v>0</v>
    <v>Image of Kosovo</v>
  </rv>
  <rv s="3">
    <fb>6959638874</fb>
    <v>60</v>
  </rv>
  <rv s="3">
    <fb>10909.029920000001</fb>
    <v>59</v>
  </rv>
  <rv s="3">
    <fb>2.19</fb>
    <v>56</v>
  </rv>
  <rv s="2">
    <v>536870912</v>
    <v>Pristina</v>
    <v>d4576ad7-c326-5312-0fa8-d5e86cf099d8</v>
    <v>de-AT</v>
    <v>Map</v>
  </rv>
  <rv s="5">
    <v>https://www.bing.com/search?q=Kosovo&amp;form=skydnc</v>
    <v>Erfahren Sie mehr mit Bing</v>
  </rv>
  <rv s="4">
    <v>35</v>
  </rv>
  <rv s="2">
    <v>536870912</v>
    <v>Bezirk Prizren</v>
    <v>bd332aed-1a0c-c1dd-5ae3-a0f09b3a5de3</v>
    <v>de-AT</v>
    <v>Map</v>
  </rv>
  <rv s="2">
    <v>536870912</v>
    <v>Bezirk Gjilan</v>
    <v>90c2ed95-261e-28b7-6e2a-e60a0edffa69</v>
    <v>de-AT</v>
    <v>Map</v>
  </rv>
  <rv s="2">
    <v>536870912</v>
    <v>Bezirk Mitrovica</v>
    <v>da8361f6-3f20-2f45-e35f-b3ec75d61d34</v>
    <v>de-AT</v>
    <v>Map</v>
  </rv>
  <rv s="2">
    <v>536870912</v>
    <v>Bezirk Pristina</v>
    <v>c76f263e-78e5-e43c-51b3-529c1fdcfffa</v>
    <v>de-AT</v>
    <v>Map</v>
  </rv>
  <rv s="2">
    <v>536870912</v>
    <v>Bezirk Peja</v>
    <v>f1047206-5921-927f-d59f-91bdf980d45e</v>
    <v>de-AT</v>
    <v>Map</v>
  </rv>
  <rv s="2">
    <v>536870912</v>
    <v>Bezirk Gjakova</v>
    <v>d8a256df-b8ad-98c7-37ee-ddbd232a5696</v>
    <v>de-AT</v>
    <v>Map</v>
  </rv>
  <rv s="2">
    <v>536870912</v>
    <v>Bezirk Ferizaj</v>
    <v>a0e76f79-34fe-2450-e012-853d3764b968</v>
    <v>de-AT</v>
    <v>Map</v>
  </rv>
  <rv s="4">
    <v>36</v>
  </rv>
  <rv s="4">
    <v>37</v>
  </rv>
  <rv s="13">
    <v>#VALUE!</v>
    <v>de-DE</v>
    <v>e8c61c62-a327-1fd5-24aa-30b830695e65</v>
    <v>536870912</v>
    <v>1</v>
    <v>126</v>
    <v>127</v>
    <v>128</v>
    <v>Kosovo</v>
    <v>51</v>
    <v>52</v>
    <v>Map</v>
    <v>0</v>
    <v>129</v>
    <v>680</v>
    <v>681</v>
    <v>Die Republik Kosovo ist eine Republik in Südosteuropa auf dem westlichen Teil der Balkanhalbinsel. Sie hat etwa 1,9 Millionen Einwohner, die Kosovaren genannt werden, und gilt als ein De-facto-Staat oder weiterhin stabilisiertes De-facto-Regime. ...</v>
    <v>682</v>
    <v>683</v>
    <v>684</v>
    <v>685</v>
    <v>686</v>
    <v>687</v>
    <v>687</v>
    <v>688</v>
    <v>197</v>
    <v>Kosovo</v>
    <v>Europa</v>
    <v>689</v>
    <v>Republika e Kosovës</v>
    <v>Kosovo</v>
    <v>697</v>
    <v>mdp/vdpid/9914689</v>
    <v>EUR</v>
    <v>698</v>
  </rv>
  <rv s="14">
    <v>12</v>
    <v>Abkürzung</v>
    <v>0</v>
  </rv>
  <rv s="0">
    <v>33</v>
    <v>0</v>
    <v>125</v>
    <v>3</v>
    <v>0</v>
    <v>Image of Kosovo</v>
  </rv>
  <rv s="2">
    <v>536870912</v>
    <v>Kroatien</v>
    <v>98d53c1a-2e70-ba44-c85e-1e3d4c505723</v>
    <v>de-DE</v>
    <v>Map</v>
  </rv>
  <rv s="3">
    <fb>0.27591136526090099</fb>
    <v>54</v>
  </rv>
  <rv s="2">
    <v>805306368</v>
    <v>Zoran Milanović (Staatspräsident)</v>
    <v>0772d8e3-22ab-2c3b-e566-9239bc8d53e6</v>
    <v>de-AT</v>
    <v>Generic</v>
  </rv>
  <rv s="2">
    <v>805306368</v>
    <v>Andrej Plenković (Prime minister)</v>
    <v>8636709a-30b6-46b4-8744-abc8c9fe5ff9</v>
    <v>de-AT</v>
    <v>Generic</v>
  </rv>
  <rv s="4">
    <v>38</v>
  </rv>
  <rv s="3">
    <fb>6.9349999427795406E-2</fb>
    <v>55</v>
  </rv>
  <rv s="3">
    <fb>2.9962</fb>
    <v>56</v>
  </rv>
  <rv s="3">
    <fb>385</fb>
    <v>57</v>
  </rv>
  <rv s="3">
    <fb>1.26</fb>
    <v>58</v>
  </rv>
  <rv s="3">
    <fb>3871833</fb>
    <v>59</v>
  </rv>
  <rv s="3">
    <fb>0.379</fb>
    <v>54</v>
  </rv>
  <rv s="3">
    <fb>2.7000000000000003E-2</fb>
    <v>54</v>
  </rv>
  <rv s="3">
    <fb>7.400000000000001E-2</fb>
    <v>54</v>
  </rv>
  <rv s="3">
    <fb>0.18</fb>
    <v>54</v>
  </rv>
  <rv s="3">
    <fb>0.13300000000000001</fb>
    <v>54</v>
  </rv>
  <rv s="3">
    <fb>0.51181999206542994</fb>
    <v>54</v>
  </rv>
  <rv s="0">
    <v>21</v>
    <v>0</v>
    <v>22</v>
    <v>7</v>
    <v>0</v>
    <v>Image of Kroatien</v>
  </rv>
  <rv s="3">
    <fb>60415553038.882599</fb>
    <v>60</v>
  </rv>
  <rv s="3">
    <fb>22458260000</fb>
    <v>60</v>
  </rv>
  <rv s="3">
    <fb>0.96471030000000002</fb>
    <v>54</v>
  </rv>
  <rv s="3">
    <fb>0.67865560000000003</fb>
    <v>54</v>
  </rv>
  <rv s="3">
    <fb>70.703662342128197</fb>
    <v>61</v>
  </rv>
  <rv s="3">
    <fb>56594</fb>
    <v>59</v>
  </rv>
  <rv s="3">
    <fb>1.47</fb>
    <v>56</v>
  </rv>
  <rv s="3">
    <fb>9</fb>
    <v>56</v>
  </rv>
  <rv s="3">
    <fb>0.20499999999999999</fb>
    <v>54</v>
  </rv>
  <rv s="3">
    <fb>0.15156174140000001</fb>
    <v>54</v>
  </rv>
  <rv s="3">
    <fb>18000</fb>
    <v>59</v>
  </rv>
  <rv s="2">
    <v>536870912</v>
    <v>Zagreb</v>
    <v>f11a69f0-4ff4-d971-a3ab-ae1c1274eccc</v>
    <v>de-AT</v>
    <v>Map</v>
  </rv>
  <rv s="3">
    <fb>109.815676449535</fb>
    <v>62</v>
  </rv>
  <rv s="3">
    <fb>7.7182034649808298E-3</fb>
    <v>54</v>
  </rv>
  <rv s="3">
    <fb>17487.922999999999</fb>
    <v>59</v>
  </rv>
  <rv s="5">
    <v>https://www.bing.com/search?q=Kroatien&amp;form=skydnc</v>
    <v>Erfahren Sie mehr mit Bing</v>
  </rv>
  <rv s="3">
    <fb>78.070731707317094</fb>
    <v>61</v>
  </rv>
  <rv s="3">
    <fb>2.92</fb>
    <v>58</v>
  </rv>
  <rv s="4">
    <v>39</v>
  </rv>
  <rv s="3">
    <fb>2328318</fb>
    <v>59</v>
  </rv>
  <rv s="3">
    <fb>0.21963282023161401</fb>
    <v>54</v>
  </rv>
  <rv s="3">
    <fb>3714.3829884420702</fb>
    <v>59</v>
  </rv>
  <rv s="2">
    <v>536870912</v>
    <v>Gespanschaft Međimurje</v>
    <v>dc345ff5-f374-076d-1d0f-e1a24cfbb252</v>
    <v>de-AT</v>
    <v>Map</v>
  </rv>
  <rv s="2">
    <v>536870912</v>
    <v>Gespanschaft Dubrovnik-Neretva</v>
    <v>aeed8c4c-de39-d37d-b0d9-e37523f91c47</v>
    <v>de-AT</v>
    <v>Map</v>
  </rv>
  <rv s="2">
    <v>536870912</v>
    <v>Gespanschaft Istrien</v>
    <v>0ab1de7c-4cb1-cbce-c3eb-ca81244e251f</v>
    <v>de-AT</v>
    <v>Map</v>
  </rv>
  <rv s="2">
    <v>536870912</v>
    <v>Gespanschaft Split-Dalmatien</v>
    <v>a5c9fc4a-ec53-dc2d-a2db-50aa40fdd54c</v>
    <v>de-AT</v>
    <v>Map</v>
  </rv>
  <rv s="2">
    <v>536870912</v>
    <v>Gespanschaft Vukovar-Syrmien</v>
    <v>d2ffeec2-0360-aaa1-c264-281c332c65d7</v>
    <v>de-AT</v>
    <v>Map</v>
  </rv>
  <rv s="2">
    <v>536870912</v>
    <v>Gespanschaft Šibenik-Knin</v>
    <v>9d9e65ec-ec8b-f187-0936-6d654c8cee4e</v>
    <v>de-AT</v>
    <v>Map</v>
  </rv>
  <rv s="2">
    <v>536870912</v>
    <v>Gespanschaft Osijek-Baranja</v>
    <v>14807793-d9c8-613d-6c09-c3a09da2ecd1</v>
    <v>de-AT</v>
    <v>Map</v>
  </rv>
  <rv s="2">
    <v>536870912</v>
    <v>Gespanschaft Zadar</v>
    <v>e66a5144-723b-6aba-3445-b2648a0f3632</v>
    <v>de-AT</v>
    <v>Map</v>
  </rv>
  <rv s="2">
    <v>536870912</v>
    <v>Gespanschaft Brod-Posavina</v>
    <v>77ccafb9-c361-4f38-878e-cdb50de4ac20</v>
    <v>de-AT</v>
    <v>Map</v>
  </rv>
  <rv s="2">
    <v>536870912</v>
    <v>Gespanschaft Požega-Slawonien</v>
    <v>1b9351b8-c66c-5f85-1249-197ef8f9ace2</v>
    <v>de-AT</v>
    <v>Map</v>
  </rv>
  <rv s="2">
    <v>536870912</v>
    <v>Gespanschaft Virovitica-Podravina</v>
    <v>b2e508fb-3c10-113a-db7c-34fd3ec7d5a8</v>
    <v>de-AT</v>
    <v>Map</v>
  </rv>
  <rv s="2">
    <v>536870912</v>
    <v>Gespanschaft Lika-Senj</v>
    <v>e1daeacd-77f1-8d6c-3d6d-b18f1cc43793</v>
    <v>de-AT</v>
    <v>Map</v>
  </rv>
  <rv s="2">
    <v>536870912</v>
    <v>Gespanschaft Primorje-Gorski kotar</v>
    <v>c270a103-7c7f-57ff-7129-a8b9864b8e93</v>
    <v>de-AT</v>
    <v>Map</v>
  </rv>
  <rv s="2">
    <v>536870912</v>
    <v>Gespanschaft Bjelovar-Bilogora</v>
    <v>9e3fda25-b013-9d58-a13e-b26cc2c11736</v>
    <v>de-AT</v>
    <v>Map</v>
  </rv>
  <rv s="2">
    <v>536870912</v>
    <v>Gespanschaft Koprivnica-Križevci</v>
    <v>24629268-134b-6a42-31c3-7b995167933b</v>
    <v>de-AT</v>
    <v>Map</v>
  </rv>
  <rv s="2">
    <v>536870912</v>
    <v>Gespanschaft Varaždin</v>
    <v>e8b53325-1309-05f5-baf1-5d4648cd44d3</v>
    <v>de-AT</v>
    <v>Map</v>
  </rv>
  <rv s="2">
    <v>536870912</v>
    <v>Gespanschaft Karlovac</v>
    <v>7e360e54-9dea-ca70-625f-dd73fa48da82</v>
    <v>de-AT</v>
    <v>Map</v>
  </rv>
  <rv s="2">
    <v>536870912</v>
    <v>Gespanschaft Sisak-Moslavina</v>
    <v>8dbfcf55-9464-3038-5db3-06d00c62ed50</v>
    <v>de-AT</v>
    <v>Map</v>
  </rv>
  <rv s="2">
    <v>536870912</v>
    <v>Gespanschaft Krapina-Zagorje</v>
    <v>09dfd6fa-edab-6236-5d76-c848770f2467</v>
    <v>de-AT</v>
    <v>Map</v>
  </rv>
  <rv s="2">
    <v>536870912</v>
    <v>Gespanschaft Zagreb</v>
    <v>f17cd992-a68c-3c4e-3365-1058251b4842</v>
    <v>de-AT</v>
    <v>Map</v>
  </rv>
  <rv s="4">
    <v>40</v>
  </rv>
  <rv s="3">
    <fb>0.343531098001083</fb>
    <v>54</v>
  </rv>
  <rv s="7">
    <v>#VALUE!</v>
    <v>de-DE</v>
    <v>98d53c1a-2e70-ba44-c85e-1e3d4c505723</v>
    <v>536870912</v>
    <v>1</v>
    <v>133</v>
    <v>67</v>
    <v>68</v>
    <v>Kroatien</v>
    <v>51</v>
    <v>52</v>
    <v>Map</v>
    <v>0</v>
    <v>134</v>
    <v>HR</v>
    <v>703</v>
    <v>706</v>
    <v>707</v>
    <v>708</v>
    <v>709</v>
    <v>710</v>
    <v>Kroatien ist nach seinem politischen System ein demokratischer Verfassungsstaat in der Übergangszone von Mittel- bzw. Ostmitteleuropa und Südosteuropa. Das Staatsgebiet erstreckt sich über ein teils in der Pannonischen Tiefebene liegendes ...</v>
    <v>711</v>
    <v>156</v>
    <v>712</v>
    <v>713</v>
    <v>714</v>
    <v>715</v>
    <v>47</v>
    <v>716</v>
    <v>717</v>
    <v>718</v>
    <v>719</v>
    <v>720</v>
    <v>721</v>
    <v>722</v>
    <v>723</v>
    <v>724</v>
    <v>725</v>
    <v>726</v>
    <v>727</v>
    <v>728</v>
    <v>729</v>
    <v>730</v>
    <v>730</v>
    <v>731</v>
    <v>732</v>
    <v>733</v>
    <v>734</v>
    <v>735</v>
    <v>736</v>
    <v>526</v>
    <v>Kroatien</v>
    <v>Lijepa naša domovino</v>
    <v>737</v>
    <v>Republica Croația</v>
    <v>298</v>
    <v>738</v>
    <v>739</v>
    <v>740</v>
    <v>Kroatien</v>
    <v>761</v>
    <v>mdp/vdpid/108</v>
    <v>EUR</v>
    <v>762</v>
  </rv>
  <rv s="0">
    <v>21</v>
    <v>0</v>
    <v>22</v>
    <v>3</v>
    <v>0</v>
    <v>Image of Kroatien</v>
  </rv>
  <rv s="2">
    <v>536870912</v>
    <v>Lettland</v>
    <v>76511c15-b60b-948f-e9c7-f9bd9d9c4ece</v>
    <v>de-DE</v>
    <v>Map</v>
  </rv>
  <rv s="3">
    <fb>0.31055001608234201</fb>
    <v>54</v>
  </rv>
  <rv s="2">
    <v>805306368</v>
    <v>Edgars Rinkēvičs (Staatspräsident)</v>
    <v>ebfa1c68-a065-5fec-f8e2-6cecc7007ba2</v>
    <v>de-AT</v>
    <v>Generic</v>
  </rv>
  <rv s="2">
    <v>805306368</v>
    <v>Krišjānis Kariņš (Prime minister)</v>
    <v>f4085208-b4bc-a122-7b01-885e68875951</v>
    <v>de-AT</v>
    <v>Generic</v>
  </rv>
  <rv s="4">
    <v>41</v>
  </rv>
  <rv s="3">
    <fb>6.5199999809265108E-2</fb>
    <v>55</v>
  </rv>
  <rv s="3">
    <fb>3.1905000000000001</fb>
    <v>56</v>
  </rv>
  <rv s="3">
    <fb>371</fb>
    <v>57</v>
  </rv>
  <rv s="3">
    <fb>1.1599999999999999</fb>
    <v>58</v>
  </rv>
  <rv s="3">
    <fb>1875757</fb>
    <v>59</v>
  </rv>
  <rv s="3">
    <fb>0.26899999999999996</fb>
    <v>54</v>
  </rv>
  <rv s="3">
    <fb>0.42399999999999999</fb>
    <v>54</v>
  </rv>
  <rv s="3">
    <fb>2.3E-2</fb>
    <v>54</v>
  </rv>
  <rv s="3">
    <fb>6.7000000000000004E-2</fb>
    <v>54</v>
  </rv>
  <rv s="3">
    <fb>0.16399999999999998</fb>
    <v>54</v>
  </rv>
  <rv s="3">
    <fb>0.11699999999999999</fb>
    <v>54</v>
  </rv>
  <rv s="3">
    <fb>0.61410999298095703</fb>
    <v>54</v>
  </rv>
  <rv s="0">
    <v>27</v>
    <v>0</v>
    <v>27</v>
    <v>7</v>
    <v>0</v>
    <v>Image of Lettland</v>
  </rv>
  <rv s="3">
    <fb>34117202555.066601</fb>
    <v>60</v>
  </rv>
  <rv s="3">
    <fb>0.99367839999999996</fb>
    <v>54</v>
  </rv>
  <rv s="3">
    <fb>0.88057429999999992</fb>
    <v>54</v>
  </rv>
  <rv s="3">
    <fb>56.717427573372497</fb>
    <v>61</v>
  </rv>
  <rv s="3">
    <fb>64593.79</fb>
    <v>59</v>
  </rv>
  <rv s="3">
    <fb>1.6</fb>
    <v>56</v>
  </rv>
  <rv s="3">
    <fb>10</fb>
    <v>56</v>
  </rv>
  <rv s="3">
    <fb>0.41623710610000003</fb>
    <v>54</v>
  </rv>
  <rv s="2">
    <v>536870912</v>
    <v>Riga</v>
    <v>28ba38b3-e530-65db-5053-2ad0f32507de</v>
    <v>de-AT</v>
    <v>Map</v>
  </rv>
  <rv s="3">
    <fb>116.85698464327299</fb>
    <v>62</v>
  </rv>
  <rv s="3">
    <fb>2.8114092007562198E-2</fb>
    <v>54</v>
  </rv>
  <rv s="3">
    <fb>7003.97</fb>
    <v>59</v>
  </rv>
  <rv s="5">
    <v>https://www.bing.com/search?q=Lettland&amp;form=skydnc</v>
    <v>Erfahren Sie mehr mit Bing</v>
  </rv>
  <rv s="3">
    <fb>74.678048780487799</fb>
    <v>61</v>
  </rv>
  <rv s="3">
    <fb>2.8</fb>
    <v>58</v>
  </rv>
  <rv s="3">
    <fb>19</fb>
    <v>61</v>
  </rv>
  <rv s="4">
    <v>42</v>
  </rv>
  <rv s="3">
    <fb>3.3</fb>
    <v>61</v>
  </rv>
  <rv s="3">
    <fb>1304943</fb>
    <v>59</v>
  </rv>
  <rv s="3">
    <fb>0.22888486346394601</fb>
    <v>54</v>
  </rv>
  <rv s="3">
    <fb>3507.4045206547198</fb>
    <v>59</v>
  </rv>
  <rv s="2">
    <v>536870912</v>
    <v>Daugavpils</v>
    <v>4e5a5f86-90d5-62bf-5706-7846070ac222</v>
    <v>de-AT</v>
    <v>Map</v>
  </rv>
  <rv s="2">
    <v>536870912</v>
    <v>Jēkabpils</v>
    <v>62882a74-fadf-da76-905b-75acf15a12e7</v>
    <v>de-AT</v>
    <v>Map</v>
  </rv>
  <rv s="2">
    <v>536870912</v>
    <v>Jūrmala</v>
    <v>b53197a1-c6da-44d4-6c8b-b9fc5b3319d2</v>
    <v>de-AT</v>
    <v>Map</v>
  </rv>
  <rv s="2">
    <v>536870912</v>
    <v>Liepāja</v>
    <v>dfd39be7-dd1e-dd81-ac22-7e76fd127d61</v>
    <v>de-AT</v>
    <v>Map</v>
  </rv>
  <rv s="2">
    <v>536870912</v>
    <v>Rēzekne</v>
    <v>8d930e7b-793d-f10f-fab9-eb4f8dc90d0a</v>
    <v>de-AT</v>
    <v>Map</v>
  </rv>
  <rv s="2">
    <v>536870912</v>
    <v>Valmiera</v>
    <v>3aab869a-d293-3264-01d9-f4734906ae56</v>
    <v>de-AT</v>
    <v>Map</v>
  </rv>
  <rv s="2">
    <v>536870912</v>
    <v>Bezirk Aglona</v>
    <v>4215b6b4-7c37-19c0-e2d9-3fa604feae4c</v>
    <v>de-AT</v>
    <v>Map</v>
  </rv>
  <rv s="2">
    <v>536870912</v>
    <v>Ventspils</v>
    <v>0528f2b2-5eb9-8bbc-6bbd-5de31f2222b6</v>
    <v>de-AT</v>
    <v>Map</v>
  </rv>
  <rv s="2">
    <v>536870912</v>
    <v>Bezirk Aizpute</v>
    <v>16529e6c-f2ac-2885-1ef4-7a356784edc5</v>
    <v>de-AT</v>
    <v>Map</v>
  </rv>
  <rv s="2">
    <v>536870912</v>
    <v>Bezirk Aknīste</v>
    <v>741c24a1-bdc0-94e1-4dcf-6e0d1b5d7133</v>
    <v>de-AT</v>
    <v>Map</v>
  </rv>
  <rv s="2">
    <v>536870912</v>
    <v>Bezirk Aloja</v>
    <v>87d24c3f-2d38-4808-9a8a-d3d131dc4a43</v>
    <v>de-AT</v>
    <v>Map</v>
  </rv>
  <rv s="2">
    <v>536870912</v>
    <v>Bezirk Alsunga</v>
    <v>8a409f4c-c2c1-c335-8b60-38bf28a34bce</v>
    <v>de-AT</v>
    <v>Map</v>
  </rv>
  <rv s="2">
    <v>536870912</v>
    <v>Bezirk Alūksne</v>
    <v>f3457abd-4feb-a1cf-785e-f40f0829f1ba</v>
    <v>de-AT</v>
    <v>Map</v>
  </rv>
  <rv s="2">
    <v>536870912</v>
    <v>Bezirk Amata</v>
    <v>fdd456f5-778d-448e-b507-66bbe9a04833</v>
    <v>de-AT</v>
    <v>Map</v>
  </rv>
  <rv s="2">
    <v>536870912</v>
    <v>Bezirk Ape</v>
    <v>ea6e964f-6000-3fed-256e-1e9932fd0e1a</v>
    <v>de-AT</v>
    <v>Map</v>
  </rv>
  <rv s="2">
    <v>536870912</v>
    <v>Bezirk Auce</v>
    <v>cd68a410-3b71-8eae-1b5c-0185dfe4124f</v>
    <v>de-AT</v>
    <v>Map</v>
  </rv>
  <rv s="2">
    <v>536870912</v>
    <v>Bezirk Babīte</v>
    <v>7f15b32f-3c71-2350-05c0-dd49106a9f2a</v>
    <v>de-AT</v>
    <v>Map</v>
  </rv>
  <rv s="2">
    <v>536870912</v>
    <v>Bezirk Baldone</v>
    <v>f433962a-8933-b39b-6eab-48b738af80ea</v>
    <v>de-AT</v>
    <v>Map</v>
  </rv>
  <rv s="2">
    <v>536870912</v>
    <v>Bezirk Baltinava</v>
    <v>d5f3faf5-cbdf-e5f6-756c-06b9a409cdd1</v>
    <v>de-AT</v>
    <v>Map</v>
  </rv>
  <rv s="2">
    <v>536870912</v>
    <v>Bezirk Beverīna</v>
    <v>86e998e5-8e6b-463e-d7f3-93d8182bfb8e</v>
    <v>de-AT</v>
    <v>Map</v>
  </rv>
  <rv s="2">
    <v>536870912</v>
    <v>Bezirk Brocēni</v>
    <v>2722733f-5fa2-6550-ece2-e9dfd4421c4a</v>
    <v>de-AT</v>
    <v>Map</v>
  </rv>
  <rv s="2">
    <v>536870912</v>
    <v>Bezirk Burtnieki</v>
    <v>4ce21d19-14a8-2971-d38c-d0b8a0e85020</v>
    <v>de-AT</v>
    <v>Map</v>
  </rv>
  <rv s="2">
    <v>536870912</v>
    <v>Bezirk Carnikava</v>
    <v>6c67e43f-7ce8-4b95-ab5f-825f1cc08e6b</v>
    <v>de-AT</v>
    <v>Map</v>
  </rv>
  <rv s="2">
    <v>536870912</v>
    <v>Bezirk Cesvaine</v>
    <v>ec1951c4-ae79-4386-a326-29c30ed9979a</v>
    <v>de-AT</v>
    <v>Map</v>
  </rv>
  <rv s="2">
    <v>536870912</v>
    <v>Bezirk Cibla</v>
    <v>865e4fe5-7132-4039-b413-c507f2b982e7</v>
    <v>de-AT</v>
    <v>Map</v>
  </rv>
  <rv s="2">
    <v>536870912</v>
    <v>Bezirk Dagda</v>
    <v>73f875ab-3251-35c8-32c4-3c400e60b6d6</v>
    <v>de-AT</v>
    <v>Map</v>
  </rv>
  <rv s="2">
    <v>536870912</v>
    <v>Bezirk Daugavpils</v>
    <v>773963e6-64d9-b85b-5eac-302bf2a3ec81</v>
    <v>de-AT</v>
    <v>Map</v>
  </rv>
  <rv s="2">
    <v>536870912</v>
    <v>Bezirk Dundaga</v>
    <v>e7427ccb-691c-905d-ed13-ad1d3870553f</v>
    <v>de-AT</v>
    <v>Map</v>
  </rv>
  <rv s="2">
    <v>536870912</v>
    <v>Bezirk Durbe</v>
    <v>8f5a661d-9297-4b3b-9bcd-90bf0cdd31c2</v>
    <v>de-AT</v>
    <v>Map</v>
  </rv>
  <rv s="2">
    <v>536870912</v>
    <v>Bezirk Engure</v>
    <v>aeed18e1-fac1-4d4b-b87f-7db6cac987e6</v>
    <v>de-AT</v>
    <v>Map</v>
  </rv>
  <rv s="2">
    <v>536870912</v>
    <v>Bezirk Ērgļi</v>
    <v>bacc2eec-b43e-40fa-e69d-d2b14a4095b2</v>
    <v>de-AT</v>
    <v>Map</v>
  </rv>
  <rv s="2">
    <v>536870912</v>
    <v>Bezirk Grobiņa</v>
    <v>4b1f9b19-2dff-d177-d69b-3d96892ed82c</v>
    <v>de-AT</v>
    <v>Map</v>
  </rv>
  <rv s="2">
    <v>536870912</v>
    <v>Bezirk Gulbene</v>
    <v>84bcd265-d604-17c7-fef6-d42c1d4d7cbb</v>
    <v>de-AT</v>
    <v>Map</v>
  </rv>
  <rv s="2">
    <v>536870912</v>
    <v>Bezirk Iecava</v>
    <v>2d17de83-356a-8e88-3bab-1da17af6e01d</v>
    <v>de-AT</v>
    <v>Map</v>
  </rv>
  <rv s="2">
    <v>536870912</v>
    <v>Bezirk Ikšķile</v>
    <v>11f36a9d-1090-4972-1950-2eec64cf368b</v>
    <v>de-AT</v>
    <v>Map</v>
  </rv>
  <rv s="2">
    <v>536870912</v>
    <v>Bezirk Inčukalns</v>
    <v>0beb8468-a9b3-b0a6-7cce-3ba8237b7da6</v>
    <v>de-AT</v>
    <v>Map</v>
  </rv>
  <rv s="2">
    <v>536870912</v>
    <v>Bezirk Ilūkste</v>
    <v>66edeeca-90a4-e69f-036f-a3e0107ae452</v>
    <v>de-AT</v>
    <v>Map</v>
  </rv>
  <rv s="2">
    <v>536870912</v>
    <v>Bezirk Jaunjelgava</v>
    <v>fba5a4ed-93a0-4be1-b3ce-8d13172f1500</v>
    <v>de-AT</v>
    <v>Map</v>
  </rv>
  <rv s="2">
    <v>536870912</v>
    <v>Bezirk Jaunpiebalga</v>
    <v>98502c52-4765-4ef2-9ff6-77ed8a9fa5b7</v>
    <v>de-AT</v>
    <v>Map</v>
  </rv>
  <rv s="2">
    <v>536870912</v>
    <v>Bezirk Jaunpils</v>
    <v>b55305fd-4269-056a-5170-90d1fe3baacb</v>
    <v>de-AT</v>
    <v>Map</v>
  </rv>
  <rv s="2">
    <v>536870912</v>
    <v>Bezirk Kandava</v>
    <v>99c4db77-8ad4-4c65-9c91-573f3cc30454</v>
    <v>de-AT</v>
    <v>Map</v>
  </rv>
  <rv s="2">
    <v>536870912</v>
    <v>Bezirk Kārsava</v>
    <v>ded6a3cc-a2dc-cb24-4ae2-f9e58be59863</v>
    <v>de-AT</v>
    <v>Map</v>
  </rv>
  <rv s="2">
    <v>536870912</v>
    <v>Bezirk Koknese</v>
    <v>9734311c-f332-4e1b-80b8-7fe322d499bd</v>
    <v>de-AT</v>
    <v>Map</v>
  </rv>
  <rv s="2">
    <v>536870912</v>
    <v>Bezirk Krimulda</v>
    <v>7bf8b4c8-6ac5-4e82-ab7c-f2e56c0ffb62</v>
    <v>de-AT</v>
    <v>Map</v>
  </rv>
  <rv s="2">
    <v>536870912</v>
    <v>Bezirk Krustpils</v>
    <v>71f50272-f39a-311c-bd67-bc4631c6ead3</v>
    <v>de-AT</v>
    <v>Map</v>
  </rv>
  <rv s="2">
    <v>536870912</v>
    <v>Bezirk Ķegums</v>
    <v>824bd57c-a023-2e58-f5ea-3310deb8260f</v>
    <v>de-AT</v>
    <v>Map</v>
  </rv>
  <rv s="2">
    <v>536870912</v>
    <v>Bezirk Lielvārde</v>
    <v>8bdeb832-8fbc-a8a5-bc39-a455b4f9f051</v>
    <v>de-AT</v>
    <v>Map</v>
  </rv>
  <rv s="2">
    <v>536870912</v>
    <v>Bezirk Līgatne</v>
    <v>c5f79def-4599-5f6b-6d38-4ac396d6fe90</v>
    <v>de-AT</v>
    <v>Map</v>
  </rv>
  <rv s="2">
    <v>536870912</v>
    <v>Bezirk Līvāni</v>
    <v>b212a4e1-83e7-4094-9a29-5ec611033e55</v>
    <v>de-AT</v>
    <v>Map</v>
  </rv>
  <rv s="2">
    <v>536870912</v>
    <v>Bezirk Lubāna</v>
    <v>caf94297-fa50-a99c-95a2-d0bf48b83e64</v>
    <v>de-AT</v>
    <v>Map</v>
  </rv>
  <rv s="2">
    <v>536870912</v>
    <v>Bezirk Mālpils</v>
    <v>26c2b099-96e3-34fa-922c-d087ed484629</v>
    <v>de-AT</v>
    <v>Map</v>
  </rv>
  <rv s="2">
    <v>536870912</v>
    <v>Bezirk Mārupe</v>
    <v>b77c49e7-961d-fe7b-2521-383816eff92f</v>
    <v>de-AT</v>
    <v>Map</v>
  </rv>
  <rv s="2">
    <v>536870912</v>
    <v>Bezirk Mazsalaca</v>
    <v>fe882855-cbe8-ffc8-b961-060ef13e8204</v>
    <v>de-AT</v>
    <v>Map</v>
  </rv>
  <rv s="2">
    <v>536870912</v>
    <v>Bezirk Naukšēni</v>
    <v>d0450d7e-707d-9040-3b05-292579d092c4</v>
    <v>de-AT</v>
    <v>Map</v>
  </rv>
  <rv s="2">
    <v>536870912</v>
    <v>Bezirk Nereta</v>
    <v>55a7dc26-4c2d-48e2-94bc-22db851f15b9</v>
    <v>de-AT</v>
    <v>Map</v>
  </rv>
  <rv s="2">
    <v>536870912</v>
    <v>Bezirk Nīca</v>
    <v>fb8a3e1b-fe69-6fae-42bd-0679aa16e1a9</v>
    <v>de-AT</v>
    <v>Map</v>
  </rv>
  <rv s="2">
    <v>536870912</v>
    <v>Bezirk Olaine</v>
    <v>f59d02c5-1ef0-44ab-b209-23b73010c646</v>
    <v>de-AT</v>
    <v>Map</v>
  </rv>
  <rv s="2">
    <v>536870912</v>
    <v>Bezirk Ozolnieki</v>
    <v>72766bce-4d81-1778-097e-317d1d983123</v>
    <v>de-AT</v>
    <v>Map</v>
  </rv>
  <rv s="2">
    <v>536870912</v>
    <v>Bezirk Pārgauja</v>
    <v>f292c99e-6314-d515-6f03-128d1ba465c0</v>
    <v>de-AT</v>
    <v>Map</v>
  </rv>
  <rv s="2">
    <v>536870912</v>
    <v>Bezirk Pāvilosta</v>
    <v>3b324166-e091-6850-154f-c36abebe360a</v>
    <v>de-AT</v>
    <v>Map</v>
  </rv>
  <rv s="2">
    <v>536870912</v>
    <v>Bezirk Pļaviņas</v>
    <v>6fcba523-b97f-29a3-5df9-edaf4322b61b</v>
    <v>de-AT</v>
    <v>Map</v>
  </rv>
  <rv s="2">
    <v>536870912</v>
    <v>Bezirk Priekule</v>
    <v>e121d743-f0dd-464d-b422-8db726d0e033</v>
    <v>de-AT</v>
    <v>Map</v>
  </rv>
  <rv s="2">
    <v>536870912</v>
    <v>Bezirk Priekuļi</v>
    <v>486a7ea0-45d8-3e73-f4a6-3d06d6c08fa6</v>
    <v>de-AT</v>
    <v>Map</v>
  </rv>
  <rv s="2">
    <v>536870912</v>
    <v>Bezirk Rauna</v>
    <v>4c3c3491-90e5-4031-af60-7fa60f0850b2</v>
    <v>de-AT</v>
    <v>Map</v>
  </rv>
  <rv s="2">
    <v>536870912</v>
    <v>Bezirk Riebiņi</v>
    <v>e6cac5f7-6025-df5b-b4eb-bd216dc4678b</v>
    <v>de-AT</v>
    <v>Map</v>
  </rv>
  <rv s="2">
    <v>536870912</v>
    <v>Bezirk Roja</v>
    <v>b386fd30-eb29-d691-e930-ea6d0cae3d24</v>
    <v>de-AT</v>
    <v>Map</v>
  </rv>
  <rv s="2">
    <v>536870912</v>
    <v>Bezirk Rucava</v>
    <v>ec2cd100-fdce-415c-ac3f-a219102ec293</v>
    <v>de-AT</v>
    <v>Map</v>
  </rv>
  <rv s="2">
    <v>536870912</v>
    <v>Bezirk Rugāji</v>
    <v>f49888ec-5ddf-eb38-fdd3-8573337f7fc1</v>
    <v>de-AT</v>
    <v>Map</v>
  </rv>
  <rv s="2">
    <v>536870912</v>
    <v>Bezirk Rundāle</v>
    <v>533a2de1-3779-b13a-aa56-ed3b83fd53d0</v>
    <v>de-AT</v>
    <v>Map</v>
  </rv>
  <rv s="2">
    <v>536870912</v>
    <v>Bezirk Rūjiena</v>
    <v>fed40cd7-e234-657a-a11b-8dea201dd6d0</v>
    <v>de-AT</v>
    <v>Map</v>
  </rv>
  <rv s="2">
    <v>536870912</v>
    <v>Bezirk Salacgrīva</v>
    <v>80ef951c-2550-24ca-cf7b-4342861886eb</v>
    <v>de-AT</v>
    <v>Map</v>
  </rv>
  <rv s="2">
    <v>536870912</v>
    <v>Bezirk Sala</v>
    <v>909d33ec-ef4f-477e-927e-523005b6764d</v>
    <v>de-AT</v>
    <v>Map</v>
  </rv>
  <rv s="2">
    <v>536870912</v>
    <v>Bezirk Salaspils</v>
    <v>7c112789-52a0-4b20-8051-57f2f93d8016</v>
    <v>de-AT</v>
    <v>Map</v>
  </rv>
  <rv s="2">
    <v>536870912</v>
    <v>Bezirk Sēja</v>
    <v>f2195bdb-7143-22dc-e1a1-d541086dec56</v>
    <v>de-AT</v>
    <v>Map</v>
  </rv>
  <rv s="2">
    <v>536870912</v>
    <v>Bezirk Skrīveri</v>
    <v>b4cc21f1-1127-917f-eb85-fba26428df3b</v>
    <v>de-AT</v>
    <v>Map</v>
  </rv>
  <rv s="2">
    <v>536870912</v>
    <v>Bezirk Skrunda</v>
    <v>cc4d65f9-aa12-fccc-cc2d-a9b8bebee8e1</v>
    <v>de-AT</v>
    <v>Map</v>
  </rv>
  <rv s="2">
    <v>536870912</v>
    <v>Bezirk Stopiņi</v>
    <v>03e7834e-9845-4cf8-e9b8-9a69430b2927</v>
    <v>de-AT</v>
    <v>Map</v>
  </rv>
  <rv s="2">
    <v>536870912</v>
    <v>Bezirk Strenči</v>
    <v>7bcd1518-5656-200c-5f7c-9c5f8850b0b8</v>
    <v>de-AT</v>
    <v>Map</v>
  </rv>
  <rv s="2">
    <v>536870912</v>
    <v>Bezirk Tērvete</v>
    <v>47f44eb5-a7df-d6d2-920d-c0fc7a809856</v>
    <v>de-AT</v>
    <v>Map</v>
  </rv>
  <rv s="2">
    <v>536870912</v>
    <v>Bezirk Vaiņode</v>
    <v>b81e63b2-dc93-3ca5-4472-c5e86ffbfdd7</v>
    <v>de-AT</v>
    <v>Map</v>
  </rv>
  <rv s="2">
    <v>536870912</v>
    <v>Bezirk Valka</v>
    <v>cde06364-3fe3-412c-9832-cb0d2b4f51b4</v>
    <v>de-AT</v>
    <v>Map</v>
  </rv>
  <rv s="2">
    <v>536870912</v>
    <v>Bezirk Kocēni</v>
    <v>5602f1dd-149e-fa4d-2373-4ba50b2323d2</v>
    <v>de-AT</v>
    <v>Map</v>
  </rv>
  <rv s="2">
    <v>536870912</v>
    <v>Bezirk Varakļāni</v>
    <v>2f940a92-b8ee-5598-68d6-854e2360cd32</v>
    <v>de-AT</v>
    <v>Map</v>
  </rv>
  <rv s="2">
    <v>536870912</v>
    <v>Bezirk Vārkava</v>
    <v>086ee51e-5241-dafe-9f61-f294c3936596</v>
    <v>de-AT</v>
    <v>Map</v>
  </rv>
  <rv s="2">
    <v>536870912</v>
    <v>Bezirk Vecpiebalga</v>
    <v>b393d6b6-3ae0-4047-8447-ed5ee0bbf1cc</v>
    <v>de-AT</v>
    <v>Map</v>
  </rv>
  <rv s="2">
    <v>536870912</v>
    <v>Bezirk Vecumnieki</v>
    <v>c5ee0fc4-8577-4300-86dd-3b2e0d29ae85</v>
    <v>de-AT</v>
    <v>Map</v>
  </rv>
  <rv s="2">
    <v>536870912</v>
    <v>Bezirk Ventspils</v>
    <v>e6848574-695c-f74c-82b2-a32baa4c7f8e</v>
    <v>de-AT</v>
    <v>Map</v>
  </rv>
  <rv s="2">
    <v>536870912</v>
    <v>Bezirk Viesīte</v>
    <v>24099be6-7cfa-2469-d56d-4a6271ad2ea5</v>
    <v>de-AT</v>
    <v>Map</v>
  </rv>
  <rv s="2">
    <v>536870912</v>
    <v>Bezirk Viļaka</v>
    <v>cc2369ad-7dc3-f03b-ecdf-0128b0c81f89</v>
    <v>de-AT</v>
    <v>Map</v>
  </rv>
  <rv s="2">
    <v>536870912</v>
    <v>Bezirk Viļāni</v>
    <v>7ebeb0a9-e7e5-1c6a-1059-744d83e064be</v>
    <v>de-AT</v>
    <v>Map</v>
  </rv>
  <rv s="2">
    <v>536870912</v>
    <v>Bezirk Zilupe</v>
    <v>25491da1-9a80-aeed-c83c-52243cd65fe0</v>
    <v>de-AT</v>
    <v>Map</v>
  </rv>
  <rv s="2">
    <v>536870912</v>
    <v>Bezirk Mērsrags</v>
    <v>4aa810e0-3d30-b751-bf45-427e236e34a6</v>
    <v>de-AT</v>
    <v>Map</v>
  </rv>
  <rv s="2">
    <v>536870912</v>
    <v>Jelgava</v>
    <v>b04f0327-437a-1fc1-17dc-740d1d38dba9</v>
    <v>de-AT</v>
    <v>Map</v>
  </rv>
  <rv s="4">
    <v>43</v>
  </rv>
  <rv s="3">
    <fb>0.53978769738561394</fb>
    <v>54</v>
  </rv>
  <rv s="4">
    <v>44</v>
  </rv>
  <rv s="6">
    <v>#VALUE!</v>
    <v>de-DE</v>
    <v>76511c15-b60b-948f-e9c7-f9bd9d9c4ece</v>
    <v>536870912</v>
    <v>1</v>
    <v>138</v>
    <v>48</v>
    <v>49</v>
    <v>Lettland</v>
    <v>51</v>
    <v>52</v>
    <v>Map</v>
    <v>0</v>
    <v>139</v>
    <v>LV</v>
    <v>766</v>
    <v>769</v>
    <v>770</v>
    <v>771</v>
    <v>772</v>
    <v>773</v>
    <v>Lettland ist ein Staat im Baltikum. Als mittlerer der drei baltischen Staaten grenzt es im Süden an Litauen, im Südosten an Belarus, im Osten an Russland, im Norden an Estland und im Westen an die Ostsee. Die Hauptstadt und größte Stadt ...</v>
    <v>774</v>
    <v>775</v>
    <v>776</v>
    <v>777</v>
    <v>778</v>
    <v>779</v>
    <v>326</v>
    <v>780</v>
    <v>781</v>
    <v>782</v>
    <v>783</v>
    <v>784</v>
    <v>785</v>
    <v>786</v>
    <v>787</v>
    <v>788</v>
    <v>789</v>
    <v>274</v>
    <v>790</v>
    <v>397</v>
    <v>791</v>
    <v>791</v>
    <v>792</v>
    <v>793</v>
    <v>794</v>
    <v>795</v>
    <v>796</v>
    <v>797</v>
    <v>798</v>
    <v>Lettland</v>
    <v>Dievs, svētī Latviju</v>
    <v>799</v>
    <v>Latvijas Republika</v>
    <v>800</v>
    <v>801</v>
    <v>802</v>
    <v>803</v>
    <v>Lettland</v>
    <v>897</v>
    <v>mdp/vdpid/140</v>
    <v>EUR</v>
    <v>898</v>
    <v>899</v>
  </rv>
  <rv s="0">
    <v>27</v>
    <v>0</v>
    <v>27</v>
    <v>3</v>
    <v>0</v>
    <v>Image of Lettland</v>
  </rv>
  <rv s="2">
    <v>536870912</v>
    <v>Litauen</v>
    <v>51ff0e88-f474-0092-fafc-133eb18df4be</v>
    <v>de-DE</v>
    <v>Map</v>
  </rv>
  <rv s="3">
    <fb>0.47155260212694899</fb>
    <v>54</v>
  </rv>
  <rv s="2">
    <v>805306368</v>
    <v>Gitanas Nausėda (Staatspräsident)</v>
    <v>31a3df48-58cb-7e55-9149-1a72475eff13</v>
    <v>de-AT</v>
    <v>Generic</v>
  </rv>
  <rv s="2">
    <v>805306368</v>
    <v>Ingrida Šimonytė (Prime minister)</v>
    <v>ec4570a8-b476-d85e-a08e-4dbf313d9f2f</v>
    <v>de-AT</v>
    <v>Generic</v>
  </rv>
  <rv s="4">
    <v>45</v>
  </rv>
  <rv s="3">
    <fb>6.3520002365112294E-2</fb>
    <v>55</v>
  </rv>
  <rv s="3">
    <fb>6.3528000000000002</fb>
    <v>56</v>
  </rv>
  <rv s="3">
    <fb>370</fb>
    <v>57</v>
  </rv>
  <rv s="3">
    <fb>2800839</fb>
    <v>59</v>
  </rv>
  <rv s="3">
    <fb>0.28399999999999997</fb>
    <v>54</v>
  </rv>
  <rv s="3">
    <fb>0.439</fb>
    <v>54</v>
  </rv>
  <rv s="3">
    <fb>2.1000000000000001E-2</fb>
    <v>54</v>
  </rv>
  <rv s="3">
    <fb>6.3E-2</fb>
    <v>54</v>
  </rv>
  <rv s="3">
    <fb>0.159</fb>
    <v>54</v>
  </rv>
  <rv s="3">
    <fb>0.11599999999999999</fb>
    <v>54</v>
  </rv>
  <rv s="3">
    <fb>0.61618000030517595</fb>
    <v>54</v>
  </rv>
  <rv s="0">
    <v>34</v>
    <v>0</v>
    <v>141</v>
    <v>7</v>
    <v>0</v>
    <v>Image of Litauen</v>
  </rv>
  <rv s="3">
    <fb>54219315600.085403</fb>
    <v>60</v>
  </rv>
  <rv s="3">
    <fb>1.0387475000000002</fb>
    <v>54</v>
  </rv>
  <rv s="3">
    <fb>0.7241746</fb>
    <v>54</v>
  </rv>
  <rv s="3">
    <fb>67.9937494705635</fb>
    <v>61</v>
  </rv>
  <rv s="3">
    <fb>65300</fb>
    <v>59</v>
  </rv>
  <rv s="3">
    <fb>1.63</fb>
    <v>56</v>
  </rv>
  <rv s="3">
    <fb>0.42599999999999999</fb>
    <v>54</v>
  </rv>
  <rv s="3">
    <fb>0.32072368419999997</fb>
    <v>54</v>
  </rv>
  <rv s="3">
    <fb>34000</fb>
    <v>59</v>
  </rv>
  <rv s="2">
    <v>536870912</v>
    <v>Vilnius</v>
    <v>636c6569-44ee-4651-a95f-fdc38f21ed76</v>
    <v>de-AT</v>
    <v>Map</v>
  </rv>
  <rv s="3">
    <fb>118.382098321258</fb>
    <v>62</v>
  </rv>
  <rv s="3">
    <fb>2.33450937988024E-2</fb>
    <v>54</v>
  </rv>
  <rv s="3">
    <fb>12962.844999999999</fb>
    <v>59</v>
  </rv>
  <rv s="5">
    <v>https://www.bing.com/search?q=Litauen&amp;form=skydnc</v>
    <v>Erfahren Sie mehr mit Bing</v>
  </rv>
  <rv s="3">
    <fb>75.680487804878098</fb>
    <v>61</v>
  </rv>
  <rv s="3">
    <fb>2.41</fb>
    <v>58</v>
  </rv>
  <rv s="4">
    <v>46</v>
  </rv>
  <rv s="3">
    <fb>1891013</fb>
    <v>59</v>
  </rv>
  <rv s="3">
    <fb>0.1685608755171</fb>
    <v>54</v>
  </rv>
  <rv s="3">
    <fb>3821.1451704373999</fb>
    <v>59</v>
  </rv>
  <rv s="2">
    <v>536870912</v>
    <v>Bezirk Alytus</v>
    <v>d3bf6669-1859-bf71-7783-a04b99b61e10</v>
    <v>de-AT</v>
    <v>Map</v>
  </rv>
  <rv s="2">
    <v>536870912</v>
    <v>Bezirk Kaunas</v>
    <v>7227a506-5263-125e-c8e6-55dbf9a424e1</v>
    <v>de-AT</v>
    <v>Map</v>
  </rv>
  <rv s="2">
    <v>536870912</v>
    <v>Bezirk Klaipėda</v>
    <v>fa25e6eb-eaf9-9d76-60aa-f31d31f67bd9</v>
    <v>de-AT</v>
    <v>Map</v>
  </rv>
  <rv s="2">
    <v>536870912</v>
    <v>Bezirk Marijampolė</v>
    <v>1f4b6e94-fbea-6340-831b-20969e53c74b</v>
    <v>de-AT</v>
    <v>Map</v>
  </rv>
  <rv s="2">
    <v>536870912</v>
    <v>Bezirk Panevėžys</v>
    <v>e4a8f632-ffa2-d3e1-0fa0-f962fd3a5f2c</v>
    <v>de-AT</v>
    <v>Map</v>
  </rv>
  <rv s="2">
    <v>536870912</v>
    <v>Bezirk Šiauliai</v>
    <v>1ee29192-80cd-ad3f-9eca-6cd98d29db16</v>
    <v>de-AT</v>
    <v>Map</v>
  </rv>
  <rv s="2">
    <v>536870912</v>
    <v>Bezirk Tauragė</v>
    <v>4c67498e-3bb1-6ad5-c8b2-e4e0b356c882</v>
    <v>de-AT</v>
    <v>Map</v>
  </rv>
  <rv s="2">
    <v>536870912</v>
    <v>Bezirk Telšiai</v>
    <v>6bb58e6f-53ac-99da-502a-fc76d7ec5d9d</v>
    <v>de-AT</v>
    <v>Map</v>
  </rv>
  <rv s="2">
    <v>536870912</v>
    <v>Bezirk Utena</v>
    <v>59d149a9-8e40-1500-c927-d85b5f9c916e</v>
    <v>de-AT</v>
    <v>Map</v>
  </rv>
  <rv s="2">
    <v>536870912</v>
    <v>Bezirk Vilnius</v>
    <v>e26dd8c8-06e8-2ba7-2447-03021b5c9d87</v>
    <v>de-AT</v>
    <v>Map</v>
  </rv>
  <rv s="4">
    <v>47</v>
  </rv>
  <rv s="3">
    <fb>0.34832858656605403</fb>
    <v>54</v>
  </rv>
  <rv s="4">
    <v>48</v>
  </rv>
  <rv s="6">
    <v>#VALUE!</v>
    <v>de-DE</v>
    <v>51ff0e88-f474-0092-fafc-133eb18df4be</v>
    <v>536870912</v>
    <v>1</v>
    <v>144</v>
    <v>48</v>
    <v>49</v>
    <v>Litauen</v>
    <v>51</v>
    <v>52</v>
    <v>Map</v>
    <v>0</v>
    <v>145</v>
    <v>LT</v>
    <v>903</v>
    <v>906</v>
    <v>907</v>
    <v>908</v>
    <v>909</v>
    <v>773</v>
    <v>Litauen ist der südlichste der drei baltischen Staaten. Er grenzt im Westen an die Ostsee und hat gemeinsame Grenzen mit Lettland, Belarus, Polen und Russland. In den Jahren von etwa 1253 bis 1795 war Litauen ein Großfürstentum, ab 1569 als ...</v>
    <v>910</v>
    <v>911</v>
    <v>912</v>
    <v>913</v>
    <v>914</v>
    <v>915</v>
    <v>443</v>
    <v>916</v>
    <v>917</v>
    <v>918</v>
    <v>919</v>
    <v>920</v>
    <v>921</v>
    <v>922</v>
    <v>923</v>
    <v>924</v>
    <v>789</v>
    <v>925</v>
    <v>926</v>
    <v>927</v>
    <v>928</v>
    <v>928</v>
    <v>929</v>
    <v>930</v>
    <v>931</v>
    <v>932</v>
    <v>933</v>
    <v>934</v>
    <v>526</v>
    <v>Litauen</v>
    <v>Tautiška giesmė</v>
    <v>935</v>
    <v>Lietuvos Respublika</v>
    <v>800</v>
    <v>936</v>
    <v>937</v>
    <v>938</v>
    <v>Litauen</v>
    <v>949</v>
    <v>mdp/vdpid/141</v>
    <v>EUR</v>
    <v>950</v>
    <v>951</v>
  </rv>
  <rv s="0">
    <v>34</v>
    <v>0</v>
    <v>141</v>
    <v>3</v>
    <v>0</v>
    <v>Image of Litauen</v>
  </rv>
  <rv s="2">
    <v>536870912</v>
    <v>Luxemburg</v>
    <v>18da5ef5-2f6b-6dda-3140-08391acd669a</v>
    <v>de-DE</v>
    <v>Map</v>
  </rv>
  <rv s="3">
    <fb>0.53711935914593001</fb>
    <v>54</v>
  </rv>
  <rv s="2">
    <v>805306368</v>
    <v>Xavier Bettel (Prime minister)</v>
    <v>d991448c-bb7b-59d9-24b6-06461041bb47</v>
    <v>de-AT</v>
    <v>Generic</v>
  </rv>
  <rv s="4">
    <v>49</v>
  </rv>
  <rv s="3">
    <fb>5.3629999160766599E-2</fb>
    <v>55</v>
  </rv>
  <rv s="3">
    <fb>3.0089999999999999</fb>
    <v>56</v>
  </rv>
  <rv s="3">
    <fb>352</fb>
    <v>57</v>
  </rv>
  <rv s="3">
    <fb>1.19</fb>
    <v>58</v>
  </rv>
  <rv s="3">
    <fb>640064</fb>
    <v>59</v>
  </rv>
  <rv s="3">
    <fb>0.41399999999999998</fb>
    <v>54</v>
  </rv>
  <rv s="3">
    <fb>6.5000000000000002E-2</fb>
    <v>54</v>
  </rv>
  <rv s="3">
    <fb>0.16800000000000001</fb>
    <v>54</v>
  </rv>
  <rv s="3">
    <fb>0.11900000000000001</fb>
    <v>54</v>
  </rv>
  <rv s="3">
    <fb>0.59326999664306601</fb>
    <v>54</v>
  </rv>
  <rv s="0">
    <v>5</v>
    <v>0</v>
    <v>6</v>
    <v>7</v>
    <v>0</v>
    <v>Image of Luxemburg</v>
  </rv>
  <rv s="3">
    <fb>71104919108.141098</fb>
    <v>60</v>
  </rv>
  <rv s="3">
    <fb>44233610000</fb>
    <v>60</v>
  </rv>
  <rv s="3">
    <fb>1.0228595</fb>
    <v>54</v>
  </rv>
  <rv s="3">
    <fb>0.19151769999999999</fb>
    <v>54</v>
  </rv>
  <rv s="3">
    <fb>80.562295207665002</fb>
    <v>61</v>
  </rv>
  <rv s="3">
    <fb>2586.36</fb>
    <v>59</v>
  </rv>
  <rv s="3">
    <fb>1.37</fb>
    <v>56</v>
  </rv>
  <rv s="3">
    <fb>0.20399999999999999</fb>
    <v>54</v>
  </rv>
  <rv s="3">
    <fb>0.1064453761</fb>
    <v>54</v>
  </rv>
  <rv s="3">
    <fb>2000</fb>
    <v>59</v>
  </rv>
  <rv s="2">
    <v>536870912</v>
    <v>Luxemburg</v>
    <v>387ae05a-dd15-f01c-07b2-097158a060ba</v>
    <v>de-AT</v>
    <v>Map</v>
  </rv>
  <rv s="3">
    <fb>115.087815087815</fb>
    <v>62</v>
  </rv>
  <rv s="3">
    <fb>1.7433207565384301E-2</fb>
    <v>54</v>
  </rv>
  <rv s="3">
    <fb>8987.8169999999991</fb>
    <v>59</v>
  </rv>
  <rv s="5">
    <v>https://www.bing.com/search?q=Luxemburg&amp;form=skydnc</v>
    <v>Erfahren Sie mehr mit Bing</v>
  </rv>
  <rv s="3">
    <fb>82.095121951219497</fb>
    <v>61</v>
  </rv>
  <rv s="3">
    <fb>13.05</fb>
    <v>58</v>
  </rv>
  <rv s="4">
    <v>50</v>
  </rv>
  <rv s="3">
    <fb>1.9</fb>
    <v>61</v>
  </rv>
  <rv s="3">
    <fb>565488</fb>
    <v>59</v>
  </rv>
  <rv s="3">
    <fb>0.26504268340465897</fb>
    <v>54</v>
  </rv>
  <rv s="3">
    <fb>13914.6784488756</fb>
    <v>59</v>
  </rv>
  <rv s="2">
    <v>536870912</v>
    <v>Kanton Capellen</v>
    <v>bd446784-089a-4387-91e0-745e2d9aa081</v>
    <v>de-AT</v>
    <v>Map</v>
  </rv>
  <rv s="2">
    <v>536870912</v>
    <v>Kanton Clerf</v>
    <v>1b7004bc-ab3a-45fd-a70a-20e7f89eb062</v>
    <v>de-AT</v>
    <v>Map</v>
  </rv>
  <rv s="2">
    <v>536870912</v>
    <v>Kanton Diekirch</v>
    <v>b5a83e53-cb8d-466d-a545-177bc8ef037b</v>
    <v>de-AT</v>
    <v>Map</v>
  </rv>
  <rv s="2">
    <v>536870912</v>
    <v>Kanton Echternach</v>
    <v>e3be1914-9495-4f58-8005-d96a2f741133</v>
    <v>de-AT</v>
    <v>Map</v>
  </rv>
  <rv s="2">
    <v>536870912</v>
    <v>Kanton Esch an der Alzette</v>
    <v>1e331e0a-74b6-4405-98e3-289db1a9f97e</v>
    <v>de-AT</v>
    <v>Map</v>
  </rv>
  <rv s="2">
    <v>536870912</v>
    <v>Kanton Grevenmacher</v>
    <v>9b31192b-c089-0a78-80b9-4ef1f9c3e9aa</v>
    <v>de-AT</v>
    <v>Map</v>
  </rv>
  <rv s="2">
    <v>536870912</v>
    <v>Kanton Luxemburg</v>
    <v>171f2751-0da0-4a38-a2c7-d94a479c5c2a</v>
    <v>de-AT</v>
    <v>Map</v>
  </rv>
  <rv s="2">
    <v>536870912</v>
    <v>Kanton Mersch</v>
    <v>16f03108-a662-466f-a1a5-3881627bde57</v>
    <v>de-AT</v>
    <v>Map</v>
  </rv>
  <rv s="2">
    <v>536870912</v>
    <v>Kanton Redingen</v>
    <v>889729cf-6ce8-4240-834f-7c4f54f840b5</v>
    <v>de-AT</v>
    <v>Map</v>
  </rv>
  <rv s="2">
    <v>536870912</v>
    <v>Kanton Remich</v>
    <v>741c0fb0-658a-41ee-b08c-8fef24f0c950</v>
    <v>de-AT</v>
    <v>Map</v>
  </rv>
  <rv s="2">
    <v>536870912</v>
    <v>Kanton Vianden</v>
    <v>b83efdea-52ca-40bc-8dab-01bd4791b97f</v>
    <v>de-AT</v>
    <v>Map</v>
  </rv>
  <rv s="2">
    <v>536870912</v>
    <v>Kanton Wiltz</v>
    <v>c2159e75-2a64-d745-4dcf-897d79437de3</v>
    <v>de-AT</v>
    <v>Map</v>
  </rv>
  <rv s="4">
    <v>51</v>
  </rv>
  <rv s="3">
    <fb>0.35679011089811602</fb>
    <v>54</v>
  </rv>
  <rv s="10">
    <v>#VALUE!</v>
    <v>de-DE</v>
    <v>18da5ef5-2f6b-6dda-3140-08391acd669a</v>
    <v>536870912</v>
    <v>1</v>
    <v>149</v>
    <v>67</v>
    <v>94</v>
    <v>Luxemburg</v>
    <v>51</v>
    <v>52</v>
    <v>Map</v>
    <v>0</v>
    <v>118</v>
    <v>LU</v>
    <v>955</v>
    <v>957</v>
    <v>958</v>
    <v>959</v>
    <v>960</v>
    <v>961</v>
    <v>Das Großherzogtum Luxemburg ist ein demokratischer Staat in Form einer konstitutionellen Monarchie im Westen Mitteleuropas. Das Land hatte Anfang 2024 rund 672.000 Einwohner, sein Parlaments- und Regierungssitz ist die Stadt Luxemburg. Das ...</v>
    <v>962</v>
    <v>501</v>
    <v>963</v>
    <v>572</v>
    <v>964</v>
    <v>965</v>
    <v>47</v>
    <v>966</v>
    <v>967</v>
    <v>968</v>
    <v>969</v>
    <v>970</v>
    <v>971</v>
    <v>972</v>
    <v>973</v>
    <v>974</v>
    <v>975</v>
    <v>117</v>
    <v>976</v>
    <v>977</v>
    <v>978</v>
    <v>979</v>
    <v>979</v>
    <v>980</v>
    <v>981</v>
    <v>982</v>
    <v>983</v>
    <v>984</v>
    <v>985</v>
    <v>129</v>
    <v>Luxemburg</v>
    <v>Ons Heemecht</v>
    <v>986</v>
    <v>Grand-Duché de Luxembourg</v>
    <v>987</v>
    <v>988</v>
    <v>989</v>
    <v>990</v>
    <v>Luxemburg</v>
    <v>1003</v>
    <v>mdp/vdpid/147</v>
    <v>EUR</v>
    <v>1004</v>
    <v>88</v>
  </rv>
  <rv s="0">
    <v>5</v>
    <v>0</v>
    <v>6</v>
    <v>3</v>
    <v>0</v>
    <v>Image of Luxemburg</v>
  </rv>
  <rv s="2">
    <v>536870912</v>
    <v>Montenegro</v>
    <v>af9f6af3-dd71-b99f-0f24-acfa43b556ef</v>
    <v>de-DE</v>
    <v>Map</v>
  </rv>
  <rv s="3">
    <fb>0.189591078066914</fb>
    <v>54</v>
  </rv>
  <rv s="2">
    <v>805306368</v>
    <v>Jakov Milatović (Staatspräsident)</v>
    <v>c5ebdbf4-0ea1-7fdf-3183-65fe6ba3951f</v>
    <v>de-AT</v>
    <v>Generic</v>
  </rv>
  <rv s="2">
    <v>805306368</v>
    <v>Dritan Abazović (Prime minister)</v>
    <v>b75f6d0d-30bb-6b57-2d2c-73caf326becb</v>
    <v>de-AT</v>
    <v>Generic</v>
  </rv>
  <rv s="2">
    <v>805306368</v>
    <v>Danijela Đurović (Parlamentspräsident)</v>
    <v>6642691e-4085-c3ab-1059-e260a2e94b1b</v>
    <v>de-AT</v>
    <v>Generic</v>
  </rv>
  <rv s="4">
    <v>52</v>
  </rv>
  <rv s="3">
    <fb>0.14883000373840299</fb>
    <v>55</v>
  </rv>
  <rv s="3">
    <fb>2.7557</fb>
    <v>56</v>
  </rv>
  <rv s="3">
    <fb>382</fb>
    <v>57</v>
  </rv>
  <rv s="3">
    <fb>619211</fb>
    <v>59</v>
  </rv>
  <rv s="3">
    <fb>0.27699999999999997</fb>
    <v>54</v>
  </rv>
  <rv s="3">
    <fb>0.44299999999999995</fb>
    <v>54</v>
  </rv>
  <rv s="3">
    <fb>1.8000000000000002E-2</fb>
    <v>54</v>
  </rv>
  <rv s="3">
    <fb>5.2000000000000005E-2</fb>
    <v>54</v>
  </rv>
  <rv s="3">
    <fb>0.16300000000000001</fb>
    <v>54</v>
  </rv>
  <rv s="3">
    <fb>0.23499999999999999</fb>
    <v>54</v>
  </rv>
  <rv s="3">
    <fb>0.107</fb>
    <v>54</v>
  </rv>
  <rv s="3">
    <fb>0.54443000793457008</fb>
    <v>54</v>
  </rv>
  <rv s="0">
    <v>31</v>
    <v>0</v>
    <v>31</v>
    <v>7</v>
    <v>0</v>
    <v>Image of Montenegro</v>
  </rv>
  <rv s="3">
    <fb>5494736901.0299997</fb>
    <v>60</v>
  </rv>
  <rv s="3">
    <fb>3787240000</fb>
    <v>60</v>
  </rv>
  <rv s="3">
    <fb>1.0000255</fb>
    <v>54</v>
  </rv>
  <rv s="3">
    <fb>0.56080969999999997</fb>
    <v>54</v>
  </rv>
  <rv s="3">
    <fb>64.664697002011494</fb>
    <v>61</v>
  </rv>
  <rv s="3">
    <fb>13812</fb>
    <v>59</v>
  </rv>
  <rv s="3">
    <fb>1.7450000000000001</fb>
    <v>56</v>
  </rv>
  <rv s="3">
    <fb>11.731999999999999</fb>
    <v>56</v>
  </rv>
  <rv s="3">
    <fb>0.222</fb>
    <v>54</v>
  </rv>
  <rv s="3">
    <fb>0.3182014152</fb>
    <v>54</v>
  </rv>
  <rv s="3">
    <fb>12000</fb>
    <v>59</v>
  </rv>
  <rv s="2">
    <v>536870912</v>
    <v>Podgorica</v>
    <v>8cd372e7-d0e4-b57b-42ec-5553ec56dfd8</v>
    <v>de-AT</v>
    <v>Map</v>
  </rv>
  <rv s="3">
    <fb>116.32011728325899</fb>
    <v>62</v>
  </rv>
  <rv s="3">
    <fb>2.6112164723023201E-2</fb>
    <v>54</v>
  </rv>
  <rv s="3">
    <fb>2016.85</fb>
    <v>59</v>
  </rv>
  <rv s="5">
    <v>https://www.bing.com/search?q=Montenegro&amp;form=skydnc</v>
    <v>Erfahren Sie mehr mit Bing</v>
  </rv>
  <rv s="3">
    <fb>76.77</fb>
    <v>61</v>
  </rv>
  <rv s="3">
    <fb>1.23</fb>
    <v>58</v>
  </rv>
  <rv s="3">
    <fb>6</fb>
    <v>61</v>
  </rv>
  <rv s="4">
    <v>53</v>
  </rv>
  <rv s="3">
    <fb>2.2999999999999998</fb>
    <v>61</v>
  </rv>
  <rv s="3">
    <fb>417765</fb>
    <v>59</v>
  </rv>
  <rv s="3">
    <fb>4612.3413904568897</fb>
    <v>59</v>
  </rv>
  <rv s="2">
    <v>536870912</v>
    <v>Gemeinde Andrijevica</v>
    <v>15a37fd2-f0ad-4044-9048-f5902e1cdf8e</v>
    <v>de-AT</v>
    <v>Map</v>
  </rv>
  <rv s="2">
    <v>536870912</v>
    <v>Gemeinde Bar</v>
    <v>ef402ae9-9313-4a3d-bcb2-2fdd468f608e</v>
    <v>de-AT</v>
    <v>Map</v>
  </rv>
  <rv s="2">
    <v>536870912</v>
    <v>Gemeinde Berane</v>
    <v>ba21b443-43c6-4420-8c5a-6541e36f2955</v>
    <v>de-AT</v>
    <v>Map</v>
  </rv>
  <rv s="2">
    <v>536870912</v>
    <v>Gemeinde Bijelo Polje</v>
    <v>af43ef93-bd2b-4959-bb03-8d4924e72043</v>
    <v>de-AT</v>
    <v>Map</v>
  </rv>
  <rv s="2">
    <v>536870912</v>
    <v>Gemeinde Budva</v>
    <v>503e2de6-0c48-43c1-8cf7-dc1bf1d58e41</v>
    <v>de-AT</v>
    <v>Map</v>
  </rv>
  <rv s="2">
    <v>536870912</v>
    <v>Gemeinde Kotor</v>
    <v>7d2d8478-3eec-4f4d-8904-aed6eb68977f</v>
    <v>de-AT</v>
    <v>Map</v>
  </rv>
  <rv s="2">
    <v>536870912</v>
    <v>Gemeinde Cetinje</v>
    <v>af4f2915-ea34-41ab-94ef-68e51355a455</v>
    <v>de-AT</v>
    <v>Map</v>
  </rv>
  <rv s="2">
    <v>536870912</v>
    <v>Gemeinde Danilovgrad</v>
    <v>e0623382-556b-4a20-a0c6-e12a7ea20bd3</v>
    <v>de-AT</v>
    <v>Map</v>
  </rv>
  <rv s="2">
    <v>536870912</v>
    <v>Gemeinde Ulcinj</v>
    <v>fc0d2072-fca6-4699-9021-0607660d0ac6</v>
    <v>de-AT</v>
    <v>Map</v>
  </rv>
  <rv s="2">
    <v>536870912</v>
    <v>Gemeinde Kolašin</v>
    <v>17e42a17-1587-4293-b180-a2e85d6bc4db</v>
    <v>de-AT</v>
    <v>Map</v>
  </rv>
  <rv s="2">
    <v>536870912</v>
    <v>Gemeinde Mojkovac</v>
    <v>3f1ef5ae-3f29-4643-9439-cc3c8109fdf5</v>
    <v>de-AT</v>
    <v>Map</v>
  </rv>
  <rv s="2">
    <v>536870912</v>
    <v>Gemeinde Nikšić</v>
    <v>56916107-c5a6-4deb-8948-9e0835af416f</v>
    <v>de-AT</v>
    <v>Map</v>
  </rv>
  <rv s="2">
    <v>536870912</v>
    <v>Gemeinde Plav</v>
    <v>d4702035-6dee-47bd-b576-a1316db150a6</v>
    <v>de-AT</v>
    <v>Map</v>
  </rv>
  <rv s="2">
    <v>536870912</v>
    <v>Gemeinde Pljevlja</v>
    <v>2834b7b3-5e41-4d03-9414-41ae6c7e882c</v>
    <v>de-AT</v>
    <v>Map</v>
  </rv>
  <rv s="2">
    <v>536870912</v>
    <v>Gemeinde Plužine</v>
    <v>1eb28701-9a95-4f2f-8055-cb5c70ac9077</v>
    <v>de-AT</v>
    <v>Map</v>
  </rv>
  <rv s="2">
    <v>536870912</v>
    <v>Gemeinde Podgorica</v>
    <v>1b997d29-a716-4538-a589-3e0996365705</v>
    <v>de-AT</v>
    <v>Map</v>
  </rv>
  <rv s="2">
    <v>536870912</v>
    <v>Gemeinde Rožaje</v>
    <v>1a5c0b0d-df89-4bc0-8d71-752272966a86</v>
    <v>de-AT</v>
    <v>Map</v>
  </rv>
  <rv s="2">
    <v>536870912</v>
    <v>Gemeinde Šavnik</v>
    <v>c19e8398-1916-46d8-b7a8-0c535c22023c</v>
    <v>de-AT</v>
    <v>Map</v>
  </rv>
  <rv s="2">
    <v>536870912</v>
    <v>Gemeinde Tivat</v>
    <v>f95f9e50-aa80-488e-babc-916a41ffe420</v>
    <v>de-AT</v>
    <v>Map</v>
  </rv>
  <rv s="2">
    <v>536870912</v>
    <v>Gemeinde Žabljak</v>
    <v>f1f84361-1f5b-4ff9-ade2-f85534e8c1d1</v>
    <v>de-AT</v>
    <v>Map</v>
  </rv>
  <rv s="2">
    <v>536870912</v>
    <v>Gemeinde Petnjica</v>
    <v>639aacbf-be60-7b50-a111-95e35036c2dc</v>
    <v>de-AT</v>
    <v>Map</v>
  </rv>
  <rv s="2">
    <v>536870912</v>
    <v>Gemeinde Gusinje</v>
    <v>f7f5835a-889d-4113-68ea-2009058f1a4d</v>
    <v>de-AT</v>
    <v>Map</v>
  </rv>
  <rv s="4">
    <v>54</v>
  </rv>
  <rv s="3">
    <fb>0.61486988847583601</fb>
    <v>54</v>
  </rv>
  <rv s="15">
    <v>#VALUE!</v>
    <v>de-DE</v>
    <v>af9f6af3-dd71-b99f-0f24-acfa43b556ef</v>
    <v>536870912</v>
    <v>1</v>
    <v>153</v>
    <v>154</v>
    <v>155</v>
    <v>Montenegro</v>
    <v>51</v>
    <v>52</v>
    <v>Map</v>
    <v>0</v>
    <v>156</v>
    <v>ME</v>
    <v>1008</v>
    <v>1012</v>
    <v>1013</v>
    <v>1014</v>
    <v>1015</v>
    <v>773</v>
    <v>Montenegro ist eine Republik an der südöstlichen Adriaküste in Südosteuropa. Das montenegrinische Staatsgebiet grenzt im äußersten Westen an Kroatien, im Nordwesten an Bosnien und Herzegowina, im Nordosten an Serbien, im Osten an den Kosovo und ...</v>
    <v>1016</v>
    <v>1017</v>
    <v>1018</v>
    <v>1019</v>
    <v>1020</v>
    <v>1021</v>
    <v>1022</v>
    <v>1023</v>
    <v>1024</v>
    <v>1025</v>
    <v>1026</v>
    <v>1027</v>
    <v>1028</v>
    <v>1029</v>
    <v>1030</v>
    <v>1031</v>
    <v>1032</v>
    <v>1033</v>
    <v>1034</v>
    <v>1035</v>
    <v>1036</v>
    <v>1037</v>
    <v>1037</v>
    <v>1038</v>
    <v>1039</v>
    <v>1040</v>
    <v>1041</v>
    <v>1042</v>
    <v>1043</v>
    <v>1044</v>
    <v>Montenegro</v>
    <v>Oj svijetla majska zoro</v>
    <v>1045</v>
    <v>Црна Гора / Crna Gora</v>
    <v>1046</v>
    <v>1047</v>
    <v>1048</v>
    <v>Montenegro</v>
    <v>1071</v>
    <v>mdp/vdpid/270</v>
    <v>EUR</v>
    <v>1072</v>
    <v>88</v>
  </rv>
  <rv s="0">
    <v>31</v>
    <v>0</v>
    <v>31</v>
    <v>3</v>
    <v>0</v>
    <v>Image of Montenegro</v>
  </rv>
  <rv s="2">
    <v>536870912</v>
    <v>Niederlande</v>
    <v>bf5c1a4b-df0b-09dc-dce0-e3fb0c898dd3</v>
    <v>de-DE</v>
    <v>Map</v>
  </rv>
  <rv s="3">
    <fb>0.53309587414663095</fb>
    <v>54</v>
  </rv>
  <rv s="2">
    <v>805306368</v>
    <v>Willem-Alexander (Herrschertitel)</v>
    <v>70912573-f10f-4d1d-a8f8-220566451e74</v>
    <v>de-AT</v>
    <v>Generic</v>
  </rv>
  <rv s="2">
    <v>805306368</v>
    <v>Mark Rutte (Prime minister)</v>
    <v>673e1b90-ad19-15cc-dd94-53646495b541</v>
    <v>de-AT</v>
    <v>Generic</v>
  </rv>
  <rv s="4">
    <v>55</v>
  </rv>
  <rv s="3">
    <fb>3.1960000991821301E-2</fb>
    <v>55</v>
  </rv>
  <rv s="3">
    <fb>3.6053999999999999</fb>
    <v>56</v>
  </rv>
  <rv s="3">
    <fb>31</fb>
    <v>57</v>
  </rv>
  <rv s="3">
    <fb>1.68</fb>
    <v>58</v>
  </rv>
  <rv s="3">
    <fb>17590672</fb>
    <v>59</v>
  </rv>
  <rv s="3">
    <fb>0.376</fb>
    <v>54</v>
  </rv>
  <rv s="3">
    <fb>3.5000000000000003E-2</fb>
    <v>54</v>
  </rv>
  <rv s="3">
    <fb>8.8000000000000009E-2</fb>
    <v>54</v>
  </rv>
  <rv s="3">
    <fb>0.17499999999999999</fb>
    <v>54</v>
  </rv>
  <rv s="3">
    <fb>0.13800000000000001</fb>
    <v>54</v>
  </rv>
  <rv s="3">
    <fb>0.63619998931884802</fb>
    <v>54</v>
  </rv>
  <rv s="0">
    <v>7</v>
    <v>0</v>
    <v>8</v>
    <v>7</v>
    <v>0</v>
    <v>Image of Niederlande</v>
  </rv>
  <rv s="3">
    <fb>909070395160.78296</fb>
    <v>60</v>
  </rv>
  <rv s="3">
    <fb>1100105440292.49</fb>
    <v>60</v>
  </rv>
  <rv s="3">
    <fb>1.0422962</fb>
    <v>54</v>
  </rv>
  <rv s="3">
    <fb>0.84980450000000007</fb>
    <v>54</v>
  </rv>
  <rv s="3">
    <fb>93.461004609605595</fb>
    <v>61</v>
  </rv>
  <rv s="3">
    <fb>41543</fb>
    <v>59</v>
  </rv>
  <rv s="3">
    <fb>9.6999999999999993</fb>
    <v>56</v>
  </rv>
  <rv s="3">
    <fb>0.41200000000000003</fb>
    <v>54</v>
  </rv>
  <rv s="3">
    <fb>0.1225176999</fb>
    <v>54</v>
  </rv>
  <rv s="3">
    <fb>41000</fb>
    <v>59</v>
  </rv>
  <rv s="2">
    <v>536870912</v>
    <v>Amsterdam</v>
    <v>0b840501-8599-9528-5b22-13589caf205a</v>
    <v>de-AT</v>
    <v>Map</v>
  </rv>
  <rv s="3">
    <fb>115.907994941178</fb>
    <v>62</v>
  </rv>
  <rv s="3">
    <fb>2.6336991024959299E-2</fb>
    <v>54</v>
  </rv>
  <rv s="3">
    <fb>170779.524</fb>
    <v>59</v>
  </rv>
  <rv s="5">
    <v>https://www.bing.com/search?q=Niederlande&amp;form=skydnc</v>
    <v>Erfahren Sie mehr mit Bing</v>
  </rv>
  <rv s="3">
    <fb>81.760975609756102</fb>
    <v>61</v>
  </rv>
  <rv s="3">
    <fb>10.29</fb>
    <v>58</v>
  </rv>
  <rv s="4">
    <v>56</v>
  </rv>
  <rv s="3">
    <fb>15924729</fb>
    <v>59</v>
  </rv>
  <rv s="3">
    <fb>0.230359193787393</fb>
    <v>54</v>
  </rv>
  <rv s="3">
    <fb>6712.7747582450002</fb>
    <v>59</v>
  </rv>
  <rv s="2">
    <v>536870912</v>
    <v>Provinz Groningen</v>
    <v>d523b02d-2f28-981e-9282-8f6cddd23d80</v>
    <v>de-AT</v>
    <v>Map</v>
  </rv>
  <rv s="2">
    <v>536870912</v>
    <v>Provinz Friesland</v>
    <v>d3c60b92-e27c-cc6a-6ef5-f0937e506af0</v>
    <v>de-AT</v>
    <v>Map</v>
  </rv>
  <rv s="2">
    <v>536870912</v>
    <v>Provinz Gelderland</v>
    <v>47e59e29-1b92-c09c-0310-bba63a79744b</v>
    <v>de-AT</v>
    <v>Map</v>
  </rv>
  <rv s="2">
    <v>536870912</v>
    <v>Provinz Zuid-Holland</v>
    <v>a189b2b4-4c8d-e909-49ed-1b6f571a33c2</v>
    <v>de-AT</v>
    <v>Map</v>
  </rv>
  <rv s="2">
    <v>536870912</v>
    <v>Provinz Noord-Holland</v>
    <v>1cbd1d08-fab6-2da6-0edd-41aa626502c2</v>
    <v>de-AT</v>
    <v>Map</v>
  </rv>
  <rv s="2">
    <v>536870912</v>
    <v>Provinz Overijssel</v>
    <v>c80fa63b-8b0d-7117-09f7-f3b063ba8e8c</v>
    <v>de-AT</v>
    <v>Map</v>
  </rv>
  <rv s="2">
    <v>536870912</v>
    <v>Provinz Noord-Brabant</v>
    <v>67287e9d-748b-ece4-4770-99ec69c94b1a</v>
    <v>de-AT</v>
    <v>Map</v>
  </rv>
  <rv s="2">
    <v>536870912</v>
    <v>Provinz Limburg</v>
    <v>ba5627ab-eb52-6b56-c39c-399bd1e23825</v>
    <v>de-AT</v>
    <v>Map</v>
  </rv>
  <rv s="2">
    <v>536870912</v>
    <v>Provinz Flevoland</v>
    <v>994d48a1-a44d-0664-1089-99ddd4d7e63d</v>
    <v>de-AT</v>
    <v>Map</v>
  </rv>
  <rv s="2">
    <v>536870912</v>
    <v>Provinz Zeeland</v>
    <v>b07124fd-c9f8-1712-1bd3-030b62afdd3d</v>
    <v>de-AT</v>
    <v>Map</v>
  </rv>
  <rv s="2">
    <v>536870912</v>
    <v>Provinz Drenthe</v>
    <v>598e815b-602f-15c5-256e-a36860ffc830</v>
    <v>de-AT</v>
    <v>Map</v>
  </rv>
  <rv s="2">
    <v>536870912</v>
    <v>Provinz Utrecht</v>
    <v>555963f7-e818-0e35-b5c8-1a97c8e78ed7</v>
    <v>de-AT</v>
    <v>Map</v>
  </rv>
  <rv s="2">
    <v>536870912</v>
    <v>Bonaire</v>
    <v>07f27f8a-d073-328d-927f-a0db18eedf7c</v>
    <v>de-AT</v>
    <v>Map</v>
  </rv>
  <rv s="2">
    <v>536870912</v>
    <v>Sint Eustatius</v>
    <v>bd1174e8-c3f5-aee0-f4bd-67475d9dfe98</v>
    <v>de-AT</v>
    <v>Map</v>
  </rv>
  <rv s="4">
    <v>57</v>
  </rv>
  <rv s="3">
    <fb>0.11178391395177099</fb>
    <v>54</v>
  </rv>
  <rv s="4">
    <v>58</v>
  </rv>
  <rv s="10">
    <v>#VALUE!</v>
    <v>de-DE</v>
    <v>bf5c1a4b-df0b-09dc-dce0-e3fb0c898dd3</v>
    <v>536870912</v>
    <v>1</v>
    <v>160</v>
    <v>67</v>
    <v>94</v>
    <v>Niederlande</v>
    <v>51</v>
    <v>52</v>
    <v>Map</v>
    <v>0</v>
    <v>161</v>
    <v>NL</v>
    <v>1076</v>
    <v>1079</v>
    <v>1080</v>
    <v>1081</v>
    <v>1082</v>
    <v>1083</v>
    <v>Die Niederlande sind eines der vier autonomen Länder des Königreiches der Niederlande. Das größtenteils im nördlichen Westeuropa liegende Land wird dort durch die Nordsee im Norden und Westen, Belgien im Süden und Deutschland im Osten begrenzt. ...</v>
    <v>1084</v>
    <v>47</v>
    <v>1085</v>
    <v>1086</v>
    <v>1087</v>
    <v>1088</v>
    <v>443</v>
    <v>1089</v>
    <v>1090</v>
    <v>1091</v>
    <v>1092</v>
    <v>1093</v>
    <v>1094</v>
    <v>1095</v>
    <v>1096</v>
    <v>1097</v>
    <v>393</v>
    <v>1098</v>
    <v>1099</v>
    <v>1100</v>
    <v>1101</v>
    <v>1102</v>
    <v>1102</v>
    <v>1103</v>
    <v>1104</v>
    <v>1105</v>
    <v>1106</v>
    <v>1107</v>
    <v>1108</v>
    <v>129</v>
    <v>Niederlande</v>
    <v>Het Wilhelmus</v>
    <v>1109</v>
    <v>Nederland</v>
    <v>800</v>
    <v>1110</v>
    <v>1111</v>
    <v>1112</v>
    <v>Niederlande</v>
    <v>1127</v>
    <v>mdp/vdpid/176</v>
    <v>EUR</v>
    <v>1128</v>
    <v>1129</v>
  </rv>
  <rv s="0">
    <v>7</v>
    <v>0</v>
    <v>8</v>
    <v>3</v>
    <v>0</v>
    <v>Image of Niederlande</v>
  </rv>
  <rv s="2">
    <v>536870912</v>
    <v>Nordmazedonien</v>
    <v>d33b7a6b-3c3e-ee43-7793-52058921000a</v>
    <v>de-DE</v>
    <v>Map</v>
  </rv>
  <rv s="2">
    <v>805306368</v>
    <v>Stevo Pendarovski (Staatspräsident)</v>
    <v>68b2df1d-e128-4a59-6d3a-5337f5948dee</v>
    <v>de-AT</v>
    <v>Generic</v>
  </rv>
  <rv s="2">
    <v>805306368</v>
    <v>Dimitar Kovačevski (Prime minister)</v>
    <v>e5ce669d-cb3a-f539-b9fa-dc0e4618bd5c</v>
    <v>de-AT</v>
    <v>Generic</v>
  </rv>
  <rv s="4">
    <v>59</v>
  </rv>
  <rv s="3">
    <fb>389</fb>
    <v>57</v>
  </rv>
  <rv s="3">
    <fb>2065092</fb>
    <v>59</v>
  </rv>
  <rv s="0">
    <v>28</v>
    <v>0</v>
    <v>28</v>
    <v>7</v>
    <v>0</v>
    <v>Image of Nordmazedonien</v>
  </rv>
  <rv s="3">
    <fb>10220781069</fb>
    <v>60</v>
  </rv>
  <rv s="3">
    <fb>25713</fb>
    <v>59</v>
  </rv>
  <rv s="3">
    <fb>1.4359999999999999</fb>
    <v>56</v>
  </rv>
  <rv s="3">
    <fb>0.355695926</fb>
    <v>54</v>
  </rv>
  <rv s="2">
    <v>536870912</v>
    <v>Skopje</v>
    <v>1801752c-771c-78d5-76fc-41b82750ecfe</v>
    <v>de-AT</v>
    <v>Map</v>
  </rv>
  <rv s="5">
    <v>https://www.bing.com/search?q=Nordmazedonien&amp;form=skydnc</v>
    <v>Erfahren Sie mehr mit Bing</v>
  </rv>
  <rv s="4">
    <v>60</v>
  </rv>
  <rv s="2">
    <v>536870912</v>
    <v>Opština Berovo</v>
    <v>3f2bb898-b4da-3c1a-a75d-ace5e48f91dd</v>
    <v>de-AT</v>
    <v>Map</v>
  </rv>
  <rv s="2">
    <v>536870912</v>
    <v>Opština Češinovo-Obleševo</v>
    <v>b763f1e4-a0e5-b109-1e56-a0b1b13d94de</v>
    <v>de-AT</v>
    <v>Map</v>
  </rv>
  <rv s="2">
    <v>536870912</v>
    <v>Opština Delčevo</v>
    <v>8fe5293a-b9f8-ace2-6ac4-38cc583e659f</v>
    <v>de-AT</v>
    <v>Map</v>
  </rv>
  <rv s="2">
    <v>536870912</v>
    <v>Opština Karbinci</v>
    <v>6436bd0a-983e-463a-c758-a597a02b3be9</v>
    <v>de-AT</v>
    <v>Map</v>
  </rv>
  <rv s="2">
    <v>536870912</v>
    <v>Opština Kočani</v>
    <v>c6d6c880-1cdb-9483-04a7-0b477531146c</v>
    <v>de-AT</v>
    <v>Map</v>
  </rv>
  <rv s="2">
    <v>536870912</v>
    <v>Kratovo Municipality</v>
    <v>dd25066b-c30d-b2be-4200-a0accc71c351</v>
    <v>de-AT</v>
    <v>Map</v>
  </rv>
  <rv s="2">
    <v>536870912</v>
    <v>Opština Kriva Palanka</v>
    <v>8fb81fad-fe93-a929-4d70-8b2c783ed78d</v>
    <v>de-AT</v>
    <v>Map</v>
  </rv>
  <rv s="2">
    <v>536870912</v>
    <v>Kumanovo Municipality</v>
    <v>7c6377e7-2d34-9aae-0720-60021a233de7</v>
    <v>de-AT</v>
    <v>Map</v>
  </rv>
  <rv s="2">
    <v>536870912</v>
    <v>Lozovo Municipality</v>
    <v>5877fa90-d22e-760a-4c68-14af66cc773c</v>
    <v>de-AT</v>
    <v>Map</v>
  </rv>
  <rv s="2">
    <v>536870912</v>
    <v>Makedonska Kamenica Municipality</v>
    <v>cb948ed7-e751-c84e-da61-e797e4fed171</v>
    <v>de-AT</v>
    <v>Map</v>
  </rv>
  <rv s="2">
    <v>536870912</v>
    <v>Pehčevo Municipality</v>
    <v>44cddf87-a0e5-d549-45d8-dfe75a973432</v>
    <v>de-AT</v>
    <v>Map</v>
  </rv>
  <rv s="2">
    <v>536870912</v>
    <v>Probištip Municipality</v>
    <v>6d564c70-b76e-4935-a432-aa7a38cb9b8f</v>
    <v>de-AT</v>
    <v>Map</v>
  </rv>
  <rv s="2">
    <v>536870912</v>
    <v>Štip Municipality</v>
    <v>e606d52a-e423-190d-4535-08daeebeea91</v>
    <v>de-AT</v>
    <v>Map</v>
  </rv>
  <rv s="2">
    <v>536870912</v>
    <v>Sveti Nikole Municipality</v>
    <v>e33efcd0-450b-abbc-feb1-c6aff2869edb</v>
    <v>de-AT</v>
    <v>Map</v>
  </rv>
  <rv s="2">
    <v>536870912</v>
    <v>Vinica Municipality</v>
    <v>b45f3e9b-d061-e747-0832-4657071942ad</v>
    <v>de-AT</v>
    <v>Map</v>
  </rv>
  <rv s="2">
    <v>536870912</v>
    <v>Zrnovci Municipality</v>
    <v>a83d4ba2-31fd-36ec-9298-03f37af866f9</v>
    <v>de-AT</v>
    <v>Map</v>
  </rv>
  <rv s="2">
    <v>536870912</v>
    <v>Lipkovo</v>
    <v>f4c9bda6-940b-462a-0153-9bf8240ec32d</v>
    <v>de-AT</v>
    <v>Map</v>
  </rv>
  <rv s="2">
    <v>536870912</v>
    <v>Opština Rankovce</v>
    <v>bb185451-a36a-2e24-d330-576bb2e5bf10</v>
    <v>de-AT</v>
    <v>Map</v>
  </rv>
  <rv s="2">
    <v>536870912</v>
    <v>Staro Nagoričane Municipality</v>
    <v>36a70229-634d-da34-10a0-b3b484e6c85f</v>
    <v>de-AT</v>
    <v>Map</v>
  </rv>
  <rv s="2">
    <v>536870912</v>
    <v>Bitola Municipality</v>
    <v>27c3d35b-dc09-df20-8f64-98e12919b8de</v>
    <v>de-AT</v>
    <v>Map</v>
  </rv>
  <rv s="2">
    <v>536870912</v>
    <v>Demir Hisar Municipality</v>
    <v>a41d7036-44f8-176a-7205-9c9f0f2f0bba</v>
    <v>de-AT</v>
    <v>Map</v>
  </rv>
  <rv s="2">
    <v>536870912</v>
    <v>Dolneni Municipality</v>
    <v>0d28f5da-2d90-1f49-ef3e-b8d4fb3634f0</v>
    <v>de-AT</v>
    <v>Map</v>
  </rv>
  <rv s="2">
    <v>536870912</v>
    <v>Krivogaštani Municipality</v>
    <v>51a11200-f4df-e9fb-71f8-c3b51bfdb2b9</v>
    <v>de-AT</v>
    <v>Map</v>
  </rv>
  <rv s="2">
    <v>536870912</v>
    <v>Kruševo Municipality</v>
    <v>c004d9f6-00dc-2342-3e15-31d51a720b22</v>
    <v>de-AT</v>
    <v>Map</v>
  </rv>
  <rv s="2">
    <v>536870912</v>
    <v>Mogila Municipality</v>
    <v>592e41f4-07c7-4922-12e0-ae1f1022e4b4</v>
    <v>de-AT</v>
    <v>Map</v>
  </rv>
  <rv s="2">
    <v>536870912</v>
    <v>Novaci Municipality</v>
    <v>e8159a29-0733-eba2-e3c2-a09f786e1d5b</v>
    <v>de-AT</v>
    <v>Map</v>
  </rv>
  <rv s="2">
    <v>536870912</v>
    <v>Prilep Municipality</v>
    <v>c89c2cf5-2fd2-4603-96cc-2937dd2859e6</v>
    <v>de-AT</v>
    <v>Map</v>
  </rv>
  <rv s="2">
    <v>536870912</v>
    <v>Resen Municipality</v>
    <v>3c0fc9cd-3015-98a1-6bca-c6623d269b22</v>
    <v>de-AT</v>
    <v>Map</v>
  </rv>
  <rv s="2">
    <v>536870912</v>
    <v>Bogovinje Municipality</v>
    <v>2a2d65ec-4de8-eca7-a7df-260d981a998a</v>
    <v>de-AT</v>
    <v>Map</v>
  </rv>
  <rv s="2">
    <v>536870912</v>
    <v>Opština Jegunovce</v>
    <v>feee739c-d923-3fc3-c5fc-f3ccc5294f97</v>
    <v>de-AT</v>
    <v>Map</v>
  </rv>
  <rv s="2">
    <v>536870912</v>
    <v>Opština Mavrovo i Rostuša</v>
    <v>de67644e-46ae-d8b3-db89-599e3d3f054b</v>
    <v>de-AT</v>
    <v>Map</v>
  </rv>
  <rv s="2">
    <v>536870912</v>
    <v>Opština Tearce</v>
    <v>dc7491ec-5b41-780e-7cab-0a2c7d85ffa7</v>
    <v>de-AT</v>
    <v>Map</v>
  </rv>
  <rv s="2">
    <v>536870912</v>
    <v>Tetovo Municipality</v>
    <v>6df0070f-e1e9-fbfa-1701-c700afa305ef</v>
    <v>de-AT</v>
    <v>Map</v>
  </rv>
  <rv s="2">
    <v>536870912</v>
    <v>Vrapčište Municipality</v>
    <v>1cd9dea6-1031-5c60-af29-ea04633e9959</v>
    <v>de-AT</v>
    <v>Map</v>
  </rv>
  <rv s="2">
    <v>536870912</v>
    <v>Želino Municipality</v>
    <v>49d0d122-5c4c-8b80-1d21-fb40bbfa22a3</v>
    <v>de-AT</v>
    <v>Map</v>
  </rv>
  <rv s="2">
    <v>536870912</v>
    <v>Opština Aerodrom</v>
    <v>9c852cc4-260d-6936-420a-4ae82254a9b2</v>
    <v>de-AT</v>
    <v>Map</v>
  </rv>
  <rv s="2">
    <v>536870912</v>
    <v>Opština Aračinovo</v>
    <v>5251121c-7b06-08bc-8340-3efdf2c62562</v>
    <v>de-AT</v>
    <v>Map</v>
  </rv>
  <rv s="2">
    <v>536870912</v>
    <v>Opština Butel</v>
    <v>4efa6d8e-d15d-3041-de36-5cbfa3537101</v>
    <v>de-AT</v>
    <v>Map</v>
  </rv>
  <rv s="2">
    <v>536870912</v>
    <v>Opština Čair</v>
    <v>e61d1e46-bbd8-2625-1d69-c8563b40059e</v>
    <v>de-AT</v>
    <v>Map</v>
  </rv>
  <rv s="2">
    <v>536870912</v>
    <v>Opština Centar</v>
    <v>f35c8631-4bc1-1533-89b2-4871bafbb891</v>
    <v>de-AT</v>
    <v>Map</v>
  </rv>
  <rv s="2">
    <v>536870912</v>
    <v>Čučer-Sandevo Municipality</v>
    <v>43e14f47-968d-23e6-64fe-3d11a8211115</v>
    <v>de-AT</v>
    <v>Map</v>
  </rv>
  <rv s="2">
    <v>536870912</v>
    <v>Opština Gazi Baba</v>
    <v>9c038ad7-92e0-ae8d-b40f-7c91b895b680</v>
    <v>de-AT</v>
    <v>Map</v>
  </rv>
  <rv s="2">
    <v>536870912</v>
    <v>Opština Gjorče Petrov</v>
    <v>db06302d-6edc-5867-808d-25cf4a1f3043</v>
    <v>de-AT</v>
    <v>Map</v>
  </rv>
  <rv s="2">
    <v>536870912</v>
    <v>Ilinden Municipality</v>
    <v>a93958e6-30bc-91fe-ff72-ed02fa1946ef</v>
    <v>de-AT</v>
    <v>Map</v>
  </rv>
  <rv s="2">
    <v>536870912</v>
    <v>Opština Karpoš</v>
    <v>e46cff7f-88c8-2706-a56d-215901e39ed2</v>
    <v>de-AT</v>
    <v>Map</v>
  </rv>
  <rv s="2">
    <v>536870912</v>
    <v>Petrovec Municipality</v>
    <v>c037fe03-c086-fc7a-b01e-eeb0ccc7f418</v>
    <v>de-AT</v>
    <v>Map</v>
  </rv>
  <rv s="2">
    <v>536870912</v>
    <v>Sopište Municipality</v>
    <v>c8c5b4e7-5890-7fe3-b397-c70c86ec2840</v>
    <v>de-AT</v>
    <v>Map</v>
  </rv>
  <rv s="2">
    <v>536870912</v>
    <v>Studeničani Municipality</v>
    <v>b90a1d2e-08b1-239d-a438-46a4c4c08bc3</v>
    <v>de-AT</v>
    <v>Map</v>
  </rv>
  <rv s="2">
    <v>536870912</v>
    <v>Zelenikovo Municipality</v>
    <v>a398c91f-3b23-8e50-bc64-e076be507c4d</v>
    <v>de-AT</v>
    <v>Map</v>
  </rv>
  <rv s="2">
    <v>536870912</v>
    <v>Bogdanci Municipality</v>
    <v>cced382b-5a16-0cb5-5bbb-5ae0f6cf6493</v>
    <v>de-AT</v>
    <v>Map</v>
  </rv>
  <rv s="2">
    <v>536870912</v>
    <v>Bosilovo Municipality</v>
    <v>f1c85dbb-681d-b7ba-d300-db8357908bd8</v>
    <v>de-AT</v>
    <v>Map</v>
  </rv>
  <rv s="2">
    <v>536870912</v>
    <v>Gevgelija Municipality</v>
    <v>186e2049-4195-ee91-6e85-dcafb79dd6e0</v>
    <v>de-AT</v>
    <v>Map</v>
  </rv>
  <rv s="2">
    <v>536870912</v>
    <v>Konče Municipality</v>
    <v>64553aeb-1852-9c05-f6fe-30f976c7183d</v>
    <v>de-AT</v>
    <v>Map</v>
  </rv>
  <rv s="2">
    <v>536870912</v>
    <v>Opština Novo Selo</v>
    <v>1002f970-1f8c-2f75-06b3-0a8d4681a488</v>
    <v>de-AT</v>
    <v>Map</v>
  </rv>
  <rv s="2">
    <v>536870912</v>
    <v>Radoviš Municipality</v>
    <v>01e028a5-b2c5-d274-4db3-688a501fec23</v>
    <v>de-AT</v>
    <v>Map</v>
  </rv>
  <rv s="2">
    <v>536870912</v>
    <v>Dojran Municipality</v>
    <v>b3b89a4d-10e4-e90b-1f8e-b2cbf5a76cd9</v>
    <v>de-AT</v>
    <v>Map</v>
  </rv>
  <rv s="2">
    <v>536870912</v>
    <v>Strumica Municipality</v>
    <v>41ab0d5a-54f0-c8c5-f628-41b3476cb286</v>
    <v>de-AT</v>
    <v>Map</v>
  </rv>
  <rv s="2">
    <v>536870912</v>
    <v>Valandovo Municipality</v>
    <v>4724c948-53bf-3c27-c67b-3e412c43cd56</v>
    <v>de-AT</v>
    <v>Map</v>
  </rv>
  <rv s="2">
    <v>536870912</v>
    <v>Vasilevo Municipality</v>
    <v>36e4c9ad-4e28-1743-d59c-c82238f6a60a</v>
    <v>de-AT</v>
    <v>Map</v>
  </rv>
  <rv s="2">
    <v>536870912</v>
    <v>Centar Župa Municipality</v>
    <v>3b6b2cfc-6f17-f5a2-dca3-93ce5159c683</v>
    <v>de-AT</v>
    <v>Map</v>
  </rv>
  <rv s="2">
    <v>536870912</v>
    <v>Opština Debar</v>
    <v>c59e98ec-cd56-7bb3-f492-1eba24190f6c</v>
    <v>de-AT</v>
    <v>Map</v>
  </rv>
  <rv s="2">
    <v>536870912</v>
    <v>Opština Debarca</v>
    <v>789a8249-8d75-5b18-16e3-181518902147</v>
    <v>de-AT</v>
    <v>Map</v>
  </rv>
  <rv s="2">
    <v>536870912</v>
    <v>Kičevo Municipality</v>
    <v>9719a08c-3337-9bed-99ac-73590d047381</v>
    <v>de-AT</v>
    <v>Map</v>
  </rv>
  <rv s="2">
    <v>536870912</v>
    <v>Makedonski Brod Municipality</v>
    <v>e417c362-75fc-d4ae-d459-1f195777e666</v>
    <v>de-AT</v>
    <v>Map</v>
  </rv>
  <rv s="2">
    <v>536870912</v>
    <v>Opština Ohrid</v>
    <v>683aa773-56ca-f40a-2a52-f70a2761fa3e</v>
    <v>de-AT</v>
    <v>Map</v>
  </rv>
  <rv s="2">
    <v>536870912</v>
    <v>Opština Plasnica</v>
    <v>212db54f-7483-d8ca-ba6d-3562a99adc5d</v>
    <v>de-AT</v>
    <v>Map</v>
  </rv>
  <rv s="2">
    <v>536870912</v>
    <v>Opština Struga</v>
    <v>734cef51-ec28-465d-814b-b344274d9f2e</v>
    <v>de-AT</v>
    <v>Map</v>
  </rv>
  <rv s="2">
    <v>536870912</v>
    <v>Vevčani Municipality</v>
    <v>b9d08f31-b5ce-eb86-0039-6c8f095d16bf</v>
    <v>de-AT</v>
    <v>Map</v>
  </rv>
  <rv s="2">
    <v>536870912</v>
    <v>Opština Čaška</v>
    <v>2cbad885-bff9-deff-1dc1-876e0c36abe5</v>
    <v>de-AT</v>
    <v>Map</v>
  </rv>
  <rv s="2">
    <v>536870912</v>
    <v>Demir Kapija Municipality</v>
    <v>a529aaec-172c-f2dc-06ad-627ccabb0480</v>
    <v>de-AT</v>
    <v>Map</v>
  </rv>
  <rv s="2">
    <v>536870912</v>
    <v>Gradsko Municipality</v>
    <v>dec2bcd2-a40a-7fc1-15a4-e96d2e0efe80</v>
    <v>de-AT</v>
    <v>Map</v>
  </rv>
  <rv s="2">
    <v>536870912</v>
    <v>Kavadarci Municipality</v>
    <v>12bd4bae-9dc0-5c68-e4b6-cf8fa3a63e63</v>
    <v>de-AT</v>
    <v>Map</v>
  </rv>
  <rv s="2">
    <v>536870912</v>
    <v>Negotino Municipality</v>
    <v>94d39729-0caf-ca91-c40f-55fab8bd6113</v>
    <v>de-AT</v>
    <v>Map</v>
  </rv>
  <rv s="2">
    <v>536870912</v>
    <v>Rosoman Municipality</v>
    <v>8749cbd2-37cf-4ce8-27ea-1be5d05b938d</v>
    <v>de-AT</v>
    <v>Map</v>
  </rv>
  <rv s="2">
    <v>536870912</v>
    <v>Opština Veles</v>
    <v>2453451e-b2cb-b4a3-c79f-60c840d4aac9</v>
    <v>de-AT</v>
    <v>Map</v>
  </rv>
  <rv s="2">
    <v>536870912</v>
    <v>Opština Gostivar</v>
    <v>8ed03d69-eae7-53c4-489d-1fb873f823c4</v>
    <v>de-AT</v>
    <v>Map</v>
  </rv>
  <rv s="4">
    <v>61</v>
  </rv>
  <rv s="16">
    <v>#VALUE!</v>
    <v>de-DE</v>
    <v>d33b7a6b-3c3e-ee43-7793-52058921000a</v>
    <v>536870912</v>
    <v>1</v>
    <v>165</v>
    <v>166</v>
    <v>167</v>
    <v>Nordmazedonien</v>
    <v>51</v>
    <v>52</v>
    <v>Map</v>
    <v>0</v>
    <v>168</v>
    <v>1135</v>
    <v>1136</v>
    <v>Nordmazedonien ist ein Binnenstaat in Südosteuropa. Er befindet sich zu einem Teil im Nordwesten der historischen Region Makedonien. Seit dem 27. März 2020 ist Nordmazedonien Mitglied der NATO sowie bereits seit 2005 ein Beitrittskandidat der ...</v>
    <v>1137</v>
    <v>1138</v>
    <v>1139</v>
    <v>1140</v>
    <v>1141</v>
    <v>1142</v>
    <v>1143</v>
    <v>1143</v>
    <v>1144</v>
    <v>Nordmazedonien</v>
    <v>Denes nad Makedonija</v>
    <v>1145</v>
    <v>Δημοκρατία της Βόρειας Μακεδονίας</v>
    <v>Nordmazedonien</v>
    <v>1222</v>
    <v>mdp/vdpid/19618</v>
    <v>MKD</v>
    <v>88</v>
  </rv>
  <rv s="0">
    <v>28</v>
    <v>0</v>
    <v>28</v>
    <v>3</v>
    <v>0</v>
    <v>Image of Nordmazedonien</v>
  </rv>
  <rv s="2">
    <v>536870912</v>
    <v>Norwegen</v>
    <v>51b69cb2-1924-e989-590b-712a7070a30f</v>
    <v>de-DE</v>
    <v>Map</v>
  </rv>
  <rv s="3">
    <fb>2.6940783293922001E-2</fb>
    <v>54</v>
  </rv>
  <rv s="2">
    <v>805306368</v>
    <v>Harald V. (Herrschertitel)</v>
    <v>d501cea3-4c13-36b0-0641-e2d6452188bc</v>
    <v>de-AT</v>
    <v>Generic</v>
  </rv>
  <rv s="2">
    <v>805306368</v>
    <v>Jonas Gahr Støre (Prime minister)</v>
    <v>22a97b4b-1d69-8ed3-e2ba-75ec00cac6ad</v>
    <v>de-AT</v>
    <v>Generic</v>
  </rv>
  <rv s="2">
    <v>805306368</v>
    <v>Toril Marie Øie (Gerichtspräsident)</v>
    <v>ef71223b-60e9-6b7e-eed9-1343c144235c</v>
    <v>de-AT</v>
    <v>Generic</v>
  </rv>
  <rv s="4">
    <v>62</v>
  </rv>
  <rv s="3">
    <fb>3.3459999561309801E-2</fb>
    <v>55</v>
  </rv>
  <rv s="3">
    <fb>2.9163999999999999</fb>
    <v>56</v>
  </rv>
  <rv s="3">
    <fb>47</fb>
    <v>57</v>
  </rv>
  <rv s="3">
    <fb>1.78</fb>
    <v>58</v>
  </rv>
  <rv s="3">
    <fb>5408320</fb>
    <v>59</v>
  </rv>
  <rv s="3">
    <fb>0.21600000000000003</fb>
    <v>54</v>
  </rv>
  <rv s="3">
    <fb>0.36</fb>
    <v>54</v>
  </rv>
  <rv s="3">
    <fb>8.900000000000001E-2</fb>
    <v>54</v>
  </rv>
  <rv s="3">
    <fb>0.14300000000000002</fb>
    <v>54</v>
  </rv>
  <rv s="3">
    <fb>0.63804000854492204</fb>
    <v>54</v>
  </rv>
  <rv s="0">
    <v>18</v>
    <v>0</v>
    <v>19</v>
    <v>7</v>
    <v>0</v>
    <v>Image of Norwegen</v>
  </rv>
  <rv s="3">
    <fb>403336363636.36401</fb>
    <v>60</v>
  </rv>
  <rv s="3">
    <fb>295548630000</fb>
    <v>60</v>
  </rv>
  <rv s="3">
    <fb>1.0026021000000001</fb>
    <v>54</v>
  </rv>
  <rv s="3">
    <fb>0.81992350000000003</fb>
    <v>54</v>
  </rv>
  <rv s="3">
    <fb>56.951628649981103</fb>
    <v>61</v>
  </rv>
  <rv s="3">
    <fb>385207</fb>
    <v>59</v>
  </rv>
  <rv s="3">
    <fb>10.4</fb>
    <v>56</v>
  </rv>
  <rv s="3">
    <fb>0.36200000000000004</fb>
    <v>54</v>
  </rv>
  <rv s="3">
    <fb>0.14272576140000001</fb>
    <v>54</v>
  </rv>
  <rv s="3">
    <fb>23000</fb>
    <v>59</v>
  </rv>
  <rv s="2">
    <v>536870912</v>
    <v>Oslo</v>
    <v>962ca6d0-04b2-b258-d6d5-ec31f6cc1d83</v>
    <v>de-AT</v>
    <v>Map</v>
  </rv>
  <rv s="3">
    <fb>120.269658854402</fb>
    <v>62</v>
  </rv>
  <rv s="3">
    <fb>2.1677300330540498E-2</fb>
    <v>54</v>
  </rv>
  <rv s="3">
    <fb>41022.728999999999</fb>
    <v>59</v>
  </rv>
  <rv s="5">
    <v>https://www.bing.com/search?q=Norwegen&amp;form=skydnc</v>
    <v>Erfahren Sie mehr mit Bing</v>
  </rv>
  <rv s="3">
    <fb>82.758536585365903</fb>
    <v>61</v>
  </rv>
  <rv s="4">
    <v>63</v>
  </rv>
  <rv s="3">
    <fb>4418218</fb>
    <v>59</v>
  </rv>
  <rv s="3">
    <fb>0.238617503950879</fb>
    <v>54</v>
  </rv>
  <rv s="3">
    <fb>22999.934595128299</fb>
    <v>59</v>
  </rv>
  <rv s="2">
    <v>536870912</v>
    <v>Rogaland</v>
    <v>986d3e77-c553-606b-9d2f-776a1c989ba2</v>
    <v>de-AT</v>
    <v>Map</v>
  </rv>
  <rv s="2">
    <v>536870912</v>
    <v>Møre og Romsdal</v>
    <v>701c8996-b876-44d1-7f9c-2b299bcf08c6</v>
    <v>de-AT</v>
    <v>Map</v>
  </rv>
  <rv s="2">
    <v>536870912</v>
    <v>Nordland</v>
    <v>35304f96-e4b8-aa47-fc00-57db63d0c883</v>
    <v>de-AT</v>
    <v>Map</v>
  </rv>
  <rv s="2">
    <v>536870912</v>
    <v>Spitzbergen</v>
    <v>e0bdceb6-73d9-342d-a32c-dfba0b579752</v>
    <v>de-AT</v>
    <v>Map</v>
  </rv>
  <rv s="2">
    <v>536870912</v>
    <v>Jan Mayen</v>
    <v>f56eb1ba-33b5-1e64-ae2b-258d8244ad2c</v>
    <v>de-AT</v>
    <v>Map</v>
  </rv>
  <rv s="2">
    <v>536870912</v>
    <v>Bouvetinsel</v>
    <v>0df9c34a-d3f0-c09f-d594-0d17e4ce27da</v>
    <v>de-AT</v>
    <v>Map</v>
  </rv>
  <rv s="4">
    <v>64</v>
  </rv>
  <rv s="3">
    <fb>0.331778599014523</fb>
    <v>54</v>
  </rv>
  <rv s="9">
    <v>#VALUE!</v>
    <v>de-DE</v>
    <v>51b69cb2-1924-e989-590b-712a7070a30f</v>
    <v>536870912</v>
    <v>1</v>
    <v>172</v>
    <v>87</v>
    <v>88</v>
    <v>Norwegen</v>
    <v>51</v>
    <v>52</v>
    <v>Map</v>
    <v>0</v>
    <v>173</v>
    <v>NO</v>
    <v>1226</v>
    <v>1230</v>
    <v>1231</v>
    <v>1232</v>
    <v>1233</v>
    <v>1234</v>
    <v>Norwegen, amtlich Königreich Norwegen beziehungsweise Kongeriket Norge/Noreg, ist ein Staat in Nordeuropa auf der Halbinsel Skandinavien. Zum Königreich Norwegen gehören neben dem Hauptland die Inselgruppe Spitzbergen sowie die Insel Jan Mayen. ...</v>
    <v>1235</v>
    <v>1236</v>
    <v>1237</v>
    <v>103</v>
    <v>1238</v>
    <v>715</v>
    <v>326</v>
    <v>1239</v>
    <v>1240</v>
    <v>1241</v>
    <v>1242</v>
    <v>1243</v>
    <v>1244</v>
    <v>1245</v>
    <v>1246</v>
    <v>1247</v>
    <v>214</v>
    <v>1248</v>
    <v>1249</v>
    <v>1250</v>
    <v>1251</v>
    <v>1252</v>
    <v>1252</v>
    <v>1253</v>
    <v>1254</v>
    <v>1255</v>
    <v>1256</v>
    <v>1257</v>
    <v>647</v>
    <v>Norwegen</v>
    <v>Ja, vi elsker dette landet</v>
    <v>1258</v>
    <v>Kongeriket Norge</v>
    <v>407</v>
    <v>1259</v>
    <v>1260</v>
    <v>1261</v>
    <v>Norwegen</v>
    <v>1268</v>
    <v>mdp/vdpid/177</v>
    <v>NOK</v>
    <v>1269</v>
    <v>88</v>
  </rv>
  <rv s="0">
    <v>18</v>
    <v>0</v>
    <v>19</v>
    <v>3</v>
    <v>0</v>
    <v>Image of Norwegen</v>
  </rv>
  <rv s="2">
    <v>536870912</v>
    <v>Österreich</v>
    <v>c3f78b59-5e8d-133a-d0e2-ff2e71c4a5d5</v>
    <v>de-DE</v>
    <v>Map</v>
  </rv>
  <rv s="3">
    <fb>0.32356676139641499</fb>
    <v>54</v>
  </rv>
  <rv s="2">
    <v>805306368</v>
    <v>Alexander Van der Bellen (Staatspräsident)</v>
    <v>09a88c4e-ba78-3b88-7539-fedb6d48b4a2</v>
    <v>de-AT</v>
    <v>Generic</v>
  </rv>
  <rv s="4">
    <v>65</v>
  </rv>
  <rv s="3">
    <fb>4.6739997863769499E-2</fb>
    <v>55</v>
  </rv>
  <rv s="3">
    <fb>5.1696999999999997</fb>
    <v>56</v>
  </rv>
  <rv s="3">
    <fb>43</fb>
    <v>57</v>
  </rv>
  <rv s="3">
    <fb>1.2</fb>
    <v>58</v>
  </rv>
  <rv s="3">
    <fb>8955797</fb>
    <v>59</v>
  </rv>
  <rv s="3">
    <fb>0.37799999999999995</fb>
    <v>54</v>
  </rv>
  <rv s="3">
    <fb>0.08</fb>
    <v>54</v>
  </rv>
  <rv s="3">
    <fb>0.17800000000000002</fb>
    <v>54</v>
  </rv>
  <rv s="3">
    <fb>0.23100000000000001</fb>
    <v>54</v>
  </rv>
  <rv s="3">
    <fb>0.60683998107910198</fb>
    <v>54</v>
  </rv>
  <rv s="0">
    <v>0</v>
    <v>0</v>
    <v>1</v>
    <v>7</v>
    <v>0</v>
    <v>Image of Österreich</v>
  </rv>
  <rv s="3">
    <fb>446314739528.46997</fb>
    <v>60</v>
  </rv>
  <rv s="3">
    <fb>133098220000</fb>
    <v>60</v>
  </rv>
  <rv s="3">
    <fb>1.0311315000000001</fb>
    <v>54</v>
  </rv>
  <rv s="3">
    <fb>0.85057140000000009</fb>
    <v>54</v>
  </rv>
  <rv s="3">
    <fb>65.661821989472699</fb>
    <v>61</v>
  </rv>
  <rv s="3">
    <fb>83878.990000000005</fb>
    <v>59</v>
  </rv>
  <rv s="3">
    <fb>0.51400000000000001</fb>
    <v>54</v>
  </rv>
  <rv s="3">
    <fb>0.179240277</fb>
    <v>54</v>
  </rv>
  <rv s="3">
    <fb>21000</fb>
    <v>59</v>
  </rv>
  <rv s="2">
    <v>536870912</v>
    <v>Wien</v>
    <v>a844b6d2-ff6e-902b-d359-8f7db08f7bb9</v>
    <v>de-AT</v>
    <v>Map</v>
  </rv>
  <rv s="3">
    <fb>118.057979804947</fb>
    <v>62</v>
  </rv>
  <rv s="3">
    <fb>1.5308955342270201E-2</fb>
    <v>54</v>
  </rv>
  <rv s="3">
    <fb>61447.919000000002</fb>
    <v>59</v>
  </rv>
  <rv s="5">
    <v>https://www.bing.com/search?q=%c3%96sterreich&amp;form=skydnc</v>
    <v>Erfahren Sie mehr mit Bing</v>
  </rv>
  <rv s="3">
    <fb>81.643902439024401</fb>
    <v>61</v>
  </rv>
  <rv s="4">
    <v>66</v>
  </rv>
  <rv s="3">
    <fb>5194416</fb>
    <v>59</v>
  </rv>
  <rv s="3">
    <fb>0.25405547466329398</fb>
    <v>54</v>
  </rv>
  <rv s="3">
    <fb>8355.8419518213395</fb>
    <v>59</v>
  </rv>
  <rv s="2">
    <v>536870912</v>
    <v>Burgenland</v>
    <v>20b1c17e-6204-a0df-6047-2725dec16761</v>
    <v>de-AT</v>
    <v>Map</v>
  </rv>
  <rv s="2">
    <v>536870912</v>
    <v>Kärnten</v>
    <v>5e37573b-7455-bff5-b6e2-1efd0b0d6059</v>
    <v>de-AT</v>
    <v>Map</v>
  </rv>
  <rv s="2">
    <v>536870912</v>
    <v>Niederösterreich</v>
    <v>4dcd6132-5fe3-19ce-a37c-ff75732178e2</v>
    <v>de-AT</v>
    <v>Map</v>
  </rv>
  <rv s="2">
    <v>536870912</v>
    <v>Oberösterreich</v>
    <v>5eda3d8d-2623-8c5c-71b9-98e76b245f37</v>
    <v>de-AT</v>
    <v>Map</v>
  </rv>
  <rv s="2">
    <v>536870912</v>
    <v>Land Salzburg</v>
    <v>f1e6feb1-ca38-e293-2657-06a535e7d8ed</v>
    <v>de-AT</v>
    <v>Map</v>
  </rv>
  <rv s="2">
    <v>536870912</v>
    <v>Steiermark</v>
    <v>27e5c768-8121-a58a-3641-f4576289d790</v>
    <v>de-AT</v>
    <v>Map</v>
  </rv>
  <rv s="2">
    <v>536870912</v>
    <v>Tirol</v>
    <v>bbfb1e8f-7c58-8f12-9249-9ff4d210f1d6</v>
    <v>de-AT</v>
    <v>Map</v>
  </rv>
  <rv s="2">
    <v>536870912</v>
    <v>Vorarlberg</v>
    <v>515e6b8f-2ef0-2ac9-184c-2834f6770193</v>
    <v>de-AT</v>
    <v>Map</v>
  </rv>
  <rv s="4">
    <v>67</v>
  </rv>
  <rv s="3">
    <fb>0.46905712836916402</fb>
    <v>54</v>
  </rv>
  <rv s="9">
    <v>#VALUE!</v>
    <v>de-DE</v>
    <v>c3f78b59-5e8d-133a-d0e2-ff2e71c4a5d5</v>
    <v>536870912</v>
    <v>1</v>
    <v>177</v>
    <v>87</v>
    <v>88</v>
    <v>Österreich</v>
    <v>51</v>
    <v>52</v>
    <v>Map</v>
    <v>0</v>
    <v>118</v>
    <v>AT</v>
    <v>1273</v>
    <v>1275</v>
    <v>1276</v>
    <v>1277</v>
    <v>1278</v>
    <v>1279</v>
    <v>Österreich ist ein mitteleuropäischer Binnenstaat mit rund 9,2 Millionen Einwohnern. Die angrenzenden Staaten sind Deutschland und Tschechien im Norden, die Slowakei und Ungarn im Osten, Slowenien und Italien im Süden sowie die Schweiz und ...</v>
    <v>1280</v>
    <v>574</v>
    <v>1281</v>
    <v>383</v>
    <v>1282</v>
    <v>1283</v>
    <v>1284</v>
    <v>716</v>
    <v>1285</v>
    <v>1286</v>
    <v>1287</v>
    <v>1288</v>
    <v>1289</v>
    <v>1290</v>
    <v>1291</v>
    <v>1292</v>
    <v>725</v>
    <v>1098</v>
    <v>1293</v>
    <v>1294</v>
    <v>1295</v>
    <v>1296</v>
    <v>1296</v>
    <v>1297</v>
    <v>1298</v>
    <v>1299</v>
    <v>1300</v>
    <v>1301</v>
    <v>129</v>
    <v>Österreich</v>
    <v>Österreichische Bundeshymne</v>
    <v>1302</v>
    <v>Österreich</v>
    <v>131</v>
    <v>1303</v>
    <v>1304</v>
    <v>1305</v>
    <v>Österreich</v>
    <v>1314</v>
    <v>mdp/vdpid/14</v>
    <v>ATS</v>
    <v>1315</v>
    <v>88</v>
  </rv>
  <rv s="0">
    <v>0</v>
    <v>0</v>
    <v>1</v>
    <v>3</v>
    <v>0</v>
    <v>Image of Österreich</v>
  </rv>
  <rv s="2">
    <v>536870912</v>
    <v>Polen</v>
    <v>1d6059a2-d1f1-d2d7-4261-dc7cd5cdb84b</v>
    <v>de-DE</v>
    <v>Map</v>
  </rv>
  <rv s="3">
    <fb>0.469447075345374</fb>
    <v>54</v>
  </rv>
  <rv s="2">
    <v>805306368</v>
    <v>Andrzej Duda (Staatspräsident)</v>
    <v>fd659446-93d5-1c05-f501-9d102870ea43</v>
    <v>de-AT</v>
    <v>Generic</v>
  </rv>
  <rv s="2">
    <v>805306368</v>
    <v>Mateusz Morawiecki (Prime minister)</v>
    <v>0d18b0a0-3a62-782b-9156-6236fe9893be</v>
    <v>de-AT</v>
    <v>Generic</v>
  </rv>
  <rv s="4">
    <v>68</v>
  </rv>
  <rv s="3">
    <fb>3.4739999771118198E-2</fb>
    <v>55</v>
  </rv>
  <rv s="3">
    <fb>2.3788</fb>
    <v>56</v>
  </rv>
  <rv s="3">
    <fb>48</fb>
    <v>57</v>
  </rv>
  <rv s="3">
    <fb>1.07</fb>
    <v>58</v>
  </rv>
  <rv s="3">
    <fb>37747124</fb>
    <v>59</v>
  </rv>
  <rv s="3">
    <fb>0.38200000000000001</fb>
    <v>54</v>
  </rv>
  <rv s="3">
    <fb>8.3000000000000004E-2</fb>
    <v>54</v>
  </rv>
  <rv s="3">
    <fb>0.13400000000000001</fb>
    <v>54</v>
  </rv>
  <rv s="3">
    <fb>0.56701000213622998</fb>
    <v>54</v>
  </rv>
  <rv s="0">
    <v>24</v>
    <v>0</v>
    <v>25</v>
    <v>7</v>
    <v>0</v>
    <v>Image of Polen</v>
  </rv>
  <rv s="3">
    <fb>592164400687.60706</fb>
    <v>60</v>
  </rv>
  <rv s="3">
    <fb>151618860000</fb>
    <v>60</v>
  </rv>
  <rv s="3">
    <fb>1.000159</fb>
    <v>54</v>
  </rv>
  <rv s="3">
    <fb>0.67827439999999994</fb>
    <v>54</v>
  </rv>
  <rv s="3">
    <fb>90.291375435655297</fb>
    <v>61</v>
  </rv>
  <rv s="3">
    <fb>312683</fb>
    <v>59</v>
  </rv>
  <rv s="3">
    <fb>1.46</fb>
    <v>56</v>
  </rv>
  <rv s="3">
    <fb>10.199999999999999</fb>
    <v>56</v>
  </rv>
  <rv s="3">
    <fb>0.40799999999999997</fb>
    <v>54</v>
  </rv>
  <rv s="3">
    <fb>0.23246298360000001</fb>
    <v>54</v>
  </rv>
  <rv s="3">
    <fb>191000</fb>
    <v>59</v>
  </rv>
  <rv s="2">
    <v>536870912</v>
    <v>Warschau</v>
    <v>c79f30ac-b9a3-0949-6bdf-956551e5fc81</v>
    <v>de-AT</v>
    <v>Map</v>
  </rv>
  <rv s="3">
    <fb>114.111779375092</fb>
    <v>62</v>
  </rv>
  <rv s="3">
    <fb>2.227478809383E-2</fb>
    <v>54</v>
  </rv>
  <rv s="3">
    <fb>299036.516</fb>
    <v>59</v>
  </rv>
  <rv s="5">
    <v>https://www.bing.com/search?q=Polen&amp;form=skydnc</v>
    <v>Erfahren Sie mehr mit Bing</v>
  </rv>
  <rv s="3">
    <fb>77.602439024390307</fb>
    <v>61</v>
  </rv>
  <rv s="3">
    <fb>2.93</fb>
    <v>58</v>
  </rv>
  <rv s="4">
    <v>69</v>
  </rv>
  <rv s="3">
    <fb>3.8</fb>
    <v>61</v>
  </rv>
  <rv s="3">
    <fb>22796574</fb>
    <v>59</v>
  </rv>
  <rv s="3">
    <fb>0.174019561608692</fb>
    <v>54</v>
  </rv>
  <rv s="3">
    <fb>3971.7997613105499</fb>
    <v>59</v>
  </rv>
  <rv s="2">
    <v>536870912</v>
    <v>Woiwodschaft Niederschlesien</v>
    <v>2c12027c-f1f3-15e4-470e-533d0b324b34</v>
    <v>de-AT</v>
    <v>Map</v>
  </rv>
  <rv s="2">
    <v>536870912</v>
    <v>Woiwodschaft Łódź</v>
    <v>0fe063e3-0ad6-1012-edb0-f676300d33ea</v>
    <v>de-AT</v>
    <v>Map</v>
  </rv>
  <rv s="2">
    <v>536870912</v>
    <v>Woiwodschaft Heiligkreuz</v>
    <v>f361912e-d7ba-dd37-b583-2068d7a03177</v>
    <v>de-AT</v>
    <v>Map</v>
  </rv>
  <rv s="2">
    <v>536870912</v>
    <v>Woiwodschaft Kleinpolen</v>
    <v>efd58db8-b0c8-2329-0f3a-8adeab450d74</v>
    <v>de-AT</v>
    <v>Map</v>
  </rv>
  <rv s="2">
    <v>536870912</v>
    <v>Woiwodschaft Lublin</v>
    <v>b5dea0b6-7035-ffe9-a5c1-a961fcb0e72e</v>
    <v>de-AT</v>
    <v>Map</v>
  </rv>
  <rv s="2">
    <v>536870912</v>
    <v>Woiwodschaft Masowien</v>
    <v>32cae853-042c-0a77-5173-f511fead52f6</v>
    <v>de-AT</v>
    <v>Map</v>
  </rv>
  <rv s="2">
    <v>536870912</v>
    <v>Woiwodschaft Kujawien-Pommern</v>
    <v>2b254630-1d13-aca8-305f-0841a7ec6b83</v>
    <v>de-AT</v>
    <v>Map</v>
  </rv>
  <rv s="2">
    <v>536870912</v>
    <v>Woiwodschaft Opole</v>
    <v>6a026a5e-de28-6062-3c38-7c6f4181e5bc</v>
    <v>de-AT</v>
    <v>Map</v>
  </rv>
  <rv s="2">
    <v>536870912</v>
    <v>Woiwodschaft Karpatenvorland</v>
    <v>f88dda2b-0c12-4d9a-984c-52115296336c</v>
    <v>de-AT</v>
    <v>Map</v>
  </rv>
  <rv s="2">
    <v>536870912</v>
    <v>Woiwodschaft Lebus</v>
    <v>c0d124dd-136d-3834-1fe8-efd33254942d</v>
    <v>de-AT</v>
    <v>Map</v>
  </rv>
  <rv s="2">
    <v>536870912</v>
    <v>Woiwodschaft Pommern</v>
    <v>765662c5-0a8a-9aea-8c1c-c063ec4e16f8</v>
    <v>de-AT</v>
    <v>Map</v>
  </rv>
  <rv s="2">
    <v>536870912</v>
    <v>Woiwodschaft Ermland-Masuren</v>
    <v>eed14489-8bcb-c40c-6362-4e95235cce3f</v>
    <v>de-AT</v>
    <v>Map</v>
  </rv>
  <rv s="2">
    <v>536870912</v>
    <v>Woiwodschaft Schlesien</v>
    <v>21f7e450-daba-be7f-4ac9-7f73980437c9</v>
    <v>de-AT</v>
    <v>Map</v>
  </rv>
  <rv s="2">
    <v>536870912</v>
    <v>Woiwodschaft Podlachien</v>
    <v>82774917-52f8-91a2-e0f4-7810458bd6ed</v>
    <v>de-AT</v>
    <v>Map</v>
  </rv>
  <rv s="2">
    <v>536870912</v>
    <v>Woiwodschaft Westpommern</v>
    <v>af2cc162-3439-53b4-582b-cb4495bdbf8e</v>
    <v>de-AT</v>
    <v>Map</v>
  </rv>
  <rv s="2">
    <v>536870912</v>
    <v>Woiwodschaft Großpolen</v>
    <v>edec10d8-3c1d-302b-daa4-5a643ab293e8</v>
    <v>de-AT</v>
    <v>Map</v>
  </rv>
  <rv s="4">
    <v>70</v>
  </rv>
  <rv s="3">
    <fb>0.30883439025809101</fb>
    <v>54</v>
  </rv>
  <rv s="7">
    <v>#VALUE!</v>
    <v>de-DE</v>
    <v>1d6059a2-d1f1-d2d7-4261-dc7cd5cdb84b</v>
    <v>536870912</v>
    <v>1</v>
    <v>181</v>
    <v>67</v>
    <v>68</v>
    <v>Polen</v>
    <v>51</v>
    <v>52</v>
    <v>Map</v>
    <v>0</v>
    <v>118</v>
    <v>PL</v>
    <v>1319</v>
    <v>1322</v>
    <v>1323</v>
    <v>1324</v>
    <v>1325</v>
    <v>1326</v>
    <v>Polen ist eine parlamentarische Republik in Mitteleuropa. Hauptstadt des Landes ist Warschau, größter Ballungsraum die Metropolregion um Kattowitz. Weitere Städte mit über 400.000 Einwohnern sind Krakau, Lodz, Breslau, Posen und Danzig. Polen ...</v>
    <v>1327</v>
    <v>1022</v>
    <v>1328</v>
    <v>503</v>
    <v>1329</v>
    <v>1088</v>
    <v>438</v>
    <v>1330</v>
    <v>1331</v>
    <v>1332</v>
    <v>1333</v>
    <v>1334</v>
    <v>1335</v>
    <v>1336</v>
    <v>1337</v>
    <v>1338</v>
    <v>1339</v>
    <v>1340</v>
    <v>1341</v>
    <v>1342</v>
    <v>1343</v>
    <v>1344</v>
    <v>1344</v>
    <v>1345</v>
    <v>1346</v>
    <v>1347</v>
    <v>1348</v>
    <v>1349</v>
    <v>1350</v>
    <v>647</v>
    <v>Polen</v>
    <v>Mazurek Dąbrowskiego</v>
    <v>1351</v>
    <v>Rzeczpospolita Polska</v>
    <v>1352</v>
    <v>1353</v>
    <v>1354</v>
    <v>1355</v>
    <v>Polen</v>
    <v>1372</v>
    <v>mdp/vdpid/191</v>
    <v>PLN</v>
    <v>1373</v>
  </rv>
  <rv s="0">
    <v>24</v>
    <v>0</v>
    <v>25</v>
    <v>3</v>
    <v>0</v>
    <v>Image of Polen</v>
  </rv>
  <rv s="2">
    <v>536870912</v>
    <v>Portugal</v>
    <v>9e917e65-c588-a0b7-f336-52fc6b5b2052</v>
    <v>de-DE</v>
    <v>Map</v>
  </rv>
  <rv s="3">
    <fb>0.39452940398253294</fb>
    <v>54</v>
  </rv>
  <rv s="2">
    <v>805306368</v>
    <v>Marcelo Rebelo de Sousa (Staatspräsident)</v>
    <v>cd15af88-d571-7e9f-0e69-8c7f54821ed3</v>
    <v>de-AT</v>
    <v>Generic</v>
  </rv>
  <rv s="2">
    <v>805306368</v>
    <v>António Costa (Prime minister)</v>
    <v>461f25f6-d38c-4199-a2e3-c82f6d34e8cb</v>
    <v>de-AT</v>
    <v>Generic</v>
  </rv>
  <rv s="4">
    <v>71</v>
  </rv>
  <rv s="3">
    <fb>6.33400011062622E-2</fb>
    <v>55</v>
  </rv>
  <rv s="3">
    <fb>5.1239999999999997</fb>
    <v>56</v>
  </rv>
  <rv s="3">
    <fb>351</fb>
    <v>57</v>
  </rv>
  <rv s="3">
    <fb>10347892</fb>
    <v>59</v>
  </rv>
  <rv s="3">
    <fb>0.41600000000000004</fb>
    <v>54</v>
  </rv>
  <rv s="3">
    <fb>0.221</fb>
    <v>54</v>
  </rv>
  <rv s="3">
    <fb>0.124</fb>
    <v>54</v>
  </rv>
  <rv s="3">
    <fb>0.58811000823974602</fb>
    <v>54</v>
  </rv>
  <rv s="0">
    <v>22</v>
    <v>0</v>
    <v>23</v>
    <v>7</v>
    <v>0</v>
    <v>Image of Portugal</v>
  </rv>
  <rv s="3">
    <fb>237686075634.698</fb>
    <v>60</v>
  </rv>
  <rv s="3">
    <fb>61933604857.411003</fb>
    <v>60</v>
  </rv>
  <rv s="3">
    <fb>1.0618313000000001</fb>
    <v>54</v>
  </rv>
  <rv s="3">
    <fb>0.63935809999999993</fb>
    <v>54</v>
  </rv>
  <rv s="3">
    <fb>77.024122555839</fb>
    <v>61</v>
  </rv>
  <rv s="3">
    <fb>92225</fb>
    <v>59</v>
  </rv>
  <rv s="3">
    <fb>1.38</fb>
    <v>56</v>
  </rv>
  <rv s="3">
    <fb>8.5</fb>
    <v>56</v>
  </rv>
  <rv s="3">
    <fb>0.39799999999999996</fb>
    <v>54</v>
  </rv>
  <rv s="3">
    <fb>0.27650697260000001</fb>
    <v>54</v>
  </rv>
  <rv s="3">
    <fb>52000</fb>
    <v>59</v>
  </rv>
  <rv s="2">
    <v>536870912</v>
    <v>Lissabon</v>
    <v>9d006cb5-bff4-48b4-9c83-443eaf418b11</v>
    <v>de-AT</v>
    <v>Map</v>
  </rv>
  <rv s="3">
    <fb>110.624358614714</fb>
    <v>62</v>
  </rv>
  <rv s="3">
    <fb>3.3817841004612497E-3</fb>
    <v>54</v>
  </rv>
  <rv s="3">
    <fb>48741.764000000003</fb>
    <v>59</v>
  </rv>
  <rv s="5">
    <v>https://www.bing.com/search?q=Portugal&amp;form=skydnc</v>
    <v>Erfahren Sie mehr mit Bing</v>
  </rv>
  <rv s="3">
    <fb>81.3243902439024</fb>
    <v>61</v>
  </rv>
  <rv s="3">
    <fb>3.78</fb>
    <v>58</v>
  </rv>
  <rv s="4">
    <v>72</v>
  </rv>
  <rv s="3">
    <fb>6753579</fb>
    <v>59</v>
  </rv>
  <rv s="3">
    <fb>0.227551770073532</fb>
    <v>54</v>
  </rv>
  <rv s="3">
    <fb>4662.6007998029399</fb>
    <v>59</v>
  </rv>
  <rv s="2">
    <v>536870912</v>
    <v>Distrikt Lissabon</v>
    <v>9aabe4c9-f2ff-745a-22b7-741589d147d3</v>
    <v>de-AT</v>
    <v>Map</v>
  </rv>
  <rv s="2">
    <v>536870912</v>
    <v>Distrikt Leiria</v>
    <v>1e45c3ae-38a6-3ec3-3187-2e72c0cad027</v>
    <v>de-AT</v>
    <v>Map</v>
  </rv>
  <rv s="2">
    <v>536870912</v>
    <v>Distrikt Santarém</v>
    <v>31ed3d3b-1669-48e6-9f45-7dff6e48107b</v>
    <v>de-AT</v>
    <v>Map</v>
  </rv>
  <rv s="2">
    <v>536870912</v>
    <v>Distrikt Setúbal</v>
    <v>2443fa57-ba7a-ca6f-6988-b7bb998c209d</v>
    <v>de-AT</v>
    <v>Map</v>
  </rv>
  <rv s="2">
    <v>536870912</v>
    <v>Distrikt Beja</v>
    <v>57132a4f-ab86-49cc-9a10-eea78fe194c6</v>
    <v>de-AT</v>
    <v>Map</v>
  </rv>
  <rv s="2">
    <v>536870912</v>
    <v>Distrikt Faro</v>
    <v>0f961e40-6a20-4ce7-9c8b-3c9484a39b31</v>
    <v>de-AT</v>
    <v>Map</v>
  </rv>
  <rv s="2">
    <v>536870912</v>
    <v>Distrikt Évora</v>
    <v>9f2c1154-ba9c-42db-b07d-6ac93b22f847</v>
    <v>de-AT</v>
    <v>Map</v>
  </rv>
  <rv s="2">
    <v>536870912</v>
    <v>Distrikt Portalegre</v>
    <v>0509a564-38fa-4a46-85bd-79ea9cfb105b</v>
    <v>de-AT</v>
    <v>Map</v>
  </rv>
  <rv s="2">
    <v>536870912</v>
    <v>Distrikt Castelo Branco</v>
    <v>fb4769a8-e791-44cf-b415-49b116c2d850</v>
    <v>de-AT</v>
    <v>Map</v>
  </rv>
  <rv s="2">
    <v>536870912</v>
    <v>Distrikt Guarda</v>
    <v>a6ab4e89-16d3-c736-2651-53af26e5c9fb</v>
    <v>de-AT</v>
    <v>Map</v>
  </rv>
  <rv s="2">
    <v>536870912</v>
    <v>Distrikt Coimbra</v>
    <v>eaabde58-df44-d3f2-fcaf-2eb0b0c892ca</v>
    <v>de-AT</v>
    <v>Map</v>
  </rv>
  <rv s="2">
    <v>536870912</v>
    <v>Distrikt Aveiro</v>
    <v>2448fddc-7ab4-4061-c990-7ee0e882b83f</v>
    <v>de-AT</v>
    <v>Map</v>
  </rv>
  <rv s="2">
    <v>536870912</v>
    <v>Distrikt Viseu</v>
    <v>4af2c91e-a2d9-03c8-4bcc-d0e611b7a836</v>
    <v>de-AT</v>
    <v>Map</v>
  </rv>
  <rv s="2">
    <v>536870912</v>
    <v>Distrikt Bragança</v>
    <v>511e9c5a-156c-4018-b440-d68a04fdd311</v>
    <v>de-AT</v>
    <v>Map</v>
  </rv>
  <rv s="2">
    <v>536870912</v>
    <v>Distrikt Vila Real</v>
    <v>16491095-1ede-45bc-b4f9-d0b768b902b4</v>
    <v>de-AT</v>
    <v>Map</v>
  </rv>
  <rv s="2">
    <v>536870912</v>
    <v>Distrikt Porto</v>
    <v>ab024f06-dfa0-f5d5-2ace-323a59e1c03f</v>
    <v>de-AT</v>
    <v>Map</v>
  </rv>
  <rv s="2">
    <v>536870912</v>
    <v>Distrikt Braga</v>
    <v>bf9b0bf5-80ec-1d9e-e2bb-f15cfff91b3f</v>
    <v>de-AT</v>
    <v>Map</v>
  </rv>
  <rv s="2">
    <v>536870912</v>
    <v>Distrikt Viana do Castelo</v>
    <v>e82c5675-25b8-35f8-dd22-1d162bbc45bd</v>
    <v>de-AT</v>
    <v>Map</v>
  </rv>
  <rv s="2">
    <v>536870912</v>
    <v>Autonome Region Madeira</v>
    <v>fd1c338d-a716-e095-102a-5ac3106ddd68</v>
    <v>de-AT</v>
    <v>Map</v>
  </rv>
  <rv s="2">
    <v>536870912</v>
    <v>Azoren</v>
    <v>162558d5-afd4-4b00-9d00-54ad16880f8b</v>
    <v>de-AT</v>
    <v>Map</v>
  </rv>
  <rv s="4">
    <v>73</v>
  </rv>
  <rv s="3">
    <fb>0.34611423825368903</fb>
    <v>54</v>
  </rv>
  <rv s="7">
    <v>#VALUE!</v>
    <v>de-DE</v>
    <v>9e917e65-c588-a0b7-f336-52fc6b5b2052</v>
    <v>536870912</v>
    <v>1</v>
    <v>185</v>
    <v>67</v>
    <v>68</v>
    <v>Portugal</v>
    <v>51</v>
    <v>52</v>
    <v>Map</v>
    <v>0</v>
    <v>69</v>
    <v>PT</v>
    <v>1377</v>
    <v>1380</v>
    <v>1381</v>
    <v>1382</v>
    <v>1383</v>
    <v>568</v>
    <v>Portugal ist ein europäischer Staat im Westen der Iberischen Halbinsel. In Portugal befindet sich der westlichste Punkt Kontinentaleuropas. Das Land wird folglich im Westen vom Atlantik begrenzt, im Osten und Norden von Spanien und im Süden auch ...</v>
    <v>1384</v>
    <v>625</v>
    <v>1385</v>
    <v>713</v>
    <v>714</v>
    <v>46</v>
    <v>1386</v>
    <v>1387</v>
    <v>1388</v>
    <v>1389</v>
    <v>1390</v>
    <v>1391</v>
    <v>1392</v>
    <v>1393</v>
    <v>1394</v>
    <v>1395</v>
    <v>1396</v>
    <v>1397</v>
    <v>1398</v>
    <v>1399</v>
    <v>1400</v>
    <v>1401</v>
    <v>1401</v>
    <v>1402</v>
    <v>1403</v>
    <v>1404</v>
    <v>1405</v>
    <v>1406</v>
    <v>1407</v>
    <v>526</v>
    <v>Portugal</v>
    <v>A Portuguesa</v>
    <v>1408</v>
    <v>Portugalská republika</v>
    <v>349</v>
    <v>1409</v>
    <v>1410</v>
    <v>1411</v>
    <v>Portugal</v>
    <v>1432</v>
    <v>mdp/vdpid/193</v>
    <v>EUR</v>
    <v>1433</v>
  </rv>
  <rv s="0">
    <v>22</v>
    <v>0</v>
    <v>23</v>
    <v>3</v>
    <v>0</v>
    <v>Image of Portugal</v>
  </rv>
  <rv s="2">
    <v>536870912</v>
    <v>Rumänien</v>
    <v>0cc489d5-ff53-84f1-4fcc-76525efef33a</v>
    <v>de-DE</v>
    <v>Map</v>
  </rv>
  <rv s="3">
    <fb>0.58766515994436697</fb>
    <v>54</v>
  </rv>
  <rv s="2">
    <v>805306368</v>
    <v>Klaus Johannis (Staatspräsident)</v>
    <v>7ff325b6-eaf2-021c-bc2a-09373a9427f3</v>
    <v>de-AT</v>
    <v>Generic</v>
  </rv>
  <rv s="2">
    <v>805306368</v>
    <v>Marcel Ciolacu (Prime minister)</v>
    <v>85188c14-f939-1c62-12fb-e44a3a13ab1d</v>
    <v>de-AT</v>
    <v>Generic</v>
  </rv>
  <rv s="4">
    <v>74</v>
  </rv>
  <rv s="3">
    <fb>3.9760000705719001E-2</fb>
    <v>55</v>
  </rv>
  <rv s="3">
    <fb>2.9807000000000001</fb>
    <v>56</v>
  </rv>
  <rv s="3">
    <fb>40</fb>
    <v>57</v>
  </rv>
  <rv s="3">
    <fb>19119880</fb>
    <v>59</v>
  </rv>
  <rv s="3">
    <fb>0.249</fb>
    <v>54</v>
  </rv>
  <rv s="3">
    <fb>0.41</fb>
    <v>54</v>
  </rv>
  <rv s="3">
    <fb>1.6E-2</fb>
    <v>54</v>
  </rv>
  <rv s="3">
    <fb>5.2999999999999999E-2</fb>
    <v>54</v>
  </rv>
  <rv s="3">
    <fb>0.247</fb>
    <v>54</v>
  </rv>
  <rv s="3">
    <fb>0.54661998748779295</fb>
    <v>54</v>
  </rv>
  <rv s="0">
    <v>19</v>
    <v>0</v>
    <v>20</v>
    <v>7</v>
    <v>0</v>
    <v>Image of Rumänien</v>
  </rv>
  <rv s="3">
    <fb>250077444017.08401</fb>
    <v>60</v>
  </rv>
  <rv s="3">
    <fb>26110300000</fb>
    <v>60</v>
  </rv>
  <rv s="3">
    <fb>0.85150870000000001</fb>
    <v>54</v>
  </rv>
  <rv s="3">
    <fb>0.4938187</fb>
    <v>54</v>
  </rv>
  <rv s="3">
    <fb>72.523694574412801</fb>
    <v>61</v>
  </rv>
  <rv s="3">
    <fb>238397</fb>
    <v>59</v>
  </rv>
  <rv s="3">
    <fb>1.71</fb>
    <v>56</v>
  </rv>
  <rv s="3">
    <fb>9.6</fb>
    <v>56</v>
  </rv>
  <rv s="3">
    <fb>0.2</fb>
    <v>54</v>
  </rv>
  <rv s="3">
    <fb>0.21276716530000001</fb>
    <v>54</v>
  </rv>
  <rv s="3">
    <fb>126000</fb>
    <v>59</v>
  </rv>
  <rv s="2">
    <v>536870912</v>
    <v>Bukarest</v>
    <v>42022f97-112e-58a6-70f5-9536b20ee957</v>
    <v>de-AT</v>
    <v>Map</v>
  </rv>
  <rv s="3">
    <fb>123.780383348878</fb>
    <v>62</v>
  </rv>
  <rv s="3">
    <fb>3.8278543259942802E-2</fb>
    <v>54</v>
  </rv>
  <rv s="3">
    <fb>69258.629000000001</fb>
    <v>59</v>
  </rv>
  <rv s="5">
    <v>https://www.bing.com/search?q=Rum%c3%a4nien&amp;form=skydnc</v>
    <v>Erfahren Sie mehr mit Bing</v>
  </rv>
  <rv s="3">
    <fb>75.358536585365897</fb>
    <v>61</v>
  </rv>
  <rv s="3">
    <fb>2.25</fb>
    <v>58</v>
  </rv>
  <rv s="4">
    <v>75</v>
  </rv>
  <rv s="3">
    <fb>6.1</fb>
    <v>61</v>
  </rv>
  <rv s="3">
    <fb>10468793</fb>
    <v>59</v>
  </rv>
  <rv s="3">
    <fb>0.14584834808348801</fb>
    <v>54</v>
  </rv>
  <rv s="3">
    <fb>2584.4117872644301</fb>
    <v>59</v>
  </rv>
  <rv s="2">
    <v>536870912</v>
    <v>Kreis Alba</v>
    <v>c21726c8-9ad7-eaa6-44f2-a2dae7e40e2c</v>
    <v>de-AT</v>
    <v>Map</v>
  </rv>
  <rv s="2">
    <v>536870912</v>
    <v>Kreis Arad</v>
    <v>09ac14dd-d901-08ce-e6d7-7050564ba78d</v>
    <v>de-AT</v>
    <v>Map</v>
  </rv>
  <rv s="2">
    <v>536870912</v>
    <v>Kreis Argeș</v>
    <v>318eeda4-9dd3-e3c1-6d05-5e140d88acfc</v>
    <v>de-AT</v>
    <v>Map</v>
  </rv>
  <rv s="2">
    <v>536870912</v>
    <v>Kreis Bacău</v>
    <v>61b312d7-17c7-cfe6-4e56-77816817f56b</v>
    <v>de-AT</v>
    <v>Map</v>
  </rv>
  <rv s="2">
    <v>536870912</v>
    <v>Kreis Bihor</v>
    <v>3952dd81-0984-acbe-245c-8b3054ef95c9</v>
    <v>de-AT</v>
    <v>Map</v>
  </rv>
  <rv s="2">
    <v>536870912</v>
    <v>Kreis Bistrița-Năsăud</v>
    <v>d0dac3d9-f47e-2719-abf6-372b00ae7ae0</v>
    <v>de-AT</v>
    <v>Map</v>
  </rv>
  <rv s="2">
    <v>536870912</v>
    <v>Kreis Botoșani</v>
    <v>feff5245-d038-86d5-5930-7c8208872ee3</v>
    <v>de-AT</v>
    <v>Map</v>
  </rv>
  <rv s="2">
    <v>536870912</v>
    <v>Kreis Brașov</v>
    <v>86db4373-f44e-f2af-1043-8cad4ea43afc</v>
    <v>de-AT</v>
    <v>Map</v>
  </rv>
  <rv s="2">
    <v>536870912</v>
    <v>Kreis Brăila</v>
    <v>0a804e68-4031-607a-3fa0-df03c2b648d2</v>
    <v>de-AT</v>
    <v>Map</v>
  </rv>
  <rv s="2">
    <v>536870912</v>
    <v>Kreis Buzău</v>
    <v>bdcbd591-5cd3-ea51-a909-f9e3a7d9135d</v>
    <v>de-AT</v>
    <v>Map</v>
  </rv>
  <rv s="2">
    <v>536870912</v>
    <v>Kreis Caraș-Severin</v>
    <v>f236c4b6-3033-3e05-9418-43c6d669da82</v>
    <v>de-AT</v>
    <v>Map</v>
  </rv>
  <rv s="2">
    <v>536870912</v>
    <v>Kreis Călărași</v>
    <v>cd578b99-3dd3-5dea-7c8b-4e9135436f97</v>
    <v>de-AT</v>
    <v>Map</v>
  </rv>
  <rv s="2">
    <v>536870912</v>
    <v>Kreis Cluj</v>
    <v>28809817-0c91-c619-fb4f-e8e5cb804a76</v>
    <v>de-AT</v>
    <v>Map</v>
  </rv>
  <rv s="2">
    <v>536870912</v>
    <v>Kreis Constanța</v>
    <v>0cdf21be-08e7-570f-51e1-921e4da71ed5</v>
    <v>de-AT</v>
    <v>Map</v>
  </rv>
  <rv s="2">
    <v>536870912</v>
    <v>Kreis Covasna</v>
    <v>fa5ce805-c93a-97b6-9e15-4b761a9b83c6</v>
    <v>de-AT</v>
    <v>Map</v>
  </rv>
  <rv s="2">
    <v>536870912</v>
    <v>Kreis Dâmbovița</v>
    <v>d8b28916-b16c-a4e5-b155-271ef6e4a2c2</v>
    <v>de-AT</v>
    <v>Map</v>
  </rv>
  <rv s="2">
    <v>536870912</v>
    <v>Kreis Dolj</v>
    <v>dea77125-28db-fbbc-ff54-52cbc5d207dd</v>
    <v>de-AT</v>
    <v>Map</v>
  </rv>
  <rv s="2">
    <v>536870912</v>
    <v>Kreis Galați</v>
    <v>ab9506dc-8457-ead3-6440-afd79051c3b0</v>
    <v>de-AT</v>
    <v>Map</v>
  </rv>
  <rv s="2">
    <v>536870912</v>
    <v>Kreis Giurgiu</v>
    <v>ff095b0d-49c5-6888-d3bc-754012945cca</v>
    <v>de-AT</v>
    <v>Map</v>
  </rv>
  <rv s="2">
    <v>536870912</v>
    <v>Kreis Gorj</v>
    <v>9f8069d1-da23-e934-5858-395dd70ecd4a</v>
    <v>de-AT</v>
    <v>Map</v>
  </rv>
  <rv s="2">
    <v>536870912</v>
    <v>Kreis Harghita</v>
    <v>8378f330-84ea-467e-8a66-f27ad353cd4c</v>
    <v>de-AT</v>
    <v>Map</v>
  </rv>
  <rv s="2">
    <v>536870912</v>
    <v>Kreis Hunedoara</v>
    <v>202a8128-b503-a325-37e5-8e5e68c15867</v>
    <v>de-AT</v>
    <v>Map</v>
  </rv>
  <rv s="2">
    <v>536870912</v>
    <v>Kreis Ialomița</v>
    <v>fc33a349-ea3d-08f4-c751-0ae5b7dcfa8c</v>
    <v>de-AT</v>
    <v>Map</v>
  </rv>
  <rv s="2">
    <v>536870912</v>
    <v>Kreis Iași</v>
    <v>2be9dc91-9009-1844-f4a7-f66e4de3e1e2</v>
    <v>de-AT</v>
    <v>Map</v>
  </rv>
  <rv s="2">
    <v>536870912</v>
    <v>Kreis Ilfov</v>
    <v>d6b13ffc-3490-2609-746c-5b9daf56e5ee</v>
    <v>de-AT</v>
    <v>Map</v>
  </rv>
  <rv s="2">
    <v>536870912</v>
    <v>Kreis Maramureș</v>
    <v>4ed7d056-ef13-2d0e-56a6-e9da21330a94</v>
    <v>de-AT</v>
    <v>Map</v>
  </rv>
  <rv s="2">
    <v>536870912</v>
    <v>Kreis Mehedinți</v>
    <v>4281fa8c-81b5-1f40-b397-e1eb6ba2dc78</v>
    <v>de-AT</v>
    <v>Map</v>
  </rv>
  <rv s="2">
    <v>536870912</v>
    <v>Kreis Mureș</v>
    <v>3f4266e8-0170-a113-1032-f94336eaafdf</v>
    <v>de-AT</v>
    <v>Map</v>
  </rv>
  <rv s="2">
    <v>536870912</v>
    <v>Kreis Neamț</v>
    <v>10688e6f-8161-14e3-8c27-cb9bb5be1f19</v>
    <v>de-AT</v>
    <v>Map</v>
  </rv>
  <rv s="2">
    <v>536870912</v>
    <v>Kreis Olt</v>
    <v>b11684a9-7647-de09-64a1-49b27c0b2422</v>
    <v>de-AT</v>
    <v>Map</v>
  </rv>
  <rv s="2">
    <v>536870912</v>
    <v>Kreis Prahova</v>
    <v>ef7d6b15-b80b-c2ac-d5e3-b2a9061583d8</v>
    <v>de-AT</v>
    <v>Map</v>
  </rv>
  <rv s="2">
    <v>536870912</v>
    <v>Kreis Satu Mare</v>
    <v>61f38a75-f137-9e6e-2306-81c1a708240e</v>
    <v>de-AT</v>
    <v>Map</v>
  </rv>
  <rv s="2">
    <v>536870912</v>
    <v>Kreis Sălaj</v>
    <v>a1b242e4-860b-a6ec-6f82-2159334291e6</v>
    <v>de-AT</v>
    <v>Map</v>
  </rv>
  <rv s="2">
    <v>536870912</v>
    <v>Kreis Sibiu</v>
    <v>3f30d65f-4841-e070-8804-06cea2d2f5a4</v>
    <v>de-AT</v>
    <v>Map</v>
  </rv>
  <rv s="2">
    <v>536870912</v>
    <v>Kreis Suceava</v>
    <v>0730647e-3d4b-ffb2-f452-53c11e65cf8d</v>
    <v>de-AT</v>
    <v>Map</v>
  </rv>
  <rv s="2">
    <v>536870912</v>
    <v>Kreis Teleorman</v>
    <v>a13105c9-1956-9418-947c-69c3f670616f</v>
    <v>de-AT</v>
    <v>Map</v>
  </rv>
  <rv s="2">
    <v>536870912</v>
    <v>Kreis Timiș</v>
    <v>655fa6eb-9e3d-05b3-4101-2413d655f1ff</v>
    <v>de-AT</v>
    <v>Map</v>
  </rv>
  <rv s="2">
    <v>536870912</v>
    <v>Kreis Tulcea</v>
    <v>85222a52-a63f-ea94-229e-d38e8da96a5e</v>
    <v>de-AT</v>
    <v>Map</v>
  </rv>
  <rv s="2">
    <v>536870912</v>
    <v>Kreis Vaslui</v>
    <v>f808d8c2-0910-ed03-f4de-05f9fae6976f</v>
    <v>de-AT</v>
    <v>Map</v>
  </rv>
  <rv s="2">
    <v>536870912</v>
    <v>Kreis Vâlcea</v>
    <v>7bfc5a59-d44b-48f9-b75d-740ad5186eaa</v>
    <v>de-AT</v>
    <v>Map</v>
  </rv>
  <rv s="2">
    <v>536870912</v>
    <v>Kreis Vrancea</v>
    <v>9ed2ae9a-d03d-2bb8-9374-23833b05fc4c</v>
    <v>de-AT</v>
    <v>Map</v>
  </rv>
  <rv s="4">
    <v>76</v>
  </rv>
  <rv s="3">
    <fb>0.301208283871371</fb>
    <v>54</v>
  </rv>
  <rv s="7">
    <v>#VALUE!</v>
    <v>de-DE</v>
    <v>0cc489d5-ff53-84f1-4fcc-76525efef33a</v>
    <v>536870912</v>
    <v>1</v>
    <v>189</v>
    <v>67</v>
    <v>68</v>
    <v>Rumänien</v>
    <v>51</v>
    <v>52</v>
    <v>Map</v>
    <v>0</v>
    <v>190</v>
    <v>RO</v>
    <v>1437</v>
    <v>1440</v>
    <v>1441</v>
    <v>1442</v>
    <v>1443</v>
    <v>773</v>
    <v>Rumänien ist eine semipräsidentielle Republik in Südosteuropa. Das Land liegt am Schwarzen Meer und erstreckt sich in westlicher Richtung über den Karpatenbogen bis zur Pannonischen Tiefebene. Rumänien grenzt an fünf Staaten: im Süden an ...</v>
    <v>1444</v>
    <v>1445</v>
    <v>1446</v>
    <v>1447</v>
    <v>1448</v>
    <v>442</v>
    <v>1449</v>
    <v>780</v>
    <v>1450</v>
    <v>1451</v>
    <v>1452</v>
    <v>1453</v>
    <v>1454</v>
    <v>1455</v>
    <v>1456</v>
    <v>1457</v>
    <v>1458</v>
    <v>1459</v>
    <v>1460</v>
    <v>1461</v>
    <v>1462</v>
    <v>1463</v>
    <v>1463</v>
    <v>1464</v>
    <v>1465</v>
    <v>1466</v>
    <v>1467</v>
    <v>1468</v>
    <v>1469</v>
    <v>798</v>
    <v>Rumänien</v>
    <v>Deșteaptă-te, române!</v>
    <v>1470</v>
    <v>România</v>
    <v>1471</v>
    <v>1472</v>
    <v>1473</v>
    <v>1474</v>
    <v>Rumänien</v>
    <v>1516</v>
    <v>mdp/vdpid/200</v>
    <v>ROL</v>
    <v>1517</v>
  </rv>
  <rv s="0">
    <v>19</v>
    <v>0</v>
    <v>20</v>
    <v>3</v>
    <v>0</v>
    <v>Image of Rumänien</v>
  </rv>
  <rv s="2">
    <v>536870912</v>
    <v>Russland</v>
    <v>ed4fce79-8ad4-352b-205b-e4db36c49bbe</v>
    <v>de-DE</v>
    <v>Map</v>
  </rv>
  <rv s="3">
    <fb>0.13294470341402198</fb>
    <v>54</v>
  </rv>
  <rv s="2">
    <v>805306368</v>
    <v>Wladimir Wladimirowitsch Putin (Staatspräsident)</v>
    <v>60d41b9e-06ae-967b-bcc5-97ad4a13d29c</v>
    <v>de-AT</v>
    <v>Generic</v>
  </rv>
  <rv s="2">
    <v>805306368</v>
    <v>Michail Wladimirowitsch Mischustin (Prime minister)</v>
    <v>8176b935-a6dc-cfbe-2565-cfb891845a4a</v>
    <v>de-AT</v>
    <v>Generic</v>
  </rv>
  <rv s="4">
    <v>77</v>
  </rv>
  <rv s="3">
    <fb>4.5850000381469698E-2</fb>
    <v>55</v>
  </rv>
  <rv s="3">
    <fb>4.0138999999999996</fb>
    <v>56</v>
  </rv>
  <rv s="3">
    <fb>7</fb>
    <v>57</v>
  </rv>
  <rv s="3">
    <fb>0.59</fb>
    <v>58</v>
  </rv>
  <rv s="3">
    <fb>143449286</fb>
    <v>59</v>
  </rv>
  <rv s="3">
    <fb>0.29899999999999999</fb>
    <v>54</v>
  </rv>
  <rv s="3">
    <fb>0.45100000000000001</fb>
    <v>54</v>
  </rv>
  <rv s="3">
    <fb>7.0999999999999994E-2</fb>
    <v>54</v>
  </rv>
  <rv s="3">
    <fb>0.152</fb>
    <v>54</v>
  </rv>
  <rv s="3">
    <fb>0.214</fb>
    <v>54</v>
  </rv>
  <rv s="3">
    <fb>0.11199999999999999</fb>
    <v>54</v>
  </rv>
  <rv s="3">
    <fb>0.61800998687744102</fb>
    <v>54</v>
  </rv>
  <rv s="0">
    <v>15</v>
    <v>0</v>
    <v>16</v>
    <v>7</v>
    <v>0</v>
    <v>Image of Russland</v>
  </rv>
  <rv s="3">
    <fb>1699876578871.3501</fb>
    <v>60</v>
  </rv>
  <rv s="3">
    <fb>576116340000</fb>
    <v>60</v>
  </rv>
  <rv s="3">
    <fb>1.0258246</fb>
    <v>54</v>
  </rv>
  <rv s="3">
    <fb>0.81909310000000002</fb>
    <v>54</v>
  </rv>
  <rv s="3">
    <fb>92.142875817828696</fb>
    <v>61</v>
  </rv>
  <rv s="3">
    <fb>17075400</fb>
    <v>59</v>
  </rv>
  <rv s="3">
    <fb>1.57</fb>
    <v>56</v>
  </rv>
  <rv s="3">
    <fb>11.5</fb>
    <v>56</v>
  </rv>
  <rv s="3">
    <fb>0.46200000000000002</fb>
    <v>54</v>
  </rv>
  <rv s="3">
    <fb>0.36436404289999996</fb>
    <v>54</v>
  </rv>
  <rv s="3">
    <fb>1454000</fb>
    <v>59</v>
  </rv>
  <rv s="2">
    <v>536870912</v>
    <v>Moskau</v>
    <v>6bb559e5-6af9-adf8-d8bc-7f999aba8a3a</v>
    <v>de-AT</v>
    <v>Map</v>
  </rv>
  <rv s="3">
    <fb>180.74643865422601</fb>
    <v>62</v>
  </rv>
  <rv s="3">
    <fb>4.4703597689969995E-2</fb>
    <v>54</v>
  </rv>
  <rv s="3">
    <fb>1732026.7760000001</fb>
    <v>59</v>
  </rv>
  <rv s="5">
    <v>https://www.bing.com/search?q=Russland&amp;form=skydnc</v>
    <v>Erfahren Sie mehr mit Bing</v>
  </rv>
  <rv s="3">
    <fb>72.657317073170702</fb>
    <v>61</v>
  </rv>
  <rv s="3">
    <fb>0.53</fb>
    <v>58</v>
  </rv>
  <rv s="3">
    <fb>17</fb>
    <v>61</v>
  </rv>
  <rv s="4">
    <v>78</v>
  </rv>
  <rv s="3">
    <fb>107683889</fb>
    <v>59</v>
  </rv>
  <rv s="3">
    <fb>0.11384595754929799</fb>
    <v>54</v>
  </rv>
  <rv s="3">
    <fb>6602.6575252928196</fb>
    <v>59</v>
  </rv>
  <rv s="2">
    <v>536870912</v>
    <v>Adygeja</v>
    <v>22b5ba45-672e-34b8-e6f1-db4a112d6473</v>
    <v>de-AT</v>
    <v>Map</v>
  </rv>
  <rv s="2">
    <v>536870912</v>
    <v>Republik Altai</v>
    <v>bc671e26-2d75-8823-293a-5af58859f724</v>
    <v>de-AT</v>
    <v>Map</v>
  </rv>
  <rv s="2">
    <v>536870912</v>
    <v>Baschkortostan</v>
    <v>fc6eab09-3383-820f-1442-4f6dde32cbf9</v>
    <v>de-AT</v>
    <v>Map</v>
  </rv>
  <rv s="2">
    <v>536870912</v>
    <v>Burjatien</v>
    <v>559aae54-84df-2df7-b208-d0e2975a541f</v>
    <v>de-AT</v>
    <v>Map</v>
  </rv>
  <rv s="2">
    <v>536870912</v>
    <v>Dagestan</v>
    <v>7be0631e-08a6-71a2-bd8f-1be3fab541d4</v>
    <v>de-AT</v>
    <v>Map</v>
  </rv>
  <rv s="2">
    <v>536870912</v>
    <v>Inguschetien</v>
    <v>d71ef53a-a58c-2149-fc5b-7f305c67d703</v>
    <v>de-AT</v>
    <v>Map</v>
  </rv>
  <rv s="2">
    <v>536870912</v>
    <v>Kabardino-Balkarien</v>
    <v>3c3eefab-1013-5556-2903-4a792d0de818</v>
    <v>de-AT</v>
    <v>Map</v>
  </rv>
  <rv s="2">
    <v>536870912</v>
    <v>Kalmückien</v>
    <v>aa5d46bb-1a45-ccab-629e-32a57e11433b</v>
    <v>de-AT</v>
    <v>Map</v>
  </rv>
  <rv s="2">
    <v>536870912</v>
    <v>Karatschai-Tscherkessien</v>
    <v>427be6f6-6a91-8144-0b4b-023b249fb86c</v>
    <v>de-AT</v>
    <v>Map</v>
  </rv>
  <rv s="2">
    <v>536870912</v>
    <v>Republik Komi</v>
    <v>7ef61531-763c-4148-8cc5-3804e7ea0b0f</v>
    <v>de-AT</v>
    <v>Map</v>
  </rv>
  <rv s="2">
    <v>536870912</v>
    <v>Region Stawropol</v>
    <v>cea31d3e-370c-d7b9-8aa9-739d9a55a85a</v>
    <v>de-AT</v>
    <v>Map</v>
  </rv>
  <rv s="2">
    <v>536870912</v>
    <v>Mari El</v>
    <v>b89c03bf-1661-bc0b-45ea-52497ba4afaf</v>
    <v>de-AT</v>
    <v>Map</v>
  </rv>
  <rv s="2">
    <v>536870912</v>
    <v>Mordwinien</v>
    <v>f239c732-02c7-4a65-ceef-e3e0f395c4ad</v>
    <v>de-AT</v>
    <v>Map</v>
  </rv>
  <rv s="2">
    <v>536870912</v>
    <v>Sacha</v>
    <v>ea625ee4-93bc-476d-b81d-2daeb4e75cc9</v>
    <v>de-AT</v>
    <v>Map</v>
  </rv>
  <rv s="2">
    <v>536870912</v>
    <v>Nordossetien-Alanien</v>
    <v>d769211e-6a13-19e2-34f9-58681d88ee0e</v>
    <v>de-AT</v>
    <v>Map</v>
  </rv>
  <rv s="2">
    <v>536870912</v>
    <v>Tatarstan</v>
    <v>7e36bead-7c24-03eb-3164-2a047e5b7eb1</v>
    <v>de-AT</v>
    <v>Map</v>
  </rv>
  <rv s="2">
    <v>536870912</v>
    <v>Tuwa</v>
    <v>ab07bfe8-07ff-28f8-5b60-d4cd5e7f48f8</v>
    <v>de-AT</v>
    <v>Map</v>
  </rv>
  <rv s="2">
    <v>536870912</v>
    <v>Udmurtien</v>
    <v>9650b146-7f52-f62d-cc53-c0f71081c647</v>
    <v>de-AT</v>
    <v>Map</v>
  </rv>
  <rv s="2">
    <v>536870912</v>
    <v>Chakassien</v>
    <v>f1e1928b-1461-ec9b-f1f0-d161dfb0ded0</v>
    <v>de-AT</v>
    <v>Map</v>
  </rv>
  <rv s="2">
    <v>536870912</v>
    <v>Tschetschenien</v>
    <v>380a5b31-8fbf-1061-698e-34d4218fc514</v>
    <v>de-AT</v>
    <v>Map</v>
  </rv>
  <rv s="2">
    <v>536870912</v>
    <v>Tschuwaschien</v>
    <v>52dde999-303c-705c-0053-8cd4a44ea3bc</v>
    <v>de-AT</v>
    <v>Map</v>
  </rv>
  <rv s="2">
    <v>536870912</v>
    <v>Region Altai</v>
    <v>5e9c8636-bfc7-6ace-eac3-4751db61d1cd</v>
    <v>de-AT</v>
    <v>Map</v>
  </rv>
  <rv s="2">
    <v>536870912</v>
    <v>Region Krasnodar</v>
    <v>9a429c3b-d4ba-835f-1b73-b43e11683d61</v>
    <v>de-AT</v>
    <v>Map</v>
  </rv>
  <rv s="2">
    <v>536870912</v>
    <v>Region Krasnojarsk</v>
    <v>1266f13e-65bc-fc05-ccd0-3c7a17af0597</v>
    <v>de-AT</v>
    <v>Map</v>
  </rv>
  <rv s="2">
    <v>536870912</v>
    <v>Region Primorje</v>
    <v>c162694d-0600-3d2a-14ab-bd32888d7c8d</v>
    <v>de-AT</v>
    <v>Map</v>
  </rv>
  <rv s="2">
    <v>536870912</v>
    <v>Region Chabarowsk</v>
    <v>02068939-5788-e619-fddd-7743d37b74b3</v>
    <v>de-AT</v>
    <v>Map</v>
  </rv>
  <rv s="2">
    <v>536870912</v>
    <v>Oblast Amur</v>
    <v>706fd605-8507-bdd1-46b4-ee14136bf6f2</v>
    <v>de-AT</v>
    <v>Map</v>
  </rv>
  <rv s="2">
    <v>536870912</v>
    <v>Oblast Astrachan</v>
    <v>06c7a94b-2d3b-41f7-ad05-8d46bb820ade</v>
    <v>de-AT</v>
    <v>Map</v>
  </rv>
  <rv s="2">
    <v>536870912</v>
    <v>Oblast Archangelsk</v>
    <v>a26f0229-f4b7-1b73-1448-9522bf6b8a00</v>
    <v>de-AT</v>
    <v>Map</v>
  </rv>
  <rv s="2">
    <v>536870912</v>
    <v>Oblast Belgorod</v>
    <v>c8940f0f-9335-1cda-1a75-5dd0ab1960ff</v>
    <v>de-AT</v>
    <v>Map</v>
  </rv>
  <rv s="2">
    <v>536870912</v>
    <v>Oblast Brjansk</v>
    <v>0ea1957d-9d7f-b8a7-f59b-31b5d6b1bd4a</v>
    <v>de-AT</v>
    <v>Map</v>
  </rv>
  <rv s="2">
    <v>536870912</v>
    <v>Oblast Wladimir</v>
    <v>2d317c56-15fe-4a06-56e0-02319a666d05</v>
    <v>de-AT</v>
    <v>Map</v>
  </rv>
  <rv s="2">
    <v>536870912</v>
    <v>Oblast Wolgograd</v>
    <v>8b9d97f0-f2de-ac3e-5891-976a9a8b1e60</v>
    <v>de-AT</v>
    <v>Map</v>
  </rv>
  <rv s="2">
    <v>536870912</v>
    <v>Oblast Wologda</v>
    <v>e52cd8ce-a2fe-316d-8b57-f4e3b77333a5</v>
    <v>de-AT</v>
    <v>Map</v>
  </rv>
  <rv s="2">
    <v>536870912</v>
    <v>Oblast Woronesch</v>
    <v>9b7449fa-9d99-9753-8580-fc09a3e938a1</v>
    <v>de-AT</v>
    <v>Map</v>
  </rv>
  <rv s="2">
    <v>536870912</v>
    <v>Oblast Iwanowo</v>
    <v>fdcd3a68-b12f-1397-beb5-b43095d4606b</v>
    <v>de-AT</v>
    <v>Map</v>
  </rv>
  <rv s="2">
    <v>536870912</v>
    <v>Oblast Irkutsk</v>
    <v>d1d27863-f692-cd79-ec4a-a224cb9b6b50</v>
    <v>de-AT</v>
    <v>Map</v>
  </rv>
  <rv s="2">
    <v>536870912</v>
    <v>Oblast Kaliningrad</v>
    <v>7898a7d2-2c53-4ac9-fd66-da04a64ed92e</v>
    <v>de-AT</v>
    <v>Map</v>
  </rv>
  <rv s="2">
    <v>536870912</v>
    <v>Oblast Kaluga</v>
    <v>97df7123-82c1-1ae8-dc29-631fa213b57f</v>
    <v>de-AT</v>
    <v>Map</v>
  </rv>
  <rv s="2">
    <v>536870912</v>
    <v>Region Kamtschatka</v>
    <v>aa601ace-14aa-0457-d7e0-cc6046c92351</v>
    <v>de-AT</v>
    <v>Map</v>
  </rv>
  <rv s="2">
    <v>536870912</v>
    <v>Oblast Kemerowo</v>
    <v>1e6a003a-be48-9fa5-55bd-e117a8409e45</v>
    <v>de-AT</v>
    <v>Map</v>
  </rv>
  <rv s="2">
    <v>536870912</v>
    <v>Oblast Kirow</v>
    <v>d59795b1-20b4-27f8-b756-5227d25439ae</v>
    <v>de-AT</v>
    <v>Map</v>
  </rv>
  <rv s="2">
    <v>536870912</v>
    <v>Oblast Kostroma</v>
    <v>48255075-9db6-a984-2d1d-fcf0441e427b</v>
    <v>de-AT</v>
    <v>Map</v>
  </rv>
  <rv s="2">
    <v>536870912</v>
    <v>Oblast Kurgan</v>
    <v>903834e8-fe8c-1307-487f-0fb6d8993461</v>
    <v>de-AT</v>
    <v>Map</v>
  </rv>
  <rv s="2">
    <v>536870912</v>
    <v>Oblast Kursk</v>
    <v>567e1124-acb2-49af-175b-c71b4a0ba198</v>
    <v>de-AT</v>
    <v>Map</v>
  </rv>
  <rv s="2">
    <v>536870912</v>
    <v>Oblast Leningrad</v>
    <v>5c4a620f-878c-b7a4-a401-7f5115731d25</v>
    <v>de-AT</v>
    <v>Map</v>
  </rv>
  <rv s="2">
    <v>536870912</v>
    <v>Oblast Lipezk</v>
    <v>f35c04f7-4cb7-0802-ca04-755f7af52074</v>
    <v>de-AT</v>
    <v>Map</v>
  </rv>
  <rv s="2">
    <v>536870912</v>
    <v>Oblast Magadan</v>
    <v>41a617f0-e934-53ad-bb6c-2cac390b18ba</v>
    <v>de-AT</v>
    <v>Map</v>
  </rv>
  <rv s="2">
    <v>536870912</v>
    <v>Oblast Moskau</v>
    <v>dd63de90-3429-69f1-11c7-7129ec818a44</v>
    <v>de-AT</v>
    <v>Map</v>
  </rv>
  <rv s="2">
    <v>536870912</v>
    <v>Oblast Murmansk</v>
    <v>07a783e3-274d-ec11-cee4-83081096a87f</v>
    <v>de-AT</v>
    <v>Map</v>
  </rv>
  <rv s="2">
    <v>536870912</v>
    <v>Oblast Nischni Nowgorod</v>
    <v>691cbf3e-b13a-27a2-730d-d3a89a54588c</v>
    <v>de-AT</v>
    <v>Map</v>
  </rv>
  <rv s="2">
    <v>536870912</v>
    <v>Oblast Nowgorod</v>
    <v>5c6f11f1-917e-4dd9-5f0f-bca854810e3e</v>
    <v>de-AT</v>
    <v>Map</v>
  </rv>
  <rv s="2">
    <v>536870912</v>
    <v>Oblast Nowosibirsk</v>
    <v>e05e3666-c6d4-b98c-cf0b-3f8fbdcca509</v>
    <v>de-AT</v>
    <v>Map</v>
  </rv>
  <rv s="2">
    <v>536870912</v>
    <v>Oblast Omsk</v>
    <v>ca626861-e115-9a15-2bb4-9047d7b785cd</v>
    <v>de-AT</v>
    <v>Map</v>
  </rv>
  <rv s="2">
    <v>536870912</v>
    <v>Oblast Orenburg</v>
    <v>e416ef3d-74dd-73c7-82c5-e10e02791bfb</v>
    <v>de-AT</v>
    <v>Map</v>
  </rv>
  <rv s="2">
    <v>536870912</v>
    <v>Oblast Orjol</v>
    <v>30918ef9-6129-11eb-d922-92a0eda65b46</v>
    <v>de-AT</v>
    <v>Map</v>
  </rv>
  <rv s="2">
    <v>536870912</v>
    <v>Oblast Pensa</v>
    <v>6037735b-86a2-89e3-37b1-b7b82ed427b8</v>
    <v>de-AT</v>
    <v>Map</v>
  </rv>
  <rv s="2">
    <v>536870912</v>
    <v>Region Perm</v>
    <v>e3254562-12b4-8af6-5efc-c33e6b4cc2fd</v>
    <v>de-AT</v>
    <v>Map</v>
  </rv>
  <rv s="2">
    <v>536870912</v>
    <v>Oblast Pskow</v>
    <v>c4c338de-2857-ea26-c274-85903024dee2</v>
    <v>de-AT</v>
    <v>Map</v>
  </rv>
  <rv s="2">
    <v>536870912</v>
    <v>Oblast Rostow</v>
    <v>05c23ef3-37da-92dc-0d82-db4e339caaa8</v>
    <v>de-AT</v>
    <v>Map</v>
  </rv>
  <rv s="2">
    <v>536870912</v>
    <v>Oblast Rjasan</v>
    <v>6c69b62c-3503-7ba4-5d89-faeb0fc23ab3</v>
    <v>de-AT</v>
    <v>Map</v>
  </rv>
  <rv s="2">
    <v>536870912</v>
    <v>Oblast Samara</v>
    <v>13d9bea7-a7c1-1b2c-7fb1-e678ddcd7a71</v>
    <v>de-AT</v>
    <v>Map</v>
  </rv>
  <rv s="2">
    <v>536870912</v>
    <v>Oblast Saratow</v>
    <v>a391453d-4362-449f-bbe1-00b8176ec2f8</v>
    <v>de-AT</v>
    <v>Map</v>
  </rv>
  <rv s="2">
    <v>536870912</v>
    <v>Oblast Sachalin</v>
    <v>a0ca8508-79a7-09d7-1e4f-84e80916d921</v>
    <v>de-AT</v>
    <v>Map</v>
  </rv>
  <rv s="2">
    <v>536870912</v>
    <v>Oblast Swerdlowsk</v>
    <v>32643100-03ea-0c14-f58e-a7d70c8c1468</v>
    <v>de-AT</v>
    <v>Map</v>
  </rv>
  <rv s="2">
    <v>536870912</v>
    <v>Oblast Smolensk</v>
    <v>d2bbaf83-1065-8b46-d8df-55a0e9dd6b3a</v>
    <v>de-AT</v>
    <v>Map</v>
  </rv>
  <rv s="2">
    <v>536870912</v>
    <v>Oblast Tambow</v>
    <v>c8c484f3-ed59-31b5-c134-bc324e7837a7</v>
    <v>de-AT</v>
    <v>Map</v>
  </rv>
  <rv s="2">
    <v>536870912</v>
    <v>Oblast Twer</v>
    <v>43dbfe25-b444-4ee4-6a06-4a0c84faf831</v>
    <v>de-AT</v>
    <v>Map</v>
  </rv>
  <rv s="2">
    <v>536870912</v>
    <v>Oblast Tomsk</v>
    <v>4833e982-a51c-b27a-99ba-c7aa39fdbfc5</v>
    <v>de-AT</v>
    <v>Map</v>
  </rv>
  <rv s="2">
    <v>536870912</v>
    <v>Oblast Tula</v>
    <v>06958213-9024-c72f-be1d-870a43124549</v>
    <v>de-AT</v>
    <v>Map</v>
  </rv>
  <rv s="2">
    <v>536870912</v>
    <v>Oblast Tjumen</v>
    <v>f7074e1e-5809-6c44-a836-391d78cc63b0</v>
    <v>de-AT</v>
    <v>Map</v>
  </rv>
  <rv s="2">
    <v>536870912</v>
    <v>Oblast Uljanowsk</v>
    <v>285ad0e8-dfc5-6c4f-f919-783c565347c2</v>
    <v>de-AT</v>
    <v>Map</v>
  </rv>
  <rv s="2">
    <v>536870912</v>
    <v>Oblast Tscheljabinsk</v>
    <v>e8506c94-c78a-be96-22a5-f42d90ce4d85</v>
    <v>de-AT</v>
    <v>Map</v>
  </rv>
  <rv s="2">
    <v>536870912</v>
    <v>Region Transbaikalien</v>
    <v>4eec5a15-6252-a5ba-a675-32f7c3941986</v>
    <v>de-AT</v>
    <v>Map</v>
  </rv>
  <rv s="2">
    <v>536870912</v>
    <v>Oblast Jaroslawl</v>
    <v>78a787d0-5bd7-369e-abec-20334f55f284</v>
    <v>de-AT</v>
    <v>Map</v>
  </rv>
  <rv s="2">
    <v>536870912</v>
    <v>Sankt Petersburg</v>
    <v>e3ed1086-8cd2-4813-dfa1-22d6666852c7</v>
    <v>de-AT</v>
    <v>Map</v>
  </rv>
  <rv s="2">
    <v>536870912</v>
    <v>Sewastopol</v>
    <v>1d4e43aa-65a2-a88a-3324-a9ac6e098708</v>
    <v>de-AT</v>
    <v>Map</v>
  </rv>
  <rv s="2">
    <v>536870912</v>
    <v>Jüdische Autonome Oblast</v>
    <v>f238d267-34ac-88dc-5e18-ecd8a1d9f1bd</v>
    <v>de-AT</v>
    <v>Map</v>
  </rv>
  <rv s="2">
    <v>536870912</v>
    <v>Autonomer Kreis der Nenzen</v>
    <v>0bfd44fb-94fd-9862-0994-343325ef0e56</v>
    <v>de-AT</v>
    <v>Map</v>
  </rv>
  <rv s="2">
    <v>536870912</v>
    <v>Autonomer Kreis der Chanten und Mansen/Jugra</v>
    <v>c54c2f51-aac8-6ea4-fc82-3027ba8cc45b</v>
    <v>de-AT</v>
    <v>Map</v>
  </rv>
  <rv s="2">
    <v>536870912</v>
    <v>Autonomer Kreis der Tschuktschen</v>
    <v>32d0b1a4-54c8-f9af-b97c-f05f93680504</v>
    <v>de-AT</v>
    <v>Map</v>
  </rv>
  <rv s="2">
    <v>536870912</v>
    <v>Autonomer Kreis der Jamal-Nenzen</v>
    <v>9ad3fb88-2ff4-83f3-32a9-b85ad7f10c6c</v>
    <v>de-AT</v>
    <v>Map</v>
  </rv>
  <rv s="4">
    <v>79</v>
  </rv>
  <rv s="3">
    <fb>0.49758561923004796</fb>
    <v>54</v>
  </rv>
  <rv s="4">
    <v>80</v>
  </rv>
  <rv s="10">
    <v>#VALUE!</v>
    <v>de-DE</v>
    <v>ed4fce79-8ad4-352b-205b-e4db36c49bbe</v>
    <v>536870912</v>
    <v>1</v>
    <v>194</v>
    <v>67</v>
    <v>94</v>
    <v>Russland</v>
    <v>51</v>
    <v>52</v>
    <v>Map</v>
    <v>0</v>
    <v>195</v>
    <v>RU</v>
    <v>1521</v>
    <v>1524</v>
    <v>1525</v>
    <v>1526</v>
    <v>1527</v>
    <v>1528</v>
    <v>Russland, amtlich Russische Föderation, ist ein Bundesstaat in Osteuropa und Nordasien, mit der Exklave Kaliningrad in Mitteleuropa. Der Fläche nach ist Russland mit etwa 17 Millionen Quadratkilometern der größte Staat der Welt und umfasst etwa ...</v>
    <v>1529</v>
    <v>1530</v>
    <v>1531</v>
    <v>154</v>
    <v>1532</v>
    <v>1533</v>
    <v>1534</v>
    <v>1535</v>
    <v>1536</v>
    <v>1537</v>
    <v>1538</v>
    <v>1539</v>
    <v>1540</v>
    <v>1541</v>
    <v>1542</v>
    <v>1543</v>
    <v>1544</v>
    <v>1545</v>
    <v>1546</v>
    <v>1547</v>
    <v>1548</v>
    <v>1549</v>
    <v>1549</v>
    <v>1550</v>
    <v>1551</v>
    <v>1552</v>
    <v>1553</v>
    <v>1554</v>
    <v>1555</v>
    <v>1556</v>
    <v>Russland</v>
    <v>Hymne der Russischen Föderation</v>
    <v>1557</v>
    <v>Российская Федерация</v>
    <v>1471</v>
    <v>1558</v>
    <v>1559</v>
    <v>1560</v>
    <v>Russland</v>
    <v>1643</v>
    <v>mdp/vdpid/203</v>
    <v>RUB</v>
    <v>1644</v>
    <v>1645</v>
  </rv>
  <rv s="0">
    <v>15</v>
    <v>0</v>
    <v>16</v>
    <v>3</v>
    <v>0</v>
    <v>Image of Russland</v>
  </rv>
  <rv s="2">
    <v>536870912</v>
    <v>Schweden</v>
    <v>a5928099-53c3-11a8-91e6-6fe59b8c4f9a</v>
    <v>de-DE</v>
    <v>Map</v>
  </rv>
  <rv s="3">
    <fb>7.4427340355012209E-2</fb>
    <v>54</v>
  </rv>
  <rv s="2">
    <v>805306368</v>
    <v>Carl XVI. Gustaf (Herrschertitel)</v>
    <v>d74145c5-55cc-559b-1761-543f3fbf2fcd</v>
    <v>de-AT</v>
    <v>Generic</v>
  </rv>
  <rv s="2">
    <v>805306368</v>
    <v>Ulf Kristersson (Prime minister)</v>
    <v>b10837fe-3ec0-27e8-04f3-230e5f1c436f</v>
    <v>de-AT</v>
    <v>Generic</v>
  </rv>
  <rv s="4">
    <v>81</v>
  </rv>
  <rv s="3">
    <fb>6.4759998321533202E-2</fb>
    <v>55</v>
  </rv>
  <rv s="3">
    <fb>3.984</fb>
    <v>56</v>
  </rv>
  <rv s="3">
    <fb>46</fb>
    <v>57</v>
  </rv>
  <rv s="3">
    <fb>1.42</fb>
    <v>58</v>
  </rv>
  <rv s="3">
    <fb>10415811</fb>
    <v>59</v>
  </rv>
  <rv s="3">
    <fb>0.371</fb>
    <v>54</v>
  </rv>
  <rv s="3">
    <fb>0.17600000000000002</fb>
    <v>54</v>
  </rv>
  <rv s="3">
    <fb>0.13900000000000001</fb>
    <v>54</v>
  </rv>
  <rv s="3">
    <fb>0.64561996459960891</fb>
    <v>54</v>
  </rv>
  <rv s="0">
    <v>13</v>
    <v>0</v>
    <v>14</v>
    <v>7</v>
    <v>0</v>
    <v>Image of Schweden</v>
  </rv>
  <rv s="3">
    <fb>530832908737.862</fb>
    <v>60</v>
  </rv>
  <rv s="3">
    <fb>289877140000</fb>
    <v>60</v>
  </rv>
  <rv s="3">
    <fb>1.2657537999999999</fb>
    <v>54</v>
  </rv>
  <rv s="3">
    <fb>0.6698824000000001</fb>
    <v>54</v>
  </rv>
  <rv s="3">
    <fb>25.117096134653099</fb>
    <v>61</v>
  </rv>
  <rv s="3">
    <fb>447425.16</fb>
    <v>59</v>
  </rv>
  <rv s="3">
    <fb>1.76</fb>
    <v>56</v>
  </rv>
  <rv s="3">
    <fb>11.4</fb>
    <v>56</v>
  </rv>
  <rv s="3">
    <fb>0.49099999999999999</fb>
    <v>54</v>
  </rv>
  <rv s="3">
    <fb>0.15191583449999999</fb>
    <v>54</v>
  </rv>
  <rv s="3">
    <fb>30000</fb>
    <v>59</v>
  </rv>
  <rv s="2">
    <v>536870912</v>
    <v>Stockholm</v>
    <v>9daa4a8d-0e69-da3a-672e-16d4743a665b</v>
    <v>de-AT</v>
    <v>Map</v>
  </rv>
  <rv s="3">
    <fb>110.509219846432</fb>
    <v>62</v>
  </rv>
  <rv s="3">
    <fb>1.7841509740383198E-2</fb>
    <v>54</v>
  </rv>
  <rv s="3">
    <fb>43252.264999999999</fb>
    <v>59</v>
  </rv>
  <rv s="5">
    <v>https://www.bing.com/search?q=Schweden&amp;form=skydnc</v>
    <v>Erfahren Sie mehr mit Bing</v>
  </rv>
  <rv s="3">
    <fb>82.512195121951194</fb>
    <v>61</v>
  </rv>
  <rv s="4">
    <v>82</v>
  </rv>
  <rv s="3">
    <fb>2.2000000000000002</fb>
    <v>61</v>
  </rv>
  <rv s="3">
    <fb>9021165</fb>
    <v>59</v>
  </rv>
  <rv s="3">
    <fb>0.27911031322372698</fb>
    <v>54</v>
  </rv>
  <rv s="3">
    <fb>13480.148224391</fb>
    <v>59</v>
  </rv>
  <rv s="2">
    <v>536870912</v>
    <v>Blekinge län</v>
    <v>f42b0a89-7f16-f3ac-1c08-bf416e533f12</v>
    <v>de-AT</v>
    <v>Map</v>
  </rv>
  <rv s="2">
    <v>536870912</v>
    <v>Dalarnas län</v>
    <v>dc686086-9714-0fc8-877f-623421e32d97</v>
    <v>de-AT</v>
    <v>Map</v>
  </rv>
  <rv s="2">
    <v>536870912</v>
    <v>Gotlands län</v>
    <v>f5173bdd-5938-3166-7ba6-c11a9da66db1</v>
    <v>de-AT</v>
    <v>Map</v>
  </rv>
  <rv s="2">
    <v>536870912</v>
    <v>Gävleborgs län</v>
    <v>2fa0e9bf-9a1f-2db4-ff85-974c84f03f11</v>
    <v>de-AT</v>
    <v>Map</v>
  </rv>
  <rv s="2">
    <v>536870912</v>
    <v>Hallands län</v>
    <v>5481447f-928d-c108-02bf-694684b100d7</v>
    <v>de-AT</v>
    <v>Map</v>
  </rv>
  <rv s="2">
    <v>536870912</v>
    <v>Jämtlands län</v>
    <v>6a67f9a4-8a7c-72f0-397e-99932d75a5cc</v>
    <v>de-AT</v>
    <v>Map</v>
  </rv>
  <rv s="2">
    <v>536870912</v>
    <v>Jönköpings län</v>
    <v>4a52f0db-caec-d69c-e4fc-043d1e5a5128</v>
    <v>de-AT</v>
    <v>Map</v>
  </rv>
  <rv s="2">
    <v>536870912</v>
    <v>Kalmar län</v>
    <v>d6332475-042c-41cf-bea3-d9da728e8c07</v>
    <v>de-AT</v>
    <v>Map</v>
  </rv>
  <rv s="2">
    <v>536870912</v>
    <v>Kronobergs län</v>
    <v>f3a677ac-87ae-cc8a-2a3d-a13738ebe6cb</v>
    <v>de-AT</v>
    <v>Map</v>
  </rv>
  <rv s="2">
    <v>536870912</v>
    <v>Norrbottens län</v>
    <v>c860fcb0-9345-ca80-5100-5bafcdbf2263</v>
    <v>de-AT</v>
    <v>Map</v>
  </rv>
  <rv s="2">
    <v>536870912</v>
    <v>Skåne län</v>
    <v>1a7ebb30-64eb-43da-b5e5-6b7ab82a8f94</v>
    <v>de-AT</v>
    <v>Map</v>
  </rv>
  <rv s="2">
    <v>536870912</v>
    <v>Stockholms län</v>
    <v>41fffb7d-bbe9-8d1b-286b-f0fdeb3ab886</v>
    <v>de-AT</v>
    <v>Map</v>
  </rv>
  <rv s="2">
    <v>536870912</v>
    <v>Södermanlands län</v>
    <v>b438dc8e-7013-5013-903f-c9921861268e</v>
    <v>de-AT</v>
    <v>Map</v>
  </rv>
  <rv s="2">
    <v>536870912</v>
    <v>Uppsala län</v>
    <v>e2d7075a-c293-6db6-92ac-bdee4711a5d0</v>
    <v>de-AT</v>
    <v>Map</v>
  </rv>
  <rv s="2">
    <v>536870912</v>
    <v>Värmlands län</v>
    <v>b2aa94cd-cc7f-eaf1-fded-87f65509841d</v>
    <v>de-AT</v>
    <v>Map</v>
  </rv>
  <rv s="2">
    <v>536870912</v>
    <v>Västerbottens län</v>
    <v>cc98b155-efa3-e92b-fee4-917b63865fcd</v>
    <v>de-AT</v>
    <v>Map</v>
  </rv>
  <rv s="2">
    <v>536870912</v>
    <v>Västernorrlands län</v>
    <v>a35ed386-5b37-a411-1499-a7d817b777bd</v>
    <v>de-AT</v>
    <v>Map</v>
  </rv>
  <rv s="2">
    <v>536870912</v>
    <v>Västmanlands län</v>
    <v>417f3366-57d0-4c10-ee14-819f1c4201df</v>
    <v>de-AT</v>
    <v>Map</v>
  </rv>
  <rv s="2">
    <v>536870912</v>
    <v>Västra Götalands län</v>
    <v>ec27be9f-c019-4bd7-6372-f8f07b5ef74c</v>
    <v>de-AT</v>
    <v>Map</v>
  </rv>
  <rv s="2">
    <v>536870912</v>
    <v>Örebro län</v>
    <v>efe70c03-c63c-a6f2-2d91-08beb34f7d5a</v>
    <v>de-AT</v>
    <v>Map</v>
  </rv>
  <rv s="2">
    <v>536870912</v>
    <v>Östergötlands län</v>
    <v>01c3007b-b64c-a1f4-0a51-e925799b11b3</v>
    <v>de-AT</v>
    <v>Map</v>
  </rv>
  <rv s="4">
    <v>83</v>
  </rv>
  <rv s="3">
    <fb>0.68922933392256491</fb>
    <v>54</v>
  </rv>
  <rv s="9">
    <v>#VALUE!</v>
    <v>de-DE</v>
    <v>a5928099-53c3-11a8-91e6-6fe59b8c4f9a</v>
    <v>536870912</v>
    <v>1</v>
    <v>199</v>
    <v>87</v>
    <v>88</v>
    <v>Schweden</v>
    <v>51</v>
    <v>52</v>
    <v>Map</v>
    <v>0</v>
    <v>200</v>
    <v>SE</v>
    <v>1649</v>
    <v>1652</v>
    <v>1653</v>
    <v>1654</v>
    <v>1655</v>
    <v>1656</v>
    <v>Das Königreich Schweden ist eine parlamentarische Monarchie in Skandinavien. Das Staatsgebiet umfasst den östlichen Teil der Skandinavischen Halbinsel und die Inseln Gotland und Öland. Schweden ist Mitglied des Nordischen Rates, seit 1995 der ...</v>
    <v>1657</v>
    <v>443</v>
    <v>1658</v>
    <v>383</v>
    <v>1329</v>
    <v>1659</v>
    <v>1284</v>
    <v>1660</v>
    <v>1661</v>
    <v>1662</v>
    <v>1663</v>
    <v>1664</v>
    <v>1665</v>
    <v>1666</v>
    <v>1667</v>
    <v>1668</v>
    <v>1669</v>
    <v>1670</v>
    <v>1671</v>
    <v>1672</v>
    <v>1673</v>
    <v>1674</v>
    <v>1674</v>
    <v>1675</v>
    <v>1676</v>
    <v>1677</v>
    <v>1678</v>
    <v>1679</v>
    <v>298</v>
    <v>Schweden</v>
    <v>Du gamla, du fria</v>
    <v>1680</v>
    <v>Konungariket Sverige</v>
    <v>1681</v>
    <v>1682</v>
    <v>1683</v>
    <v>1684</v>
    <v>Schweden</v>
    <v>1706</v>
    <v>mdp/vdpid/221</v>
    <v>SEK</v>
    <v>1707</v>
    <v>88</v>
  </rv>
  <rv s="0">
    <v>13</v>
    <v>0</v>
    <v>14</v>
    <v>3</v>
    <v>0</v>
    <v>Image of Schweden</v>
  </rv>
  <rv s="2">
    <v>536870912</v>
    <v>Schweiz</v>
    <v>c10c98b9-afcd-84bf-c5c8-4220fc76a2e3</v>
    <v>de-DE</v>
    <v>Map</v>
  </rv>
  <rv s="3">
    <fb>0.38363446027908404</fb>
    <v>54</v>
  </rv>
  <rv s="2">
    <v>805306368</v>
    <v>Viola Amherd (Bundesrat)</v>
    <v>f6fb052a-7df3-5ad8-30ba-ca10ed100863</v>
    <v>de-AT</v>
    <v>Generic</v>
  </rv>
  <rv s="2">
    <v>805306368</v>
    <v>Karin Keller-Sutter (Bundesrat)</v>
    <v>00e54934-2464-4876-b9e0-0f45711e610b</v>
    <v>de-AT</v>
    <v>Generic</v>
  </rv>
  <rv s="2">
    <v>805306368</v>
    <v>Guy Parmelin (Bundesrat)</v>
    <v>1698eb42-72aa-6c9b-26ff-ed678962e2b0</v>
    <v>de-AT</v>
    <v>Generic</v>
  </rv>
  <rv s="2">
    <v>805306368</v>
    <v>Ignazio Cassis (Bundesrat)</v>
    <v>dacdb4e9-4344-ec7d-0faa-307f1e081e21</v>
    <v>de-AT</v>
    <v>Generic</v>
  </rv>
  <rv s="2">
    <v>805306368</v>
    <v>Albert Rösti (Bundesrat)</v>
    <v>c24073af-1953-d773-7d55-965da760c77f</v>
    <v>de-AT</v>
    <v>Generic</v>
  </rv>
  <rv s="2">
    <v>805306368</v>
    <v>Elisabeth Baume-Schneider (Bundesrat)</v>
    <v>771e919e-ed9d-33ac-50e8-cc2baac2edc7</v>
    <v>de-AT</v>
    <v>Generic</v>
  </rv>
  <rv s="2">
    <v>805306368</v>
    <v>Beat Jans (Bundesrat)</v>
    <v>976a6bb0-3cfe-d924-7ec7-3d5a162210e1</v>
    <v>de-AT</v>
    <v>Generic</v>
  </rv>
  <rv s="4">
    <v>84</v>
  </rv>
  <rv s="3">
    <fb>4.5809998512268101E-2</fb>
    <v>55</v>
  </rv>
  <rv s="3">
    <fb>4.2957000000000001</fb>
    <v>56</v>
  </rv>
  <rv s="3">
    <fb>41</fb>
    <v>57</v>
  </rv>
  <rv s="3">
    <fb>8738791</fb>
    <v>59</v>
  </rv>
  <rv s="3">
    <fb>0.255</fb>
    <v>54</v>
  </rv>
  <rv s="3">
    <fb>0.40600000000000003</fb>
    <v>54</v>
  </rv>
  <rv s="3">
    <fb>7.6999999999999999E-2</fb>
    <v>54</v>
  </rv>
  <rv s="3">
    <fb>0.22399999999999998</fb>
    <v>54</v>
  </rv>
  <rv s="3">
    <fb>0.125</fb>
    <v>54</v>
  </rv>
  <rv s="3">
    <fb>0.68252998352050798</fb>
    <v>54</v>
  </rv>
  <rv s="0">
    <v>4</v>
    <v>0</v>
    <v>5</v>
    <v>7</v>
    <v>0</v>
    <v>Image of Schweiz</v>
  </rv>
  <rv s="3">
    <fb>703082435360.11694</fb>
    <v>60</v>
  </rv>
  <rv s="3">
    <fb>1834453260000</fb>
    <v>60</v>
  </rv>
  <rv s="3">
    <fb>1.0519068</fb>
    <v>54</v>
  </rv>
  <rv s="3">
    <fb>0.59562990000000005</fb>
    <v>54</v>
  </rv>
  <rv s="3">
    <fb>50.168225480798597</fb>
    <v>61</v>
  </rv>
  <rv s="3">
    <fb>41285</fb>
    <v>59</v>
  </rv>
  <rv s="3">
    <fb>1.52</fb>
    <v>56</v>
  </rv>
  <rv s="3">
    <fb>0.28800000000000003</fb>
    <v>54</v>
  </rv>
  <rv s="3">
    <fb>0.28345719829999999</fb>
    <v>54</v>
  </rv>
  <rv s="2">
    <v>536870912</v>
    <v>Zürich</v>
    <v>db19e556-240e-d241-ad76-1bf238372a7f</v>
    <v>de-AT</v>
    <v>Map</v>
  </rv>
  <rv s="2">
    <v>536870912</v>
    <v>Bern</v>
    <v>15dda629-8f09-9c82-b064-7a7e8e84c804</v>
    <v>de-AT</v>
    <v>Map</v>
  </rv>
  <rv s="3">
    <fb>99.546913020227805</fb>
    <v>62</v>
  </rv>
  <rv s="3">
    <fb>3.6291600452038396E-3</fb>
    <v>54</v>
  </rv>
  <rv s="3">
    <fb>34477.133999999998</fb>
    <v>59</v>
  </rv>
  <rv s="5">
    <v>https://www.bing.com/search?q=Schweiz&amp;form=skydnc</v>
    <v>Erfahren Sie mehr mit Bing</v>
  </rv>
  <rv s="3">
    <fb>83.551219512195104</fb>
    <v>61</v>
  </rv>
  <rv s="4">
    <v>85</v>
  </rv>
  <rv s="3">
    <fb>3.7</fb>
    <v>61</v>
  </rv>
  <rv s="3">
    <fb>6332428</fb>
    <v>59</v>
  </rv>
  <rv s="3">
    <fb>0.10080933835403399</fb>
    <v>54</v>
  </rv>
  <rv s="3">
    <fb>7520.1660249450197</fb>
    <v>59</v>
  </rv>
  <rv s="2">
    <v>536870912</v>
    <v>Kanton Appenzell Ausserrhoden</v>
    <v>4663e3db-15ae-7203-e966-72677429b1a3</v>
    <v>de-AT</v>
    <v>Map</v>
  </rv>
  <rv s="2">
    <v>536870912</v>
    <v>Kanton Appenzell Innerrhoden</v>
    <v>438c2059-f008-12cd-b398-bdec44fee1ce</v>
    <v>de-AT</v>
    <v>Map</v>
  </rv>
  <rv s="2">
    <v>536870912</v>
    <v>Kanton Aargau</v>
    <v>7ffb687a-43b8-ee3e-7244-a40e99f97077</v>
    <v>de-AT</v>
    <v>Map</v>
  </rv>
  <rv s="2">
    <v>536870912</v>
    <v>Kanton Basel-Landschaft</v>
    <v>42301343-12f1-5ec4-5c22-74dbfbf795b2</v>
    <v>de-AT</v>
    <v>Map</v>
  </rv>
  <rv s="2">
    <v>536870912</v>
    <v>Kanton Basel-Stadt</v>
    <v>c6e79b8d-baaa-199e-f037-0c6cb850776e</v>
    <v>de-AT</v>
    <v>Map</v>
  </rv>
  <rv s="2">
    <v>536870912</v>
    <v>Kanton Bern</v>
    <v>2a03e077-5092-0e03-223b-4aa6b24c7525</v>
    <v>de-AT</v>
    <v>Map</v>
  </rv>
  <rv s="2">
    <v>536870912</v>
    <v>Kanton Freiburg</v>
    <v>5539f36c-455a-28cc-02c2-27ef6596fe56</v>
    <v>de-AT</v>
    <v>Map</v>
  </rv>
  <rv s="2">
    <v>536870912</v>
    <v>Kanton Genf</v>
    <v>fb357cde-21c3-0878-8ec6-1e42a1a9db63</v>
    <v>de-AT</v>
    <v>Map</v>
  </rv>
  <rv s="2">
    <v>536870912</v>
    <v>Kanton Glarus</v>
    <v>6cf7d446-0b69-661d-2aa7-1719c8a7d3ca</v>
    <v>de-AT</v>
    <v>Map</v>
  </rv>
  <rv s="2">
    <v>536870912</v>
    <v>Kanton Graubünden</v>
    <v>897c7b22-1822-9d6c-0404-564393a9433c</v>
    <v>de-AT</v>
    <v>Map</v>
  </rv>
  <rv s="2">
    <v>536870912</v>
    <v>Kanton Jura</v>
    <v>7d474a26-e388-0d0f-3b50-6ba37562a6b8</v>
    <v>de-AT</v>
    <v>Map</v>
  </rv>
  <rv s="2">
    <v>536870912</v>
    <v>Kanton Luzern</v>
    <v>b4674fd7-3899-7adb-4ffb-315b0fe97c2d</v>
    <v>de-AT</v>
    <v>Map</v>
  </rv>
  <rv s="2">
    <v>536870912</v>
    <v>Kanton Nidwalden</v>
    <v>58fe5a62-ac5e-752f-a9cf-e9cc16f0d3bb</v>
    <v>de-AT</v>
    <v>Map</v>
  </rv>
  <rv s="2">
    <v>536870912</v>
    <v>Kanton Obwalden</v>
    <v>ed77cee0-5e66-ea48-95ac-b4a7f4179920</v>
    <v>de-AT</v>
    <v>Map</v>
  </rv>
  <rv s="2">
    <v>536870912</v>
    <v>Kanton St. Gallen</v>
    <v>2c40a905-a53f-03e5-6ae8-ff0f2d23e1a1</v>
    <v>de-AT</v>
    <v>Map</v>
  </rv>
  <rv s="2">
    <v>536870912</v>
    <v>Kanton Schaffhausen</v>
    <v>93019ae6-ba39-a502-0e6f-d0ea1311b868</v>
    <v>de-AT</v>
    <v>Map</v>
  </rv>
  <rv s="2">
    <v>536870912</v>
    <v>Kanton Schwyz</v>
    <v>ff0399f7-2e79-eb3f-0618-78c79708ac42</v>
    <v>de-AT</v>
    <v>Map</v>
  </rv>
  <rv s="2">
    <v>536870912</v>
    <v>Kanton Solothurn</v>
    <v>768c0474-5479-b9c8-75f8-f82efb8f0dde</v>
    <v>de-AT</v>
    <v>Map</v>
  </rv>
  <rv s="2">
    <v>536870912</v>
    <v>Kanton Tessin</v>
    <v>b6c6799b-da2f-f3c7-c738-32ae5b148d64</v>
    <v>de-AT</v>
    <v>Map</v>
  </rv>
  <rv s="2">
    <v>536870912</v>
    <v>Kanton Thurgau</v>
    <v>8065557e-7c96-3a5b-def2-3f06cf28b35d</v>
    <v>de-AT</v>
    <v>Map</v>
  </rv>
  <rv s="2">
    <v>536870912</v>
    <v>Kanton Uri</v>
    <v>bd769763-fa18-cb72-13b9-1fc2356e69e2</v>
    <v>de-AT</v>
    <v>Map</v>
  </rv>
  <rv s="2">
    <v>536870912</v>
    <v>Kanton Wallis</v>
    <v>8f4a9c7f-1eaf-8f68-e219-aa3807fe0383</v>
    <v>de-AT</v>
    <v>Map</v>
  </rv>
  <rv s="2">
    <v>536870912</v>
    <v>Kanton Waadt</v>
    <v>a705603f-d616-d617-8e28-389ba87a66fc</v>
    <v>de-AT</v>
    <v>Map</v>
  </rv>
  <rv s="2">
    <v>536870912</v>
    <v>Kanton Zug</v>
    <v>e87417bb-ca41-7e6d-69d0-7a8484553a9d</v>
    <v>de-AT</v>
    <v>Map</v>
  </rv>
  <rv s="2">
    <v>536870912</v>
    <v>Kanton Zürich</v>
    <v>91f44f19-7d2e-687e-1899-8b1d22d4a46b</v>
    <v>de-AT</v>
    <v>Map</v>
  </rv>
  <rv s="4">
    <v>86</v>
  </rv>
  <rv s="3">
    <fb>0.318301452005265</fb>
    <v>54</v>
  </rv>
  <rv s="9">
    <v>#VALUE!</v>
    <v>de-DE</v>
    <v>c10c98b9-afcd-84bf-c5c8-4220fc76a2e3</v>
    <v>536870912</v>
    <v>1</v>
    <v>204</v>
    <v>87</v>
    <v>88</v>
    <v>Schweiz</v>
    <v>51</v>
    <v>52</v>
    <v>Map</v>
    <v>0</v>
    <v>118</v>
    <v>CH</v>
    <v>1711</v>
    <v>1719</v>
    <v>1720</v>
    <v>1721</v>
    <v>1722</v>
    <v>436</v>
    <v>Die Schweiz, amtlich Schweizerische Eidgenossenschaft, ist ein föderalistischer, demokratischer Staat in Mitteleuropa. Er grenzt im Norden an Deutschland, im Osten an Österreich und Liechtenstein, im Süden an Italien und im Westen an Frankreich.</v>
    <v>1723</v>
    <v>1724</v>
    <v>1725</v>
    <v>44</v>
    <v>1726</v>
    <v>155</v>
    <v>1727</v>
    <v>1728</v>
    <v>1729</v>
    <v>1730</v>
    <v>1731</v>
    <v>1732</v>
    <v>1733</v>
    <v>1734</v>
    <v>1735</v>
    <v>1736</v>
    <v>1737</v>
    <v>789</v>
    <v>1738</v>
    <v>1739</v>
    <v>1295</v>
    <v>1740</v>
    <v>1741</v>
    <v>1742</v>
    <v>1743</v>
    <v>1744</v>
    <v>1745</v>
    <v>1746</v>
    <v>129</v>
    <v>Schweiz</v>
    <v>Schweizerpsalm</v>
    <v>1747</v>
    <v>Confoederatio Helvetica</v>
    <v>1748</v>
    <v>1749</v>
    <v>1750</v>
    <v>1751</v>
    <v>Schweiz</v>
    <v>1777</v>
    <v>mdp/vdpid/223</v>
    <v>CHF</v>
    <v>1778</v>
    <v>88</v>
  </rv>
  <rv s="0">
    <v>4</v>
    <v>0</v>
    <v>5</v>
    <v>3</v>
    <v>0</v>
    <v>Image of Schweiz</v>
  </rv>
  <rv s="2">
    <v>536870912</v>
    <v>Serbien</v>
    <v>bfde06a5-c040-2791-7779-ac3934ad56d8</v>
    <v>de-DE</v>
    <v>Map</v>
  </rv>
  <rv s="3">
    <fb>0.39332266178824599</fb>
    <v>54</v>
  </rv>
  <rv s="2">
    <v>805306368</v>
    <v>Aleksandar Vučić (Staatspräsident)</v>
    <v>a8f29601-b0b4-618d-06c1-225d9c9ca494</v>
    <v>de-AT</v>
    <v>Generic</v>
  </rv>
  <rv s="2">
    <v>805306368</v>
    <v>Ana Brnabić (Prime minister)</v>
    <v>b7a6bbea-7ffd-d647-94f2-ef3f91381582</v>
    <v>de-AT</v>
    <v>Generic</v>
  </rv>
  <rv s="4">
    <v>87</v>
  </rv>
  <rv s="3">
    <fb>0.12685999870300299</fb>
    <v>55</v>
  </rv>
  <rv s="3">
    <fb>3.1131000000000002</fb>
    <v>56</v>
  </rv>
  <rv s="3">
    <fb>381</fb>
    <v>57</v>
  </rv>
  <rv s="3">
    <fb>6834326</fb>
    <v>59</v>
  </rv>
  <rv s="3">
    <fb>0.25600000000000001</fb>
    <v>54</v>
  </rv>
  <rv s="3">
    <fb>0.41499999999999998</fb>
    <v>54</v>
  </rv>
  <rv s="3">
    <fb>1.3999999999999999E-2</fb>
    <v>54</v>
  </rv>
  <rv s="3">
    <fb>0.121</fb>
    <v>54</v>
  </rv>
  <rv s="3">
    <fb>0.54875999450683599</fb>
    <v>54</v>
  </rv>
  <rv s="0">
    <v>29</v>
    <v>0</v>
    <v>29</v>
    <v>7</v>
    <v>0</v>
    <v>Image of Serbien</v>
  </rv>
  <rv s="3">
    <fb>51409167350.754799</fb>
    <v>60</v>
  </rv>
  <rv s="3">
    <fb>1791690000</fb>
    <v>60</v>
  </rv>
  <rv s="3">
    <fb>1.0030193000000001</fb>
    <v>54</v>
  </rv>
  <rv s="3">
    <fb>0.67158659999999992</fb>
    <v>54</v>
  </rv>
  <rv s="3">
    <fb>83.871261642928602</fb>
    <v>61</v>
  </rv>
  <rv s="3">
    <fb>88499</fb>
    <v>59</v>
  </rv>
  <rv s="3">
    <fb>1.49</fb>
    <v>56</v>
  </rv>
  <rv s="3">
    <fb>9.1999999999999993</fb>
    <v>56</v>
  </rv>
  <rv s="3">
    <fb>0.40587734609999998</fb>
    <v>54</v>
  </rv>
  <rv s="2">
    <v>536870912</v>
    <v>Belgrad</v>
    <v>23967a85-77cf-f376-c0a7-769fd8f12d6b</v>
    <v>de-AT</v>
    <v>Map</v>
  </rv>
  <rv s="3">
    <fb>143.997573551714</fb>
    <v>62</v>
  </rv>
  <rv s="3">
    <fb>1.8492298451108998E-2</fb>
    <v>54</v>
  </rv>
  <rv s="3">
    <fb>45221.444000000003</fb>
    <v>59</v>
  </rv>
  <rv s="5">
    <v>https://www.bing.com/search?q=Serbien&amp;form=skydnc</v>
    <v>Erfahren Sie mehr mit Bing</v>
  </rv>
  <rv s="3">
    <fb>75.539024390243895</fb>
    <v>61</v>
  </rv>
  <rv s="3">
    <fb>12</fb>
    <v>61</v>
  </rv>
  <rv s="4">
    <v>88</v>
  </rv>
  <rv s="3">
    <fb>4.8</fb>
    <v>61</v>
  </rv>
  <rv s="3">
    <fb>3907243</fb>
    <v>59</v>
  </rv>
  <rv s="3">
    <fb>0.185525002126608</fb>
    <v>54</v>
  </rv>
  <rv s="3">
    <fb>4271.7446669105002</fb>
    <v>59</v>
  </rv>
  <rv s="2">
    <v>536870912</v>
    <v>Okrug Bor</v>
    <v>9ffcfa10-55be-f82f-cb8e-afca4700a28b</v>
    <v>de-AT</v>
    <v>Map</v>
  </rv>
  <rv s="2">
    <v>536870912</v>
    <v>Okrug Braničevo</v>
    <v>a07c6be1-8fe2-69b2-2187-39748186c884</v>
    <v>de-AT</v>
    <v>Map</v>
  </rv>
  <rv s="2">
    <v>536870912</v>
    <v>Okrug Zaječar</v>
    <v>bf30904f-9632-457e-b741-4ebc19b76af2</v>
    <v>de-AT</v>
    <v>Map</v>
  </rv>
  <rv s="2">
    <v>536870912</v>
    <v>Okrug Zapadna Bačka</v>
    <v>49dfcc2e-e5c1-4a00-a596-a4b6abe539fd</v>
    <v>de-AT</v>
    <v>Map</v>
  </rv>
  <rv s="2">
    <v>536870912</v>
    <v>Okrug Zlatibor</v>
    <v>7ed061c8-ef14-f3ec-edf4-656d71063c27</v>
    <v>de-AT</v>
    <v>Map</v>
  </rv>
  <rv s="2">
    <v>536870912</v>
    <v>Okrug Jablanica</v>
    <v>16236efd-1eca-d77d-cde8-546ed74407d7</v>
    <v>de-AT</v>
    <v>Map</v>
  </rv>
  <rv s="2">
    <v>536870912</v>
    <v>Okrug Južni Banat</v>
    <v>1cb5c728-aa24-9ee2-4304-f3f4d7f9bc36</v>
    <v>de-AT</v>
    <v>Map</v>
  </rv>
  <rv s="2">
    <v>536870912</v>
    <v>Okrug Južna Bačka</v>
    <v>3b6bf260-5f36-2f33-f93c-25ddc78dc37b</v>
    <v>de-AT</v>
    <v>Map</v>
  </rv>
  <rv s="2">
    <v>536870912</v>
    <v>Okrug Kolubara</v>
    <v>4cfa6c33-d52d-c0e0-d59e-4b97a24548aa</v>
    <v>de-AT</v>
    <v>Map</v>
  </rv>
  <rv s="2">
    <v>536870912</v>
    <v>Okrug Mačva</v>
    <v>3700cd33-66a3-4307-a6a4-0052c5a1a9cd</v>
    <v>de-AT</v>
    <v>Map</v>
  </rv>
  <rv s="2">
    <v>536870912</v>
    <v>Okrug Moravica</v>
    <v>89880f9b-171d-cf8e-1a53-c8d66d717f83</v>
    <v>de-AT</v>
    <v>Map</v>
  </rv>
  <rv s="2">
    <v>536870912</v>
    <v>Nišavski okrug</v>
    <v>56d3daa6-6c64-4b4e-b95a-92901df4991a</v>
    <v>de-AT</v>
    <v>Map</v>
  </rv>
  <rv s="2">
    <v>536870912</v>
    <v>Okrug Pirot</v>
    <v>0b1d3d41-522e-85f6-2839-c1a73f48bfa2</v>
    <v>de-AT</v>
    <v>Map</v>
  </rv>
  <rv s="2">
    <v>536870912</v>
    <v>Okrug Podunavlje</v>
    <v>1bc538cc-ed8c-0a64-aaef-80eebb06eed4</v>
    <v>de-AT</v>
    <v>Map</v>
  </rv>
  <rv s="2">
    <v>536870912</v>
    <v>Okrug Pomoravlje</v>
    <v>03b3cb07-b7d9-574d-5772-db151f2e2919</v>
    <v>de-AT</v>
    <v>Map</v>
  </rv>
  <rv s="2">
    <v>536870912</v>
    <v>Okrug Pčinja</v>
    <v>553f9237-b6f3-4d59-b448-e891febf795f</v>
    <v>de-AT</v>
    <v>Map</v>
  </rv>
  <rv s="2">
    <v>536870912</v>
    <v>Okrug Rasina</v>
    <v>b07edd1c-21ee-ac36-f59e-703020e74185</v>
    <v>de-AT</v>
    <v>Map</v>
  </rv>
  <rv s="2">
    <v>536870912</v>
    <v>Okrug Raška</v>
    <v>8c653eb9-14b9-489c-ab00-f38e993137fc</v>
    <v>de-AT</v>
    <v>Map</v>
  </rv>
  <rv s="2">
    <v>536870912</v>
    <v>Okrug Severni Banat</v>
    <v>412e968b-7dc0-3592-2176-e8fa00bf85fa</v>
    <v>de-AT</v>
    <v>Map</v>
  </rv>
  <rv s="2">
    <v>536870912</v>
    <v>Okrug Severna Bačka</v>
    <v>4264da16-3531-4cc1-99c5-0559ace6880f</v>
    <v>de-AT</v>
    <v>Map</v>
  </rv>
  <rv s="2">
    <v>536870912</v>
    <v>Okrug Srednji Banat</v>
    <v>db1a60f4-4d29-db90-281b-e46d486156c9</v>
    <v>de-AT</v>
    <v>Map</v>
  </rv>
  <rv s="2">
    <v>536870912</v>
    <v>Okrug Srem</v>
    <v>794a5a1f-3b8d-b0db-5924-9e66b4a9fb3f</v>
    <v>de-AT</v>
    <v>Map</v>
  </rv>
  <rv s="2">
    <v>536870912</v>
    <v>Okrug Toplica</v>
    <v>55dcdea5-a7b1-53a8-08e0-41bb67c07978</v>
    <v>de-AT</v>
    <v>Map</v>
  </rv>
  <rv s="2">
    <v>536870912</v>
    <v>Okrug Šumadija</v>
    <v>5ab530fd-7899-457b-a64a-7737385a8eb7</v>
    <v>de-AT</v>
    <v>Map</v>
  </rv>
  <rv s="4">
    <v>89</v>
  </rv>
  <rv s="3">
    <fb>0.31115937598259202</fb>
    <v>54</v>
  </rv>
  <rv s="4">
    <v>90</v>
  </rv>
  <rv s="10">
    <v>#VALUE!</v>
    <v>de-DE</v>
    <v>bfde06a5-c040-2791-7779-ac3934ad56d8</v>
    <v>536870912</v>
    <v>1</v>
    <v>208</v>
    <v>67</v>
    <v>94</v>
    <v>Serbien</v>
    <v>51</v>
    <v>52</v>
    <v>Map</v>
    <v>0</v>
    <v>209</v>
    <v>RS</v>
    <v>1782</v>
    <v>1785</v>
    <v>1786</v>
    <v>1787</v>
    <v>1788</v>
    <v>773</v>
    <v>Serbien ist ein Binnenstaat in Südost- und Mitteleuropa. Serbien liegt im Zentrum der Balkanhalbinsel und grenzt im Norden an Ungarn, im Osten an Rumänien und Bulgarien, im Süden an Nordmazedonien und Albanien bzw. Kosovo, im Südwesten an ...</v>
    <v>1789</v>
    <v>1790</v>
    <v>1791</v>
    <v>1792</v>
    <v>1020</v>
    <v>442</v>
    <v>289</v>
    <v>1793</v>
    <v>1794</v>
    <v>1795</v>
    <v>1796</v>
    <v>1797</v>
    <v>1798</v>
    <v>1799</v>
    <v>1800</v>
    <v>1801</v>
    <v>1802</v>
    <v>1803</v>
    <v>58</v>
    <v>1804</v>
    <v>120</v>
    <v>1805</v>
    <v>1805</v>
    <v>1806</v>
    <v>1807</v>
    <v>1808</v>
    <v>1809</v>
    <v>1810</v>
    <v>225</v>
    <v>1811</v>
    <v>Serbien</v>
    <v>Bože Pravde</v>
    <v>1812</v>
    <v>Србија</v>
    <v>1813</v>
    <v>1814</v>
    <v>1815</v>
    <v>1816</v>
    <v>Serbien</v>
    <v>1841</v>
    <v>mdp/vdpid/271</v>
    <v>RSD</v>
    <v>1842</v>
    <v>1843</v>
  </rv>
  <rv s="0">
    <v>29</v>
    <v>0</v>
    <v>29</v>
    <v>3</v>
    <v>0</v>
    <v>Image of Serbien</v>
  </rv>
  <rv s="2">
    <v>536870912</v>
    <v>Slowakei</v>
    <v>edb4720a-f85f-2ef3-4669-e9de895513b0</v>
    <v>de-DE</v>
    <v>Map</v>
  </rv>
  <rv s="3">
    <fb>0.39226289517470903</fb>
    <v>54</v>
  </rv>
  <rv s="2">
    <v>805306368</v>
    <v>Zuzana Čaputová (Staatspräsident)</v>
    <v>9d2029cc-0721-952f-3d48-6d6a36bb8f47</v>
    <v>de-AT</v>
    <v>Generic</v>
  </rv>
  <rv s="2">
    <v>805306368</v>
    <v>Ľudovít Ódor (Prime minister)</v>
    <v>b183191b-7267-f81d-1609-e1a908e4d7ee</v>
    <v>de-AT</v>
    <v>Generic</v>
  </rv>
  <rv s="4">
    <v>91</v>
  </rv>
  <rv s="3">
    <fb>5.56099987030029E-2</fb>
    <v>55</v>
  </rv>
  <rv s="3">
    <fb>3.4156</fb>
    <v>56</v>
  </rv>
  <rv s="3">
    <fb>421</fb>
    <v>57</v>
  </rv>
  <rv s="3">
    <fb>1.32</fb>
    <v>58</v>
  </rv>
  <rv s="3">
    <fb>5447247</fb>
    <v>59</v>
  </rv>
  <rv s="3">
    <fb>0.19899999999999998</fb>
    <v>54</v>
  </rv>
  <rv s="3">
    <fb>0.34</fb>
    <v>54</v>
  </rv>
  <rv s="3">
    <fb>0.19</fb>
    <v>54</v>
  </rv>
  <rv s="3">
    <fb>0.23199999999999998</fb>
    <v>54</v>
  </rv>
  <rv s="3">
    <fb>0.151</fb>
    <v>54</v>
  </rv>
  <rv s="3">
    <fb>0.59541000366210906</fb>
    <v>54</v>
  </rv>
  <rv s="0">
    <v>8</v>
    <v>0</v>
    <v>9</v>
    <v>7</v>
    <v>0</v>
    <v>Image of Slowakei</v>
  </rv>
  <rv s="3">
    <fb>105422304975.576</fb>
    <v>60</v>
  </rv>
  <rv s="3">
    <fb>4801320000</fb>
    <v>60</v>
  </rv>
  <rv s="3">
    <fb>0.98732050000000005</fb>
    <v>54</v>
  </rv>
  <rv s="3">
    <fb>0.46634390000000003</fb>
    <v>54</v>
  </rv>
  <rv s="3">
    <fb>64.091495098880202</fb>
    <v>61</v>
  </rv>
  <rv s="3">
    <fb>49035</fb>
    <v>59</v>
  </rv>
  <rv s="3">
    <fb>0.49700000000000005</fb>
    <v>54</v>
  </rv>
  <rv s="3">
    <fb>0.18443573520000001</fb>
    <v>54</v>
  </rv>
  <rv s="3">
    <fb>16000</fb>
    <v>59</v>
  </rv>
  <rv s="2">
    <v>536870912</v>
    <v>Bratislava</v>
    <v>58b70fde-dfcf-1beb-05ed-c5baeec68486</v>
    <v>de-AT</v>
    <v>Map</v>
  </rv>
  <rv s="3">
    <fb>115.338987748767</fb>
    <v>62</v>
  </rv>
  <rv s="3">
    <fb>2.6645613342544297E-2</fb>
    <v>54</v>
  </rv>
  <rv s="3">
    <fb>32423.614000000001</fb>
    <v>59</v>
  </rv>
  <rv s="5">
    <v>https://www.bing.com/search?q=Slowakei&amp;form=skydnc</v>
    <v>Erfahren Sie mehr mit Bing</v>
  </rv>
  <rv s="3">
    <fb>77.165853658536605</fb>
    <v>61</v>
  </rv>
  <rv s="3">
    <fb>3.11</fb>
    <v>58</v>
  </rv>
  <rv s="4">
    <v>92</v>
  </rv>
  <rv s="3">
    <fb>4.5999999999999996</fb>
    <v>61</v>
  </rv>
  <rv s="3">
    <fb>2930419</fb>
    <v>59</v>
  </rv>
  <rv s="3">
    <fb>0.18701973520562698</fb>
    <v>54</v>
  </rv>
  <rv s="3">
    <fb>5137.0738351939799</fb>
    <v>59</v>
  </rv>
  <rv s="2">
    <v>536870912</v>
    <v>Bratislavský kraj</v>
    <v>e637bf19-eeaa-4459-9caf-f56123dbf175</v>
    <v>de-AT</v>
    <v>Map</v>
  </rv>
  <rv s="2">
    <v>536870912</v>
    <v>Trnavský kraj</v>
    <v>4f2bb7cb-6583-4c39-9bf0-d4e3bb63dc18</v>
    <v>de-AT</v>
    <v>Map</v>
  </rv>
  <rv s="2">
    <v>536870912</v>
    <v>Nitriansky kraj</v>
    <v>d1ead58e-466d-468e-a927-7b14d511bee9</v>
    <v>de-AT</v>
    <v>Map</v>
  </rv>
  <rv s="2">
    <v>536870912</v>
    <v>Trenčiansky kraj</v>
    <v>20297534-639a-464f-90d3-81da4026bd2b</v>
    <v>de-AT</v>
    <v>Map</v>
  </rv>
  <rv s="2">
    <v>536870912</v>
    <v>Žilinský kraj</v>
    <v>712f0aa7-5c71-4ca0-b231-743ce5252eb2</v>
    <v>de-AT</v>
    <v>Map</v>
  </rv>
  <rv s="2">
    <v>536870912</v>
    <v>Banskobystrický kraj</v>
    <v>2e442f08-059f-48a2-8f6e-cbe382c50935</v>
    <v>de-AT</v>
    <v>Map</v>
  </rv>
  <rv s="2">
    <v>536870912</v>
    <v>Košický kraj</v>
    <v>d93306fe-d07e-40fc-876e-e0ebf15d5b24</v>
    <v>de-AT</v>
    <v>Map</v>
  </rv>
  <rv s="2">
    <v>536870912</v>
    <v>Prešovský kraj</v>
    <v>9ed1d64f-c597-423c-8a57-6c255167c0ef</v>
    <v>de-AT</v>
    <v>Map</v>
  </rv>
  <rv s="4">
    <v>93</v>
  </rv>
  <rv s="3">
    <fb>0.40353576355488302</fb>
    <v>54</v>
  </rv>
  <rv s="10">
    <v>#VALUE!</v>
    <v>de-DE</v>
    <v>edb4720a-f85f-2ef3-4669-e9de895513b0</v>
    <v>536870912</v>
    <v>1</v>
    <v>213</v>
    <v>67</v>
    <v>94</v>
    <v>Slowakei</v>
    <v>51</v>
    <v>52</v>
    <v>Map</v>
    <v>0</v>
    <v>214</v>
    <v>SK</v>
    <v>1847</v>
    <v>1850</v>
    <v>1851</v>
    <v>1852</v>
    <v>1853</v>
    <v>1854</v>
    <v>Die Slowakei ist ein Binnenstaat in Mitteleuropa, der an Österreich, Tschechien, Polen, die Ukraine und Ungarn grenzt. Die Hauptstadt und gleichzeitig größte Stadt des Landes ist Bratislava, weitere wichtige Städte sind Košice, Prešov, Žilina, ...</v>
    <v>1855</v>
    <v>1856</v>
    <v>1857</v>
    <v>154</v>
    <v>104</v>
    <v>1858</v>
    <v>1859</v>
    <v>1860</v>
    <v>1861</v>
    <v>1862</v>
    <v>1863</v>
    <v>1864</v>
    <v>1865</v>
    <v>1866</v>
    <v>1867</v>
    <v>1868</v>
    <v>1737</v>
    <v>288</v>
    <v>1869</v>
    <v>1870</v>
    <v>1871</v>
    <v>1872</v>
    <v>1872</v>
    <v>1873</v>
    <v>1874</v>
    <v>1875</v>
    <v>1876</v>
    <v>1877</v>
    <v>1878</v>
    <v>129</v>
    <v>Slowakei</v>
    <v>Nad Tatrou sa blýska</v>
    <v>1879</v>
    <v>Slovenská republika</v>
    <v>1880</v>
    <v>1881</v>
    <v>1882</v>
    <v>1883</v>
    <v>Slowakei</v>
    <v>1892</v>
    <v>mdp/vdpid/143</v>
    <v>EUR</v>
    <v>1893</v>
    <v>88</v>
  </rv>
  <rv s="0">
    <v>8</v>
    <v>0</v>
    <v>9</v>
    <v>3</v>
    <v>0</v>
    <v>Image of Slowakei</v>
  </rv>
  <rv s="2">
    <v>536870912</v>
    <v>Slowenien</v>
    <v>4982784a-4967-52d1-c08e-ffd0f091566e</v>
    <v>de-DE</v>
    <v>Map</v>
  </rv>
  <rv s="3">
    <fb>0.30656339759590101</fb>
    <v>54</v>
  </rv>
  <rv s="2">
    <v>805306368</v>
    <v>Nataša Pirc Musar (Staatspräsident)</v>
    <v>d6e983fd-ed88-47fa-3eaf-3d59eb5d7466</v>
    <v>de-AT</v>
    <v>Generic</v>
  </rv>
  <rv s="2">
    <v>805306368</v>
    <v>Robert Golob (Prime minister)</v>
    <v>520708e8-d129-bc6f-c374-2d90c03e2703</v>
    <v>de-AT</v>
    <v>Generic</v>
  </rv>
  <rv s="4">
    <v>94</v>
  </rv>
  <rv s="3">
    <fb>4.1950001716613797E-2</fb>
    <v>55</v>
  </rv>
  <rv s="3">
    <fb>3.0861000000000001</fb>
    <v>56</v>
  </rv>
  <rv s="3">
    <fb>386</fb>
    <v>57</v>
  </rv>
  <rv s="3">
    <fb>2116972</fb>
    <v>59</v>
  </rv>
  <rv s="3">
    <fb>0.34399999999999997</fb>
    <v>54</v>
  </rv>
  <rv s="3">
    <fb>4.0999999999999995E-2</fb>
    <v>54</v>
  </rv>
  <rv s="3">
    <fb>0.1</fb>
    <v>54</v>
  </rv>
  <rv s="3">
    <fb>0.183</fb>
    <v>54</v>
  </rv>
  <rv s="3">
    <fb>0.14800000000000002</fb>
    <v>54</v>
  </rv>
  <rv s="3">
    <fb>0.58361000061035195</fb>
    <v>54</v>
  </rv>
  <rv s="0">
    <v>35</v>
    <v>0</v>
    <v>216</v>
    <v>7</v>
    <v>0</v>
    <v>Image of Slowenien</v>
  </rv>
  <rv s="3">
    <fb>53742159516.927803</fb>
    <v>60</v>
  </rv>
  <rv s="3">
    <fb>7923300000</fb>
    <v>60</v>
  </rv>
  <rv s="3">
    <fb>1.0039673999999998</fb>
    <v>54</v>
  </rv>
  <rv s="3">
    <fb>0.78588999999999998</fb>
    <v>54</v>
  </rv>
  <rv s="3">
    <fb>61.114199486891998</fb>
    <v>61</v>
  </rv>
  <rv s="3">
    <fb>20271</fb>
    <v>59</v>
  </rv>
  <rv s="3">
    <fb>9.4</fb>
    <v>56</v>
  </rv>
  <rv s="3">
    <fb>0.31</fb>
    <v>54</v>
  </rv>
  <rv s="3">
    <fb>0.125241191</fb>
    <v>54</v>
  </rv>
  <rv s="3">
    <fb>7000</fb>
    <v>59</v>
  </rv>
  <rv s="2">
    <v>536870912</v>
    <v>Ljubljana</v>
    <v>692acddf-5ab9-3bdd-6312-19b898edc3c2</v>
    <v>de-AT</v>
    <v>Map</v>
  </rv>
  <rv s="3">
    <fb>111.051074912815</fb>
    <v>62</v>
  </rv>
  <rv s="3">
    <fb>1.6305226075433801E-2</fb>
    <v>54</v>
  </rv>
  <rv s="3">
    <fb>12632.815000000001</fb>
    <v>59</v>
  </rv>
  <rv s="5">
    <v>https://www.bing.com/search?q=Slowenien&amp;form=skydnc</v>
    <v>Erfahren Sie mehr mit Bing</v>
  </rv>
  <rv s="3">
    <fb>81.0292682926829</fb>
    <v>61</v>
  </rv>
  <rv s="3">
    <fb>5.25</fb>
    <v>58</v>
  </rv>
  <rv s="4">
    <v>95</v>
  </rv>
  <rv s="3">
    <fb>1.7</fb>
    <v>61</v>
  </rv>
  <rv s="3">
    <fb>1144654</fb>
    <v>59</v>
  </rv>
  <rv s="3">
    <fb>0.18626997966917902</fb>
    <v>54</v>
  </rv>
  <rv s="3">
    <fb>6727.9993016421104</fb>
    <v>59</v>
  </rv>
  <rv s="2">
    <v>536870912</v>
    <v>Ajdovščina</v>
    <v>e8ff9634-75bc-4bdf-b721-48a5c99cb8e7</v>
    <v>de-AT</v>
    <v>Map</v>
  </rv>
  <rv s="2">
    <v>536870912</v>
    <v>Beltinci</v>
    <v>9bef4396-7834-4e89-8a71-3735c39c837c</v>
    <v>de-AT</v>
    <v>Map</v>
  </rv>
  <rv s="2">
    <v>536870912</v>
    <v>Bled</v>
    <v>d22f33ac-dfad-42d4-96a3-6c14611c338e</v>
    <v>de-AT</v>
    <v>Map</v>
  </rv>
  <rv s="2">
    <v>536870912</v>
    <v>Bohinj</v>
    <v>70a7ae97-dd74-45bf-ad1e-f34e0c54d3da</v>
    <v>de-AT</v>
    <v>Map</v>
  </rv>
  <rv s="2">
    <v>536870912</v>
    <v>Bovec</v>
    <v>3dbad65b-0a46-b2fe-4229-cd346b82cfe8</v>
    <v>de-AT</v>
    <v>Map</v>
  </rv>
  <rv s="2">
    <v>536870912</v>
    <v>Brda</v>
    <v>8706e65c-319b-4d94-4a64-e8a1f09ca2fa</v>
    <v>de-AT</v>
    <v>Map</v>
  </rv>
  <rv s="2">
    <v>536870912</v>
    <v>Brezovica</v>
    <v>4b143cea-bac0-dee4-b861-8e14139e781e</v>
    <v>de-AT</v>
    <v>Map</v>
  </rv>
  <rv s="2">
    <v>536870912</v>
    <v>Brežice</v>
    <v>8535b92e-e877-460a-af8f-6671983c8c81</v>
    <v>de-AT</v>
    <v>Map</v>
  </rv>
  <rv s="2">
    <v>536870912</v>
    <v>Stadtgemeinde Celje</v>
    <v>5448cb43-700f-4546-8569-ad374b1c670b</v>
    <v>de-AT</v>
    <v>Map</v>
  </rv>
  <rv s="2">
    <v>536870912</v>
    <v>Črenšovci</v>
    <v>5daa3032-e789-47e1-ab7c-d1d07e94ebc3</v>
    <v>de-AT</v>
    <v>Map</v>
  </rv>
  <rv s="2">
    <v>536870912</v>
    <v>Destrnik</v>
    <v>872cd5ee-f057-44f0-897a-1fa370dc1d57</v>
    <v>de-AT</v>
    <v>Map</v>
  </rv>
  <rv s="2">
    <v>536870912</v>
    <v>Divača</v>
    <v>cc9661a9-2ecf-4c19-9afd-afafee80f680</v>
    <v>de-AT</v>
    <v>Map</v>
  </rv>
  <rv s="2">
    <v>536870912</v>
    <v>Dobrepolje</v>
    <v>9445b929-d2c6-6874-ec87-29f93f7564dc</v>
    <v>de-AT</v>
    <v>Map</v>
  </rv>
  <rv s="2">
    <v>536870912</v>
    <v>Dobrova-Polhov Gradec</v>
    <v>a41dfdc8-e1bd-4d23-a960-8e5a1d077f02</v>
    <v>de-AT</v>
    <v>Map</v>
  </rv>
  <rv s="2">
    <v>536870912</v>
    <v>Dol pri Ljubljani</v>
    <v>477a8d0d-8575-4212-be19-783c6ad90b05</v>
    <v>de-AT</v>
    <v>Map</v>
  </rv>
  <rv s="2">
    <v>536870912</v>
    <v>Duplek</v>
    <v>ce314c0f-8d0c-2ef8-d81d-f76a543937ff</v>
    <v>de-AT</v>
    <v>Map</v>
  </rv>
  <rv s="2">
    <v>536870912</v>
    <v>Gorenja vas-Poljane</v>
    <v>82a5c332-c591-1246-be55-faf20094676e</v>
    <v>de-AT</v>
    <v>Map</v>
  </rv>
  <rv s="2">
    <v>536870912</v>
    <v>Gorišnica</v>
    <v>778dee11-22c3-cab7-0ece-21d7c8d8c0b5</v>
    <v>de-AT</v>
    <v>Map</v>
  </rv>
  <rv s="2">
    <v>536870912</v>
    <v>Gornji Grad</v>
    <v>d38afdb1-5bd4-4ab1-8d8f-fef8042cb7b1</v>
    <v>de-AT</v>
    <v>Map</v>
  </rv>
  <rv s="2">
    <v>536870912</v>
    <v>Gornji Petrovci</v>
    <v>7234f13b-e596-4f77-b637-9fbdf41fa328</v>
    <v>de-AT</v>
    <v>Map</v>
  </rv>
  <rv s="2">
    <v>536870912</v>
    <v>Grosuplje</v>
    <v>24c6acfb-3390-4af4-982d-6b58e1fe3afe</v>
    <v>de-AT</v>
    <v>Map</v>
  </rv>
  <rv s="2">
    <v>536870912</v>
    <v>Hrastnik</v>
    <v>94e901c0-a700-44c1-8134-b4212b6f6967</v>
    <v>de-AT</v>
    <v>Map</v>
  </rv>
  <rv s="2">
    <v>536870912</v>
    <v>Hrpelje-Kozina</v>
    <v>829ee96f-2640-1af6-c541-7be0ed0c63ef</v>
    <v>de-AT</v>
    <v>Map</v>
  </rv>
  <rv s="2">
    <v>536870912</v>
    <v>Ig</v>
    <v>f670f221-cd60-a73f-d01a-d77448677c41</v>
    <v>de-AT</v>
    <v>Map</v>
  </rv>
  <rv s="2">
    <v>536870912</v>
    <v>Ilirska Bistrica</v>
    <v>0012cd22-ec2f-44ff-a277-0a9209b17616</v>
    <v>de-AT</v>
    <v>Map</v>
  </rv>
  <rv s="2">
    <v>536870912</v>
    <v>Jesenice</v>
    <v>c4918381-5682-414f-bd5d-e1a6f7c3ebb6</v>
    <v>de-AT</v>
    <v>Map</v>
  </rv>
  <rv s="2">
    <v>536870912</v>
    <v>Kidričevo</v>
    <v>95d831e0-4a31-4e9b-9b80-c894da1ae7db</v>
    <v>de-AT</v>
    <v>Map</v>
  </rv>
  <rv s="2">
    <v>536870912</v>
    <v>Kobarid</v>
    <v>2a4cba2d-bf96-465f-9bb3-73b091cfc4bc</v>
    <v>de-AT</v>
    <v>Map</v>
  </rv>
  <rv s="2">
    <v>536870912</v>
    <v>Komen</v>
    <v>9df8677d-7209-b583-b423-55b3d8997b6b</v>
    <v>de-AT</v>
    <v>Map</v>
  </rv>
  <rv s="2">
    <v>536870912</v>
    <v>Stadtgemeinde Koper</v>
    <v>d3de7f6d-7925-e2c1-7187-80b51ad55eb9</v>
    <v>de-AT</v>
    <v>Map</v>
  </rv>
  <rv s="2">
    <v>536870912</v>
    <v>Stadtgemeinde Kranj</v>
    <v>d7eafa53-5595-f433-f879-e6844c650c86</v>
    <v>de-AT</v>
    <v>Map</v>
  </rv>
  <rv s="2">
    <v>536870912</v>
    <v>Kranjska Gora</v>
    <v>d92d5871-12c7-4959-9a58-8018c2c67df3</v>
    <v>de-AT</v>
    <v>Map</v>
  </rv>
  <rv s="2">
    <v>536870912</v>
    <v>Kungota</v>
    <v>44545c8a-ea6c-90bd-ed99-43b2f0014bb5</v>
    <v>de-AT</v>
    <v>Map</v>
  </rv>
  <rv s="2">
    <v>536870912</v>
    <v>Kuzma</v>
    <v>686415d3-270c-4976-9708-599cdcd35299</v>
    <v>de-AT</v>
    <v>Map</v>
  </rv>
  <rv s="2">
    <v>536870912</v>
    <v>Laško</v>
    <v>301bdb97-f6e0-c1dd-2e76-b21ceccd57ea</v>
    <v>de-AT</v>
    <v>Map</v>
  </rv>
  <rv s="2">
    <v>536870912</v>
    <v>Municipality of Lenart</v>
    <v>41fcd7f1-b493-476c-af12-2985c31a2f41</v>
    <v>de-AT</v>
    <v>Map</v>
  </rv>
  <rv s="2">
    <v>536870912</v>
    <v>Litija</v>
    <v>8643e662-1188-ecff-acca-47ee63a722f3</v>
    <v>de-AT</v>
    <v>Map</v>
  </rv>
  <rv s="2">
    <v>536870912</v>
    <v>Loška Dolina</v>
    <v>e485c452-386a-4b8e-949c-412a9d18d3c0</v>
    <v>de-AT</v>
    <v>Map</v>
  </rv>
  <rv s="2">
    <v>536870912</v>
    <v>Loški Potok</v>
    <v>6802b984-59c0-62c0-bb00-1b4331045a14</v>
    <v>de-AT</v>
    <v>Map</v>
  </rv>
  <rv s="2">
    <v>536870912</v>
    <v>Luče</v>
    <v>1b6b2f19-5954-def0-cae4-97ca90fe52a0</v>
    <v>de-AT</v>
    <v>Map</v>
  </rv>
  <rv s="2">
    <v>536870912</v>
    <v>Lukovica</v>
    <v>df2c2492-744a-2180-0a62-4d20ab7fc703</v>
    <v>de-AT</v>
    <v>Map</v>
  </rv>
  <rv s="2">
    <v>536870912</v>
    <v>Majšperk</v>
    <v>172c3fc2-3a5d-4a26-9af6-924b93061fb0</v>
    <v>de-AT</v>
    <v>Map</v>
  </rv>
  <rv s="2">
    <v>536870912</v>
    <v>Mengeš</v>
    <v>b4ae743d-2364-4b6f-8f50-251ec0cde413</v>
    <v>de-AT</v>
    <v>Map</v>
  </rv>
  <rv s="2">
    <v>536870912</v>
    <v>Miren-Kostanjevica</v>
    <v>40ef47ea-0319-49a2-8509-7181df2880a0</v>
    <v>de-AT</v>
    <v>Map</v>
  </rv>
  <rv s="2">
    <v>536870912</v>
    <v>Moravske Toplice</v>
    <v>afcb8131-48c0-4412-c5f1-f7bcad8ac609</v>
    <v>de-AT</v>
    <v>Map</v>
  </rv>
  <rv s="2">
    <v>536870912</v>
    <v>Stadtgemeinde Murska Sobota</v>
    <v>05e2b813-5069-8cbe-6653-24791383acad</v>
    <v>de-AT</v>
    <v>Map</v>
  </rv>
  <rv s="2">
    <v>536870912</v>
    <v>Muta</v>
    <v>f8077c81-8f3d-54b8-6076-fb947d0c5778</v>
    <v>de-AT</v>
    <v>Map</v>
  </rv>
  <rv s="2">
    <v>536870912</v>
    <v>Naklo</v>
    <v>11380975-60b5-4966-fbe3-9a3250b3a68b</v>
    <v>de-AT</v>
    <v>Map</v>
  </rv>
  <rv s="2">
    <v>536870912</v>
    <v>Nazarje</v>
    <v>8bb06049-922f-44f3-8006-9fe6bfb22cf3</v>
    <v>de-AT</v>
    <v>Map</v>
  </rv>
  <rv s="2">
    <v>536870912</v>
    <v>Stadtgemeinde Novo mesto</v>
    <v>ecb68727-78e6-82f8-03d8-2bd74d3216bd</v>
    <v>de-AT</v>
    <v>Map</v>
  </rv>
  <rv s="2">
    <v>536870912</v>
    <v>Ormož</v>
    <v>3c23e56e-c6fc-8c60-e735-693ef913c10d</v>
    <v>de-AT</v>
    <v>Map</v>
  </rv>
  <rv s="2">
    <v>536870912</v>
    <v>Osilnica</v>
    <v>ff1963f2-c9be-08fb-02f6-1b8d2b2c3036</v>
    <v>de-AT</v>
    <v>Map</v>
  </rv>
  <rv s="2">
    <v>536870912</v>
    <v>Pesnica</v>
    <v>12c6baa9-cdac-e528-61fd-44e3449331d0</v>
    <v>de-AT</v>
    <v>Map</v>
  </rv>
  <rv s="2">
    <v>536870912</v>
    <v>Pivka</v>
    <v>69d42788-fc69-40d4-af00-15bd96297795</v>
    <v>de-AT</v>
    <v>Map</v>
  </rv>
  <rv s="2">
    <v>536870912</v>
    <v>Postojna</v>
    <v>dd32dd11-8a80-4071-862f-8f4d834587ba</v>
    <v>de-AT</v>
    <v>Map</v>
  </rv>
  <rv s="2">
    <v>536870912</v>
    <v>Rače-Fram</v>
    <v>58cea260-cf6d-130e-955f-75446f99d042</v>
    <v>de-AT</v>
    <v>Map</v>
  </rv>
  <rv s="2">
    <v>536870912</v>
    <v>Radenci</v>
    <v>d24d6079-5c53-6f39-1610-f4262eed09bd</v>
    <v>de-AT</v>
    <v>Map</v>
  </rv>
  <rv s="2">
    <v>536870912</v>
    <v>Radlje ob Dravi</v>
    <v>faef4ce0-028b-1997-16c0-11374da11083</v>
    <v>de-AT</v>
    <v>Map</v>
  </rv>
  <rv s="2">
    <v>536870912</v>
    <v>Ribnica</v>
    <v>9df4ab22-5e42-1f7e-a74f-d1da8b718ea8</v>
    <v>de-AT</v>
    <v>Map</v>
  </rv>
  <rv s="2">
    <v>536870912</v>
    <v>Rogaška Slatina</v>
    <v>704d0b89-cc99-6d2e-afbd-85da1e3a309e</v>
    <v>de-AT</v>
    <v>Map</v>
  </rv>
  <rv s="2">
    <v>536870912</v>
    <v>Rogatec</v>
    <v>bc705953-b090-4299-84cb-1cc3e80d18c2</v>
    <v>de-AT</v>
    <v>Map</v>
  </rv>
  <rv s="2">
    <v>536870912</v>
    <v>Ruše</v>
    <v>fa881299-d55e-4b33-a067-7da80ca0ba11</v>
    <v>de-AT</v>
    <v>Map</v>
  </rv>
  <rv s="2">
    <v>536870912</v>
    <v>Semič</v>
    <v>db1f2f4a-80bb-ac15-e657-2433a69f8bf2</v>
    <v>de-AT</v>
    <v>Map</v>
  </rv>
  <rv s="2">
    <v>536870912</v>
    <v>Sevnica</v>
    <v>35e0a39f-7973-41d4-8057-b1414abaf87e</v>
    <v>de-AT</v>
    <v>Map</v>
  </rv>
  <rv s="2">
    <v>536870912</v>
    <v>Sežana</v>
    <v>8afe5878-39dc-438b-4114-ef612d14f40b</v>
    <v>de-AT</v>
    <v>Map</v>
  </rv>
  <rv s="2">
    <v>536870912</v>
    <v>Stadtgemeinde Slovenj Gradec</v>
    <v>309d93b6-7675-411c-b968-258e6b7d8b0f</v>
    <v>de-AT</v>
    <v>Map</v>
  </rv>
  <rv s="2">
    <v>536870912</v>
    <v>Šenčur</v>
    <v>ca24f4d6-78d3-cbdf-5cf1-524b2b4e960f</v>
    <v>de-AT</v>
    <v>Map</v>
  </rv>
  <rv s="2">
    <v>536870912</v>
    <v>Šentilj</v>
    <v>be951893-e5d9-40b5-882a-96da6ddcdd18</v>
    <v>de-AT</v>
    <v>Map</v>
  </rv>
  <rv s="2">
    <v>536870912</v>
    <v>Šentjur</v>
    <v>d1d1359a-ca60-4335-b889-9169c2f46fed</v>
    <v>de-AT</v>
    <v>Map</v>
  </rv>
  <rv s="2">
    <v>536870912</v>
    <v>Škocjan</v>
    <v>1d48bed2-934f-4331-bfa1-9139441ebe51</v>
    <v>de-AT</v>
    <v>Map</v>
  </rv>
  <rv s="2">
    <v>536870912</v>
    <v>Škofja Loka</v>
    <v>15e2d3a1-0921-48e4-9cba-ada833e53279</v>
    <v>de-AT</v>
    <v>Map</v>
  </rv>
  <rv s="2">
    <v>536870912</v>
    <v>Šoštanj</v>
    <v>087d824f-75aa-4050-96df-3a5dab14d8c7</v>
    <v>de-AT</v>
    <v>Map</v>
  </rv>
  <rv s="2">
    <v>536870912</v>
    <v>Trebnje</v>
    <v>2551f98c-fd81-46cd-9704-90d5157b8a7d</v>
    <v>de-AT</v>
    <v>Map</v>
  </rv>
  <rv s="2">
    <v>536870912</v>
    <v>Tržič</v>
    <v>b478781d-dd10-af6a-0efd-f8010ff3aefd</v>
    <v>de-AT</v>
    <v>Map</v>
  </rv>
  <rv s="2">
    <v>536870912</v>
    <v>Turnišče</v>
    <v>fd350329-24bd-4322-9855-1ae9bbd787d1</v>
    <v>de-AT</v>
    <v>Map</v>
  </rv>
  <rv s="2">
    <v>536870912</v>
    <v>Velike Lašče</v>
    <v>9f9bc323-2682-3f3c-66d9-9f811ced26f0</v>
    <v>de-AT</v>
    <v>Map</v>
  </rv>
  <rv s="2">
    <v>536870912</v>
    <v>Videm</v>
    <v>7d09ed20-8b8b-4203-7009-eb3fbae59451</v>
    <v>de-AT</v>
    <v>Map</v>
  </rv>
  <rv s="2">
    <v>536870912</v>
    <v>Vojnik</v>
    <v>811ebf57-dd97-492e-ac84-d14a067994ec</v>
    <v>de-AT</v>
    <v>Map</v>
  </rv>
  <rv s="2">
    <v>536870912</v>
    <v>Vrhnika</v>
    <v>38f8778f-7b02-4c8f-a186-99d42dc7ce83</v>
    <v>de-AT</v>
    <v>Map</v>
  </rv>
  <rv s="2">
    <v>536870912</v>
    <v>Vuzenica</v>
    <v>36d6761e-9889-2ccf-8be6-8df212dcd3d1</v>
    <v>de-AT</v>
    <v>Map</v>
  </rv>
  <rv s="2">
    <v>536870912</v>
    <v>Železniki</v>
    <v>b9f73d63-e80b-8fad-00e8-10df8b61f80c</v>
    <v>de-AT</v>
    <v>Map</v>
  </rv>
  <rv s="2">
    <v>536870912</v>
    <v>Žiri</v>
    <v>a5fe8a66-0871-b51c-52f6-fc56b709e4d3</v>
    <v>de-AT</v>
    <v>Map</v>
  </rv>
  <rv s="2">
    <v>536870912</v>
    <v>Bistrica ob Sotli</v>
    <v>34f5707e-443e-4c35-bf5f-8a6e014f3ade</v>
    <v>de-AT</v>
    <v>Map</v>
  </rv>
  <rv s="2">
    <v>536870912</v>
    <v>Bloke</v>
    <v>81844042-134b-ade4-b6af-19673540e55a</v>
    <v>de-AT</v>
    <v>Map</v>
  </rv>
  <rv s="2">
    <v>536870912</v>
    <v>Braslovče</v>
    <v>5c3cb026-5918-49e6-a366-62519b4f7fce</v>
    <v>de-AT</v>
    <v>Map</v>
  </rv>
  <rv s="2">
    <v>536870912</v>
    <v>Cankova</v>
    <v>c4cd8384-ca99-4519-88f7-0c8ea9d00655</v>
    <v>de-AT</v>
    <v>Map</v>
  </rv>
  <rv s="2">
    <v>536870912</v>
    <v>Dobje</v>
    <v>6248b25f-0560-eca6-7148-61c3c7eb5aa5</v>
    <v>de-AT</v>
    <v>Map</v>
  </rv>
  <rv s="2">
    <v>536870912</v>
    <v>Dobrna</v>
    <v>22bff8d4-8c8c-449f-b90f-b1b4470be361</v>
    <v>de-AT</v>
    <v>Map</v>
  </rv>
  <rv s="2">
    <v>536870912</v>
    <v>Dobrovnik</v>
    <v>3f50f1ce-1a62-4cb3-8d03-24472f0281e1</v>
    <v>de-AT</v>
    <v>Map</v>
  </rv>
  <rv s="2">
    <v>536870912</v>
    <v>Dolenjske Toplice</v>
    <v>830d8042-fb73-42b1-d215-2d72ef4a68ba</v>
    <v>de-AT</v>
    <v>Map</v>
  </rv>
  <rv s="2">
    <v>536870912</v>
    <v>Grad</v>
    <v>93d9eb01-47d2-631f-ba05-a9db08affa8b</v>
    <v>de-AT</v>
    <v>Map</v>
  </rv>
  <rv s="2">
    <v>536870912</v>
    <v>Hajdina</v>
    <v>a47a1372-d3fd-9c76-69dd-1f74f6d59feb</v>
    <v>de-AT</v>
    <v>Map</v>
  </rv>
  <rv s="2">
    <v>536870912</v>
    <v>Hoče-Slivnica</v>
    <v>7b5c4ad5-7d8e-bd65-1713-96ba30f890b9</v>
    <v>de-AT</v>
    <v>Map</v>
  </rv>
  <rv s="2">
    <v>536870912</v>
    <v>Hodoš</v>
    <v>36eafae6-24a1-48f2-8677-04ea6cc19fdb</v>
    <v>de-AT</v>
    <v>Map</v>
  </rv>
  <rv s="2">
    <v>536870912</v>
    <v>Horjul</v>
    <v>1b15adb4-fda2-957c-5728-4b5ae73adb17</v>
    <v>de-AT</v>
    <v>Map</v>
  </rv>
  <rv s="2">
    <v>536870912</v>
    <v>Jezersko</v>
    <v>adf4417c-70c5-b6e4-b2b4-c3150ddee49e</v>
    <v>de-AT</v>
    <v>Map</v>
  </rv>
  <rv s="2">
    <v>536870912</v>
    <v>Komenda</v>
    <v>46827302-9d16-4bc4-8395-1553b7a56a4a</v>
    <v>de-AT</v>
    <v>Map</v>
  </rv>
  <rv s="2">
    <v>536870912</v>
    <v>Kostel</v>
    <v>3d02add7-0ed3-44a9-abe3-cbd5ba7de8a9</v>
    <v>de-AT</v>
    <v>Map</v>
  </rv>
  <rv s="2">
    <v>536870912</v>
    <v>Križevci</v>
    <v>89b4a194-526f-4384-ac61-561640fe2a3e</v>
    <v>de-AT</v>
    <v>Map</v>
  </rv>
  <rv s="2">
    <v>536870912</v>
    <v>Lovrenc na Pohorju</v>
    <v>1131334e-4177-47a5-8935-9bc1b8c845af</v>
    <v>de-AT</v>
    <v>Map</v>
  </rv>
  <rv s="2">
    <v>536870912</v>
    <v>Miklavž na Dravskem Polju</v>
    <v>ea68566a-545a-44f9-9a6c-5544e94480cc</v>
    <v>de-AT</v>
    <v>Map</v>
  </rv>
  <rv s="2">
    <v>536870912</v>
    <v>Mirna Peč</v>
    <v>b8f2d548-4947-ab86-9cbb-65b24b559582</v>
    <v>de-AT</v>
    <v>Map</v>
  </rv>
  <rv s="2">
    <v>536870912</v>
    <v>Prebold</v>
    <v>8fded940-5b8d-4940-a2cc-6f53fb4de6eb</v>
    <v>de-AT</v>
    <v>Map</v>
  </rv>
  <rv s="2">
    <v>536870912</v>
    <v>Razkrižje</v>
    <v>1fe228a1-de9a-4065-ba7c-4943411fe572</v>
    <v>de-AT</v>
    <v>Map</v>
  </rv>
  <rv s="2">
    <v>536870912</v>
    <v>Sodražica</v>
    <v>faf2102c-a652-501a-6560-c70c946f87b3</v>
    <v>de-AT</v>
    <v>Map</v>
  </rv>
  <rv s="2">
    <v>536870912</v>
    <v>Solčava</v>
    <v>1988486a-930a-92f0-bc88-f7b00a880de5</v>
    <v>de-AT</v>
    <v>Map</v>
  </rv>
  <rv s="2">
    <v>536870912</v>
    <v>Sveti Andraž v Slovenskih goricah</v>
    <v>9ecfbead-a9dd-5095-a8f5-8ab94a0e81cb</v>
    <v>de-AT</v>
    <v>Map</v>
  </rv>
  <rv s="2">
    <v>536870912</v>
    <v>Šempeter-Vrtojba</v>
    <v>4c7b336a-886e-4632-90ba-0a143f939cf8</v>
    <v>de-AT</v>
    <v>Map</v>
  </rv>
  <rv s="2">
    <v>536870912</v>
    <v>Trnovska vas</v>
    <v>6ec91fbd-72b7-40bf-86fc-bfe535a0ea48</v>
    <v>de-AT</v>
    <v>Map</v>
  </rv>
  <rv s="2">
    <v>536870912</v>
    <v>Veržej</v>
    <v>d07fa182-24a5-4b92-a267-208e6b60fe5f</v>
    <v>de-AT</v>
    <v>Map</v>
  </rv>
  <rv s="2">
    <v>536870912</v>
    <v>Žalec</v>
    <v>3b045e42-9802-1691-998e-c2fb7791b3b3</v>
    <v>de-AT</v>
    <v>Map</v>
  </rv>
  <rv s="2">
    <v>536870912</v>
    <v>Žirovnica</v>
    <v>7cf15cfc-de56-1fda-b1d0-73f139585af6</v>
    <v>de-AT</v>
    <v>Map</v>
  </rv>
  <rv s="2">
    <v>536870912</v>
    <v>Šmartno pri Litiji</v>
    <v>d520f250-5faa-4c03-af72-5ad0c897927c</v>
    <v>de-AT</v>
    <v>Map</v>
  </rv>
  <rv s="2">
    <v>536870912</v>
    <v>Apače</v>
    <v>88e8afa4-3f8b-438b-8aeb-12de59333fb4</v>
    <v>de-AT</v>
    <v>Map</v>
  </rv>
  <rv s="2">
    <v>536870912</v>
    <v>Cirkulane</v>
    <v>b2b430b8-654b-4ca4-a8e0-5c37c2868eab</v>
    <v>de-AT</v>
    <v>Map</v>
  </rv>
  <rv s="2">
    <v>536870912</v>
    <v>Mokronog-Trebelno</v>
    <v>9c5ccbb1-2766-6ba1-93de-f8865ce00a05</v>
    <v>de-AT</v>
    <v>Map</v>
  </rv>
  <rv s="2">
    <v>536870912</v>
    <v>Renče-Vogrsko</v>
    <v>9634dd56-dadf-4d1d-9a12-b65f14d57168</v>
    <v>de-AT</v>
    <v>Map</v>
  </rv>
  <rv s="2">
    <v>536870912</v>
    <v>Straža</v>
    <v>6600a980-fec2-fed4-9414-71daca7fc01a</v>
    <v>de-AT</v>
    <v>Map</v>
  </rv>
  <rv s="2">
    <v>536870912</v>
    <v>Sveta Trojica v Slovenskih goricah</v>
    <v>bafc1328-988b-ccd4-0649-480da11121d6</v>
    <v>de-AT</v>
    <v>Map</v>
  </rv>
  <rv s="2">
    <v>536870912</v>
    <v>Sveti Tomaž</v>
    <v>b2260fe5-ca56-4f13-91d5-93cb17c7836f</v>
    <v>de-AT</v>
    <v>Map</v>
  </rv>
  <rv s="2">
    <v>536870912</v>
    <v>Šmarješke Toplice</v>
    <v>c7e55001-78c9-41db-85b5-e8e9bd21ad85</v>
    <v>de-AT</v>
    <v>Map</v>
  </rv>
  <rv s="2">
    <v>536870912</v>
    <v>Gorje</v>
    <v>c1e95d1f-74e2-b67b-dd6c-0627fe6fb1a5</v>
    <v>de-AT</v>
    <v>Map</v>
  </rv>
  <rv s="2">
    <v>536870912</v>
    <v>Log-Dragomer</v>
    <v>d5de88e3-5ac6-53ea-0f27-707b45e685d1</v>
    <v>de-AT</v>
    <v>Map</v>
  </rv>
  <rv s="2">
    <v>536870912</v>
    <v>Sveti Jurij v Slovenskih goricah</v>
    <v>b0016596-5082-37e9-6354-8b17ed79978c</v>
    <v>de-AT</v>
    <v>Map</v>
  </rv>
  <rv s="2">
    <v>536870912</v>
    <v>Šentrupert</v>
    <v>33bdae3d-5f12-f41a-7783-9812948801e6</v>
    <v>de-AT</v>
    <v>Map</v>
  </rv>
  <rv s="4">
    <v>96</v>
  </rv>
  <rv s="3">
    <fb>0.61970011986429907</fb>
    <v>54</v>
  </rv>
  <rv s="10">
    <v>#VALUE!</v>
    <v>de-DE</v>
    <v>4982784a-4967-52d1-c08e-ffd0f091566e</v>
    <v>536870912</v>
    <v>1</v>
    <v>219</v>
    <v>67</v>
    <v>94</v>
    <v>Slowenien</v>
    <v>51</v>
    <v>52</v>
    <v>Map</v>
    <v>0</v>
    <v>220</v>
    <v>SI</v>
    <v>1897</v>
    <v>1900</v>
    <v>1901</v>
    <v>1902</v>
    <v>1903</v>
    <v>1854</v>
    <v>Slowenien ist ein Staat in Europa mit rund zwei Millionen Einwohnern, der an Italien, Österreich, Ungarn und Kroatien grenzt. Hauptstadt und zugleich größte Stadt des Landes ist das zentral gelegene Ljubljana. Weitere wichtige Städte sind ...</v>
    <v>1904</v>
    <v>976</v>
    <v>1905</v>
    <v>1906</v>
    <v>1907</v>
    <v>1908</v>
    <v>381</v>
    <v>1909</v>
    <v>1910</v>
    <v>1911</v>
    <v>1912</v>
    <v>1913</v>
    <v>1914</v>
    <v>1915</v>
    <v>1916</v>
    <v>1917</v>
    <v>788</v>
    <v>1918</v>
    <v>1919</v>
    <v>1920</v>
    <v>1921</v>
    <v>1922</v>
    <v>1922</v>
    <v>1923</v>
    <v>1924</v>
    <v>1925</v>
    <v>1926</v>
    <v>1927</v>
    <v>1928</v>
    <v>347</v>
    <v>Slowenien</v>
    <v>National anthem of Slovenia</v>
    <v>1929</v>
    <v>Republika Slovenija</v>
    <v>1930</v>
    <v>1931</v>
    <v>1932</v>
    <v>1933</v>
    <v>Slowenien</v>
    <v>2059</v>
    <v>mdp/vdpid/212</v>
    <v>EUR</v>
    <v>2060</v>
    <v>88</v>
  </rv>
  <rv s="0">
    <v>35</v>
    <v>0</v>
    <v>216</v>
    <v>3</v>
    <v>0</v>
    <v>Image of Slowenien</v>
  </rv>
  <rv s="2">
    <v>536870912</v>
    <v>Spanien</v>
    <v>1baf9d59-f443-e9f4-6e49-de048a073e3f</v>
    <v>de-DE</v>
    <v>Map</v>
  </rv>
  <rv s="3">
    <fb>0.52577247440306896</fb>
    <v>54</v>
  </rv>
  <rv s="2">
    <v>805306368</v>
    <v>Felipe VI. (Herrschertitel)</v>
    <v>ec86fb82-ddbc-286a-d1a7-3644682c1efc</v>
    <v>de-AT</v>
    <v>Generic</v>
  </rv>
  <rv s="2">
    <v>805306368</v>
    <v>Pedro Sánchez (Prime minister)</v>
    <v>9e0d6cf3-f466-7b6f-0a92-aa23020fc120</v>
    <v>de-AT</v>
    <v>Generic</v>
  </rv>
  <rv s="4">
    <v>97</v>
  </rv>
  <rv s="3">
    <fb>0.13958999633789099</fb>
    <v>55</v>
  </rv>
  <rv s="3">
    <fb>3.8723000000000001</fb>
    <v>56</v>
  </rv>
  <rv s="3">
    <fb>34</fb>
    <v>57</v>
  </rv>
  <rv s="3">
    <fb>47415750</fb>
    <v>59</v>
  </rv>
  <rv s="3">
    <fb>0.254</fb>
    <v>54</v>
  </rv>
  <rv s="3">
    <fb>6.2E-2</fb>
    <v>54</v>
  </rv>
  <rv s="3">
    <fb>0.23399999999999999</fb>
    <v>54</v>
  </rv>
  <rv s="3">
    <fb>0.122</fb>
    <v>54</v>
  </rv>
  <rv s="3">
    <fb>0.57492000579834002</fb>
    <v>54</v>
  </rv>
  <rv s="0">
    <v>17</v>
    <v>0</v>
    <v>18</v>
    <v>7</v>
    <v>0</v>
    <v>Image of Spanien</v>
  </rv>
  <rv s="3">
    <fb>1394116310768.6299</fb>
    <v>60</v>
  </rv>
  <rv s="3">
    <fb>797285840000</fb>
    <v>60</v>
  </rv>
  <rv s="3">
    <fb>1.0271029</fb>
    <v>54</v>
  </rv>
  <rv s="3">
    <fb>0.88853009999999999</fb>
    <v>54</v>
  </rv>
  <rv s="3">
    <fb>72.955546118337793</fb>
    <v>61</v>
  </rv>
  <rv s="3">
    <fb>505990</fb>
    <v>59</v>
  </rv>
  <rv s="3">
    <fb>1.26</fb>
    <v>56</v>
  </rv>
  <rv s="3">
    <fb>7.9</fb>
    <v>56</v>
  </rv>
  <rv s="3">
    <fb>0.47</fb>
    <v>54</v>
  </rv>
  <rv s="3">
    <fb>0.24229018520000001</fb>
    <v>54</v>
  </rv>
  <rv s="3">
    <fb>196000</fb>
    <v>59</v>
  </rv>
  <rv s="2">
    <v>536870912</v>
    <v>Madrid</v>
    <v>a497c067-c4c6-4bf4-9a5d-34fd30589bda</v>
    <v>de-AT</v>
    <v>Map</v>
  </rv>
  <rv s="3">
    <fb>110.96151904206</fb>
    <v>62</v>
  </rv>
  <rv s="3">
    <fb>6.9953624171701497E-3</fb>
    <v>54</v>
  </rv>
  <rv s="3">
    <fb>244002.18</fb>
    <v>59</v>
  </rv>
  <rv s="5">
    <v>https://www.bing.com/search?q=Spanien&amp;form=skydnc</v>
    <v>Erfahren Sie mehr mit Bing</v>
  </rv>
  <rv s="3">
    <fb>83.334146341463395</fb>
    <v>61</v>
  </rv>
  <rv s="3">
    <fb>5.6</fb>
    <v>58</v>
  </rv>
  <rv s="4">
    <v>98</v>
  </rv>
  <rv s="3">
    <fb>2.5</fb>
    <v>61</v>
  </rv>
  <rv s="3">
    <fb>37927409</fb>
    <v>59</v>
  </rv>
  <rv s="3">
    <fb>0.14248211393678101</fb>
    <v>54</v>
  </rv>
  <rv s="3">
    <fb>5355.9870055822103</fb>
    <v>59</v>
  </rv>
  <rv s="2">
    <v>536870912</v>
    <v>Andalusien</v>
    <v>b009454b-b921-1477-fbf3-ea4c66d409b5</v>
    <v>de-AT</v>
    <v>Map</v>
  </rv>
  <rv s="2">
    <v>536870912</v>
    <v>Katalonien</v>
    <v>54afd4ed-d6c4-c6c9-2f8d-10440795b196</v>
    <v>de-AT</v>
    <v>Map</v>
  </rv>
  <rv s="2">
    <v>536870912</v>
    <v>Autonome Gemeinschaft Madrid</v>
    <v>854c08ed-f6d7-c812-1a3f-46928ae0597e</v>
    <v>de-AT</v>
    <v>Map</v>
  </rv>
  <rv s="2">
    <v>536870912</v>
    <v>Valencianische Gemeinschaft</v>
    <v>d1a45f13-aca9-6854-cb23-92573a279216</v>
    <v>de-AT</v>
    <v>Map</v>
  </rv>
  <rv s="2">
    <v>536870912</v>
    <v>Galicien</v>
    <v>70c91f08-f55c-f98a-047e-aa9228ed4253</v>
    <v>de-AT</v>
    <v>Map</v>
  </rv>
  <rv s="2">
    <v>536870912</v>
    <v>Kastilien und León</v>
    <v>7fc8f34d-7f31-b8c6-34d4-545cb3920adf</v>
    <v>de-AT</v>
    <v>Map</v>
  </rv>
  <rv s="2">
    <v>536870912</v>
    <v>Autonome Gemeinschaft Baskenland</v>
    <v>27cbb013-d521-0f66-7c87-67bad92e92f5</v>
    <v>de-AT</v>
    <v>Map</v>
  </rv>
  <rv s="2">
    <v>536870912</v>
    <v>Kanarische Inseln</v>
    <v>e5f4f633-d27e-9012-be27-a85d7ed21999</v>
    <v>de-AT</v>
    <v>Map</v>
  </rv>
  <rv s="2">
    <v>536870912</v>
    <v>Kastilien-La Mancha</v>
    <v>1e79c598-5619-e707-75d9-40410db3c0b2</v>
    <v>de-AT</v>
    <v>Map</v>
  </rv>
  <rv s="2">
    <v>536870912</v>
    <v>Murcia</v>
    <v>e697a468-5c9d-9a42-68ac-b04781a55abd</v>
    <v>de-AT</v>
    <v>Map</v>
  </rv>
  <rv s="2">
    <v>536870912</v>
    <v>Aragonien</v>
    <v>66482df7-7a8d-eb53-1b74-7702eb8f6ab7</v>
    <v>de-AT</v>
    <v>Map</v>
  </rv>
  <rv s="2">
    <v>536870912</v>
    <v>Asturien</v>
    <v>6880b28a-27ed-46a3-3b3f-93553df34103</v>
    <v>de-AT</v>
    <v>Map</v>
  </rv>
  <rv s="2">
    <v>536870912</v>
    <v>Extremadura</v>
    <v>60c245e4-f9c9-d637-1ff7-50148c20166f</v>
    <v>de-AT</v>
    <v>Map</v>
  </rv>
  <rv s="2">
    <v>536870912</v>
    <v>Navarra</v>
    <v>bd2c46e0-0dec-2a95-cf06-e23728a2a0ed</v>
    <v>de-AT</v>
    <v>Map</v>
  </rv>
  <rv s="2">
    <v>536870912</v>
    <v>Kantabrien</v>
    <v>ff0ffbe3-172a-ecd8-17cd-6f2f89c9d0dd</v>
    <v>de-AT</v>
    <v>Map</v>
  </rv>
  <rv s="2">
    <v>536870912</v>
    <v>La Rioja</v>
    <v>c27fd34e-d1ab-5145-cc6e-9d85b07f919e</v>
    <v>de-AT</v>
    <v>Map</v>
  </rv>
  <rv s="2">
    <v>536870912</v>
    <v>Ceuta</v>
    <v>4575b2d9-4933-9d93-b84d-3080054b3dda</v>
    <v>de-AT</v>
    <v>Map</v>
  </rv>
  <rv s="2">
    <v>536870912</v>
    <v>Melilla</v>
    <v>a67b3afb-47dd-d884-afd6-0794c4de12ba</v>
    <v>de-AT</v>
    <v>Map</v>
  </rv>
  <rv s="4">
    <v>99</v>
  </rv>
  <rv s="3">
    <fb>0.36936209528965797</fb>
    <v>54</v>
  </rv>
  <rv s="7">
    <v>#VALUE!</v>
    <v>de-DE</v>
    <v>1baf9d59-f443-e9f4-6e49-de048a073e3f</v>
    <v>536870912</v>
    <v>1</v>
    <v>224</v>
    <v>67</v>
    <v>68</v>
    <v>Spanien</v>
    <v>51</v>
    <v>52</v>
    <v>Map</v>
    <v>0</v>
    <v>118</v>
    <v>ES</v>
    <v>2064</v>
    <v>2067</v>
    <v>2068</v>
    <v>2069</v>
    <v>2070</v>
    <v>710</v>
    <v>Spanien ist ein Staat auf der Iberischen Halbinsel im Südwesten Europas, mit den Balearischen Inseln im Mittelmeer, den Kanarischen Inseln im Atlantik und zwei Exklaven in Nordafrika. Staatsform ist eine parlamentarische Erbmonarchie. Spanien ...</v>
    <v>2071</v>
    <v>2072</v>
    <v>1446</v>
    <v>913</v>
    <v>2073</v>
    <v>277</v>
    <v>2074</v>
    <v>2075</v>
    <v>2076</v>
    <v>2077</v>
    <v>2078</v>
    <v>2079</v>
    <v>2080</v>
    <v>2081</v>
    <v>2082</v>
    <v>2083</v>
    <v>2084</v>
    <v>2085</v>
    <v>2086</v>
    <v>2087</v>
    <v>2088</v>
    <v>2089</v>
    <v>2089</v>
    <v>2090</v>
    <v>2091</v>
    <v>2092</v>
    <v>2093</v>
    <v>2094</v>
    <v>2095</v>
    <v>298</v>
    <v>Spanien</v>
    <v>Marcha Real</v>
    <v>2096</v>
    <v>Reino de España</v>
    <v>2097</v>
    <v>2098</v>
    <v>2099</v>
    <v>2100</v>
    <v>Spanien</v>
    <v>2119</v>
    <v>mdp/vdpid/217</v>
    <v>ESP</v>
    <v>2120</v>
  </rv>
  <rv s="0">
    <v>17</v>
    <v>0</v>
    <v>18</v>
    <v>3</v>
    <v>0</v>
    <v>Image of Spanien</v>
  </rv>
  <rv s="2">
    <v>536870912</v>
    <v>Tschechien</v>
    <v>fad646aa-8363-3101-5672-40c77f3e5f2e</v>
    <v>de-DE</v>
    <v>Map</v>
  </rv>
  <rv s="3">
    <fb>0.45182595182595198</fb>
    <v>54</v>
  </rv>
  <rv s="2">
    <v>805306368</v>
    <v>Petr Pavel (Staatspräsident)</v>
    <v>d133c401-15a5-39bf-10bf-1972348f28d4</v>
    <v>de-AT</v>
    <v>Generic</v>
  </rv>
  <rv s="2">
    <v>805306368</v>
    <v>Petr Fiala (Prime minister)</v>
    <v>94c5e109-309a-4d02-82a1-0a375d38ebb6</v>
    <v>de-AT</v>
    <v>Generic</v>
  </rv>
  <rv s="4">
    <v>100</v>
  </rv>
  <rv s="3">
    <fb>1.9329999685287501E-2</fb>
    <v>55</v>
  </rv>
  <rv s="3">
    <fb>4.1208</fb>
    <v>56</v>
  </rv>
  <rv s="3">
    <fb>420</fb>
    <v>57</v>
  </rv>
  <rv s="3">
    <fb>1.17</fb>
    <v>58</v>
  </rv>
  <rv s="3">
    <fb>10505772</fb>
    <v>59</v>
  </rv>
  <rv s="3">
    <fb>0.215</fb>
    <v>54</v>
  </rv>
  <rv s="3">
    <fb>0.35399999999999998</fb>
    <v>54</v>
  </rv>
  <rv s="3">
    <fb>4.2000000000000003E-2</fb>
    <v>54</v>
  </rv>
  <rv s="3">
    <fb>0.10199999999999999</fb>
    <v>54</v>
  </rv>
  <rv s="3">
    <fb>0.17699999999999999</fb>
    <v>54</v>
  </rv>
  <rv s="3">
    <fb>0.22</fb>
    <v>54</v>
  </rv>
  <rv s="3">
    <fb>0.14699999999999999</fb>
    <v>54</v>
  </rv>
  <rv s="3">
    <fb>0.605589981079102</fb>
    <v>54</v>
  </rv>
  <rv s="0">
    <v>1</v>
    <v>0</v>
    <v>2</v>
    <v>7</v>
    <v>0</v>
    <v>Image of Tschechien</v>
  </rv>
  <rv s="3">
    <fb>246489245494.88199</fb>
    <v>60</v>
  </rv>
  <rv s="3">
    <fb>40912350000</fb>
    <v>60</v>
  </rv>
  <rv s="3">
    <fb>1.0067098999999999</fb>
    <v>54</v>
  </rv>
  <rv s="3">
    <fb>0.64078689999999994</fb>
    <v>54</v>
  </rv>
  <rv s="3">
    <fb>77.734587058078404</fb>
    <v>61</v>
  </rv>
  <rv s="3">
    <fb>78866</fb>
    <v>59</v>
  </rv>
  <rv s="3">
    <fb>1.69</fb>
    <v>56</v>
  </rv>
  <rv s="3">
    <fb>10.7</fb>
    <v>56</v>
  </rv>
  <rv s="3">
    <fb>0.46100000000000002</fb>
    <v>54</v>
  </rv>
  <rv s="3">
    <fb>0.14828394619999999</fb>
    <v>54</v>
  </rv>
  <rv s="2">
    <v>536870912</v>
    <v>Prag</v>
    <v>a3446df9-1e81-03b1-d08c-0593eead811a</v>
    <v>de-AT</v>
    <v>Map</v>
  </rv>
  <rv s="3">
    <fb>116.47554201756</fb>
    <v>62</v>
  </rv>
  <rv s="3">
    <fb>2.8478759591804698E-2</fb>
    <v>54</v>
  </rv>
  <rv s="3">
    <fb>102217.625</fb>
    <v>59</v>
  </rv>
  <rv s="5">
    <v>https://www.bing.com/search?q=Tschechien&amp;form=skydnc</v>
    <v>Erfahren Sie mehr mit Bing</v>
  </rv>
  <rv s="3">
    <fb>78.978048780487796</fb>
    <v>61</v>
  </rv>
  <rv s="3">
    <fb>3</fb>
    <v>58</v>
  </rv>
  <rv s="4">
    <v>101</v>
  </rv>
  <rv s="3">
    <fb>2.7</fb>
    <v>61</v>
  </rv>
  <rv s="3">
    <fb>7887156</fb>
    <v>59</v>
  </rv>
  <rv s="3">
    <fb>0.14886478136042899</fb>
    <v>54</v>
  </rv>
  <rv s="3">
    <fb>6258.8910370365902</fb>
    <v>59</v>
  </rv>
  <rv s="2">
    <v>536870912</v>
    <v>Středočeský kraj</v>
    <v>ba7fad13-77f9-9e97-9d42-e1e8295655c9</v>
    <v>de-AT</v>
    <v>Map</v>
  </rv>
  <rv s="2">
    <v>536870912</v>
    <v>Jihočeský kraj</v>
    <v>e1b81e0a-e323-e2f6-46dc-bf29cce19523</v>
    <v>de-AT</v>
    <v>Map</v>
  </rv>
  <rv s="2">
    <v>536870912</v>
    <v>Karlovarský kraj</v>
    <v>43142966-7706-2e9b-d11a-5fb45ba79b0e</v>
    <v>de-AT</v>
    <v>Map</v>
  </rv>
  <rv s="2">
    <v>536870912</v>
    <v>Ústecký kraj</v>
    <v>84ac999f-4fcf-08c7-ad6a-b627b78df13a</v>
    <v>de-AT</v>
    <v>Map</v>
  </rv>
  <rv s="2">
    <v>536870912</v>
    <v>Jihomoravský kraj</v>
    <v>8ce5cb2e-b8b6-fb00-088c-dcd2e5614ed6</v>
    <v>de-AT</v>
    <v>Map</v>
  </rv>
  <rv s="2">
    <v>536870912</v>
    <v>Moravskoslezský kraj</v>
    <v>c6f2f307-fba5-fed4-dfa8-03cfa173dfc7</v>
    <v>de-AT</v>
    <v>Map</v>
  </rv>
  <rv s="4">
    <v>102</v>
  </rv>
  <rv s="3">
    <fb>0.34563584563584598</fb>
    <v>54</v>
  </rv>
  <rv s="7">
    <v>#VALUE!</v>
    <v>de-DE</v>
    <v>fad646aa-8363-3101-5672-40c77f3e5f2e</v>
    <v>536870912</v>
    <v>1</v>
    <v>228</v>
    <v>67</v>
    <v>68</v>
    <v>Tschechien</v>
    <v>51</v>
    <v>52</v>
    <v>Map</v>
    <v>0</v>
    <v>229</v>
    <v>CZ</v>
    <v>2124</v>
    <v>2127</v>
    <v>2128</v>
    <v>2129</v>
    <v>2130</v>
    <v>2131</v>
    <v>Tschechien ist ein Binnenstaat in Mitteleuropa mit rund 10,5 Millionen Einwohnern. Es setzt sich aus den historischen Ländern Böhmen und Mähren sowie Teilen von Schlesien zusammen. Das Land grenzt im Westen an Deutschland, im Norden an Polen, im ...</v>
    <v>2132</v>
    <v>2133</v>
    <v>2134</v>
    <v>2135</v>
    <v>2136</v>
    <v>2137</v>
    <v>2138</v>
    <v>2139</v>
    <v>2140</v>
    <v>2141</v>
    <v>2142</v>
    <v>2143</v>
    <v>2144</v>
    <v>2145</v>
    <v>2146</v>
    <v>2147</v>
    <v>2148</v>
    <v>2149</v>
    <v>2150</v>
    <v>2151</v>
    <v>1251</v>
    <v>2152</v>
    <v>2152</v>
    <v>2153</v>
    <v>2154</v>
    <v>2155</v>
    <v>2156</v>
    <v>2157</v>
    <v>2158</v>
    <v>463</v>
    <v>Tschechien</v>
    <v>Kde domov můj</v>
    <v>2159</v>
    <v>Česká republika</v>
    <v>2160</v>
    <v>2161</v>
    <v>2162</v>
    <v>2163</v>
    <v>Tschechien</v>
    <v>2170</v>
    <v>mdp/vdpid/75</v>
    <v>CZK</v>
    <v>2171</v>
  </rv>
  <rv s="0">
    <v>1</v>
    <v>0</v>
    <v>2</v>
    <v>3</v>
    <v>0</v>
    <v>Image of Tschechien</v>
  </rv>
  <rv s="2">
    <v>536870912</v>
    <v>Türkei</v>
    <v>fbfb6418-e8cf-0d18-8b81-28d0fcccda7c</v>
    <v>de-DE</v>
    <v>Map</v>
  </rv>
  <rv s="3">
    <fb>0.49799254187076897</fb>
    <v>54</v>
  </rv>
  <rv s="2">
    <v>805306368</v>
    <v>Recep Tayyip Erdoğan (Staatspräsident)</v>
    <v>f21eb85d-34a7-cfce-c58a-9ef2caf64671</v>
    <v>de-AT</v>
    <v>Generic</v>
  </rv>
  <rv s="2">
    <v>805306368</v>
    <v>Cevdet Yılmaz (Vizepräsident)</v>
    <v>af91fb6e-6da4-9c52-90f9-0b6528a5ec03</v>
    <v>de-AT</v>
    <v>Generic</v>
  </rv>
  <rv s="2">
    <v>805306368</v>
    <v>Zühtü Arslan (Gerichtspräsident)</v>
    <v>185ccd5c-aff5-0c62-b4d7-63be3af57921</v>
    <v>de-AT</v>
    <v>Generic</v>
  </rv>
  <rv s="4">
    <v>103</v>
  </rv>
  <rv s="3">
    <fb>0.134899997711182</fb>
    <v>55</v>
  </rv>
  <rv s="3">
    <fb>1.8492</fb>
    <v>56</v>
  </rv>
  <rv s="3">
    <fb>90</fb>
    <v>57</v>
  </rv>
  <rv s="3">
    <fb>84775404</fb>
    <v>59</v>
  </rv>
  <rv s="3">
    <fb>0.32600000000000001</fb>
    <v>54</v>
  </rv>
  <rv s="3">
    <fb>0.48499999999999999</fb>
    <v>54</v>
  </rv>
  <rv s="3">
    <fb>2.2000000000000002E-2</fb>
    <v>54</v>
  </rv>
  <rv s="3">
    <fb>5.7999999999999996E-2</fb>
    <v>54</v>
  </rv>
  <rv s="3">
    <fb>0.14499999999999999</fb>
    <v>54</v>
  </rv>
  <rv s="3">
    <fb>0.21100000000000002</fb>
    <v>54</v>
  </rv>
  <rv s="3">
    <fb>0.10099999999999999</fb>
    <v>54</v>
  </rv>
  <rv s="3">
    <fb>0.52828998565673801</fb>
    <v>54</v>
  </rv>
  <rv s="0">
    <v>14</v>
    <v>0</v>
    <v>15</v>
    <v>7</v>
    <v>0</v>
    <v>Image of Türkei</v>
  </rv>
  <rv s="3">
    <fb>754411708202.61597</fb>
    <v>60</v>
  </rv>
  <rv s="3">
    <fb>184966060000</fb>
    <v>60</v>
  </rv>
  <rv s="3">
    <fb>0.93154979999999998</fb>
    <v>54</v>
  </rv>
  <rv s="3">
    <fb>0.2386259</fb>
    <v>54</v>
  </rv>
  <rv s="3">
    <fb>86.843187660707997</fb>
    <v>61</v>
  </rv>
  <rv s="3">
    <fb>783562</fb>
    <v>59</v>
  </rv>
  <rv s="3">
    <fb>2.069</fb>
    <v>56</v>
  </rv>
  <rv s="3">
    <fb>16.027000000000001</fb>
    <v>56</v>
  </rv>
  <rv s="3">
    <fb>0.42299999999999999</fb>
    <v>54</v>
  </rv>
  <rv s="3">
    <fb>0.16948329139999999</fb>
    <v>54</v>
  </rv>
  <rv s="3">
    <fb>512000</fb>
    <v>59</v>
  </rv>
  <rv s="2">
    <v>536870912</v>
    <v>Istanbul</v>
    <v>fda0585c-e197-df02-9869-433da5f8d140</v>
    <v>de-AT</v>
    <v>Map</v>
  </rv>
  <rv s="2">
    <v>536870912</v>
    <v>Ankara</v>
    <v>85c37289-d0cf-bf9c-89e0-a375b7d3c4e7</v>
    <v>de-AT</v>
    <v>Map</v>
  </rv>
  <rv s="3">
    <fb>234.437126307922</fb>
    <v>62</v>
  </rv>
  <rv s="3">
    <fb>0.151768215720023</fb>
    <v>54</v>
  </rv>
  <rv s="3">
    <fb>372724.88099999999</fb>
    <v>59</v>
  </rv>
  <rv s="5">
    <v>https://www.bing.com/search?q=T%c3%bcrkei&amp;form=skydnc</v>
    <v>Erfahren Sie mehr mit Bing</v>
  </rv>
  <rv s="3">
    <fb>77.436999999999998</fb>
    <v>61</v>
  </rv>
  <rv s="3">
    <fb>3.45</fb>
    <v>58</v>
  </rv>
  <rv s="4">
    <v>104</v>
  </rv>
  <rv s="3">
    <fb>9.1</fb>
    <v>61</v>
  </rv>
  <rv s="3">
    <fb>63097818</fb>
    <v>59</v>
  </rv>
  <rv s="3">
    <fb>0.178640331232954</fb>
    <v>54</v>
  </rv>
  <rv s="3">
    <fb>2847.1263826231798</fb>
    <v>59</v>
  </rv>
  <rv s="2">
    <v>536870912</v>
    <v>Adana</v>
    <v>165c9b43-6a79-db5c-7219-325686bd9700</v>
    <v>de-AT</v>
    <v>Map</v>
  </rv>
  <rv s="2">
    <v>536870912</v>
    <v>Adıyaman</v>
    <v>855cf865-a95f-d57f-d14b-d8a01c0592a7</v>
    <v>de-AT</v>
    <v>Map</v>
  </rv>
  <rv s="2">
    <v>536870912</v>
    <v>Afyonkarahisar</v>
    <v>084e2a26-12e8-4bc8-e44d-28ccfff05b42</v>
    <v>de-AT</v>
    <v>Map</v>
  </rv>
  <rv s="2">
    <v>536870912</v>
    <v>Ağrı</v>
    <v>e02279d8-277c-c50b-1605-c56baca6063e</v>
    <v>de-AT</v>
    <v>Map</v>
  </rv>
  <rv s="2">
    <v>536870912</v>
    <v>Amasya</v>
    <v>cc18e26e-109d-8f56-7a4f-c6274bf9b99c</v>
    <v>de-AT</v>
    <v>Map</v>
  </rv>
  <rv s="2">
    <v>536870912</v>
    <v>Ankara</v>
    <v>4d2d62dd-3675-5693-ab16-c5f56814d654</v>
    <v>de-AT</v>
    <v>Map</v>
  </rv>
  <rv s="2">
    <v>536870912</v>
    <v>Antalya</v>
    <v>587c167a-e948-0ae5-d37e-df27f8a66abc</v>
    <v>de-AT</v>
    <v>Map</v>
  </rv>
  <rv s="2">
    <v>536870912</v>
    <v>Artvin</v>
    <v>98c6f465-c9e5-4892-6b40-65f91af6b631</v>
    <v>de-AT</v>
    <v>Map</v>
  </rv>
  <rv s="2">
    <v>536870912</v>
    <v>Aydın</v>
    <v>cb3d0981-c59d-2d85-84fb-1ae261b238a7</v>
    <v>de-AT</v>
    <v>Map</v>
  </rv>
  <rv s="2">
    <v>536870912</v>
    <v>Balıkesir</v>
    <v>b014e5e1-62ae-7b55-9609-fda4fe491964</v>
    <v>de-AT</v>
    <v>Map</v>
  </rv>
  <rv s="2">
    <v>536870912</v>
    <v>Bilecik</v>
    <v>8ca0b002-5a15-15dd-5188-80ec8f8ed2d9</v>
    <v>de-AT</v>
    <v>Map</v>
  </rv>
  <rv s="2">
    <v>536870912</v>
    <v>Bingöl</v>
    <v>10ff836a-bdbd-44b4-94e9-c8722cbd9fb8</v>
    <v>de-AT</v>
    <v>Map</v>
  </rv>
  <rv s="2">
    <v>536870912</v>
    <v>Bitlis</v>
    <v>4f16e498-6063-4b1b-9ac1-bec6026acd6b</v>
    <v>de-AT</v>
    <v>Map</v>
  </rv>
  <rv s="2">
    <v>536870912</v>
    <v>Bolu</v>
    <v>453d788e-f478-b00f-232c-b3c00555b863</v>
    <v>de-AT</v>
    <v>Map</v>
  </rv>
  <rv s="2">
    <v>536870912</v>
    <v>Burdur</v>
    <v>70d559c6-b4b3-6141-5bc5-9ad815fa655a</v>
    <v>de-AT</v>
    <v>Map</v>
  </rv>
  <rv s="2">
    <v>536870912</v>
    <v>Bursa</v>
    <v>c12c1d6b-e8f6-4eaf-ee4e-7958bdacfc7b</v>
    <v>de-AT</v>
    <v>Map</v>
  </rv>
  <rv s="2">
    <v>536870912</v>
    <v>Çankırı</v>
    <v>1aed89ee-690d-e55a-1cd5-1a2c6683ea86</v>
    <v>de-AT</v>
    <v>Map</v>
  </rv>
  <rv s="2">
    <v>536870912</v>
    <v>Çanakkale</v>
    <v>4db76560-ab4d-49c4-c8e7-4f73a0fa7ab9</v>
    <v>de-AT</v>
    <v>Map</v>
  </rv>
  <rv s="2">
    <v>536870912</v>
    <v>Çorum</v>
    <v>1506a536-030f-6d72-9ee3-f59b2131734c</v>
    <v>de-AT</v>
    <v>Map</v>
  </rv>
  <rv s="2">
    <v>536870912</v>
    <v>Denizli</v>
    <v>88d2965a-eef8-deca-0ec8-76cc543ab50d</v>
    <v>de-AT</v>
    <v>Map</v>
  </rv>
  <rv s="2">
    <v>536870912</v>
    <v>Diyarbakır</v>
    <v>12b8cb72-be29-1cf6-de4d-60e448df036a</v>
    <v>de-AT</v>
    <v>Map</v>
  </rv>
  <rv s="2">
    <v>536870912</v>
    <v>Düzce</v>
    <v>5d3dd9f1-8f88-4a6c-b065-c24ce552ef31</v>
    <v>de-AT</v>
    <v>Map</v>
  </rv>
  <rv s="2">
    <v>536870912</v>
    <v>Edirne</v>
    <v>f0daead3-5c80-efbc-369f-d1ab3a6dc8b4</v>
    <v>de-AT</v>
    <v>Map</v>
  </rv>
  <rv s="2">
    <v>536870912</v>
    <v>Elazığ</v>
    <v>2122aea0-b392-1445-ddaf-b278ba9f87ee</v>
    <v>de-AT</v>
    <v>Map</v>
  </rv>
  <rv s="2">
    <v>536870912</v>
    <v>Erzincan</v>
    <v>2f6662bd-7e90-3693-c3c7-8a7c8807fb00</v>
    <v>de-AT</v>
    <v>Map</v>
  </rv>
  <rv s="2">
    <v>536870912</v>
    <v>Erzurum</v>
    <v>01866a32-d9b1-dd86-228d-e56f4adf0cf1</v>
    <v>de-AT</v>
    <v>Map</v>
  </rv>
  <rv s="2">
    <v>536870912</v>
    <v>Eskişehir</v>
    <v>47db0cad-86de-b13a-209a-10b6124cd564</v>
    <v>de-AT</v>
    <v>Map</v>
  </rv>
  <rv s="2">
    <v>536870912</v>
    <v>Gaziantep</v>
    <v>f1482689-3585-0141-6070-b066119a08fb</v>
    <v>de-AT</v>
    <v>Map</v>
  </rv>
  <rv s="2">
    <v>536870912</v>
    <v>Giresun</v>
    <v>2889cd47-4b36-37bb-04d4-df5b5184e171</v>
    <v>de-AT</v>
    <v>Map</v>
  </rv>
  <rv s="2">
    <v>536870912</v>
    <v>Gümüşhane</v>
    <v>aed198db-94b5-ed02-7c09-9d96aadb3d6c</v>
    <v>de-AT</v>
    <v>Map</v>
  </rv>
  <rv s="2">
    <v>536870912</v>
    <v>Hakkâri</v>
    <v>0cb801b8-2c6e-eb40-c17c-a1b963e86cde</v>
    <v>de-AT</v>
    <v>Map</v>
  </rv>
  <rv s="2">
    <v>536870912</v>
    <v>Hatay</v>
    <v>fddcca0f-224b-914e-87d1-2883651173ce</v>
    <v>de-AT</v>
    <v>Map</v>
  </rv>
  <rv s="2">
    <v>536870912</v>
    <v>Isparta</v>
    <v>71fa1532-0582-66aa-39bf-e3a06833cb3b</v>
    <v>de-AT</v>
    <v>Map</v>
  </rv>
  <rv s="2">
    <v>536870912</v>
    <v>Mersin</v>
    <v>c341746a-b3c2-a92f-31b4-b17728f62a02</v>
    <v>de-AT</v>
    <v>Map</v>
  </rv>
  <rv s="2">
    <v>536870912</v>
    <v>Istanbul</v>
    <v>aa3276af-e94f-620a-5fb3-4ee74dc3cf72</v>
    <v>de-AT</v>
    <v>Map</v>
  </rv>
  <rv s="2">
    <v>536870912</v>
    <v>Izmir</v>
    <v>e1b979ad-2537-f1c3-fa25-d697064ad3b5</v>
    <v>de-AT</v>
    <v>Map</v>
  </rv>
  <rv s="2">
    <v>536870912</v>
    <v>Kars</v>
    <v>836bc829-af6c-b635-a753-3f80169778f6</v>
    <v>de-AT</v>
    <v>Map</v>
  </rv>
  <rv s="2">
    <v>536870912</v>
    <v>Kastamonu</v>
    <v>df94dcd0-c282-be5c-fabb-f025a16a5a42</v>
    <v>de-AT</v>
    <v>Map</v>
  </rv>
  <rv s="2">
    <v>536870912</v>
    <v>Kayseri</v>
    <v>9fc99e5c-e6c0-9dbd-e980-989451b70f34</v>
    <v>de-AT</v>
    <v>Map</v>
  </rv>
  <rv s="2">
    <v>536870912</v>
    <v>Kırklareli</v>
    <v>4da2d7c3-fbfe-176e-501d-855e2a122280</v>
    <v>de-AT</v>
    <v>Map</v>
  </rv>
  <rv s="2">
    <v>536870912</v>
    <v>Kırşehir</v>
    <v>214c2df7-9c5e-adb8-024d-1cad8e4ccd37</v>
    <v>de-AT</v>
    <v>Map</v>
  </rv>
  <rv s="2">
    <v>536870912</v>
    <v>Kocaeli</v>
    <v>d3bd1534-20dc-a0df-a2c9-36b0eb0912c1</v>
    <v>de-AT</v>
    <v>Map</v>
  </rv>
  <rv s="2">
    <v>536870912</v>
    <v>Konya</v>
    <v>a01c56c9-d3fb-ac13-8a71-93db8c55474b</v>
    <v>de-AT</v>
    <v>Map</v>
  </rv>
  <rv s="2">
    <v>536870912</v>
    <v>Kütahya</v>
    <v>8541ec9d-1054-7976-26d5-9eefdb011fee</v>
    <v>de-AT</v>
    <v>Map</v>
  </rv>
  <rv s="2">
    <v>536870912</v>
    <v>Malatya</v>
    <v>5c83e762-87ba-c1e8-b224-83a3e16fdc65</v>
    <v>de-AT</v>
    <v>Map</v>
  </rv>
  <rv s="2">
    <v>536870912</v>
    <v>Manisa</v>
    <v>10f37388-45f4-be0c-4ea8-4b86ce0be5a6</v>
    <v>de-AT</v>
    <v>Map</v>
  </rv>
  <rv s="2">
    <v>536870912</v>
    <v>Kahramanmaraş</v>
    <v>f63d4a34-ee39-abc7-9291-01617eb0f4cc</v>
    <v>de-AT</v>
    <v>Map</v>
  </rv>
  <rv s="2">
    <v>536870912</v>
    <v>Mardin</v>
    <v>fa6857dd-5d0d-43a8-667d-fb037dec8eca</v>
    <v>de-AT</v>
    <v>Map</v>
  </rv>
  <rv s="2">
    <v>536870912</v>
    <v>Muğla</v>
    <v>ba66fd86-d4a9-22ac-57c0-778bd41da0ca</v>
    <v>de-AT</v>
    <v>Map</v>
  </rv>
  <rv s="2">
    <v>536870912</v>
    <v>Muş</v>
    <v>4df7fbea-9f00-38fd-c8ca-6181747e0a17</v>
    <v>de-AT</v>
    <v>Map</v>
  </rv>
  <rv s="2">
    <v>536870912</v>
    <v>Nevşehir</v>
    <v>65973d79-2f88-10d4-6e47-2a6fdc3f4eea</v>
    <v>de-AT</v>
    <v>Map</v>
  </rv>
  <rv s="2">
    <v>536870912</v>
    <v>Niğde</v>
    <v>02801ccd-3926-32c4-1773-63f7a5c1044a</v>
    <v>de-AT</v>
    <v>Map</v>
  </rv>
  <rv s="2">
    <v>536870912</v>
    <v>Ordu</v>
    <v>4d4a68fb-2fa4-4a92-7d4e-3837d34e9342</v>
    <v>de-AT</v>
    <v>Map</v>
  </rv>
  <rv s="2">
    <v>536870912</v>
    <v>Rize</v>
    <v>72c2af94-7c88-720b-cb84-e74549314d0e</v>
    <v>de-AT</v>
    <v>Map</v>
  </rv>
  <rv s="2">
    <v>536870912</v>
    <v>Sakarya</v>
    <v>7ebe894a-2b67-c535-acbb-2bdaa1184732</v>
    <v>de-AT</v>
    <v>Map</v>
  </rv>
  <rv s="2">
    <v>536870912</v>
    <v>Samsun</v>
    <v>8c4e990a-62e7-1da2-28fa-bd0bf3fc397c</v>
    <v>de-AT</v>
    <v>Map</v>
  </rv>
  <rv s="2">
    <v>536870912</v>
    <v>Siirt</v>
    <v>5490ed79-ab84-df78-c6f2-810d9bb2614b</v>
    <v>de-AT</v>
    <v>Map</v>
  </rv>
  <rv s="2">
    <v>536870912</v>
    <v>Sinop</v>
    <v>b9e74088-f822-fd19-c8b8-e311ddda29a5</v>
    <v>de-AT</v>
    <v>Map</v>
  </rv>
  <rv s="2">
    <v>536870912</v>
    <v>Sivas</v>
    <v>0aeac0b1-43d7-c278-de16-15b0fb9fd27a</v>
    <v>de-AT</v>
    <v>Map</v>
  </rv>
  <rv s="2">
    <v>536870912</v>
    <v>Tekirdağ</v>
    <v>bd5368fb-d1b8-4a96-b634-985d3089515d</v>
    <v>de-AT</v>
    <v>Map</v>
  </rv>
  <rv s="2">
    <v>536870912</v>
    <v>Tokat</v>
    <v>8d336435-bb4e-154b-2b3d-bc7c79381e19</v>
    <v>de-AT</v>
    <v>Map</v>
  </rv>
  <rv s="2">
    <v>536870912</v>
    <v>Trabzon</v>
    <v>26d72493-e6e0-8391-d7eb-8b7032399dce</v>
    <v>de-AT</v>
    <v>Map</v>
  </rv>
  <rv s="2">
    <v>536870912</v>
    <v>Tunceli</v>
    <v>116c4083-d7f5-5473-a24e-38ca9bbe6b02</v>
    <v>de-AT</v>
    <v>Map</v>
  </rv>
  <rv s="2">
    <v>536870912</v>
    <v>Şanlıurfa</v>
    <v>8357d93c-256b-62a5-5bde-56fa0bc45f01</v>
    <v>de-AT</v>
    <v>Map</v>
  </rv>
  <rv s="2">
    <v>536870912</v>
    <v>Uşak</v>
    <v>122cbd30-fc4b-cc92-4b05-8b9f07bd9a42</v>
    <v>de-AT</v>
    <v>Map</v>
  </rv>
  <rv s="2">
    <v>536870912</v>
    <v>Van</v>
    <v>6189c8a3-7d17-4329-919d-ca71576f7001</v>
    <v>de-AT</v>
    <v>Map</v>
  </rv>
  <rv s="2">
    <v>536870912</v>
    <v>Yozgat</v>
    <v>0c70abd6-4b3a-bafe-cca0-47c3c0b5207c</v>
    <v>de-AT</v>
    <v>Map</v>
  </rv>
  <rv s="2">
    <v>536870912</v>
    <v>Zonguldak</v>
    <v>f15aed49-7932-e29c-3822-1cdd73b6309e</v>
    <v>de-AT</v>
    <v>Map</v>
  </rv>
  <rv s="2">
    <v>536870912</v>
    <v>Aksaray</v>
    <v>81d2c9ee-3ec0-b0b7-611e-b5c639377d08</v>
    <v>de-AT</v>
    <v>Map</v>
  </rv>
  <rv s="2">
    <v>536870912</v>
    <v>Bayburt</v>
    <v>78b7d282-727e-0596-becd-d71f66061a80</v>
    <v>de-AT</v>
    <v>Map</v>
  </rv>
  <rv s="2">
    <v>536870912</v>
    <v>Karaman</v>
    <v>7d9ce050-bb20-8bbc-a1b4-1437c3553ebc</v>
    <v>de-AT</v>
    <v>Map</v>
  </rv>
  <rv s="2">
    <v>536870912</v>
    <v>Kırıkkale</v>
    <v>a4c29c36-f0cd-5129-a03c-8859a5b31089</v>
    <v>de-AT</v>
    <v>Map</v>
  </rv>
  <rv s="2">
    <v>536870912</v>
    <v>Batman</v>
    <v>62e638c6-38ee-e10e-0af1-d6579e7f08f6</v>
    <v>de-AT</v>
    <v>Map</v>
  </rv>
  <rv s="2">
    <v>536870912</v>
    <v>Şırnak</v>
    <v>466847c5-4091-0032-b3df-5b8881f5e9bc</v>
    <v>de-AT</v>
    <v>Map</v>
  </rv>
  <rv s="2">
    <v>536870912</v>
    <v>Bartın</v>
    <v>08decd5f-ab51-292a-67f0-6791470aaeca</v>
    <v>de-AT</v>
    <v>Map</v>
  </rv>
  <rv s="2">
    <v>536870912</v>
    <v>Ardahan</v>
    <v>48344073-852b-85c4-c321-585f945a4ed9</v>
    <v>de-AT</v>
    <v>Map</v>
  </rv>
  <rv s="2">
    <v>536870912</v>
    <v>Iğdır</v>
    <v>11552ebc-e31a-3666-c967-038d03236735</v>
    <v>de-AT</v>
    <v>Map</v>
  </rv>
  <rv s="2">
    <v>536870912</v>
    <v>Yalova</v>
    <v>57683b96-e4ee-b046-126a-cfacf116feea</v>
    <v>de-AT</v>
    <v>Map</v>
  </rv>
  <rv s="2">
    <v>536870912</v>
    <v>Karabük</v>
    <v>37c4dec2-a540-0bac-3662-01c63c2d9be4</v>
    <v>de-AT</v>
    <v>Map</v>
  </rv>
  <rv s="2">
    <v>536870912</v>
    <v>Kilis</v>
    <v>61d19aee-be4d-6c41-e22d-e3aa79c91850</v>
    <v>de-AT</v>
    <v>Map</v>
  </rv>
  <rv s="2">
    <v>536870912</v>
    <v>Osmaniye</v>
    <v>51d1cb5f-1f55-7a57-518f-80a94efdb5f7</v>
    <v>de-AT</v>
    <v>Map</v>
  </rv>
  <rv s="4">
    <v>105</v>
  </rv>
  <rv s="3">
    <fb>0.15354651443713199</fb>
    <v>54</v>
  </rv>
  <rv s="7">
    <v>#VALUE!</v>
    <v>de-DE</v>
    <v>fbfb6418-e8cf-0d18-8b81-28d0fcccda7c</v>
    <v>536870912</v>
    <v>1</v>
    <v>233</v>
    <v>67</v>
    <v>68</v>
    <v>Türkei</v>
    <v>51</v>
    <v>52</v>
    <v>Map</v>
    <v>0</v>
    <v>234</v>
    <v>TR</v>
    <v>2175</v>
    <v>2179</v>
    <v>2180</v>
    <v>2181</v>
    <v>2182</v>
    <v>1656</v>
    <v>Die Türkei ist ein Einheitsstaat im vorderasiatischen Anatolien und südosteuropäischen Ostthrakien. Geographisch wird das Land meist in sieben Regionen unterteilt. In der Türkei leben mehr als 85 Mio. Menschen auf einer Fläche von 783.562 km². ...</v>
    <v>2183</v>
    <v>2184</v>
    <v>2185</v>
    <v>2186</v>
    <v>2187</v>
    <v>2188</v>
    <v>2189</v>
    <v>2190</v>
    <v>2191</v>
    <v>2192</v>
    <v>2193</v>
    <v>2194</v>
    <v>2195</v>
    <v>2196</v>
    <v>2197</v>
    <v>2198</v>
    <v>2199</v>
    <v>2200</v>
    <v>2201</v>
    <v>2202</v>
    <v>2203</v>
    <v>2204</v>
    <v>2205</v>
    <v>2206</v>
    <v>2207</v>
    <v>2208</v>
    <v>2209</v>
    <v>2210</v>
    <v>2211</v>
    <v>1556</v>
    <v>Türkei</v>
    <v>İstiklâl Marşı</v>
    <v>2212</v>
    <v>Türkiye Cumhuriyeti</v>
    <v>2213</v>
    <v>2214</v>
    <v>2215</v>
    <v>2216</v>
    <v>Türkei</v>
    <v>2298</v>
    <v>mdp/vdpid/235</v>
    <v>TRL</v>
    <v>2299</v>
  </rv>
  <rv s="0">
    <v>14</v>
    <v>0</v>
    <v>15</v>
    <v>3</v>
    <v>0</v>
    <v>Image of Türkei</v>
  </rv>
  <rv s="2">
    <v>536870912</v>
    <v>Ungarn</v>
    <v>3dd659a3-ba3c-d100-7fb4-69db91e7837f</v>
    <v>de-DE</v>
    <v>Map</v>
  </rv>
  <rv s="3">
    <fb>0.58356345962664302</fb>
    <v>54</v>
  </rv>
  <rv s="2">
    <v>805306368</v>
    <v>Katalin Novák (Staatspräsident)</v>
    <v>c3fb0c2a-2dfa-2601-4505-6769d796e1f3</v>
    <v>de-AT</v>
    <v>Generic</v>
  </rv>
  <rv s="2">
    <v>805306368</v>
    <v>Viktor Orbán (Prime minister)</v>
    <v>b3bb0533-687c-7694-18f7-fceabd0caa60</v>
    <v>de-AT</v>
    <v>Generic</v>
  </rv>
  <rv s="4">
    <v>106</v>
  </rv>
  <rv s="3">
    <fb>3.3989999294281002E-2</fb>
    <v>55</v>
  </rv>
  <rv s="3">
    <fb>3.4075000000000002</fb>
    <v>56</v>
  </rv>
  <rv s="3">
    <fb>36</fb>
    <v>57</v>
  </rv>
  <rv s="3">
    <fb>1.18</fb>
    <v>58</v>
  </rv>
  <rv s="3">
    <fb>9709891</fb>
    <v>59</v>
  </rv>
  <rv s="3">
    <fb>0.23899999999999999</fb>
    <v>54</v>
  </rv>
  <rv s="3">
    <fb>0.38500000000000001</fb>
    <v>54</v>
  </rv>
  <rv s="3">
    <fb>7.9000000000000001E-2</fb>
    <v>54</v>
  </rv>
  <rv s="3">
    <fb>0.13200000000000001</fb>
    <v>54</v>
  </rv>
  <rv s="3">
    <fb>0.56467998504638706</fb>
    <v>54</v>
  </rv>
  <rv s="0">
    <v>20</v>
    <v>0</v>
    <v>21</v>
    <v>7</v>
    <v>0</v>
    <v>Image of Ungarn</v>
  </rv>
  <rv s="3">
    <fb>160967157503.612</fb>
    <v>60</v>
  </rv>
  <rv s="3">
    <fb>32886530000</fb>
    <v>60</v>
  </rv>
  <rv s="3">
    <fb>1.0080547</fb>
    <v>54</v>
  </rv>
  <rv s="3">
    <fb>0.48500379999999998</fb>
    <v>54</v>
  </rv>
  <rv s="3">
    <fb>69.549793691077994</fb>
    <v>61</v>
  </rv>
  <rv s="3">
    <fb>93011.4</fb>
    <v>59</v>
  </rv>
  <rv s="3">
    <fb>1.54</fb>
    <v>56</v>
  </rv>
  <rv s="3">
    <fb>0.29037430120000002</fb>
    <v>54</v>
  </rv>
  <rv s="3">
    <fb>40000</fb>
    <v>59</v>
  </rv>
  <rv s="2">
    <v>536870912</v>
    <v>Budapest</v>
    <v>cc987de1-03c9-4967-a1a2-ada14f9ee10f</v>
    <v>de-AT</v>
    <v>Map</v>
  </rv>
  <rv s="3">
    <fb>121.64204740639001</fb>
    <v>62</v>
  </rv>
  <rv s="3">
    <fb>3.3385863538200999E-2</fb>
    <v>54</v>
  </rv>
  <rv s="3">
    <fb>45536.805999999997</fb>
    <v>59</v>
  </rv>
  <rv s="5">
    <v>https://www.bing.com/search?q=Ungarn&amp;form=skydnc</v>
    <v>Erfahren Sie mehr mit Bing</v>
  </rv>
  <rv s="3">
    <fb>75.817073170731703</fb>
    <v>61</v>
  </rv>
  <rv s="3">
    <fb>2.62</fb>
    <v>58</v>
  </rv>
  <rv s="4">
    <v>107</v>
  </rv>
  <rv s="3">
    <fb>6999582</fb>
    <v>59</v>
  </rv>
  <rv s="3">
    <fb>0.22953377148482101</fb>
    <v>54</v>
  </rv>
  <rv s="3">
    <fb>3965.9582334833499</fb>
    <v>59</v>
  </rv>
  <rv s="2">
    <v>536870912</v>
    <v>Komitat Borsod-Abaúj-Zemplén</v>
    <v>e2f94cf9-e52b-dcec-0b41-93c58264a52a</v>
    <v>de-AT</v>
    <v>Map</v>
  </rv>
  <rv s="2">
    <v>536870912</v>
    <v>Komitat Fejér</v>
    <v>c9455473-fae3-8259-0fcc-374407d47514</v>
    <v>de-AT</v>
    <v>Map</v>
  </rv>
  <rv s="2">
    <v>536870912</v>
    <v>Komitat Győr-Moson-Sopron</v>
    <v>30c528b5-300e-148a-c926-85bd637d2587</v>
    <v>de-AT</v>
    <v>Map</v>
  </rv>
  <rv s="2">
    <v>536870912</v>
    <v>Komitat Hajdú-Bihar</v>
    <v>b70c0013-fffd-b397-9ca3-b1e52f8af589</v>
    <v>de-AT</v>
    <v>Map</v>
  </rv>
  <rv s="2">
    <v>536870912</v>
    <v>Komitat Heves</v>
    <v>a7ad20ca-e33c-48b6-afb2-98eb81ed9668</v>
    <v>de-AT</v>
    <v>Map</v>
  </rv>
  <rv s="2">
    <v>536870912</v>
    <v>Komitat Baranya</v>
    <v>c29a86bb-05fb-e0aa-70c0-c89b04a205bb</v>
    <v>de-AT</v>
    <v>Map</v>
  </rv>
  <rv s="2">
    <v>536870912</v>
    <v>Komitat Békés</v>
    <v>848bb2e8-13c2-096d-c51d-47364012f987</v>
    <v>de-AT</v>
    <v>Map</v>
  </rv>
  <rv s="2">
    <v>536870912</v>
    <v>Komitat Jász-Nagykun-Szolnok</v>
    <v>1b96677d-3a39-e8b7-4b15-24ba76df96c7</v>
    <v>de-AT</v>
    <v>Map</v>
  </rv>
  <rv s="2">
    <v>536870912</v>
    <v>Komitat Bács-Kiskun</v>
    <v>b7a38187-7574-9ab1-60e3-10f075d0d186</v>
    <v>de-AT</v>
    <v>Map</v>
  </rv>
  <rv s="2">
    <v>536870912</v>
    <v>Komitat Nógrád</v>
    <v>ce5ebf6b-45ff-4332-80f6-12b85a86fcde</v>
    <v>de-AT</v>
    <v>Map</v>
  </rv>
  <rv s="2">
    <v>536870912</v>
    <v>Komitat Komárom-Esztergom</v>
    <v>ba328245-04ca-053f-f5ae-0a6c17390c1a</v>
    <v>de-AT</v>
    <v>Map</v>
  </rv>
  <rv s="2">
    <v>536870912</v>
    <v>Komitat Pest</v>
    <v>284af297-159a-8cd4-a286-f4e49da94d80</v>
    <v>de-AT</v>
    <v>Map</v>
  </rv>
  <rv s="2">
    <v>536870912</v>
    <v>Komitat Somogy</v>
    <v>25b3ce64-3ab0-ff3e-12a5-ac94a5403262</v>
    <v>de-AT</v>
    <v>Map</v>
  </rv>
  <rv s="2">
    <v>536870912</v>
    <v>Komitat Szabolcs-Szatmár-Bereg</v>
    <v>f67c1ad1-2da0-d53a-b6ac-d1ed5dda4cfe</v>
    <v>de-AT</v>
    <v>Map</v>
  </rv>
  <rv s="2">
    <v>536870912</v>
    <v>Komitat Vas</v>
    <v>1e048783-39f2-51e9-3d34-5fe13eb88de5</v>
    <v>de-AT</v>
    <v>Map</v>
  </rv>
  <rv s="2">
    <v>536870912</v>
    <v>Komitat Veszprém</v>
    <v>c6f1a586-70f6-b7ad-6ae3-390ab10bf610</v>
    <v>de-AT</v>
    <v>Map</v>
  </rv>
  <rv s="2">
    <v>536870912</v>
    <v>Komitat Zala</v>
    <v>fa69d523-1961-04ce-4e98-b156ea8336f2</v>
    <v>de-AT</v>
    <v>Map</v>
  </rv>
  <rv s="2">
    <v>536870912</v>
    <v>Komitat Tolna</v>
    <v>c8e4c3cc-af05-c5ae-b6ae-492a9374c5f0</v>
    <v>de-AT</v>
    <v>Map</v>
  </rv>
  <rv s="4">
    <v>108</v>
  </rv>
  <rv s="3">
    <fb>0.229051154054595</fb>
    <v>54</v>
  </rv>
  <rv s="10">
    <v>#VALUE!</v>
    <v>de-DE</v>
    <v>3dd659a3-ba3c-d100-7fb4-69db91e7837f</v>
    <v>536870912</v>
    <v>1</v>
    <v>238</v>
    <v>67</v>
    <v>94</v>
    <v>Ungarn</v>
    <v>51</v>
    <v>52</v>
    <v>Map</v>
    <v>0</v>
    <v>173</v>
    <v>HU</v>
    <v>2303</v>
    <v>2306</v>
    <v>2307</v>
    <v>2308</v>
    <v>2309</v>
    <v>2310</v>
    <v>Ungarn ist ein Binnenstaat in Mitteleuropa mit rund 9,6 Millionen Einwohnern. Das im Pannonischen Becken gelegene und von der Donau durchflossene Land grenzt an die Slowakei und die Ukraine im Norden, Rumänien im Osten, Serbien und Kroatien im ...</v>
    <v>2311</v>
    <v>2312</v>
    <v>2313</v>
    <v>383</v>
    <v>2314</v>
    <v>1659</v>
    <v>326</v>
    <v>2315</v>
    <v>2316</v>
    <v>2317</v>
    <v>2318</v>
    <v>2319</v>
    <v>2320</v>
    <v>2321</v>
    <v>2322</v>
    <v>2323</v>
    <v>2324</v>
    <v>1459</v>
    <v>712</v>
    <v>2325</v>
    <v>2326</v>
    <v>2327</v>
    <v>2327</v>
    <v>2328</v>
    <v>2329</v>
    <v>2330</v>
    <v>2331</v>
    <v>2332</v>
    <v>2333</v>
    <v>1811</v>
    <v>Ungarn</v>
    <v>Himnusz</v>
    <v>2334</v>
    <v>Magyarország</v>
    <v>300</v>
    <v>2335</v>
    <v>2336</v>
    <v>2337</v>
    <v>Ungarn</v>
    <v>2356</v>
    <v>mdp/vdpid/109</v>
    <v>HUF</v>
    <v>2357</v>
    <v>88</v>
  </rv>
  <rv s="0">
    <v>20</v>
    <v>0</v>
    <v>21</v>
    <v>3</v>
    <v>0</v>
    <v>Image of Ungarn</v>
  </rv>
  <rv s="2">
    <v>536870912</v>
    <v>Vereinigtes Königreich</v>
    <v>b1a5155a-6bb2-4646-8f7c-3e6b3a53c831</v>
    <v>de-DE</v>
    <v>Map</v>
  </rv>
  <rv s="3">
    <fb>0.71714878141404492</fb>
    <v>54</v>
  </rv>
  <rv s="2">
    <v>805306368</v>
    <v>Charles III. (Herrschertitel)</v>
    <v>afc6f6a9-5b55-9178-3e6f-2c8b6d16ee9c</v>
    <v>de-AT</v>
    <v>Generic</v>
  </rv>
  <rv s="2">
    <v>805306368</v>
    <v>Rishi Sunak (Prime minister)</v>
    <v>79551c5d-075b-e493-70a2-f5b22a4876e1</v>
    <v>de-AT</v>
    <v>Generic</v>
  </rv>
  <rv s="4">
    <v>109</v>
  </rv>
  <rv s="3">
    <fb>3.8510000705719E-2</fb>
    <v>55</v>
  </rv>
  <rv s="3">
    <fb>2.8117000000000001</fb>
    <v>56</v>
  </rv>
  <rv s="3">
    <fb>44</fb>
    <v>57</v>
  </rv>
  <rv s="3">
    <fb>1.46</fb>
    <v>58</v>
  </rv>
  <rv s="3">
    <fb>67326569</fb>
    <v>59</v>
  </rv>
  <rv s="3">
    <fb>0.26800000000000002</fb>
    <v>54</v>
  </rv>
  <rv s="3">
    <fb>2.7999999999999997E-2</fb>
    <v>54</v>
  </rv>
  <rv s="3">
    <fb>0.62773998260497998</fb>
    <v>54</v>
  </rv>
  <rv s="0">
    <v>6</v>
    <v>0</v>
    <v>7</v>
    <v>7</v>
    <v>0</v>
    <v>Image of Vereinigtes Königreich</v>
  </rv>
  <rv s="3">
    <fb>2827113184695.5801</fb>
    <v>60</v>
  </rv>
  <rv s="3">
    <fb>1868152970000</fb>
    <v>60</v>
  </rv>
  <rv s="3">
    <fb>1.0115456</fb>
    <v>54</v>
  </rv>
  <rv s="3">
    <fb>0.59995569999999998</fb>
    <v>54</v>
  </rv>
  <rv s="3">
    <fb>80.351771267255202</fb>
    <v>61</v>
  </rv>
  <rv s="3">
    <fb>242495</fb>
    <v>59</v>
  </rv>
  <rv s="3">
    <fb>1.68</fb>
    <v>56</v>
  </rv>
  <rv s="3">
    <fb>11</fb>
    <v>56</v>
  </rv>
  <rv s="3">
    <fb>0.30599999999999999</fb>
    <v>54</v>
  </rv>
  <rv s="3">
    <fb>0.14794489889999998</fb>
    <v>54</v>
  </rv>
  <rv s="3">
    <fb>148000</fb>
    <v>59</v>
  </rv>
  <rv s="2">
    <v>536870912</v>
    <v>London</v>
    <v>8e0ba7b6-4225-fa8a-6369-1b5294e602a5</v>
    <v>de-AT</v>
    <v>Map</v>
  </rv>
  <rv s="3">
    <fb>119.622711300166</fb>
    <v>62</v>
  </rv>
  <rv s="3">
    <fb>1.7381046008651101E-2</fb>
    <v>54</v>
  </rv>
  <rv s="3">
    <fb>379024.78700000001</fb>
    <v>59</v>
  </rv>
  <rv s="5">
    <v>https://www.bing.com/search?q=Vereinigtes+K%c3%b6nigreich&amp;form=skydnc</v>
    <v>Erfahren Sie mehr mit Bing</v>
  </rv>
  <rv s="3">
    <fb>81.256097560975604</fb>
    <v>61</v>
  </rv>
  <rv s="3">
    <fb>10.130000000000001</fb>
    <v>58</v>
  </rv>
  <rv s="4">
    <v>110</v>
  </rv>
  <rv s="3">
    <fb>55908316</fb>
    <v>59</v>
  </rv>
  <rv s="3">
    <fb>0.255052921600669</fb>
    <v>54</v>
  </rv>
  <rv s="3">
    <fb>5129.5277927901998</fb>
    <v>59</v>
  </rv>
  <rv s="2">
    <v>536870912</v>
    <v>England</v>
    <v>280d39e8-7217-6863-6980-a8c20c211c89</v>
    <v>de-AT</v>
    <v>Map</v>
  </rv>
  <rv s="2">
    <v>536870912</v>
    <v>Wales</v>
    <v>b51b24e1-6afb-d525-d360-f2eb5bf3410b</v>
    <v>de-AT</v>
    <v>Map</v>
  </rv>
  <rv s="2">
    <v>536870912</v>
    <v>Schottland</v>
    <v>a0377d96-1a18-f843-65ad-adcbc4acdc69</v>
    <v>de-AT</v>
    <v>Map</v>
  </rv>
  <rv s="2">
    <v>536870912</v>
    <v>Nordirland</v>
    <v>e4b8bc44-385c-e87b-bb7d-b32328f53502</v>
    <v>de-AT</v>
    <v>Map</v>
  </rv>
  <rv s="4">
    <v>111</v>
  </rv>
  <rv s="3">
    <fb>0.130657628239573</fb>
    <v>54</v>
  </rv>
  <rv s="4">
    <v>112</v>
  </rv>
  <rv s="10">
    <v>#VALUE!</v>
    <v>de-DE</v>
    <v>b1a5155a-6bb2-4646-8f7c-3e6b3a53c831</v>
    <v>536870912</v>
    <v>1</v>
    <v>242</v>
    <v>67</v>
    <v>94</v>
    <v>Vereinigtes Königreich</v>
    <v>51</v>
    <v>52</v>
    <v>Map</v>
    <v>0</v>
    <v>243</v>
    <v>GB</v>
    <v>2361</v>
    <v>2364</v>
    <v>2365</v>
    <v>2366</v>
    <v>2367</v>
    <v>2368</v>
    <v>Das Vereinigte Königreich Großbritannien und Nordirland, kurz Vereinigtes Königreich, ist ein auf den Britischen Inseln vor der Nordwestküste Kontinentaleuropas gelegener europäischer Staat und bildet den größten Inselstaat Europas.</v>
    <v>2369</v>
    <v>2370</v>
    <v>626</v>
    <v>2371</v>
    <v>1532</v>
    <v>779</v>
    <v>381</v>
    <v>966</v>
    <v>2372</v>
    <v>2373</v>
    <v>2374</v>
    <v>2375</v>
    <v>2376</v>
    <v>2377</v>
    <v>2378</v>
    <v>2379</v>
    <v>2380</v>
    <v>2381</v>
    <v>2382</v>
    <v>2383</v>
    <v>2384</v>
    <v>2385</v>
    <v>2385</v>
    <v>2386</v>
    <v>2387</v>
    <v>2388</v>
    <v>2389</v>
    <v>2390</v>
    <v>2391</v>
    <v>347</v>
    <v>Vereinigtes Königreich</v>
    <v>God Save The King</v>
    <v>2392</v>
    <v>United Kingdom of Great Britain and Northern Ireland</v>
    <v>300</v>
    <v>2393</v>
    <v>2394</v>
    <v>2395</v>
    <v>Vereinigtes Königreich</v>
    <v>2400</v>
    <v>mdp/vdpid/242</v>
    <v>GBP</v>
    <v>2401</v>
    <v>2402</v>
  </rv>
  <rv s="0">
    <v>6</v>
    <v>0</v>
    <v>7</v>
    <v>3</v>
    <v>0</v>
    <v>Image of Vereinigtes Königreich</v>
  </rv>
  <rv s="1">
    <v>26</v>
    <v>1</v>
    <v>0</v>
    <v>0</v>
  </rv>
</rvData>
</file>

<file path=xl/richData/rdrichvaluestructure.xml><?xml version="1.0" encoding="utf-8"?>
<rvStructures xmlns="http://schemas.microsoft.com/office/spreadsheetml/2017/richdata" count="17">
  <s t="_webimage">
    <k n="WebImageIdentifier" t="i"/>
    <k n="_Provider" t="spb"/>
    <k n="Attribution" t="spb"/>
    <k n="CalcOrigin" t="i"/>
    <k n="ComputedImage" t="b"/>
    <k n="Text" t="s"/>
  </s>
  <s t="_webimage">
    <k n="WebImageIdentifier" t="i"/>
    <k n="CalcOrigin" t="i"/>
    <k n="ComputedImage" t="b"/>
    <k n="ImageSizing" t="i"/>
  </s>
  <s t="_linkedentity2">
    <k n="%EntityServiceId" t="i"/>
    <k n="_DisplayString" t="s"/>
    <k n="%EntityId" t="s"/>
    <k n="%EntityCulture" t="s"/>
    <k n="_Icon" t="s"/>
  </s>
  <s t="_formattednumber">
    <k n="_Format" t="spb"/>
  </s>
  <s t="_array">
    <k n="array" t="a"/>
  </s>
  <s t="_hyperlink">
    <k n="Address" t="s"/>
    <k n="Text"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bkürzung" t="s"/>
    <k n="Agrarland (%)" t="r"/>
    <k n="Anführer" t="r"/>
    <k n="Arbeitslosenrate" t="r"/>
    <k n="`Ärzte pro tausend" t="r"/>
    <k n="Aufrufcode" t="r"/>
    <k n="Benzinpreis" t="r"/>
    <k n="Beschreibung" t="s"/>
    <k n="Bevölkerung" t="r"/>
    <k n="Bevölkerung: Einkommensanteil am höchsten 10%" t="r"/>
    <k n="Bevölkerung: Einkommensanteil am höchsten 20%" t="r"/>
    <k n="Bevölkerung: Einkommensanteil am niedrigsten 10%" t="r"/>
    <k n="Bevölkerung: Einkommensanteil am niedrigsten 20%" t="r"/>
    <k n="Bevölkerung: Einkommensanteil an dritter Stelle 20%" t="r"/>
    <k n="Bevölkerung: Einkommensanteil an vierter Stelle 20%" t="r"/>
    <k n="Bevölkerung: Einkommensanteil an zweiter Stelle 20%" t="r"/>
    <k n="Bevölkerung: Erwerbsbeteiligung (%)" t="r"/>
    <k n="Bild" t="r"/>
    <k n="BIP" t="r"/>
    <k n="Brutto-Grundschulbesuch (%)" t="r"/>
    <k n="Brutto-Universitätsbesuch (%)" t="r"/>
    <k n="Energieverbrauch fossiler Brennstoffe" t="r"/>
    <k n="Fläche" t="r"/>
    <k n="Fruchtbarkeitsrate" t="r"/>
    <k n="Geburtenrate" t="r"/>
    <k n="Gesamtsteuersatz" t="r"/>
    <k n="Gesundheitsausgaben aus eigener Tasche (%)" t="r"/>
    <k n="Größe der Streitkräfte" t="r"/>
    <k n="Größte Stadt" t="r"/>
    <k n="Hauptstadt/Großstadt" t="r"/>
    <k n="KLI" t="r"/>
    <k n="KLI-Änderung (%)" t="r"/>
    <k n="Kohlenstoffdioxid-Ausstoß" t="r"/>
    <k n="LearnMoreOnLink" t="r"/>
    <k n="Lebenserwartung" t="r"/>
    <k n="Mindestlohn" t="r"/>
    <k n="Müttersterblichkeit" t="r"/>
    <k n="Name" t="s"/>
    <k n="Nationalhymne" t="s"/>
    <k n="Offizielle Sprache" t="r"/>
    <k n="Offizieller Name" t="s"/>
    <k n="Säuglingssterblichkeit" t="r"/>
    <k n="Städtische Bevölkerung" t="r"/>
    <k n="Steuereinkommen (%)" t="r"/>
    <k n="Stromverbrauch" t="r"/>
    <k n="UniqueName" t="s"/>
    <k n="Unterteilungen" t="r"/>
    <k n="VDPID/VSID" t="s"/>
    <k n="Währungscode" t="s"/>
    <k n="Waldfläche (%)" t="r"/>
    <k n="Zeitzone(n)"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bkürzung" t="s"/>
    <k n="Agrarland (%)" t="r"/>
    <k n="Anführer" t="r"/>
    <k n="Arbeitslosenrate" t="r"/>
    <k n="`Ärzte pro tausend" t="r"/>
    <k n="Aufrufcode" t="r"/>
    <k n="Benzinpreis" t="r"/>
    <k n="Beschreibung" t="s"/>
    <k n="Bevölkerung" t="r"/>
    <k n="Bevölkerung: Einkommensanteil am höchsten 10%" t="r"/>
    <k n="Bevölkerung: Einkommensanteil am höchsten 20%" t="r"/>
    <k n="Bevölkerung: Einkommensanteil am niedrigsten 10%" t="r"/>
    <k n="Bevölkerung: Einkommensanteil am niedrigsten 20%" t="r"/>
    <k n="Bevölkerung: Einkommensanteil an dritter Stelle 20%" t="r"/>
    <k n="Bevölkerung: Einkommensanteil an vierter Stelle 20%" t="r"/>
    <k n="Bevölkerung: Einkommensanteil an zweiter Stelle 20%" t="r"/>
    <k n="Bevölkerung: Erwerbsbeteiligung (%)" t="r"/>
    <k n="Bild" t="r"/>
    <k n="BIP" t="r"/>
    <k n="Börsenwert börsennotierter Unternehmen" t="r"/>
    <k n="Brutto-Grundschulbesuch (%)" t="r"/>
    <k n="Brutto-Universitätsbesuch (%)" t="r"/>
    <k n="Energieverbrauch fossiler Brennstoffe" t="r"/>
    <k n="Fläche" t="r"/>
    <k n="Fruchtbarkeitsrate" t="r"/>
    <k n="Geburtenrate" t="r"/>
    <k n="Gesamtsteuersatz" t="r"/>
    <k n="Gesundheitsausgaben aus eigener Tasche (%)" t="r"/>
    <k n="Größe der Streitkräfte" t="r"/>
    <k n="Größte Stadt" t="r"/>
    <k n="Hauptstadt/Großstadt" t="r"/>
    <k n="KLI" t="r"/>
    <k n="KLI-Änderung (%)" t="r"/>
    <k n="Kohlenstoffdioxid-Ausstoß" t="r"/>
    <k n="LearnMoreOnLink" t="r"/>
    <k n="Lebenserwartung" t="r"/>
    <k n="Mindestlohn" t="r"/>
    <k n="Müttersterblichkeit" t="r"/>
    <k n="Name" t="s"/>
    <k n="Nationalhymne" t="s"/>
    <k n="Offizielle Sprache" t="r"/>
    <k n="Offizieller Name" t="s"/>
    <k n="Säuglingssterblichkeit" t="r"/>
    <k n="Städtische Bevölkerung" t="r"/>
    <k n="Steuereinkommen (%)" t="r"/>
    <k n="Stromverbrauch" t="r"/>
    <k n="UniqueName" t="s"/>
    <k n="Unterteilungen" t="r"/>
    <k n="VDPID/VSID" t="s"/>
    <k n="Währungscode" t="s"/>
    <k n="Waldfläche (%)"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bkürzung" t="s"/>
    <k n="Agrarland (%)" t="r"/>
    <k n="Anführer" t="r"/>
    <k n="Arbeitslosenrate" t="r"/>
    <k n="`Ärzte pro tausend" t="r"/>
    <k n="Aufrufcode" t="r"/>
    <k n="Benzinpreis" t="r"/>
    <k n="Beschreibung" t="s"/>
    <k n="Bevölkerung" t="r"/>
    <k n="Bevölkerung: Einkommensanteil am höchsten 10%" t="r"/>
    <k n="Bevölkerung: Einkommensanteil am höchsten 20%" t="r"/>
    <k n="Bevölkerung: Einkommensanteil am niedrigsten 10%" t="r"/>
    <k n="Bevölkerung: Einkommensanteil am niedrigsten 20%" t="r"/>
    <k n="Bevölkerung: Einkommensanteil an dritter Stelle 20%" t="r"/>
    <k n="Bevölkerung: Einkommensanteil an vierter Stelle 20%" t="r"/>
    <k n="Bevölkerung: Einkommensanteil an zweiter Stelle 20%" t="r"/>
    <k n="Bevölkerung: Erwerbsbeteiligung (%)" t="r"/>
    <k n="Bild" t="r"/>
    <k n="BIP" t="r"/>
    <k n="Brutto-Universitätsbesuch (%)" t="r"/>
    <k n="Energieverbrauch fossiler Brennstoffe" t="r"/>
    <k n="Fläche" t="r"/>
    <k n="Fruchtbarkeitsrate" t="r"/>
    <k n="Geburtenrate" t="r"/>
    <k n="Gesamtsteuersatz" t="r"/>
    <k n="Gesundheitsausgaben aus eigener Tasche (%)" t="r"/>
    <k n="Größe der Streitkräfte" t="r"/>
    <k n="Größte Stadt" t="r"/>
    <k n="Hauptstadt/Großstadt" t="r"/>
    <k n="KLI" t="r"/>
    <k n="KLI-Änderung (%)" t="r"/>
    <k n="Kohlenstoffdioxid-Ausstoß" t="r"/>
    <k n="LearnMoreOnLink" t="r"/>
    <k n="Lebenserwartung" t="r"/>
    <k n="Mindestlohn" t="r"/>
    <k n="Müttersterblichkeit" t="r"/>
    <k n="Name" t="s"/>
    <k n="Nationalhymne" t="s"/>
    <k n="Offizielle Sprache" t="r"/>
    <k n="Offizieller Name" t="s"/>
    <k n="Säuglingssterblichkeit" t="r"/>
    <k n="Städtische Bevölkerung" t="r"/>
    <k n="Steuereinkommen (%)" t="r"/>
    <k n="Stromverbrauch" t="r"/>
    <k n="UniqueName" t="s"/>
    <k n="Unterteilungen" t="r"/>
    <k n="VDPID/VSID" t="s"/>
    <k n="Währungscode" t="s"/>
    <k n="Waldfläche (%)"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bkürzung" t="s"/>
    <k n="Agrarland (%)" t="r"/>
    <k n="Anführer" t="r"/>
    <k n="Arbeitslosenrate" t="r"/>
    <k n="`Ärzte pro tausend" t="r"/>
    <k n="Aufrufcode" t="r"/>
    <k n="Benzinpreis" t="r"/>
    <k n="Beschreibung" t="s"/>
    <k n="Bevölkerung" t="r"/>
    <k n="Bevölkerung: Einkommensanteil am höchsten 10%" t="r"/>
    <k n="Bevölkerung: Einkommensanteil am höchsten 20%" t="r"/>
    <k n="Bevölkerung: Einkommensanteil am niedrigsten 10%" t="r"/>
    <k n="Bevölkerung: Einkommensanteil am niedrigsten 20%" t="r"/>
    <k n="Bevölkerung: Einkommensanteil an dritter Stelle 20%" t="r"/>
    <k n="Bevölkerung: Einkommensanteil an vierter Stelle 20%" t="r"/>
    <k n="Bevölkerung: Einkommensanteil an zweiter Stelle 20%" t="r"/>
    <k n="Bevölkerung: Erwerbsbeteiligung (%)" t="r"/>
    <k n="Bild" t="r"/>
    <k n="BIP" t="r"/>
    <k n="Börsenwert börsennotierter Unternehmen" t="r"/>
    <k n="Brutto-Grundschulbesuch (%)" t="r"/>
    <k n="Brutto-Universitätsbesuch (%)" t="r"/>
    <k n="Energieverbrauch fossiler Brennstoffe" t="r"/>
    <k n="Fläche" t="r"/>
    <k n="Fruchtbarkeitsrate" t="r"/>
    <k n="Geburtenrate" t="r"/>
    <k n="Gesamtsteuersatz" t="r"/>
    <k n="Gesundheitsausgaben aus eigener Tasche (%)" t="r"/>
    <k n="Größe der Streitkräfte" t="r"/>
    <k n="Größte Stadt" t="r"/>
    <k n="Hauptstadt/Großstadt" t="r"/>
    <k n="KLI" t="r"/>
    <k n="KLI-Änderung (%)" t="r"/>
    <k n="Kohlenstoffdioxid-Ausstoß" t="r"/>
    <k n="LearnMoreOnLink" t="r"/>
    <k n="Lebenserwartung" t="r"/>
    <k n="Müttersterblichkeit" t="r"/>
    <k n="Name" t="s"/>
    <k n="Nationalhymne" t="s"/>
    <k n="Offizielle Sprache" t="r"/>
    <k n="Offizieller Name" t="s"/>
    <k n="Säuglingssterblichkeit" t="r"/>
    <k n="Städtische Bevölkerung" t="r"/>
    <k n="Steuereinkommen (%)" t="r"/>
    <k n="Stromverbrauch" t="r"/>
    <k n="UniqueName" t="s"/>
    <k n="Unterteilungen" t="r"/>
    <k n="VDPID/VSID" t="s"/>
    <k n="Währungscode" t="s"/>
    <k n="Waldfläche (%)" t="r"/>
    <k n="Zeitzone(n)"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bkürzung" t="s"/>
    <k n="Agrarland (%)" t="r"/>
    <k n="Anführer" t="r"/>
    <k n="Arbeitslosenrate" t="r"/>
    <k n="`Ärzte pro tausend" t="r"/>
    <k n="Aufrufcode" t="r"/>
    <k n="Benzinpreis" t="r"/>
    <k n="Beschreibung" t="s"/>
    <k n="Bevölkerung" t="r"/>
    <k n="Bevölkerung: Einkommensanteil am höchsten 10%" t="r"/>
    <k n="Bevölkerung: Einkommensanteil am höchsten 20%" t="r"/>
    <k n="Bevölkerung: Einkommensanteil am niedrigsten 10%" t="r"/>
    <k n="Bevölkerung: Einkommensanteil am niedrigsten 20%" t="r"/>
    <k n="Bevölkerung: Einkommensanteil an dritter Stelle 20%" t="r"/>
    <k n="Bevölkerung: Einkommensanteil an vierter Stelle 20%" t="r"/>
    <k n="Bevölkerung: Einkommensanteil an zweiter Stelle 20%" t="r"/>
    <k n="Bevölkerung: Erwerbsbeteiligung (%)" t="r"/>
    <k n="Bild" t="r"/>
    <k n="BIP" t="r"/>
    <k n="Börsenwert börsennotierter Unternehmen" t="r"/>
    <k n="Brutto-Grundschulbesuch (%)" t="r"/>
    <k n="Brutto-Universitätsbesuch (%)" t="r"/>
    <k n="Energieverbrauch fossiler Brennstoffe" t="r"/>
    <k n="Fläche" t="r"/>
    <k n="Fruchtbarkeitsrate" t="r"/>
    <k n="Geburtenrate" t="r"/>
    <k n="Gesamtsteuersatz" t="r"/>
    <k n="Gesundheitsausgaben aus eigener Tasche (%)" t="r"/>
    <k n="Größe der Streitkräfte" t="r"/>
    <k n="Größte Stadt" t="r"/>
    <k n="Hauptstadt/Großstadt" t="r"/>
    <k n="KLI" t="r"/>
    <k n="KLI-Änderung (%)" t="r"/>
    <k n="Kohlenstoffdioxid-Ausstoß" t="r"/>
    <k n="LearnMoreOnLink" t="r"/>
    <k n="Lebenserwartung" t="r"/>
    <k n="Mindestlohn" t="r"/>
    <k n="Müttersterblichkeit" t="r"/>
    <k n="Name" t="s"/>
    <k n="Nationalhymne" t="s"/>
    <k n="Offizielle Sprache" t="r"/>
    <k n="Offizieller Name" t="s"/>
    <k n="Säuglingssterblichkeit" t="r"/>
    <k n="Städtische Bevölkerung" t="r"/>
    <k n="Steuereinkommen (%)" t="r"/>
    <k n="Stromverbrauch" t="r"/>
    <k n="UniqueName" t="s"/>
    <k n="Unterteilungen" t="r"/>
    <k n="VDPID/VSID" t="s"/>
    <k n="Währungscode" t="s"/>
    <k n="Waldfläche (%)" t="r"/>
    <k n="Zeitzone(n)"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bkürzung" t="s"/>
    <k n="Agrarland (%)" t="r"/>
    <k n="Anführer" t="r"/>
    <k n="Arbeitslosenrate" t="r"/>
    <k n="`Ärzte pro tausend" t="r"/>
    <k n="Aufrufcode" t="r"/>
    <k n="Benzinpreis" t="r"/>
    <k n="Beschreibung" t="s"/>
    <k n="Bevölkerung" t="r"/>
    <k n="Bevölkerung: Einkommensanteil am höchsten 10%" t="r"/>
    <k n="Bevölkerung: Einkommensanteil am höchsten 20%" t="r"/>
    <k n="Bevölkerung: Einkommensanteil am niedrigsten 10%" t="r"/>
    <k n="Bevölkerung: Einkommensanteil am niedrigsten 20%" t="r"/>
    <k n="Bevölkerung: Einkommensanteil an dritter Stelle 20%" t="r"/>
    <k n="Bevölkerung: Einkommensanteil an vierter Stelle 20%" t="r"/>
    <k n="Bevölkerung: Einkommensanteil an zweiter Stelle 20%" t="r"/>
    <k n="Bevölkerung: Erwerbsbeteiligung (%)" t="r"/>
    <k n="Bild" t="r"/>
    <k n="BIP" t="r"/>
    <k n="Brutto-Grundschulbesuch (%)" t="r"/>
    <k n="Brutto-Universitätsbesuch (%)" t="r"/>
    <k n="Energieverbrauch fossiler Brennstoffe" t="r"/>
    <k n="Fläche" t="r"/>
    <k n="Fruchtbarkeitsrate" t="r"/>
    <k n="Geburtenrate" t="r"/>
    <k n="Gesamtsteuersatz" t="r"/>
    <k n="Gesundheitsausgaben aus eigener Tasche (%)" t="r"/>
    <k n="Größe der Streitkräfte" t="r"/>
    <k n="Größte Stadt" t="r"/>
    <k n="Hauptstadt/Großstadt" t="r"/>
    <k n="KLI" t="r"/>
    <k n="KLI-Änderung (%)" t="r"/>
    <k n="Kohlenstoffdioxid-Ausstoß" t="r"/>
    <k n="LearnMoreOnLink" t="r"/>
    <k n="Lebenserwartung" t="r"/>
    <k n="Mindestlohn" t="r"/>
    <k n="Müttersterblichkeit" t="r"/>
    <k n="Name" t="s"/>
    <k n="Nationalhymne" t="s"/>
    <k n="Offizielle Sprache" t="r"/>
    <k n="Offizieller Name" t="s"/>
    <k n="Säuglingssterblichkeit" t="r"/>
    <k n="Städtische Bevölkerung" t="r"/>
    <k n="Steuereinkommen (%)" t="r"/>
    <k n="Stromverbrauch" t="r"/>
    <k n="UniqueName" t="s"/>
    <k n="Unterteilungen" t="r"/>
    <k n="VDPID/VSID" t="s"/>
    <k n="Währungscode" t="s"/>
    <k n="Waldfläche (%)"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bkürzung" t="s"/>
    <k n="Agrarland (%)" t="r"/>
    <k n="Anführer" t="r"/>
    <k n="Arbeitslosenrate" t="r"/>
    <k n="`Ärzte pro tausend" t="r"/>
    <k n="Aufrufcode" t="r"/>
    <k n="Benzinpreis" t="r"/>
    <k n="Beschreibung" t="s"/>
    <k n="Bevölkerung" t="r"/>
    <k n="Bevölkerung: Einkommensanteil am höchsten 10%" t="r"/>
    <k n="Bevölkerung: Einkommensanteil am höchsten 20%" t="r"/>
    <k n="Bevölkerung: Einkommensanteil am niedrigsten 10%" t="r"/>
    <k n="Bevölkerung: Einkommensanteil am niedrigsten 20%" t="r"/>
    <k n="Bevölkerung: Einkommensanteil an dritter Stelle 20%" t="r"/>
    <k n="Bevölkerung: Einkommensanteil an vierter Stelle 20%" t="r"/>
    <k n="Bevölkerung: Einkommensanteil an zweiter Stelle 20%" t="r"/>
    <k n="Bevölkerung: Erwerbsbeteiligung (%)" t="r"/>
    <k n="Bild" t="r"/>
    <k n="BIP" t="r"/>
    <k n="Börsenwert börsennotierter Unternehmen" t="r"/>
    <k n="Brutto-Grundschulbesuch (%)" t="r"/>
    <k n="Brutto-Universitätsbesuch (%)" t="r"/>
    <k n="Energieverbrauch fossiler Brennstoffe" t="r"/>
    <k n="Fläche" t="r"/>
    <k n="Fruchtbarkeitsrate" t="r"/>
    <k n="Geburtenrate" t="r"/>
    <k n="Gesamtsteuersatz" t="r"/>
    <k n="Gesundheitsausgaben aus eigener Tasche (%)" t="r"/>
    <k n="Größe der Streitkräfte" t="r"/>
    <k n="Größte Stadt" t="r"/>
    <k n="Hauptstadt/Großstadt" t="r"/>
    <k n="KLI" t="r"/>
    <k n="KLI-Änderung (%)" t="r"/>
    <k n="Kohlenstoffdioxid-Ausstoß" t="r"/>
    <k n="LearnMoreOnLink" t="r"/>
    <k n="Lebenserwartung" t="r"/>
    <k n="Müttersterblichkeit" t="r"/>
    <k n="Name" t="s"/>
    <k n="Nationalhymne" t="s"/>
    <k n="Offizielle Sprache" t="r"/>
    <k n="Offizieller Name" t="s"/>
    <k n="Säuglingssterblichkeit" t="r"/>
    <k n="Städtische Bevölkerung" t="r"/>
    <k n="Steuereinkommen (%)" t="r"/>
    <k n="Stromverbrauch" t="r"/>
    <k n="UniqueName" t="s"/>
    <k n="Unterteilungen" t="r"/>
    <k n="VDPID/VSID" t="s"/>
    <k n="Währungscode" t="s"/>
    <k n="Waldfläche (%)"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nführer" t="r"/>
    <k n="Aufrufcode" t="r"/>
    <k n="Beschreibung" t="s"/>
    <k n="Bevölkerung" t="r"/>
    <k n="Bild" t="r"/>
    <k n="BIP" t="r"/>
    <k n="Fläche" t="r"/>
    <k n="Fruchtbarkeitsrate" t="r"/>
    <k n="Größte Stadt" t="r"/>
    <k n="Hauptstadt/Großstadt" t="r"/>
    <k n="LearnMoreOnLink" t="r"/>
    <k n="Mindestlohn" t="r"/>
    <k n="Name" t="s"/>
    <k n="Nationalhymne" t="s"/>
    <k n="Offizielle Sprache" t="r"/>
    <k n="Offizieller Name" t="s"/>
    <k n="UniqueName" t="s"/>
    <k n="Unterteilungen" t="r"/>
    <k n="VDPID/VSID" t="s"/>
    <k n="Währungscode" t="s"/>
    <k n="Zeitzone(n)" t="r"/>
  </s>
  <s t="_error">
    <k n="errorType" t="i"/>
    <k n="field" t="s"/>
    <k n="subType" t="i"/>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bkürzung" t="s"/>
    <k n="Agrarland (%)" t="r"/>
    <k n="Anführer" t="r"/>
    <k n="Arbeitslosenrate" t="r"/>
    <k n="`Ärzte pro tausend" t="r"/>
    <k n="Aufrufcode" t="r"/>
    <k n="Benzinpreis" t="r"/>
    <k n="Beschreibung" t="s"/>
    <k n="Bevölkerung" t="r"/>
    <k n="Bevölkerung: Einkommensanteil am höchsten 10%" t="r"/>
    <k n="Bevölkerung: Einkommensanteil am höchsten 20%" t="r"/>
    <k n="Bevölkerung: Einkommensanteil am niedrigsten 10%" t="r"/>
    <k n="Bevölkerung: Einkommensanteil am niedrigsten 20%" t="r"/>
    <k n="Bevölkerung: Einkommensanteil an dritter Stelle 20%" t="r"/>
    <k n="Bevölkerung: Einkommensanteil an vierter Stelle 20%" t="r"/>
    <k n="Bevölkerung: Einkommensanteil an zweiter Stelle 20%" t="r"/>
    <k n="Bevölkerung: Erwerbsbeteiligung (%)" t="r"/>
    <k n="Bild" t="r"/>
    <k n="BIP" t="r"/>
    <k n="Börsenwert börsennotierter Unternehmen" t="r"/>
    <k n="Brutto-Grundschulbesuch (%)" t="r"/>
    <k n="Brutto-Universitätsbesuch (%)" t="r"/>
    <k n="Energieverbrauch fossiler Brennstoffe" t="r"/>
    <k n="Fläche" t="r"/>
    <k n="Fruchtbarkeitsrate" t="r"/>
    <k n="Geburtenrate" t="r"/>
    <k n="Gesamtsteuersatz" t="r"/>
    <k n="Gesundheitsausgaben aus eigener Tasche (%)" t="r"/>
    <k n="Größe der Streitkräfte" t="r"/>
    <k n="Größte Stadt" t="r"/>
    <k n="Hauptstadt/Großstadt" t="r"/>
    <k n="KLI" t="r"/>
    <k n="KLI-Änderung (%)" t="r"/>
    <k n="Kohlenstoffdioxid-Ausstoß" t="r"/>
    <k n="LearnMoreOnLink" t="r"/>
    <k n="Lebenserwartung" t="r"/>
    <k n="Mindestlohn" t="r"/>
    <k n="Müttersterblichkeit" t="r"/>
    <k n="Name" t="s"/>
    <k n="Nationalhymne" t="s"/>
    <k n="Offizielle Sprache" t="r"/>
    <k n="Offizieller Name" t="s"/>
    <k n="Säuglingssterblichkeit" t="r"/>
    <k n="Städtische Bevölkerung" t="r"/>
    <k n="Stromverbrauch" t="r"/>
    <k n="UniqueName" t="s"/>
    <k n="Unterteilungen" t="r"/>
    <k n="VDPID/VSID" t="s"/>
    <k n="Währungscode" t="s"/>
    <k n="Waldfläche (%)" t="r"/>
    <k n="Zeitzone(n)"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nführer" t="r"/>
    <k n="Aufrufcode" t="r"/>
    <k n="Beschreibung" t="s"/>
    <k n="Bevölkerung" t="r"/>
    <k n="Bild" t="r"/>
    <k n="BIP" t="r"/>
    <k n="Fläche" t="r"/>
    <k n="Fruchtbarkeitsrate" t="r"/>
    <k n="Gesundheitsausgaben aus eigener Tasche (%)" t="r"/>
    <k n="Größte Stadt" t="r"/>
    <k n="Hauptstadt/Großstadt" t="r"/>
    <k n="LearnMoreOnLink" t="r"/>
    <k n="Name" t="s"/>
    <k n="Nationalhymne" t="s"/>
    <k n="Offizielle Sprache" t="r"/>
    <k n="Offizieller Name" t="s"/>
    <k n="UniqueName" t="s"/>
    <k n="Unterteilungen" t="r"/>
    <k n="VDPID/VSID" t="s"/>
    <k n="Währungscode" t="s"/>
    <k n="Zeitzone(n)" t="r"/>
  </s>
</rvStructures>
</file>

<file path=xl/richData/rdsupportingpropertybag.xml><?xml version="1.0" encoding="utf-8"?>
<supportingPropertyBags xmlns="http://schemas.microsoft.com/office/spreadsheetml/2017/richdata2">
  <spbArrays count="10">
    <a count="64">
      <v t="s">%EntityServiceId</v>
      <v t="s">%IsRefreshable</v>
      <v t="s">_CanonicalPropertyNames</v>
      <v t="s">%EntityCulture</v>
      <v t="s">%EntityId</v>
      <v t="s">_Icon</v>
      <v t="s">_Provider</v>
      <v t="s">_Attribution</v>
      <v t="s">_Display</v>
      <v t="s">Name</v>
      <v t="s">_Format</v>
      <v t="s">Hauptstadt/Großstadt</v>
      <v t="s">Anführer</v>
      <v t="s">_SubLabel</v>
      <v t="s">Bevölkerung</v>
      <v t="s">Fläche</v>
      <v t="s">Abkürzung</v>
      <v t="s">BIP</v>
      <v t="s">Währungscode</v>
      <v t="s">Größte Stadt</v>
      <v t="s">Nationalhymne</v>
      <v t="s">Offizielle Sprache</v>
      <v t="s">Offizieller Name</v>
      <v t="s">Unterteilungen</v>
      <v t="s">Lebenserwartung</v>
      <v t="s">Geburtenrate</v>
      <v t="s">Fruchtbarkeitsrate</v>
      <v t="s">Säuglingssterblichkeit</v>
      <v t="s">Müttersterblichkeit</v>
      <v t="s">Städtische Bevölkerung</v>
      <v t="s">Agrarland (%)</v>
      <v t="s">Waldfläche (%)</v>
      <v t="s">Kohlenstoffdioxid-Ausstoß</v>
      <v t="s">Energieverbrauch fossiler Brennstoffe</v>
      <v t="s">Benzinpreis</v>
      <v t="s">Stromverbrauch</v>
      <v t="s">KLI</v>
      <v t="s">KLI-Änderung (%)</v>
      <v t="s">Bevölkerung: Einkommensanteil am höchsten 10%</v>
      <v t="s">Bevölkerung: Einkommensanteil am höchsten 20%</v>
      <v t="s">Bevölkerung: Einkommensanteil an zweiter Stelle 20%</v>
      <v t="s">Bevölkerung: Einkommensanteil an dritter Stelle 20%</v>
      <v t="s">Bevölkerung: Einkommensanteil an vierter Stelle 20%</v>
      <v t="s">Bevölkerung: Einkommensanteil am niedrigsten 20%</v>
      <v t="s">Bevölkerung: Einkommensanteil am niedrigsten 10%</v>
      <v t="s">Bevölkerung: Erwerbsbeteiligung (%)</v>
      <v t="s">Mindestlohn</v>
      <v t="s">Steuereinkommen (%)</v>
      <v t="s">Gesamtsteuersatz</v>
      <v t="s">Arbeitslosenrate</v>
      <v t="s">Brutto-Grundschulbesuch (%)</v>
      <v t="s">Brutto-Universitätsbesuch (%)</v>
      <v t="s">Gesundheitsausgaben aus eigener Tasche (%)</v>
      <v t="s">`Ärzte pro tausend</v>
      <v t="s">Größe der Streitkräfte</v>
      <v t="s">Zeitzone(n)</v>
      <v t="s">Aufrufcode</v>
      <v t="s">_Flags</v>
      <v t="s">VDPID/VSID</v>
      <v t="s">UniqueName</v>
      <v t="s">_DisplayString</v>
      <v t="s">LearnMoreOnLink</v>
      <v t="s">Bild</v>
      <v t="s">Beschreibung</v>
    </a>
    <a count="64">
      <v t="s">%EntityServiceId</v>
      <v t="s">%IsRefreshable</v>
      <v t="s">_CanonicalPropertyNames</v>
      <v t="s">%EntityCulture</v>
      <v t="s">%EntityId</v>
      <v t="s">_Icon</v>
      <v t="s">_Provider</v>
      <v t="s">_Attribution</v>
      <v t="s">_Display</v>
      <v t="s">Name</v>
      <v t="s">_Format</v>
      <v t="s">Hauptstadt/Großstadt</v>
      <v t="s">Anführer</v>
      <v t="s">_SubLabel</v>
      <v t="s">Bevölkerung</v>
      <v t="s">Fläche</v>
      <v t="s">Abkürzung</v>
      <v t="s">BIP</v>
      <v t="s">Währungscode</v>
      <v t="s">Größte Stadt</v>
      <v t="s">Nationalhymne</v>
      <v t="s">Offizielle Sprache</v>
      <v t="s">Offizieller Name</v>
      <v t="s">Unterteilungen</v>
      <v t="s">Lebenserwartung</v>
      <v t="s">Geburtenrate</v>
      <v t="s">Fruchtbarkeitsrate</v>
      <v t="s">Säuglingssterblichkeit</v>
      <v t="s">Müttersterblichkeit</v>
      <v t="s">Städtische Bevölkerung</v>
      <v t="s">Agrarland (%)</v>
      <v t="s">Waldfläche (%)</v>
      <v t="s">Kohlenstoffdioxid-Ausstoß</v>
      <v t="s">Energieverbrauch fossiler Brennstoffe</v>
      <v t="s">Benzinpreis</v>
      <v t="s">Stromverbrauch</v>
      <v t="s">KLI</v>
      <v t="s">KLI-Änderung (%)</v>
      <v t="s">Bevölkerung: Einkommensanteil am höchsten 10%</v>
      <v t="s">Bevölkerung: Einkommensanteil am höchsten 20%</v>
      <v t="s">Bevölkerung: Einkommensanteil an zweiter Stelle 20%</v>
      <v t="s">Bevölkerung: Einkommensanteil an dritter Stelle 20%</v>
      <v t="s">Bevölkerung: Einkommensanteil an vierter Stelle 20%</v>
      <v t="s">Bevölkerung: Einkommensanteil am niedrigsten 20%</v>
      <v t="s">Bevölkerung: Einkommensanteil am niedrigsten 10%</v>
      <v t="s">Bevölkerung: Erwerbsbeteiligung (%)</v>
      <v t="s">Mindestlohn</v>
      <v t="s">Steuereinkommen (%)</v>
      <v t="s">Gesamtsteuersatz</v>
      <v t="s">Arbeitslosenrate</v>
      <v t="s">Börsenwert börsennotierter Unternehmen</v>
      <v t="s">Brutto-Grundschulbesuch (%)</v>
      <v t="s">Brutto-Universitätsbesuch (%)</v>
      <v t="s">Gesundheitsausgaben aus eigener Tasche (%)</v>
      <v t="s">`Ärzte pro tausend</v>
      <v t="s">Größe der Streitkräfte</v>
      <v t="s">Aufrufcode</v>
      <v t="s">_Flags</v>
      <v t="s">VDPID/VSID</v>
      <v t="s">UniqueName</v>
      <v t="s">_DisplayString</v>
      <v t="s">LearnMoreOnLink</v>
      <v t="s">Bild</v>
      <v t="s">Beschreibung</v>
    </a>
    <a count="62">
      <v t="s">%EntityServiceId</v>
      <v t="s">%IsRefreshable</v>
      <v t="s">_CanonicalPropertyNames</v>
      <v t="s">%EntityCulture</v>
      <v t="s">%EntityId</v>
      <v t="s">_Icon</v>
      <v t="s">_Provider</v>
      <v t="s">_Attribution</v>
      <v t="s">_Display</v>
      <v t="s">Name</v>
      <v t="s">_Format</v>
      <v t="s">Hauptstadt/Großstadt</v>
      <v t="s">Anführer</v>
      <v t="s">_SubLabel</v>
      <v t="s">Bevölkerung</v>
      <v t="s">Fläche</v>
      <v t="s">Abkürzung</v>
      <v t="s">BIP</v>
      <v t="s">Währungscode</v>
      <v t="s">Größte Stadt</v>
      <v t="s">Nationalhymne</v>
      <v t="s">Offizielle Sprache</v>
      <v t="s">Offizieller Name</v>
      <v t="s">Unterteilungen</v>
      <v t="s">Lebenserwartung</v>
      <v t="s">Geburtenrate</v>
      <v t="s">Fruchtbarkeitsrate</v>
      <v t="s">Säuglingssterblichkeit</v>
      <v t="s">Müttersterblichkeit</v>
      <v t="s">Städtische Bevölkerung</v>
      <v t="s">Agrarland (%)</v>
      <v t="s">Waldfläche (%)</v>
      <v t="s">Kohlenstoffdioxid-Ausstoß</v>
      <v t="s">Energieverbrauch fossiler Brennstoffe</v>
      <v t="s">Benzinpreis</v>
      <v t="s">Stromverbrauch</v>
      <v t="s">KLI</v>
      <v t="s">KLI-Änderung (%)</v>
      <v t="s">Bevölkerung: Einkommensanteil am höchsten 10%</v>
      <v t="s">Bevölkerung: Einkommensanteil am höchsten 20%</v>
      <v t="s">Bevölkerung: Einkommensanteil an zweiter Stelle 20%</v>
      <v t="s">Bevölkerung: Einkommensanteil an dritter Stelle 20%</v>
      <v t="s">Bevölkerung: Einkommensanteil an vierter Stelle 20%</v>
      <v t="s">Bevölkerung: Einkommensanteil am niedrigsten 20%</v>
      <v t="s">Bevölkerung: Einkommensanteil am niedrigsten 10%</v>
      <v t="s">Bevölkerung: Erwerbsbeteiligung (%)</v>
      <v t="s">Mindestlohn</v>
      <v t="s">Steuereinkommen (%)</v>
      <v t="s">Gesamtsteuersatz</v>
      <v t="s">Arbeitslosenrate</v>
      <v t="s">Brutto-Universitätsbesuch (%)</v>
      <v t="s">Gesundheitsausgaben aus eigener Tasche (%)</v>
      <v t="s">`Ärzte pro tausend</v>
      <v t="s">Größe der Streitkräfte</v>
      <v t="s">Aufrufcode</v>
      <v t="s">_Flags</v>
      <v t="s">VDPID/VSID</v>
      <v t="s">UniqueName</v>
      <v t="s">_DisplayString</v>
      <v t="s">LearnMoreOnLink</v>
      <v t="s">Bild</v>
      <v t="s">Beschreibung</v>
    </a>
    <a count="64">
      <v t="s">%EntityServiceId</v>
      <v t="s">%IsRefreshable</v>
      <v t="s">_CanonicalPropertyNames</v>
      <v t="s">%EntityCulture</v>
      <v t="s">%EntityId</v>
      <v t="s">_Icon</v>
      <v t="s">_Provider</v>
      <v t="s">_Attribution</v>
      <v t="s">_Display</v>
      <v t="s">Name</v>
      <v t="s">_Format</v>
      <v t="s">Hauptstadt/Großstadt</v>
      <v t="s">Anführer</v>
      <v t="s">_SubLabel</v>
      <v t="s">Bevölkerung</v>
      <v t="s">Fläche</v>
      <v t="s">Abkürzung</v>
      <v t="s">BIP</v>
      <v t="s">Währungscode</v>
      <v t="s">Größte Stadt</v>
      <v t="s">Nationalhymne</v>
      <v t="s">Offizielle Sprache</v>
      <v t="s">Offizieller Name</v>
      <v t="s">Unterteilungen</v>
      <v t="s">Lebenserwartung</v>
      <v t="s">Geburtenrate</v>
      <v t="s">Fruchtbarkeitsrate</v>
      <v t="s">Säuglingssterblichkeit</v>
      <v t="s">Müttersterblichkeit</v>
      <v t="s">Städtische Bevölkerung</v>
      <v t="s">Agrarland (%)</v>
      <v t="s">Waldfläche (%)</v>
      <v t="s">Kohlenstoffdioxid-Ausstoß</v>
      <v t="s">Energieverbrauch fossiler Brennstoffe</v>
      <v t="s">Benzinpreis</v>
      <v t="s">Stromverbrauch</v>
      <v t="s">KLI</v>
      <v t="s">KLI-Änderung (%)</v>
      <v t="s">Bevölkerung: Einkommensanteil am höchsten 10%</v>
      <v t="s">Bevölkerung: Einkommensanteil am höchsten 20%</v>
      <v t="s">Bevölkerung: Einkommensanteil an zweiter Stelle 20%</v>
      <v t="s">Bevölkerung: Einkommensanteil an dritter Stelle 20%</v>
      <v t="s">Bevölkerung: Einkommensanteil an vierter Stelle 20%</v>
      <v t="s">Bevölkerung: Einkommensanteil am niedrigsten 20%</v>
      <v t="s">Bevölkerung: Einkommensanteil am niedrigsten 10%</v>
      <v t="s">Bevölkerung: Erwerbsbeteiligung (%)</v>
      <v t="s">Steuereinkommen (%)</v>
      <v t="s">Gesamtsteuersatz</v>
      <v t="s">Arbeitslosenrate</v>
      <v t="s">Börsenwert börsennotierter Unternehmen</v>
      <v t="s">Brutto-Grundschulbesuch (%)</v>
      <v t="s">Brutto-Universitätsbesuch (%)</v>
      <v t="s">Gesundheitsausgaben aus eigener Tasche (%)</v>
      <v t="s">`Ärzte pro tausend</v>
      <v t="s">Größe der Streitkräfte</v>
      <v t="s">Zeitzone(n)</v>
      <v t="s">Aufrufcode</v>
      <v t="s">_Flags</v>
      <v t="s">VDPID/VSID</v>
      <v t="s">UniqueName</v>
      <v t="s">_DisplayString</v>
      <v t="s">LearnMoreOnLink</v>
      <v t="s">Bild</v>
      <v t="s">Beschreibung</v>
    </a>
    <a count="65">
      <v t="s">%EntityServiceId</v>
      <v t="s">%IsRefreshable</v>
      <v t="s">_CanonicalPropertyNames</v>
      <v t="s">%EntityCulture</v>
      <v t="s">%EntityId</v>
      <v t="s">_Icon</v>
      <v t="s">_Provider</v>
      <v t="s">_Attribution</v>
      <v t="s">_Display</v>
      <v t="s">Name</v>
      <v t="s">_Format</v>
      <v t="s">Hauptstadt/Großstadt</v>
      <v t="s">Anführer</v>
      <v t="s">_SubLabel</v>
      <v t="s">Bevölkerung</v>
      <v t="s">Fläche</v>
      <v t="s">Abkürzung</v>
      <v t="s">BIP</v>
      <v t="s">Währungscode</v>
      <v t="s">Größte Stadt</v>
      <v t="s">Nationalhymne</v>
      <v t="s">Offizielle Sprache</v>
      <v t="s">Offizieller Name</v>
      <v t="s">Unterteilungen</v>
      <v t="s">Lebenserwartung</v>
      <v t="s">Geburtenrate</v>
      <v t="s">Fruchtbarkeitsrate</v>
      <v t="s">Säuglingssterblichkeit</v>
      <v t="s">Müttersterblichkeit</v>
      <v t="s">Städtische Bevölkerung</v>
      <v t="s">Agrarland (%)</v>
      <v t="s">Waldfläche (%)</v>
      <v t="s">Kohlenstoffdioxid-Ausstoß</v>
      <v t="s">Energieverbrauch fossiler Brennstoffe</v>
      <v t="s">Benzinpreis</v>
      <v t="s">Stromverbrauch</v>
      <v t="s">KLI</v>
      <v t="s">KLI-Änderung (%)</v>
      <v t="s">Bevölkerung: Einkommensanteil am höchsten 10%</v>
      <v t="s">Bevölkerung: Einkommensanteil am höchsten 20%</v>
      <v t="s">Bevölkerung: Einkommensanteil an zweiter Stelle 20%</v>
      <v t="s">Bevölkerung: Einkommensanteil an dritter Stelle 20%</v>
      <v t="s">Bevölkerung: Einkommensanteil an vierter Stelle 20%</v>
      <v t="s">Bevölkerung: Einkommensanteil am niedrigsten 20%</v>
      <v t="s">Bevölkerung: Einkommensanteil am niedrigsten 10%</v>
      <v t="s">Bevölkerung: Erwerbsbeteiligung (%)</v>
      <v t="s">Mindestlohn</v>
      <v t="s">Steuereinkommen (%)</v>
      <v t="s">Gesamtsteuersatz</v>
      <v t="s">Arbeitslosenrate</v>
      <v t="s">Börsenwert börsennotierter Unternehmen</v>
      <v t="s">Brutto-Grundschulbesuch (%)</v>
      <v t="s">Brutto-Universitätsbesuch (%)</v>
      <v t="s">Gesundheitsausgaben aus eigener Tasche (%)</v>
      <v t="s">`Ärzte pro tausend</v>
      <v t="s">Größe der Streitkräfte</v>
      <v t="s">Zeitzone(n)</v>
      <v t="s">Aufrufcode</v>
      <v t="s">_Flags</v>
      <v t="s">VDPID/VSID</v>
      <v t="s">UniqueName</v>
      <v t="s">_DisplayString</v>
      <v t="s">LearnMoreOnLink</v>
      <v t="s">Bild</v>
      <v t="s">Beschreibung</v>
    </a>
    <a count="63">
      <v t="s">%EntityServiceId</v>
      <v t="s">%IsRefreshable</v>
      <v t="s">_CanonicalPropertyNames</v>
      <v t="s">%EntityCulture</v>
      <v t="s">%EntityId</v>
      <v t="s">_Icon</v>
      <v t="s">_Provider</v>
      <v t="s">_Attribution</v>
      <v t="s">_Display</v>
      <v t="s">Name</v>
      <v t="s">_Format</v>
      <v t="s">Hauptstadt/Großstadt</v>
      <v t="s">Anführer</v>
      <v t="s">_SubLabel</v>
      <v t="s">Bevölkerung</v>
      <v t="s">Fläche</v>
      <v t="s">Abkürzung</v>
      <v t="s">BIP</v>
      <v t="s">Währungscode</v>
      <v t="s">Größte Stadt</v>
      <v t="s">Nationalhymne</v>
      <v t="s">Offizielle Sprache</v>
      <v t="s">Offizieller Name</v>
      <v t="s">Unterteilungen</v>
      <v t="s">Lebenserwartung</v>
      <v t="s">Geburtenrate</v>
      <v t="s">Fruchtbarkeitsrate</v>
      <v t="s">Säuglingssterblichkeit</v>
      <v t="s">Müttersterblichkeit</v>
      <v t="s">Städtische Bevölkerung</v>
      <v t="s">Agrarland (%)</v>
      <v t="s">Waldfläche (%)</v>
      <v t="s">Kohlenstoffdioxid-Ausstoß</v>
      <v t="s">Energieverbrauch fossiler Brennstoffe</v>
      <v t="s">Benzinpreis</v>
      <v t="s">Stromverbrauch</v>
      <v t="s">KLI</v>
      <v t="s">KLI-Änderung (%)</v>
      <v t="s">Bevölkerung: Einkommensanteil am höchsten 10%</v>
      <v t="s">Bevölkerung: Einkommensanteil am höchsten 20%</v>
      <v t="s">Bevölkerung: Einkommensanteil an zweiter Stelle 20%</v>
      <v t="s">Bevölkerung: Einkommensanteil an dritter Stelle 20%</v>
      <v t="s">Bevölkerung: Einkommensanteil an vierter Stelle 20%</v>
      <v t="s">Bevölkerung: Einkommensanteil am niedrigsten 20%</v>
      <v t="s">Bevölkerung: Einkommensanteil am niedrigsten 10%</v>
      <v t="s">Bevölkerung: Erwerbsbeteiligung (%)</v>
      <v t="s">Mindestlohn</v>
      <v t="s">Steuereinkommen (%)</v>
      <v t="s">Gesamtsteuersatz</v>
      <v t="s">Arbeitslosenrate</v>
      <v t="s">Brutto-Grundschulbesuch (%)</v>
      <v t="s">Brutto-Universitätsbesuch (%)</v>
      <v t="s">Gesundheitsausgaben aus eigener Tasche (%)</v>
      <v t="s">`Ärzte pro tausend</v>
      <v t="s">Größe der Streitkräfte</v>
      <v t="s">Aufrufcode</v>
      <v t="s">_Flags</v>
      <v t="s">VDPID/VSID</v>
      <v t="s">UniqueName</v>
      <v t="s">_DisplayString</v>
      <v t="s">LearnMoreOnLink</v>
      <v t="s">Bild</v>
      <v t="s">Beschreibung</v>
    </a>
    <a count="63">
      <v t="s">%EntityServiceId</v>
      <v t="s">%IsRefreshable</v>
      <v t="s">_CanonicalPropertyNames</v>
      <v t="s">%EntityCulture</v>
      <v t="s">%EntityId</v>
      <v t="s">_Icon</v>
      <v t="s">_Provider</v>
      <v t="s">_Attribution</v>
      <v t="s">_Display</v>
      <v t="s">Name</v>
      <v t="s">_Format</v>
      <v t="s">Hauptstadt/Großstadt</v>
      <v t="s">Anführer</v>
      <v t="s">_SubLabel</v>
      <v t="s">Bevölkerung</v>
      <v t="s">Fläche</v>
      <v t="s">Abkürzung</v>
      <v t="s">BIP</v>
      <v t="s">Währungscode</v>
      <v t="s">Größte Stadt</v>
      <v t="s">Nationalhymne</v>
      <v t="s">Offizielle Sprache</v>
      <v t="s">Offizieller Name</v>
      <v t="s">Unterteilungen</v>
      <v t="s">Lebenserwartung</v>
      <v t="s">Geburtenrate</v>
      <v t="s">Fruchtbarkeitsrate</v>
      <v t="s">Säuglingssterblichkeit</v>
      <v t="s">Müttersterblichkeit</v>
      <v t="s">Städtische Bevölkerung</v>
      <v t="s">Agrarland (%)</v>
      <v t="s">Waldfläche (%)</v>
      <v t="s">Kohlenstoffdioxid-Ausstoß</v>
      <v t="s">Energieverbrauch fossiler Brennstoffe</v>
      <v t="s">Benzinpreis</v>
      <v t="s">Stromverbrauch</v>
      <v t="s">KLI</v>
      <v t="s">KLI-Änderung (%)</v>
      <v t="s">Bevölkerung: Einkommensanteil am höchsten 10%</v>
      <v t="s">Bevölkerung: Einkommensanteil am höchsten 20%</v>
      <v t="s">Bevölkerung: Einkommensanteil an zweiter Stelle 20%</v>
      <v t="s">Bevölkerung: Einkommensanteil an dritter Stelle 20%</v>
      <v t="s">Bevölkerung: Einkommensanteil an vierter Stelle 20%</v>
      <v t="s">Bevölkerung: Einkommensanteil am niedrigsten 20%</v>
      <v t="s">Bevölkerung: Einkommensanteil am niedrigsten 10%</v>
      <v t="s">Bevölkerung: Erwerbsbeteiligung (%)</v>
      <v t="s">Steuereinkommen (%)</v>
      <v t="s">Gesamtsteuersatz</v>
      <v t="s">Arbeitslosenrate</v>
      <v t="s">Börsenwert börsennotierter Unternehmen</v>
      <v t="s">Brutto-Grundschulbesuch (%)</v>
      <v t="s">Brutto-Universitätsbesuch (%)</v>
      <v t="s">Gesundheitsausgaben aus eigener Tasche (%)</v>
      <v t="s">`Ärzte pro tausend</v>
      <v t="s">Größe der Streitkräfte</v>
      <v t="s">Aufrufcode</v>
      <v t="s">_Flags</v>
      <v t="s">VDPID/VSID</v>
      <v t="s">UniqueName</v>
      <v t="s">_DisplayString</v>
      <v t="s">LearnMoreOnLink</v>
      <v t="s">Bild</v>
      <v t="s">Beschreibung</v>
    </a>
    <a count="34">
      <v t="s">%EntityServiceId</v>
      <v t="s">%IsRefreshable</v>
      <v t="s">_CanonicalPropertyNames</v>
      <v t="s">%EntityCulture</v>
      <v t="s">%EntityId</v>
      <v t="s">_Icon</v>
      <v t="s">_Provider</v>
      <v t="s">_Attribution</v>
      <v t="s">_Display</v>
      <v t="s">Name</v>
      <v t="s">_Format</v>
      <v t="s">Hauptstadt/Großstadt</v>
      <v t="s">Anführer</v>
      <v t="s">_SubLabel</v>
      <v t="s">Bevölkerung</v>
      <v t="s">Fläche</v>
      <v t="s">BIP</v>
      <v t="s">Währungscode</v>
      <v t="s">Größte Stadt</v>
      <v t="s">Nationalhymne</v>
      <v t="s">Offizielle Sprache</v>
      <v t="s">Offizieller Name</v>
      <v t="s">Unterteilungen</v>
      <v t="s">Fruchtbarkeitsrate</v>
      <v t="s">Mindestlohn</v>
      <v t="s">Zeitzone(n)</v>
      <v t="s">Aufrufcode</v>
      <v t="s">_Flags</v>
      <v t="s">VDPID/VSID</v>
      <v t="s">UniqueName</v>
      <v t="s">_DisplayString</v>
      <v t="s">LearnMoreOnLink</v>
      <v t="s">Bild</v>
      <v t="s">Beschreibung</v>
    </a>
    <a count="64">
      <v t="s">%EntityServiceId</v>
      <v t="s">%IsRefreshable</v>
      <v t="s">_CanonicalPropertyNames</v>
      <v t="s">%EntityCulture</v>
      <v t="s">%EntityId</v>
      <v t="s">_Icon</v>
      <v t="s">_Provider</v>
      <v t="s">_Attribution</v>
      <v t="s">_Display</v>
      <v t="s">Name</v>
      <v t="s">_Format</v>
      <v t="s">Hauptstadt/Großstadt</v>
      <v t="s">Anführer</v>
      <v t="s">_SubLabel</v>
      <v t="s">Bevölkerung</v>
      <v t="s">Fläche</v>
      <v t="s">Abkürzung</v>
      <v t="s">BIP</v>
      <v t="s">Währungscode</v>
      <v t="s">Größte Stadt</v>
      <v t="s">Nationalhymne</v>
      <v t="s">Offizielle Sprache</v>
      <v t="s">Offizieller Name</v>
      <v t="s">Unterteilungen</v>
      <v t="s">Lebenserwartung</v>
      <v t="s">Geburtenrate</v>
      <v t="s">Fruchtbarkeitsrate</v>
      <v t="s">Säuglingssterblichkeit</v>
      <v t="s">Müttersterblichkeit</v>
      <v t="s">Städtische Bevölkerung</v>
      <v t="s">Agrarland (%)</v>
      <v t="s">Waldfläche (%)</v>
      <v t="s">Kohlenstoffdioxid-Ausstoß</v>
      <v t="s">Energieverbrauch fossiler Brennstoffe</v>
      <v t="s">Benzinpreis</v>
      <v t="s">Stromverbrauch</v>
      <v t="s">KLI</v>
      <v t="s">KLI-Änderung (%)</v>
      <v t="s">Bevölkerung: Einkommensanteil am höchsten 10%</v>
      <v t="s">Bevölkerung: Einkommensanteil am höchsten 20%</v>
      <v t="s">Bevölkerung: Einkommensanteil an zweiter Stelle 20%</v>
      <v t="s">Bevölkerung: Einkommensanteil an dritter Stelle 20%</v>
      <v t="s">Bevölkerung: Einkommensanteil an vierter Stelle 20%</v>
      <v t="s">Bevölkerung: Einkommensanteil am niedrigsten 20%</v>
      <v t="s">Bevölkerung: Einkommensanteil am niedrigsten 10%</v>
      <v t="s">Bevölkerung: Erwerbsbeteiligung (%)</v>
      <v t="s">Mindestlohn</v>
      <v t="s">Gesamtsteuersatz</v>
      <v t="s">Arbeitslosenrate</v>
      <v t="s">Börsenwert börsennotierter Unternehmen</v>
      <v t="s">Brutto-Grundschulbesuch (%)</v>
      <v t="s">Brutto-Universitätsbesuch (%)</v>
      <v t="s">Gesundheitsausgaben aus eigener Tasche (%)</v>
      <v t="s">`Ärzte pro tausend</v>
      <v t="s">Größe der Streitkräfte</v>
      <v t="s">Zeitzone(n)</v>
      <v t="s">Aufrufcode</v>
      <v t="s">_Flags</v>
      <v t="s">VDPID/VSID</v>
      <v t="s">UniqueName</v>
      <v t="s">_DisplayString</v>
      <v t="s">LearnMoreOnLink</v>
      <v t="s">Bild</v>
      <v t="s">Beschreibung</v>
    </a>
    <a count="34">
      <v t="s">%EntityServiceId</v>
      <v t="s">%IsRefreshable</v>
      <v t="s">_CanonicalPropertyNames</v>
      <v t="s">%EntityCulture</v>
      <v t="s">%EntityId</v>
      <v t="s">_Icon</v>
      <v t="s">_Provider</v>
      <v t="s">_Attribution</v>
      <v t="s">_Display</v>
      <v t="s">Name</v>
      <v t="s">_Format</v>
      <v t="s">Hauptstadt/Großstadt</v>
      <v t="s">Anführer</v>
      <v t="s">_SubLabel</v>
      <v t="s">Bevölkerung</v>
      <v t="s">Fläche</v>
      <v t="s">BIP</v>
      <v t="s">Währungscode</v>
      <v t="s">Größte Stadt</v>
      <v t="s">Nationalhymne</v>
      <v t="s">Offizielle Sprache</v>
      <v t="s">Offizieller Name</v>
      <v t="s">Unterteilungen</v>
      <v t="s">Fruchtbarkeitsrate</v>
      <v t="s">Gesundheitsausgaben aus eigener Tasche (%)</v>
      <v t="s">Zeitzone(n)</v>
      <v t="s">Aufrufcode</v>
      <v t="s">_Flags</v>
      <v t="s">VDPID/VSID</v>
      <v t="s">UniqueName</v>
      <v t="s">_DisplayString</v>
      <v t="s">LearnMoreOnLink</v>
      <v t="s">Bild</v>
      <v t="s">Beschreibung</v>
    </a>
  </spbArrays>
  <spbData count="244">
    <spb s="0">
      <v>https://www.bing.com</v>
      <v>https://www.bing.com/th?id=Ga%5Cbing_yt.png&amp;w=100&amp;h=40&amp;c=0&amp;pid=0.1</v>
      <v>Unterstützt von Bing</v>
    </spb>
    <spb s="1">
      <v xml:space="preserve">Wikipedia	</v>
      <v xml:space="preserve">CC BY-SA 3.0	</v>
      <v xml:space="preserve">https://de.wikipedia.org/wiki/%C3%96sterreich	</v>
      <v xml:space="preserve">https://creativecommons.org/licenses/by-sa/3.0	</v>
    </spb>
    <spb s="1">
      <v xml:space="preserve">Wikipedia	</v>
      <v xml:space="preserve">CC BY-SA 3.0	</v>
      <v xml:space="preserve">https://de.wikipedia.org/wiki/Tschechien	</v>
      <v xml:space="preserve">https://creativecommons.org/licenses/by-sa/3.0	</v>
    </spb>
    <spb s="1">
      <v xml:space="preserve">Wikipedia	</v>
      <v xml:space="preserve">CC BY-SA 3.0	</v>
      <v xml:space="preserve">https://de.wikipedia.org/wiki/Deutschland	</v>
      <v xml:space="preserve">https://creativecommons.org/licenses/by-sa/3.0	</v>
    </spb>
    <spb s="1">
      <v xml:space="preserve">Wikipedia	</v>
      <v xml:space="preserve">CC BY-SA 3.0	</v>
      <v xml:space="preserve">https://de.wikipedia.org/wiki/Frankreich	</v>
      <v xml:space="preserve">https://creativecommons.org/licenses/by-sa/3.0	</v>
    </spb>
    <spb s="1">
      <v xml:space="preserve">Wikipedia	</v>
      <v xml:space="preserve">CC BY-SA 3.0	</v>
      <v xml:space="preserve">https://de.wikipedia.org/wiki/Schweiz	</v>
      <v xml:space="preserve">https://creativecommons.org/licenses/by-sa/3.0	</v>
    </spb>
    <spb s="1">
      <v xml:space="preserve">Wikipedia	</v>
      <v xml:space="preserve">CC BY-SA 3.0	</v>
      <v xml:space="preserve">https://de.wikipedia.org/wiki/Luxemburg	</v>
      <v xml:space="preserve">https://creativecommons.org/licenses/by-sa/3.0	</v>
    </spb>
    <spb s="1">
      <v xml:space="preserve">Wikipedia	</v>
      <v xml:space="preserve">CC BY-SA 3.0	</v>
      <v xml:space="preserve">https://de.wikipedia.org/wiki/Vereinigtes_K%C3%B6nigreich	</v>
      <v xml:space="preserve">https://creativecommons.org/licenses/by-sa/3.0	</v>
    </spb>
    <spb s="1">
      <v xml:space="preserve">Wikipedia	</v>
      <v xml:space="preserve">CC BY-SA 3.0	</v>
      <v xml:space="preserve">https://de.wikipedia.org/wiki/Niederlande	</v>
      <v xml:space="preserve">https://creativecommons.org/licenses/by-sa/3.0	</v>
    </spb>
    <spb s="1">
      <v xml:space="preserve">Wikipedia	</v>
      <v xml:space="preserve">CC BY-SA 3.0	</v>
      <v xml:space="preserve">https://de.wikipedia.org/wiki/Slowakei	</v>
      <v xml:space="preserve">https://creativecommons.org/licenses/by-sa/3.0	</v>
    </spb>
    <spb s="1">
      <v xml:space="preserve">Wikipedia	</v>
      <v xml:space="preserve">CC BY-SA 3.0	</v>
      <v xml:space="preserve">https://de.wikipedia.org/wiki/Italien	</v>
      <v xml:space="preserve">https://creativecommons.org/licenses/by-sa/3.0	</v>
    </spb>
    <spb s="1">
      <v xml:space="preserve">Wikipedia	</v>
      <v xml:space="preserve">CC BY-SA 3.0	</v>
      <v xml:space="preserve">https://de.wikipedia.org/wiki/Bulgarien	</v>
      <v xml:space="preserve">https://creativecommons.org/licenses/by-sa/3.0	</v>
    </spb>
    <spb s="1">
      <v xml:space="preserve">Wikipedia	</v>
      <v xml:space="preserve">CC BY-SA 3.0	</v>
      <v xml:space="preserve">https://de.wikipedia.org/wiki/Belgien	</v>
      <v xml:space="preserve">https://creativecommons.org/licenses/by-sa/3.0	</v>
    </spb>
    <spb s="1">
      <v xml:space="preserve">Wikipedia	</v>
      <v xml:space="preserve">CC BY-SA 3.0	</v>
      <v xml:space="preserve">https://de.wikipedia.org/wiki/Bosnien_und_Herzegowina	</v>
      <v xml:space="preserve">https://creativecommons.org/licenses/by-sa/3.0	</v>
    </spb>
    <spb s="1">
      <v xml:space="preserve">Wikipedia	</v>
      <v xml:space="preserve">CC BY-SA 3.0	</v>
      <v xml:space="preserve">https://de.wikipedia.org/wiki/Schweden	</v>
      <v xml:space="preserve">https://creativecommons.org/licenses/by-sa/3.0	</v>
    </spb>
    <spb s="1">
      <v xml:space="preserve">Wikipedia	</v>
      <v xml:space="preserve">CC BY-SA 3.0	</v>
      <v xml:space="preserve">https://de.wikipedia.org/wiki/T%C3%BCrkei	</v>
      <v xml:space="preserve">https://creativecommons.org/licenses/by-sa/3.0	</v>
    </spb>
    <spb s="1">
      <v xml:space="preserve">Wikipedia	</v>
      <v xml:space="preserve">CC BY-SA 3.0	</v>
      <v xml:space="preserve">https://de.wikipedia.org/wiki/Russland	</v>
      <v xml:space="preserve">https://creativecommons.org/licenses/by-sa/3.0	</v>
    </spb>
    <spb s="1">
      <v xml:space="preserve">Wikipedia	</v>
      <v xml:space="preserve">CC BY-SA 3.0	</v>
      <v xml:space="preserve">https://de.wikipedia.org/wiki/Finnland	</v>
      <v xml:space="preserve">https://creativecommons.org/licenses/by-sa/3.0	</v>
    </spb>
    <spb s="1">
      <v xml:space="preserve">Wikipedia	</v>
      <v xml:space="preserve">CC BY-SA 3.0	</v>
      <v xml:space="preserve">https://de.wikipedia.org/wiki/Spanien	</v>
      <v xml:space="preserve">https://creativecommons.org/licenses/by-sa/3.0	</v>
    </spb>
    <spb s="1">
      <v xml:space="preserve">Wikipedia	</v>
      <v xml:space="preserve">CC BY-SA 3.0	</v>
      <v xml:space="preserve">https://de.wikipedia.org/wiki/Norwegen	</v>
      <v xml:space="preserve">https://creativecommons.org/licenses/by-sa/3.0	</v>
    </spb>
    <spb s="1">
      <v xml:space="preserve">Wikipedia	</v>
      <v xml:space="preserve">CC BY-SA 3.0	</v>
      <v xml:space="preserve">https://de.wikipedia.org/wiki/Rum%C3%A4nien	</v>
      <v xml:space="preserve">https://creativecommons.org/licenses/by-sa/3.0	</v>
    </spb>
    <spb s="1">
      <v xml:space="preserve">Wikipedia	</v>
      <v xml:space="preserve">CC BY-SA 3.0	</v>
      <v xml:space="preserve">https://de.wikipedia.org/wiki/Ungarn	</v>
      <v xml:space="preserve">https://creativecommons.org/licenses/by-sa/3.0	</v>
    </spb>
    <spb s="1">
      <v xml:space="preserve">Wikipedia	</v>
      <v xml:space="preserve">CC BY-SA 3.0	</v>
      <v xml:space="preserve">https://de.wikipedia.org/wiki/Kroatien	</v>
      <v xml:space="preserve">https://creativecommons.org/licenses/by-sa/3.0	</v>
    </spb>
    <spb s="1">
      <v xml:space="preserve">Wikipedia	</v>
      <v xml:space="preserve">CC BY-SA 3.0	</v>
      <v xml:space="preserve">https://de.wikipedia.org/wiki/Portugal	</v>
      <v xml:space="preserve">https://creativecommons.org/licenses/by-sa/3.0	</v>
    </spb>
    <spb s="1">
      <v xml:space="preserve">Wikipedia	</v>
      <v xml:space="preserve">CC BY-SA 3.0	</v>
      <v xml:space="preserve">https://de.wikipedia.org/wiki/D%C3%A4nemark	</v>
      <v xml:space="preserve">https://creativecommons.org/licenses/by-sa/3.0	</v>
    </spb>
    <spb s="1">
      <v xml:space="preserve">Wikipedia	</v>
      <v xml:space="preserve">CC BY-SA 3.0	</v>
      <v xml:space="preserve">https://de.wikipedia.org/wiki/Polen	</v>
      <v xml:space="preserve">https://creativecommons.org/licenses/by-sa/3.0	</v>
    </spb>
    <spb s="1">
      <v xml:space="preserve">Wikipedia	</v>
      <v xml:space="preserve">CC BY-SA 3.0	</v>
      <v xml:space="preserve">https://de.wikipedia.org/wiki/Griechenland	</v>
      <v xml:space="preserve">https://creativecommons.org/licenses/by-sa/3.0	</v>
    </spb>
    <spb s="1">
      <v xml:space="preserve">Wikipedia	</v>
      <v xml:space="preserve">CC BY-SA 3.0	</v>
      <v xml:space="preserve">https://de.wikipedia.org/wiki/Lettland	</v>
      <v xml:space="preserve">https://creativecommons.org/licenses/by-sa/3.0	</v>
    </spb>
    <spb s="1">
      <v xml:space="preserve">Wikipedia	</v>
      <v xml:space="preserve">CC BY-SA 3.0	</v>
      <v xml:space="preserve">https://de.wikipedia.org/wiki/Nordmazedonien	</v>
      <v xml:space="preserve">https://creativecommons.org/licenses/by-sa/3.0	</v>
    </spb>
    <spb s="1">
      <v xml:space="preserve">Wikipedia	</v>
      <v xml:space="preserve">CC BY-SA 3.0	</v>
      <v xml:space="preserve">https://de.wikipedia.org/wiki/Serbien	</v>
      <v xml:space="preserve">https://creativecommons.org/licenses/by-sa/3.0	</v>
    </spb>
    <spb s="1">
      <v xml:space="preserve">Wikipedia	</v>
      <v xml:space="preserve">CC BY-SA 3.0	</v>
      <v xml:space="preserve">https://de.wikipedia.org/wiki/Albanien	</v>
      <v xml:space="preserve">https://creativecommons.org/licenses/by-sa/3.0	</v>
    </spb>
    <spb s="1">
      <v xml:space="preserve">Wikipedia	</v>
      <v xml:space="preserve">CC BY-SA 3.0	</v>
      <v xml:space="preserve">https://de.wikipedia.org/wiki/Montenegro	</v>
      <v xml:space="preserve">https://creativecommons.org/licenses/by-sa/3.0	</v>
    </spb>
    <spb s="1">
      <v xml:space="preserve">Wikipedia	Cia	travel.state.gov	</v>
      <v xml:space="preserve">CC-BY-SA			</v>
      <v xml:space="preserve">http://en.wikipedia.org/wiki/Albania	https://www.cia.gov/library/publications/the-world-factbook/geos/al.html?Transportation	https://travel.state.gov/content/travel/en/international-travel/International-Travel-Country-Information-Pages/Albania.html	</v>
      <v xml:space="preserve">http://creativecommons.org/licenses/by-sa/3.0/			</v>
    </spb>
    <spb s="1">
      <v xml:space="preserve">data.worldbank.org	</v>
      <v xml:space="preserve">	</v>
      <v xml:space="preserve">http://data.worldbank.org/indicator/FP.CPI.TOTL	</v>
      <v xml:space="preserve">	</v>
    </spb>
    <spb s="1">
      <v xml:space="preserve">Wikipedia	</v>
      <v xml:space="preserve">CC-BY-SA	</v>
      <v xml:space="preserve">http://en.wikipedia.org/wiki/Albania	</v>
      <v xml:space="preserve">http://creativecommons.org/licenses/by-sa/3.0/	</v>
    </spb>
    <spb s="1">
      <v xml:space="preserve">data.worldbank.org	</v>
      <v xml:space="preserve">	</v>
      <v xml:space="preserve">http://data.worldbank.org/indicator/SP.DYN.CBRT.IN	</v>
      <v xml:space="preserve">	</v>
    </spb>
    <spb s="1">
      <v xml:space="preserve">Cia	</v>
      <v xml:space="preserve">	</v>
      <v xml:space="preserve">https://www.cia.gov/library/publications/the-world-factbook/geos/al.html?Transportation	</v>
      <v xml:space="preserve">	</v>
    </spb>
    <spb s="1">
      <v xml:space="preserve">data.worldbank.org	</v>
      <v xml:space="preserve">	</v>
      <v xml:space="preserve">http://data.worldbank.org/indicator/EG.USE.ELEC.KH.PC	</v>
      <v xml:space="preserve">	</v>
    </spb>
    <spb s="1">
      <v xml:space="preserve">data.worldbank.org	</v>
      <v xml:space="preserve">	</v>
      <v xml:space="preserve">http://data.worldbank.org/indicator/SP.DYN.LE00.IN	</v>
      <v xml:space="preserve">	</v>
    </spb>
    <spb s="1">
      <v xml:space="preserve">data.worldbank.org	</v>
      <v xml:space="preserve">	</v>
      <v xml:space="preserve">http://data.worldbank.org/indicator/SP.DYN.TFRT.IN	</v>
      <v xml:space="preserve">	</v>
    </spb>
    <spb s="1">
      <v xml:space="preserve">data.worldbank.org	</v>
      <v xml:space="preserve">	</v>
      <v xml:space="preserve">http://data.worldbank.org/indicator/SH.MED.PHYS.ZS	</v>
      <v xml:space="preserve">	</v>
    </spb>
    <spb s="1">
      <v xml:space="preserve">data.worldbank.org	</v>
      <v xml:space="preserve">	</v>
      <v xml:space="preserve">http://data.worldbank.org/indicator/SH.STA.MMRT	</v>
      <v xml:space="preserve">	</v>
    </spb>
    <spb s="1">
      <v xml:space="preserve">data.worldbank.org	</v>
      <v xml:space="preserve">	</v>
      <v xml:space="preserve">http://data.worldbank.org/indicator/MS.MIL.TOTL.P1	</v>
      <v xml:space="preserve">	</v>
    </spb>
    <spb s="1">
      <v xml:space="preserve">data.worldbank.org	</v>
      <v xml:space="preserve">	</v>
      <v xml:space="preserve">http://data.worldbank.org/indicator/SP.URB.TOTL	</v>
      <v xml:space="preserve">	</v>
    </spb>
    <spb s="1">
      <v xml:space="preserve">data.worldbank.org	</v>
      <v xml:space="preserve">	</v>
      <v xml:space="preserve">http://data.worldbank.org/indicator/SP.DYN.IMRT.IN	</v>
      <v xml:space="preserve">	</v>
    </spb>
    <spb s="1">
      <v xml:space="preserve">data.worldbank.org	</v>
      <v xml:space="preserve">	</v>
      <v xml:space="preserve">http://data.worldbank.org/indicator/EN.ATM.CO2E.KT	</v>
      <v xml:space="preserve">	</v>
    </spb>
    <spb s="1">
      <v xml:space="preserve">data.worldbank.org	</v>
      <v xml:space="preserve">	</v>
      <v xml:space="preserve">http://data.worldbank.org/indicator/SL.TLF.CACT.ZS	</v>
      <v xml:space="preserve">	</v>
    </spb>
    <spb s="2">
      <v>32</v>
      <v>33</v>
      <v>30</v>
      <v>30</v>
      <v>34</v>
      <v>30</v>
      <v>30</v>
      <v>32</v>
      <v>30</v>
      <v>34</v>
      <v>30</v>
      <v>35</v>
      <v>30</v>
      <v>30</v>
      <v>36</v>
      <v>30</v>
      <v>37</v>
      <v>36</v>
      <v>38</v>
      <v>36</v>
      <v>36</v>
      <v>36</v>
      <v>30</v>
      <v>39</v>
      <v>40</v>
      <v>41</v>
      <v>36</v>
      <v>30</v>
      <v>42</v>
      <v>43</v>
      <v>44</v>
      <v>45</v>
      <v>36</v>
      <v>36</v>
      <v>46</v>
      <v>36</v>
      <v>36</v>
      <v>36</v>
      <v>36</v>
      <v>36</v>
      <v>36</v>
      <v>36</v>
      <v>36</v>
      <v>36</v>
    </spb>
    <spb s="3">
      <v>GDP</v>
      <v>CPI</v>
      <v>Image</v>
      <v>Name</v>
      <v>Area</v>
      <v>Abbreviation</v>
      <v>Calling code</v>
      <v>UniqueName</v>
      <v>VDPID/VSID</v>
      <v>Gasoline price</v>
      <v>Population</v>
      <v>Minimum wage</v>
      <v>Description</v>
      <v>Birth rate</v>
      <v>Largest city</v>
      <v>Currency code</v>
      <v>Agricultural land (%)</v>
      <v>National anthem</v>
      <v>Electric power consumption</v>
      <v>Forested area (%)</v>
      <v>LearnMoreOnLink</v>
      <v>Life expectancy</v>
      <v>Unemployment rate</v>
      <v>Total tax rate</v>
      <v>CPI Change (%)</v>
      <v>Official name</v>
      <v>Physicians per thousand</v>
      <v>Fertility rate</v>
      <v>Maternal mortality ratio</v>
      <v>Tax revenue (%)</v>
      <v>Capital/Major City</v>
      <v>Armed forces size</v>
      <v>Urban population</v>
      <v>Infant mortality</v>
      <v>Carbon dioxide emissions</v>
      <v>Gross primary education enrollment (%)</v>
      <v>Gross tertiary education enrollment (%)</v>
      <v>Population: Labor force participation (%)</v>
      <v>Fossil fuel energy consumption</v>
      <v>Out of pocket health expenditure (%)</v>
      <v>Population: Income share highest 10%</v>
      <v>Population: Income share highest 20%</v>
      <v>Population: Income share lowest 10%</v>
      <v>Population: Income share lowest 20%</v>
      <v>Population: Income share third 20%</v>
      <v>Population: Income share fourth 20%</v>
      <v>Population: Income share second 20%</v>
    </spb>
    <spb s="4">
      <v>0</v>
      <v>Name</v>
      <v>LearnMoreOnLink</v>
    </spb>
    <spb s="5">
      <v>0</v>
      <v>0</v>
      <v>0</v>
    </spb>
    <spb s="6">
      <v>50</v>
      <v>50</v>
      <v>50</v>
    </spb>
    <spb s="7">
      <v>1</v>
      <v>2</v>
    </spb>
    <spb s="8">
      <v>2019</v>
      <v>2019</v>
      <v>Quadratkilometer</v>
      <v>pro Liter (2016)</v>
      <v>2021</v>
      <v>pro Tausend (2018)</v>
      <v>2016</v>
      <v>kWh (2014)</v>
      <v>2016</v>
      <v>Jahre (2018)</v>
      <v>2019</v>
      <v>2019</v>
      <v>2019</v>
      <v>2018</v>
      <v>2016</v>
      <v>Todesfälle pro 100.000 (2017)</v>
      <v>2018</v>
      <v>2017</v>
      <v>2019</v>
      <v>pro Tausend (2018)</v>
      <v>Kilotonnen pro Jahr (2016)</v>
      <v>2018</v>
      <v>2018</v>
      <v>2019</v>
      <v>2014</v>
      <v>2015</v>
      <v>2017</v>
      <v>2017</v>
      <v>2017</v>
      <v>2017</v>
      <v>2017</v>
      <v>2017</v>
      <v>2017</v>
    </spb>
    <spb s="9">
      <v>3</v>
    </spb>
    <spb s="9">
      <v>4</v>
    </spb>
    <spb s="9">
      <v>5</v>
    </spb>
    <spb s="9">
      <v>6</v>
    </spb>
    <spb s="9">
      <v>7</v>
    </spb>
    <spb s="9">
      <v>8</v>
    </spb>
    <spb s="9">
      <v>9</v>
    </spb>
    <spb s="9">
      <v>10</v>
    </spb>
    <spb s="9">
      <v>11</v>
    </spb>
    <spb s="1">
      <v xml:space="preserve">Wikipedia	Cia	travel.state.gov	</v>
      <v xml:space="preserve">CC-BY-SA			</v>
      <v xml:space="preserve">http://en.wikipedia.org/wiki/Belgium	https://www.cia.gov/library/publications/the-world-factbook/geos/be.html?Transportation	https://travel.state.gov/content/travel/en/international-travel/International-Travel-Country-Information-Pages/Belgium.html	</v>
      <v xml:space="preserve">http://creativecommons.org/licenses/by-sa/3.0/			</v>
    </spb>
    <spb s="1">
      <v xml:space="preserve">Wikipedia	</v>
      <v xml:space="preserve">CC-BY-SA	</v>
      <v xml:space="preserve">http://en.wikipedia.org/wiki/Belgium	</v>
      <v xml:space="preserve">http://creativecommons.org/licenses/by-sa/3.0/	</v>
    </spb>
    <spb s="1">
      <v xml:space="preserve">Cia	</v>
      <v xml:space="preserve">	</v>
      <v xml:space="preserve">https://www.cia.gov/library/publications/the-world-factbook/geos/be.html?Transportation	</v>
      <v xml:space="preserve">	</v>
    </spb>
    <spb s="10">
      <v>63</v>
      <v>33</v>
      <v>12</v>
      <v>12</v>
      <v>64</v>
      <v>12</v>
      <v>12</v>
      <v>63</v>
      <v>12</v>
      <v>64</v>
      <v>12</v>
      <v>35</v>
      <v>12</v>
      <v>12</v>
      <v>65</v>
      <v>12</v>
      <v>37</v>
      <v>65</v>
      <v>38</v>
      <v>65</v>
      <v>65</v>
      <v>65</v>
      <v>12</v>
      <v>39</v>
      <v>40</v>
      <v>41</v>
      <v>65</v>
      <v>12</v>
      <v>42</v>
      <v>43</v>
      <v>44</v>
      <v>45</v>
      <v>65</v>
      <v>65</v>
      <v>46</v>
      <v>65</v>
      <v>63</v>
      <v>65</v>
      <v>65</v>
      <v>65</v>
      <v>65</v>
      <v>65</v>
      <v>65</v>
      <v>65</v>
      <v>65</v>
    </spb>
    <spb s="11">
      <v>GDP</v>
      <v>CPI</v>
      <v>Image</v>
      <v>Name</v>
      <v>Area</v>
      <v>Abbreviation</v>
      <v>Calling code</v>
      <v>UniqueName</v>
      <v>VDPID/VSID</v>
      <v>Gasoline price</v>
      <v>Population</v>
      <v>Minimum wage</v>
      <v>Description</v>
      <v>Birth rate</v>
      <v>Largest city</v>
      <v>Currency code</v>
      <v>Agricultural land (%)</v>
      <v>National anthem</v>
      <v>Electric power consumption</v>
      <v>Forested area (%)</v>
      <v>LearnMoreOnLink</v>
      <v>Life expectancy</v>
      <v>Unemployment rate</v>
      <v>Total tax rate</v>
      <v>CPI Change (%)</v>
      <v>Official name</v>
      <v>Physicians per thousand</v>
      <v>Fertility rate</v>
      <v>Maternal mortality ratio</v>
      <v>Tax revenue (%)</v>
      <v>Capital/Major City</v>
      <v>Armed forces size</v>
      <v>Urban population</v>
      <v>Infant mortality</v>
      <v>Carbon dioxide emissions</v>
      <v>Gross primary education enrollment (%)</v>
      <v>Gross tertiary education enrollment (%)</v>
      <v>Population: Labor force participation (%)</v>
      <v>Fossil fuel energy consumption</v>
      <v>Market cap of listed companies</v>
      <v>Out of pocket health expenditure (%)</v>
      <v>Population: Income share highest 10%</v>
      <v>Population: Income share highest 20%</v>
      <v>Population: Income share lowest 10%</v>
      <v>Population: Income share lowest 20%</v>
      <v>Population: Income share third 20%</v>
      <v>Population: Income share fourth 20%</v>
      <v>Population: Income share second 20%</v>
    </spb>
    <spb s="4">
      <v>1</v>
      <v>Name</v>
      <v>LearnMoreOnLink</v>
    </spb>
    <spb s="12">
      <v>2019</v>
      <v>2019</v>
      <v>Quadratkilometer</v>
      <v>pro Liter (2016)</v>
      <v>2021</v>
      <v>pro Tausend (2018)</v>
      <v>2016</v>
      <v>kWh (2014)</v>
      <v>2016</v>
      <v>Jahre (2018)</v>
      <v>2019</v>
      <v>2019</v>
      <v>2019</v>
      <v>2018</v>
      <v>2017</v>
      <v>Todesfälle pro 100.000 (2017)</v>
      <v>2018</v>
      <v>2017</v>
      <v>2019</v>
      <v>pro Tausend (2018)</v>
      <v>Kilotonnen pro Jahr (2016)</v>
      <v>2017</v>
      <v>2017</v>
      <v>2019</v>
      <v>2015</v>
      <v>2018</v>
      <v>2015</v>
      <v>2017</v>
      <v>2017</v>
      <v>2017</v>
      <v>2017</v>
      <v>2017</v>
      <v>2017</v>
      <v>2017</v>
    </spb>
    <spb s="1">
      <v xml:space="preserve">Wikipedia	Cia	travel.state.gov	</v>
      <v xml:space="preserve">CC-BY-SA			</v>
      <v xml:space="preserve">http://en.wikipedia.org/wiki/Bosnia_and_Herzegovina	https://www.cia.gov/library/publications/the-world-factbook/geos/bk.html?Transportation	https://travel.state.gov/content/travel/en/international-travel/International-Travel-Country-Information-Pages/BosniaandHerzegovina.html	</v>
      <v xml:space="preserve">http://creativecommons.org/licenses/by-sa/3.0/			</v>
    </spb>
    <spb s="1">
      <v xml:space="preserve">Wikipedia	</v>
      <v xml:space="preserve">CC-BY-SA	</v>
      <v xml:space="preserve">http://en.wikipedia.org/wiki/Bosnia_and_Herzegovina	</v>
      <v xml:space="preserve">http://creativecommons.org/licenses/by-sa/3.0/	</v>
    </spb>
    <spb s="1">
      <v xml:space="preserve">Cia	</v>
      <v xml:space="preserve">	</v>
      <v xml:space="preserve">https://www.cia.gov/library/publications/the-world-factbook/geos/bk.html?Transportation	</v>
      <v xml:space="preserve">	</v>
    </spb>
    <spb s="13">
      <v>70</v>
      <v>33</v>
      <v>13</v>
      <v>13</v>
      <v>71</v>
      <v>13</v>
      <v>13</v>
      <v>70</v>
      <v>13</v>
      <v>71</v>
      <v>13</v>
      <v>35</v>
      <v>13</v>
      <v>13</v>
      <v>72</v>
      <v>13</v>
      <v>37</v>
      <v>72</v>
      <v>38</v>
      <v>72</v>
      <v>72</v>
      <v>72</v>
      <v>13</v>
      <v>39</v>
      <v>40</v>
      <v>41</v>
      <v>72</v>
      <v>13</v>
      <v>42</v>
      <v>43</v>
      <v>44</v>
      <v>45</v>
      <v>72</v>
      <v>46</v>
      <v>72</v>
      <v>72</v>
      <v>72</v>
      <v>72</v>
      <v>72</v>
      <v>72</v>
      <v>72</v>
      <v>72</v>
      <v>72</v>
    </spb>
    <spb s="14">
      <v>GDP</v>
      <v>CPI</v>
      <v>Image</v>
      <v>Name</v>
      <v>Area</v>
      <v>Abbreviation</v>
      <v>Calling code</v>
      <v>UniqueName</v>
      <v>VDPID/VSID</v>
      <v>Gasoline price</v>
      <v>Population</v>
      <v>Minimum wage</v>
      <v>Description</v>
      <v>Birth rate</v>
      <v>Largest city</v>
      <v>Currency code</v>
      <v>Agricultural land (%)</v>
      <v>National anthem</v>
      <v>Electric power consumption</v>
      <v>Forested area (%)</v>
      <v>LearnMoreOnLink</v>
      <v>Life expectancy</v>
      <v>Unemployment rate</v>
      <v>Total tax rate</v>
      <v>CPI Change (%)</v>
      <v>Official name</v>
      <v>Physicians per thousand</v>
      <v>Fertility rate</v>
      <v>Maternal mortality ratio</v>
      <v>Tax revenue (%)</v>
      <v>Capital/Major City</v>
      <v>Armed forces size</v>
      <v>Urban population</v>
      <v>Infant mortality</v>
      <v>Carbon dioxide emissions</v>
      <v>Gross tertiary education enrollment (%)</v>
      <v>Population: Labor force participation (%)</v>
      <v>Fossil fuel energy consumption</v>
      <v>Out of pocket health expenditure (%)</v>
      <v>Population: Income share highest 10%</v>
      <v>Population: Income share highest 20%</v>
      <v>Population: Income share lowest 10%</v>
      <v>Population: Income share lowest 20%</v>
      <v>Population: Income share third 20%</v>
      <v>Population: Income share fourth 20%</v>
      <v>Population: Income share second 20%</v>
    </spb>
    <spb s="4">
      <v>2</v>
      <v>Name</v>
      <v>LearnMoreOnLink</v>
    </spb>
    <spb s="15">
      <v>2019</v>
      <v>2019</v>
      <v>Quadratkilometer</v>
      <v>pro Liter (2016)</v>
      <v>2021</v>
      <v>pro Tausend (2018)</v>
      <v>2016</v>
      <v>kWh (2014)</v>
      <v>2016</v>
      <v>Jahre (2018)</v>
      <v>2019</v>
      <v>2019</v>
      <v>2019</v>
      <v>2018</v>
      <v>2015</v>
      <v>Todesfälle pro 100.000 (2017)</v>
      <v>2018</v>
      <v>2017</v>
      <v>2019</v>
      <v>pro Tausend (2018)</v>
      <v>Kilotonnen pro Jahr (2016)</v>
      <v>2002</v>
      <v>2019</v>
      <v>2014</v>
      <v>2015</v>
      <v>2011</v>
      <v>2011</v>
      <v>2011</v>
      <v>2011</v>
      <v>2011</v>
      <v>2011</v>
      <v>2011</v>
    </spb>
    <spb s="1">
      <v xml:space="preserve">Wikipedia	travel.state.gov	</v>
      <v xml:space="preserve">CC-BY-SA		</v>
      <v xml:space="preserve">http://en.wikipedia.org/wiki/Bulgaria	https://travel.state.gov/content/travel/en/international-travel/International-Travel-Country-Information-Pages/Bulgaria.html	</v>
      <v xml:space="preserve">http://creativecommons.org/licenses/by-sa/3.0/		</v>
    </spb>
    <spb s="1">
      <v xml:space="preserve">Wikipedia	</v>
      <v xml:space="preserve">CC-BY-SA	</v>
      <v xml:space="preserve">http://en.wikipedia.org/wiki/Bulgaria	</v>
      <v xml:space="preserve">http://creativecommons.org/licenses/by-sa/3.0/	</v>
    </spb>
    <spb s="1">
      <v xml:space="preserve">Wikipedia	Cia	travel.state.gov	</v>
      <v xml:space="preserve">CC-BY-SA			</v>
      <v xml:space="preserve">http://en.wikipedia.org/wiki/Bulgaria	https://www.cia.gov/library/publications/the-world-factbook/geos/bu.html?Transportation	https://travel.state.gov/content/travel/en/international-travel/International-Travel-Country-Information-Pages/Bulgaria.html	</v>
      <v xml:space="preserve">http://creativecommons.org/licenses/by-sa/3.0/			</v>
    </spb>
    <spb s="1">
      <v xml:space="preserve">Cia	</v>
      <v xml:space="preserve">	</v>
      <v xml:space="preserve">https://www.cia.gov/library/publications/the-world-factbook/geos/bu.html?Transportation	</v>
      <v xml:space="preserve">	</v>
    </spb>
    <spb s="10">
      <v>77</v>
      <v>33</v>
      <v>11</v>
      <v>11</v>
      <v>78</v>
      <v>11</v>
      <v>11</v>
      <v>79</v>
      <v>11</v>
      <v>78</v>
      <v>11</v>
      <v>35</v>
      <v>11</v>
      <v>11</v>
      <v>80</v>
      <v>11</v>
      <v>37</v>
      <v>80</v>
      <v>38</v>
      <v>80</v>
      <v>80</v>
      <v>80</v>
      <v>11</v>
      <v>39</v>
      <v>40</v>
      <v>41</v>
      <v>80</v>
      <v>11</v>
      <v>42</v>
      <v>43</v>
      <v>44</v>
      <v>45</v>
      <v>80</v>
      <v>80</v>
      <v>46</v>
      <v>80</v>
      <v>79</v>
      <v>80</v>
      <v>80</v>
      <v>80</v>
      <v>80</v>
      <v>80</v>
      <v>80</v>
      <v>80</v>
      <v>80</v>
    </spb>
    <spb s="12">
      <v>2022</v>
      <v>2019</v>
      <v>Quadratkilometer</v>
      <v>pro Liter (2016)</v>
      <v>2021</v>
      <v>pro Tausend (2018)</v>
      <v>2016</v>
      <v>kWh (2014)</v>
      <v>2016</v>
      <v>Jahre (2018)</v>
      <v>2019</v>
      <v>2019</v>
      <v>2019</v>
      <v>2018</v>
      <v>2015</v>
      <v>Todesfälle pro 100.000 (2017)</v>
      <v>2018</v>
      <v>2017</v>
      <v>2019</v>
      <v>pro Tausend (2018)</v>
      <v>Kilotonnen pro Jahr (2016)</v>
      <v>2017</v>
      <v>2017</v>
      <v>2019</v>
      <v>2014</v>
      <v>2011</v>
      <v>2015</v>
      <v>2017</v>
      <v>2017</v>
      <v>2017</v>
      <v>2017</v>
      <v>2017</v>
      <v>2017</v>
      <v>2017</v>
    </spb>
    <spb s="1">
      <v xml:space="preserve">Wikipedia	Cia	travel.state.gov	</v>
      <v xml:space="preserve">CC-BY-SA			</v>
      <v xml:space="preserve">http://en.wikipedia.org/wiki/Denmark	https://www.cia.gov/library/publications/the-world-factbook/geos/da.html?Transportation	https://travel.state.gov/content/travel/en/international-travel/International-Travel-Country-Information-Pages/Denmark.html	</v>
      <v xml:space="preserve">http://creativecommons.org/licenses/by-sa/3.0/			</v>
    </spb>
    <spb s="1">
      <v xml:space="preserve">Wikipedia	</v>
      <v xml:space="preserve">CC-BY-SA	</v>
      <v xml:space="preserve">http://en.wikipedia.org/wiki/Denmark	</v>
      <v xml:space="preserve">http://creativecommons.org/licenses/by-sa/3.0/	</v>
    </spb>
    <spb s="1">
      <v xml:space="preserve">Cia	</v>
      <v xml:space="preserve">	</v>
      <v xml:space="preserve">https://www.cia.gov/library/publications/the-world-factbook/geos/da.html?Transportation	</v>
      <v xml:space="preserve">	</v>
    </spb>
    <spb s="16">
      <v>83</v>
      <v>33</v>
      <v>24</v>
      <v>24</v>
      <v>84</v>
      <v>24</v>
      <v>24</v>
      <v>83</v>
      <v>24</v>
      <v>24</v>
      <v>35</v>
      <v>24</v>
      <v>24</v>
      <v>85</v>
      <v>24</v>
      <v>37</v>
      <v>85</v>
      <v>38</v>
      <v>85</v>
      <v>85</v>
      <v>85</v>
      <v>24</v>
      <v>39</v>
      <v>40</v>
      <v>41</v>
      <v>85</v>
      <v>24</v>
      <v>42</v>
      <v>43</v>
      <v>44</v>
      <v>45</v>
      <v>85</v>
      <v>85</v>
      <v>46</v>
      <v>85</v>
      <v>83</v>
      <v>85</v>
      <v>85</v>
      <v>85</v>
      <v>85</v>
      <v>85</v>
      <v>85</v>
      <v>85</v>
      <v>85</v>
    </spb>
    <spb s="17">
      <v>GDP</v>
      <v>CPI</v>
      <v>Image</v>
      <v>Name</v>
      <v>Area</v>
      <v>Abbreviation</v>
      <v>Calling code</v>
      <v>UniqueName</v>
      <v>VDPID/VSID</v>
      <v>Gasoline price</v>
      <v>Population</v>
      <v>Description</v>
      <v>Birth rate</v>
      <v>Largest city</v>
      <v>Currency code</v>
      <v>Agricultural land (%)</v>
      <v>National anthem</v>
      <v>Electric power consumption</v>
      <v>Forested area (%)</v>
      <v>LearnMoreOnLink</v>
      <v>Life expectancy</v>
      <v>Unemployment rate</v>
      <v>Total tax rate</v>
      <v>CPI Change (%)</v>
      <v>Official name</v>
      <v>Physicians per thousand</v>
      <v>Fertility rate</v>
      <v>Maternal mortality ratio</v>
      <v>Tax revenue (%)</v>
      <v>Capital/Major City</v>
      <v>Armed forces size</v>
      <v>Urban population</v>
      <v>Infant mortality</v>
      <v>Carbon dioxide emissions</v>
      <v>Gross primary education enrollment (%)</v>
      <v>Gross tertiary education enrollment (%)</v>
      <v>Population: Labor force participation (%)</v>
      <v>Fossil fuel energy consumption</v>
      <v>Market cap of listed companies</v>
      <v>Out of pocket health expenditure (%)</v>
      <v>Population: Income share highest 10%</v>
      <v>Population: Income share highest 20%</v>
      <v>Population: Income share lowest 10%</v>
      <v>Population: Income share lowest 20%</v>
      <v>Population: Income share third 20%</v>
      <v>Population: Income share fourth 20%</v>
      <v>Population: Income share second 20%</v>
    </spb>
    <spb s="4">
      <v>3</v>
      <v>Name</v>
      <v>LearnMoreOnLink</v>
    </spb>
    <spb s="12">
      <v>2019</v>
      <v>2019</v>
      <v>Quadratkilometer</v>
      <v>pro Liter (2016)</v>
      <v>2020</v>
      <v>pro Tausend (2018)</v>
      <v>2016</v>
      <v>kWh (2014)</v>
      <v>2016</v>
      <v>Jahre (2018)</v>
      <v>2019</v>
      <v>2019</v>
      <v>2019</v>
      <v>2018</v>
      <v>2016</v>
      <v>Todesfälle pro 100.000 (2017)</v>
      <v>2018</v>
      <v>2017</v>
      <v>2019</v>
      <v>pro Tausend (2018)</v>
      <v>Kilotonnen pro Jahr (2016)</v>
      <v>2017</v>
      <v>2017</v>
      <v>2019</v>
      <v>2015</v>
      <v>2004</v>
      <v>2015</v>
      <v>2017</v>
      <v>2017</v>
      <v>2017</v>
      <v>2017</v>
      <v>2017</v>
      <v>2017</v>
      <v>2017</v>
    </spb>
    <spb s="1">
      <v xml:space="preserve">Wikipedia	Cia	travel.state.gov	</v>
      <v xml:space="preserve">CC-BY-SA			</v>
      <v xml:space="preserve">http://en.wikipedia.org/wiki/Germany	https://www.cia.gov/library/publications/the-world-factbook/geos/gm.html?Transportation	https://travel.state.gov/content/travel/en/international-travel/International-Travel-Country-Information-Pages/Germany.html	</v>
      <v xml:space="preserve">http://creativecommons.org/licenses/by-sa/3.0/			</v>
    </spb>
    <spb s="1">
      <v xml:space="preserve">Wikipedia	</v>
      <v xml:space="preserve">CC-BY-SA	</v>
      <v xml:space="preserve">http://en.wikipedia.org/wiki/Germany	</v>
      <v xml:space="preserve">http://creativecommons.org/licenses/by-sa/3.0/	</v>
    </spb>
    <spb s="1">
      <v xml:space="preserve">Cia	</v>
      <v xml:space="preserve">	</v>
      <v xml:space="preserve">https://www.cia.gov/library/publications/the-world-factbook/geos/gm.html?Transportation	</v>
      <v xml:space="preserve">	</v>
    </spb>
    <spb s="10">
      <v>90</v>
      <v>33</v>
      <v>3</v>
      <v>3</v>
      <v>91</v>
      <v>3</v>
      <v>3</v>
      <v>90</v>
      <v>3</v>
      <v>91</v>
      <v>3</v>
      <v>35</v>
      <v>3</v>
      <v>3</v>
      <v>92</v>
      <v>3</v>
      <v>37</v>
      <v>92</v>
      <v>38</v>
      <v>92</v>
      <v>92</v>
      <v>92</v>
      <v>3</v>
      <v>39</v>
      <v>40</v>
      <v>41</v>
      <v>92</v>
      <v>3</v>
      <v>42</v>
      <v>43</v>
      <v>44</v>
      <v>45</v>
      <v>92</v>
      <v>92</v>
      <v>46</v>
      <v>92</v>
      <v>90</v>
      <v>92</v>
      <v>92</v>
      <v>92</v>
      <v>92</v>
      <v>92</v>
      <v>92</v>
      <v>92</v>
      <v>92</v>
    </spb>
    <spb s="4">
      <v>4</v>
      <v>Name</v>
      <v>LearnMoreOnLink</v>
    </spb>
    <spb s="12">
      <v>2019</v>
      <v>2019</v>
      <v>Quadratkilometer</v>
      <v>pro Liter (2016)</v>
      <v>2019</v>
      <v>pro Tausend (2018)</v>
      <v>2016</v>
      <v>kWh (2014)</v>
      <v>2016</v>
      <v>Jahre (2018)</v>
      <v>2019</v>
      <v>2019</v>
      <v>2019</v>
      <v>2018</v>
      <v>2017</v>
      <v>Todesfälle pro 100.000 (2017)</v>
      <v>2018</v>
      <v>2017</v>
      <v>2019</v>
      <v>pro Tausend (2018)</v>
      <v>Kilotonnen pro Jahr (2016)</v>
      <v>2017</v>
      <v>2017</v>
      <v>2019</v>
      <v>2015</v>
      <v>2019</v>
      <v>2015</v>
      <v>2016</v>
      <v>2016</v>
      <v>2016</v>
      <v>2016</v>
      <v>2016</v>
      <v>2016</v>
      <v>2016</v>
    </spb>
    <spb s="1">
      <v xml:space="preserve">Wikipedia	Cia	travel.state.gov	</v>
      <v xml:space="preserve">CC-BY-SA			</v>
      <v xml:space="preserve">http://en.wikipedia.org/wiki/Estonia	https://www.cia.gov/library/publications/the-world-factbook/geos/en.html?Transportation	https://travel.state.gov/content/travel/en/international-travel/International-Travel-Country-Information-Pages/Estonia.html	</v>
      <v xml:space="preserve">http://creativecommons.org/licenses/by-sa/3.0/			</v>
    </spb>
    <spb s="1">
      <v xml:space="preserve">Wikipedia	</v>
      <v xml:space="preserve">CC BY-SA 3.0	</v>
      <v xml:space="preserve">https://de.wikipedia.org/wiki/Estland	</v>
      <v xml:space="preserve">https://creativecommons.org/licenses/by-sa/3.0	</v>
    </spb>
    <spb s="1">
      <v xml:space="preserve">Wikipedia	</v>
      <v xml:space="preserve">CC-BY-SA	</v>
      <v xml:space="preserve">http://en.wikipedia.org/wiki/Estonia	</v>
      <v xml:space="preserve">http://creativecommons.org/licenses/by-sa/3.0/	</v>
    </spb>
    <spb s="1">
      <v xml:space="preserve">Cia	</v>
      <v xml:space="preserve">	</v>
      <v xml:space="preserve">https://www.cia.gov/library/publications/the-world-factbook/geos/en.html?Transportation	</v>
      <v xml:space="preserve">	</v>
    </spb>
    <spb s="2">
      <v>96</v>
      <v>33</v>
      <v>97</v>
      <v>97</v>
      <v>98</v>
      <v>97</v>
      <v>97</v>
      <v>96</v>
      <v>97</v>
      <v>98</v>
      <v>97</v>
      <v>35</v>
      <v>97</v>
      <v>97</v>
      <v>99</v>
      <v>97</v>
      <v>37</v>
      <v>99</v>
      <v>38</v>
      <v>99</v>
      <v>99</v>
      <v>99</v>
      <v>97</v>
      <v>39</v>
      <v>40</v>
      <v>41</v>
      <v>99</v>
      <v>97</v>
      <v>42</v>
      <v>43</v>
      <v>44</v>
      <v>45</v>
      <v>99</v>
      <v>99</v>
      <v>46</v>
      <v>99</v>
      <v>99</v>
      <v>99</v>
      <v>99</v>
      <v>99</v>
      <v>99</v>
      <v>99</v>
      <v>99</v>
      <v>99</v>
    </spb>
    <spb s="4">
      <v>5</v>
      <v>Name</v>
      <v>LearnMoreOnLink</v>
    </spb>
    <spb s="8">
      <v>2019</v>
      <v>2019</v>
      <v>Quadratkilometer</v>
      <v>pro Liter (2016)</v>
      <v>2021</v>
      <v>pro Tausend (2018)</v>
      <v>2016</v>
      <v>kWh (2014)</v>
      <v>2016</v>
      <v>Jahre (2018)</v>
      <v>2019</v>
      <v>2019</v>
      <v>2019</v>
      <v>2018</v>
      <v>2018</v>
      <v>Todesfälle pro 100.000 (2017)</v>
      <v>2018</v>
      <v>2017</v>
      <v>2019</v>
      <v>pro Tausend (2018)</v>
      <v>Kilotonnen pro Jahr (2016)</v>
      <v>2017</v>
      <v>2017</v>
      <v>2019</v>
      <v>2015</v>
      <v>2015</v>
      <v>2017</v>
      <v>2017</v>
      <v>2017</v>
      <v>2017</v>
      <v>2017</v>
      <v>2017</v>
      <v>2017</v>
    </spb>
    <spb s="1">
      <v xml:space="preserve">Wikipedia	Cia	travel.state.gov	</v>
      <v xml:space="preserve">CC-BY-SA			</v>
      <v xml:space="preserve">http://en.wikipedia.org/wiki/Finland	https://www.cia.gov/library/publications/the-world-factbook/geos/fi.html?Transportation	https://travel.state.gov/content/travel/en/international-travel/International-Travel-Country-Information-Pages/Finland.html	</v>
      <v xml:space="preserve">http://creativecommons.org/licenses/by-sa/3.0/			</v>
    </spb>
    <spb s="1">
      <v xml:space="preserve">Wikipedia	</v>
      <v xml:space="preserve">CC-BY-SA	</v>
      <v xml:space="preserve">http://en.wikipedia.org/wiki/Finland	</v>
      <v xml:space="preserve">http://creativecommons.org/licenses/by-sa/3.0/	</v>
    </spb>
    <spb s="1">
      <v xml:space="preserve">Cia	</v>
      <v xml:space="preserve">	</v>
      <v xml:space="preserve">https://www.cia.gov/library/publications/the-world-factbook/geos/fi.html?Transportation	</v>
      <v xml:space="preserve">	</v>
    </spb>
    <spb s="16">
      <v>103</v>
      <v>33</v>
      <v>17</v>
      <v>17</v>
      <v>104</v>
      <v>17</v>
      <v>17</v>
      <v>103</v>
      <v>17</v>
      <v>17</v>
      <v>35</v>
      <v>17</v>
      <v>17</v>
      <v>105</v>
      <v>17</v>
      <v>37</v>
      <v>105</v>
      <v>38</v>
      <v>105</v>
      <v>105</v>
      <v>105</v>
      <v>17</v>
      <v>39</v>
      <v>40</v>
      <v>41</v>
      <v>105</v>
      <v>17</v>
      <v>42</v>
      <v>43</v>
      <v>44</v>
      <v>45</v>
      <v>105</v>
      <v>105</v>
      <v>46</v>
      <v>105</v>
      <v>103</v>
      <v>105</v>
      <v>105</v>
      <v>105</v>
      <v>105</v>
      <v>105</v>
      <v>105</v>
      <v>105</v>
      <v>105</v>
    </spb>
    <spb s="4">
      <v>6</v>
      <v>Name</v>
      <v>LearnMoreOnLink</v>
    </spb>
    <spb s="12">
      <v>2019</v>
      <v>2019</v>
      <v>Quadratkilometer</v>
      <v>pro Liter (2016)</v>
      <v>2021</v>
      <v>pro Tausend (2018)</v>
      <v>2016</v>
      <v>kWh (2014)</v>
      <v>2016</v>
      <v>Jahre (2018)</v>
      <v>2019</v>
      <v>2019</v>
      <v>2019</v>
      <v>2018</v>
      <v>2016</v>
      <v>Todesfälle pro 100.000 (2017)</v>
      <v>2018</v>
      <v>2017</v>
      <v>2019</v>
      <v>pro Tausend (2018)</v>
      <v>Kilotonnen pro Jahr (2016)</v>
      <v>2017</v>
      <v>2017</v>
      <v>2019</v>
      <v>2015</v>
      <v>2004</v>
      <v>2015</v>
      <v>2017</v>
      <v>2017</v>
      <v>2017</v>
      <v>2017</v>
      <v>2017</v>
      <v>2017</v>
      <v>2017</v>
    </spb>
    <spb s="1">
      <v xml:space="preserve">Wikipedia	Cia	travel.state.gov	</v>
      <v xml:space="preserve">CC-BY-SA			</v>
      <v xml:space="preserve">http://en.wikipedia.org/wiki/France	https://www.cia.gov/library/publications/the-world-factbook/geos/fr.html?Transportation	https://travel.state.gov/content/travel/en/international-travel/International-Travel-Country-Information-Pages/Monaco.html	</v>
      <v xml:space="preserve">http://creativecommons.org/licenses/by-sa/3.0/			</v>
    </spb>
    <spb s="1">
      <v xml:space="preserve">Wikipedia	</v>
      <v xml:space="preserve">CC-BY-SA	</v>
      <v xml:space="preserve">http://en.wikipedia.org/wiki/France	</v>
      <v xml:space="preserve">http://creativecommons.org/licenses/by-sa/3.0/	</v>
    </spb>
    <spb s="1">
      <v xml:space="preserve">Cia	</v>
      <v xml:space="preserve">	</v>
      <v xml:space="preserve">https://www.cia.gov/library/publications/the-world-factbook/geos/fr.html?Transportation	</v>
      <v xml:space="preserve">	</v>
    </spb>
    <spb s="10">
      <v>109</v>
      <v>33</v>
      <v>4</v>
      <v>4</v>
      <v>110</v>
      <v>4</v>
      <v>4</v>
      <v>109</v>
      <v>4</v>
      <v>110</v>
      <v>4</v>
      <v>35</v>
      <v>4</v>
      <v>4</v>
      <v>111</v>
      <v>4</v>
      <v>37</v>
      <v>111</v>
      <v>38</v>
      <v>111</v>
      <v>111</v>
      <v>111</v>
      <v>4</v>
      <v>39</v>
      <v>40</v>
      <v>41</v>
      <v>111</v>
      <v>4</v>
      <v>42</v>
      <v>43</v>
      <v>44</v>
      <v>45</v>
      <v>111</v>
      <v>111</v>
      <v>46</v>
      <v>111</v>
      <v>109</v>
      <v>111</v>
      <v>111</v>
      <v>111</v>
      <v>111</v>
      <v>111</v>
      <v>111</v>
      <v>111</v>
      <v>111</v>
    </spb>
    <spb s="12">
      <v>2019</v>
      <v>2019</v>
      <v>Quadratkilometer</v>
      <v>pro Liter (2016)</v>
      <v>2021</v>
      <v>pro Tausend (2018)</v>
      <v>2016</v>
      <v>kWh (2014)</v>
      <v>2016</v>
      <v>Jahre (2018)</v>
      <v>2019</v>
      <v>2019</v>
      <v>2019</v>
      <v>2018</v>
      <v>2018</v>
      <v>Todesfälle pro 100.000 (2017)</v>
      <v>2018</v>
      <v>2017</v>
      <v>2019</v>
      <v>pro Tausend (2018)</v>
      <v>Kilotonnen pro Jahr (2014)</v>
      <v>2017</v>
      <v>2017</v>
      <v>2019</v>
      <v>2015</v>
      <v>2018</v>
      <v>2015</v>
      <v>2017</v>
      <v>2017</v>
      <v>2017</v>
      <v>2017</v>
      <v>2017</v>
      <v>2017</v>
      <v>2017</v>
    </spb>
    <spb s="1">
      <v xml:space="preserve">Wikipedia	Cia	travel.state.gov	</v>
      <v xml:space="preserve">CC-BY-SA			</v>
      <v xml:space="preserve">http://en.wikipedia.org/wiki/Greece	https://www.cia.gov/library/publications/the-world-factbook/geos/gr.html?Transportation	https://travel.state.gov/content/travel/en/international-travel/International-Travel-Country-Information-Pages/Greece.html	</v>
      <v xml:space="preserve">http://creativecommons.org/licenses/by-sa/3.0/			</v>
    </spb>
    <spb s="1">
      <v xml:space="preserve">Wikipedia	</v>
      <v xml:space="preserve">CC-BY-SA	</v>
      <v xml:space="preserve">http://en.wikipedia.org/wiki/Greece	</v>
      <v xml:space="preserve">http://creativecommons.org/licenses/by-sa/3.0/	</v>
    </spb>
    <spb s="1">
      <v xml:space="preserve">Cia	</v>
      <v xml:space="preserve">	</v>
      <v xml:space="preserve">https://www.cia.gov/library/publications/the-world-factbook/geos/gr.html?Transportation	</v>
      <v xml:space="preserve">	</v>
    </spb>
    <spb s="10">
      <v>114</v>
      <v>33</v>
      <v>26</v>
      <v>26</v>
      <v>115</v>
      <v>26</v>
      <v>26</v>
      <v>114</v>
      <v>26</v>
      <v>115</v>
      <v>26</v>
      <v>35</v>
      <v>26</v>
      <v>26</v>
      <v>116</v>
      <v>26</v>
      <v>37</v>
      <v>116</v>
      <v>38</v>
      <v>116</v>
      <v>116</v>
      <v>116</v>
      <v>26</v>
      <v>39</v>
      <v>40</v>
      <v>41</v>
      <v>116</v>
      <v>26</v>
      <v>42</v>
      <v>43</v>
      <v>44</v>
      <v>45</v>
      <v>116</v>
      <v>116</v>
      <v>46</v>
      <v>116</v>
      <v>114</v>
      <v>116</v>
      <v>116</v>
      <v>116</v>
      <v>116</v>
      <v>116</v>
      <v>116</v>
      <v>116</v>
      <v>116</v>
    </spb>
    <spb s="12">
      <v>2019</v>
      <v>2019</v>
      <v>Quadratkilometer</v>
      <v>pro Liter (2016)</v>
      <v>2021</v>
      <v>pro Tausend (2018)</v>
      <v>2016</v>
      <v>kWh (2014)</v>
      <v>2016</v>
      <v>Jahre (2018)</v>
      <v>2019</v>
      <v>2019</v>
      <v>2019</v>
      <v>2018</v>
      <v>2017</v>
      <v>Todesfälle pro 100.000 (2017)</v>
      <v>2018</v>
      <v>2017</v>
      <v>2019</v>
      <v>pro Tausend (2018)</v>
      <v>Kilotonnen pro Jahr (2016)</v>
      <v>2017</v>
      <v>2017</v>
      <v>2019</v>
      <v>2015</v>
      <v>2019</v>
      <v>2015</v>
      <v>2017</v>
      <v>2017</v>
      <v>2017</v>
      <v>2017</v>
      <v>2017</v>
      <v>2017</v>
      <v>2017</v>
    </spb>
    <spb s="1">
      <v xml:space="preserve">Wikipedia	Wikipedia	Cia	travel.state.gov	</v>
      <v xml:space="preserve">CC-BY-SA	CC-BY-SA			</v>
      <v xml:space="preserve">http://es.wikipedia.org/wiki/Italia	http://en.wikipedia.org/wiki/Italy	https://www.cia.gov/library/publications/the-world-factbook/geos/it.html?Transportation	https://travel.state.gov/content/travel/en/international-travel/International-Travel-Country-Information-Pages/SanMarino.html	</v>
      <v xml:space="preserve">http://creativecommons.org/licenses/by-sa/3.0/	http://creativecommons.org/licenses/by-sa/3.0/			</v>
    </spb>
    <spb s="1">
      <v xml:space="preserve">Wikipedia	</v>
      <v xml:space="preserve">CC-BY-SA	</v>
      <v xml:space="preserve">http://en.wikipedia.org/wiki/Italy	</v>
      <v xml:space="preserve">http://creativecommons.org/licenses/by-sa/3.0/	</v>
    </spb>
    <spb s="1">
      <v xml:space="preserve">Cia	</v>
      <v xml:space="preserve">	</v>
      <v xml:space="preserve">https://www.cia.gov/library/publications/the-world-factbook/geos/it.html?Transportation	</v>
      <v xml:space="preserve">	</v>
    </spb>
    <spb s="16">
      <v>119</v>
      <v>33</v>
      <v>10</v>
      <v>10</v>
      <v>120</v>
      <v>10</v>
      <v>10</v>
      <v>119</v>
      <v>10</v>
      <v>10</v>
      <v>35</v>
      <v>10</v>
      <v>10</v>
      <v>121</v>
      <v>10</v>
      <v>37</v>
      <v>121</v>
      <v>38</v>
      <v>121</v>
      <v>121</v>
      <v>121</v>
      <v>10</v>
      <v>39</v>
      <v>40</v>
      <v>41</v>
      <v>121</v>
      <v>10</v>
      <v>42</v>
      <v>43</v>
      <v>44</v>
      <v>45</v>
      <v>121</v>
      <v>121</v>
      <v>46</v>
      <v>121</v>
      <v>119</v>
      <v>121</v>
      <v>121</v>
      <v>121</v>
      <v>121</v>
      <v>121</v>
      <v>121</v>
      <v>121</v>
      <v>121</v>
    </spb>
    <spb s="12">
      <v>2019</v>
      <v>2019</v>
      <v>Quadratkilometer</v>
      <v>pro Liter (2016)</v>
      <v>2021</v>
      <v>pro Tausend (2018)</v>
      <v>2016</v>
      <v>kWh (2014)</v>
      <v>2016</v>
      <v>Jahre (2018)</v>
      <v>2019</v>
      <v>2019</v>
      <v>2019</v>
      <v>2018</v>
      <v>2018</v>
      <v>Todesfälle pro 100.000 (2017)</v>
      <v>2018</v>
      <v>2017</v>
      <v>2019</v>
      <v>pro Tausend (2018)</v>
      <v>Kilotonnen pro Jahr (2014)</v>
      <v>2017</v>
      <v>2017</v>
      <v>2019</v>
      <v>2015</v>
      <v>2008</v>
      <v>2015</v>
      <v>2017</v>
      <v>2017</v>
      <v>2017</v>
      <v>2017</v>
      <v>2017</v>
      <v>2017</v>
      <v>2017</v>
    </spb>
    <spb s="1">
      <v xml:space="preserve">Wikipedia	</v>
      <v xml:space="preserve">CC-BY-SA	</v>
      <v xml:space="preserve">http://en.wikipedia.org/wiki/Kosovo	</v>
      <v xml:space="preserve">http://creativecommons.org/licenses/by-sa/3.0/	</v>
    </spb>
    <spb s="1">
      <v xml:space="preserve">Wikipedia	</v>
      <v xml:space="preserve">CC BY-SA 3.0	</v>
      <v xml:space="preserve">https://de.wikipedia.org/wiki/Kosovo	</v>
      <v xml:space="preserve">https://creativecommons.org/licenses/by-sa/3.0	</v>
    </spb>
    <spb s="18">
      <v>124</v>
      <v>125</v>
      <v>125</v>
      <v>125</v>
      <v>125</v>
      <v>125</v>
      <v>124</v>
      <v>125</v>
      <v>125</v>
      <v>125</v>
      <v>125</v>
      <v>125</v>
      <v>124</v>
      <v>125</v>
    </spb>
    <spb s="19">
      <v>GDP</v>
      <v>Image</v>
      <v>Name</v>
      <v>Area</v>
      <v>Calling code</v>
      <v>UniqueName</v>
      <v>VDPID/VSID</v>
      <v>Population</v>
      <v>Minimum wage</v>
      <v>Description</v>
      <v>Largest city</v>
      <v>Currency code</v>
      <v>National anthem</v>
      <v>LearnMoreOnLink</v>
      <v>Official name</v>
      <v>Fertility rate</v>
      <v>Capital/Major City</v>
    </spb>
    <spb s="4">
      <v>7</v>
      <v>Name</v>
      <v>LearnMoreOnLink</v>
    </spb>
    <spb s="20">
      <v>2013</v>
      <v>Quadratkilometer</v>
      <v>2016</v>
      <v>2012</v>
    </spb>
    <spb s="1">
      <v xml:space="preserve">Wikipedia	Cia	travel.state.gov	</v>
      <v xml:space="preserve">CC-BY-SA			</v>
      <v xml:space="preserve">http://en.wikipedia.org/wiki/Croatia	https://www.cia.gov/library/publications/the-world-factbook/geos/hr.html?Transportation	https://travel.state.gov/content/travel/en/international-travel/International-Travel-Country-Information-Pages/Croatia.html	</v>
      <v xml:space="preserve">http://creativecommons.org/licenses/by-sa/3.0/			</v>
    </spb>
    <spb s="1">
      <v xml:space="preserve">Wikipedia	</v>
      <v xml:space="preserve">CC-BY-SA	</v>
      <v xml:space="preserve">http://en.wikipedia.org/wiki/Croatia	</v>
      <v xml:space="preserve">http://creativecommons.org/licenses/by-sa/3.0/	</v>
    </spb>
    <spb s="1">
      <v xml:space="preserve">Cia	</v>
      <v xml:space="preserve">	</v>
      <v xml:space="preserve">https://www.cia.gov/library/publications/the-world-factbook/geos/hr.html?Transportation	</v>
      <v xml:space="preserve">	</v>
    </spb>
    <spb s="10">
      <v>130</v>
      <v>33</v>
      <v>22</v>
      <v>22</v>
      <v>131</v>
      <v>22</v>
      <v>22</v>
      <v>130</v>
      <v>22</v>
      <v>131</v>
      <v>22</v>
      <v>35</v>
      <v>22</v>
      <v>22</v>
      <v>132</v>
      <v>22</v>
      <v>37</v>
      <v>132</v>
      <v>38</v>
      <v>132</v>
      <v>132</v>
      <v>132</v>
      <v>22</v>
      <v>39</v>
      <v>40</v>
      <v>41</v>
      <v>132</v>
      <v>22</v>
      <v>42</v>
      <v>43</v>
      <v>44</v>
      <v>45</v>
      <v>132</v>
      <v>132</v>
      <v>46</v>
      <v>132</v>
      <v>130</v>
      <v>132</v>
      <v>132</v>
      <v>132</v>
      <v>132</v>
      <v>132</v>
      <v>132</v>
      <v>132</v>
      <v>132</v>
    </spb>
    <spb s="12">
      <v>2019</v>
      <v>2019</v>
      <v>Quadratkilometer</v>
      <v>pro Liter (2016)</v>
      <v>2021</v>
      <v>pro Tausend (2018)</v>
      <v>2016</v>
      <v>kWh (2014)</v>
      <v>2016</v>
      <v>Jahre (2018)</v>
      <v>2019</v>
      <v>2019</v>
      <v>2019</v>
      <v>2018</v>
      <v>2016</v>
      <v>Todesfälle pro 100.000 (2017)</v>
      <v>2018</v>
      <v>2017</v>
      <v>2019</v>
      <v>pro Tausend (2018)</v>
      <v>Kilotonnen pro Jahr (2016)</v>
      <v>2017</v>
      <v>2017</v>
      <v>2019</v>
      <v>2014</v>
      <v>2019</v>
      <v>2015</v>
      <v>2017</v>
      <v>2017</v>
      <v>2017</v>
      <v>2017</v>
      <v>2017</v>
      <v>2017</v>
      <v>2017</v>
    </spb>
    <spb s="1">
      <v xml:space="preserve">Wikipedia	Cia	travel.state.gov	</v>
      <v xml:space="preserve">CC-BY-SA			</v>
      <v xml:space="preserve">http://en.wikipedia.org/wiki/Latvia	https://www.cia.gov/library/publications/the-world-factbook/geos/lg.html?Transportation	https://travel.state.gov/content/travel/en/international-travel/International-Travel-Country-Information-Pages/Latvia.html	</v>
      <v xml:space="preserve">http://creativecommons.org/licenses/by-sa/3.0/			</v>
    </spb>
    <spb s="1">
      <v xml:space="preserve">Wikipedia	</v>
      <v xml:space="preserve">CC-BY-SA	</v>
      <v xml:space="preserve">http://en.wikipedia.org/wiki/Latvia	</v>
      <v xml:space="preserve">http://creativecommons.org/licenses/by-sa/3.0/	</v>
    </spb>
    <spb s="1">
      <v xml:space="preserve">Cia	</v>
      <v xml:space="preserve">	</v>
      <v xml:space="preserve">https://www.cia.gov/library/publications/the-world-factbook/geos/lg.html?Transportation	</v>
      <v xml:space="preserve">	</v>
    </spb>
    <spb s="2">
      <v>135</v>
      <v>33</v>
      <v>27</v>
      <v>27</v>
      <v>136</v>
      <v>27</v>
      <v>27</v>
      <v>135</v>
      <v>27</v>
      <v>136</v>
      <v>27</v>
      <v>35</v>
      <v>27</v>
      <v>27</v>
      <v>137</v>
      <v>27</v>
      <v>37</v>
      <v>137</v>
      <v>38</v>
      <v>137</v>
      <v>137</v>
      <v>137</v>
      <v>27</v>
      <v>39</v>
      <v>40</v>
      <v>41</v>
      <v>137</v>
      <v>27</v>
      <v>42</v>
      <v>43</v>
      <v>44</v>
      <v>45</v>
      <v>137</v>
      <v>137</v>
      <v>46</v>
      <v>137</v>
      <v>137</v>
      <v>137</v>
      <v>137</v>
      <v>137</v>
      <v>137</v>
      <v>137</v>
      <v>137</v>
      <v>137</v>
    </spb>
    <spb s="8">
      <v>2019</v>
      <v>2019</v>
      <v>Quadratkilometer</v>
      <v>pro Liter (2016)</v>
      <v>2022</v>
      <v>pro Tausend (2018)</v>
      <v>2016</v>
      <v>kWh (2014)</v>
      <v>2016</v>
      <v>Jahre (2018)</v>
      <v>2019</v>
      <v>2019</v>
      <v>2019</v>
      <v>2018</v>
      <v>2017</v>
      <v>Todesfälle pro 100.000 (2017)</v>
      <v>2018</v>
      <v>2017</v>
      <v>2019</v>
      <v>pro Tausend (2018)</v>
      <v>Kilotonnen pro Jahr (2016)</v>
      <v>2017</v>
      <v>2017</v>
      <v>2019</v>
      <v>2014</v>
      <v>2015</v>
      <v>2017</v>
      <v>2017</v>
      <v>2017</v>
      <v>2017</v>
      <v>2017</v>
      <v>2017</v>
      <v>2017</v>
    </spb>
    <spb s="1">
      <v xml:space="preserve">Wikipedia	Cia	travel.state.gov	</v>
      <v xml:space="preserve">CC-BY-SA			</v>
      <v xml:space="preserve">http://en.wikipedia.org/wiki/Lithuania	https://www.cia.gov/library/publications/the-world-factbook/geos/lh.html?Transportation	https://travel.state.gov/content/travel/en/international-travel/International-Travel-Country-Information-Pages/Lithuania.html	</v>
      <v xml:space="preserve">http://creativecommons.org/licenses/by-sa/3.0/			</v>
    </spb>
    <spb s="1">
      <v xml:space="preserve">Wikipedia	</v>
      <v xml:space="preserve">CC BY-SA 3.0	</v>
      <v xml:space="preserve">https://de.wikipedia.org/wiki/Litauen	</v>
      <v xml:space="preserve">https://creativecommons.org/licenses/by-sa/3.0	</v>
    </spb>
    <spb s="1">
      <v xml:space="preserve">Wikipedia	</v>
      <v xml:space="preserve">CC-BY-SA	</v>
      <v xml:space="preserve">http://en.wikipedia.org/wiki/Lithuania	</v>
      <v xml:space="preserve">http://creativecommons.org/licenses/by-sa/3.0/	</v>
    </spb>
    <spb s="1">
      <v xml:space="preserve">Cia	</v>
      <v xml:space="preserve">	</v>
      <v xml:space="preserve">https://www.cia.gov/library/publications/the-world-factbook/geos/lh.html?Transportation	</v>
      <v xml:space="preserve">	</v>
    </spb>
    <spb s="2">
      <v>140</v>
      <v>33</v>
      <v>141</v>
      <v>141</v>
      <v>142</v>
      <v>141</v>
      <v>141</v>
      <v>140</v>
      <v>141</v>
      <v>142</v>
      <v>141</v>
      <v>35</v>
      <v>141</v>
      <v>141</v>
      <v>143</v>
      <v>141</v>
      <v>37</v>
      <v>143</v>
      <v>38</v>
      <v>143</v>
      <v>143</v>
      <v>143</v>
      <v>141</v>
      <v>39</v>
      <v>40</v>
      <v>41</v>
      <v>143</v>
      <v>141</v>
      <v>42</v>
      <v>43</v>
      <v>44</v>
      <v>45</v>
      <v>143</v>
      <v>143</v>
      <v>46</v>
      <v>143</v>
      <v>143</v>
      <v>143</v>
      <v>143</v>
      <v>143</v>
      <v>143</v>
      <v>143</v>
      <v>143</v>
      <v>143</v>
    </spb>
    <spb s="8">
      <v>2019</v>
      <v>2019</v>
      <v>Quadratkilometer</v>
      <v>pro Liter (2016)</v>
      <v>2021</v>
      <v>pro Tausend (2018)</v>
      <v>2016</v>
      <v>kWh (2014)</v>
      <v>2016</v>
      <v>Jahre (2018)</v>
      <v>2019</v>
      <v>2019</v>
      <v>2019</v>
      <v>2018</v>
      <v>2018</v>
      <v>Todesfälle pro 100.000 (2017)</v>
      <v>2018</v>
      <v>2017</v>
      <v>2019</v>
      <v>pro Tausend (2018)</v>
      <v>Kilotonnen pro Jahr (2016)</v>
      <v>2017</v>
      <v>2017</v>
      <v>2019</v>
      <v>2014</v>
      <v>2015</v>
      <v>2017</v>
      <v>2017</v>
      <v>2017</v>
      <v>2017</v>
      <v>2017</v>
      <v>2017</v>
      <v>2017</v>
    </spb>
    <spb s="1">
      <v xml:space="preserve">Wikipedia	Cia	travel.state.gov	</v>
      <v xml:space="preserve">CC-BY-SA			</v>
      <v xml:space="preserve">http://en.wikipedia.org/wiki/Luxembourg	https://www.cia.gov/library/publications/the-world-factbook/geos/lu.html?Transportation	https://travel.state.gov/content/travel/en/international-travel/International-Travel-Country-Information-Pages/Luxembourg.html	</v>
      <v xml:space="preserve">http://creativecommons.org/licenses/by-sa/3.0/			</v>
    </spb>
    <spb s="1">
      <v xml:space="preserve">Wikipedia	</v>
      <v xml:space="preserve">CC-BY-SA	</v>
      <v xml:space="preserve">http://en.wikipedia.org/wiki/Luxembourg	</v>
      <v xml:space="preserve">http://creativecommons.org/licenses/by-sa/3.0/	</v>
    </spb>
    <spb s="1">
      <v xml:space="preserve">Cia	</v>
      <v xml:space="preserve">	</v>
      <v xml:space="preserve">https://www.cia.gov/library/publications/the-world-factbook/geos/lu.html?Transportation	</v>
      <v xml:space="preserve">	</v>
    </spb>
    <spb s="10">
      <v>146</v>
      <v>33</v>
      <v>6</v>
      <v>6</v>
      <v>147</v>
      <v>6</v>
      <v>6</v>
      <v>146</v>
      <v>6</v>
      <v>147</v>
      <v>6</v>
      <v>35</v>
      <v>6</v>
      <v>6</v>
      <v>148</v>
      <v>6</v>
      <v>37</v>
      <v>148</v>
      <v>38</v>
      <v>148</v>
      <v>148</v>
      <v>148</v>
      <v>6</v>
      <v>39</v>
      <v>40</v>
      <v>41</v>
      <v>148</v>
      <v>6</v>
      <v>42</v>
      <v>43</v>
      <v>44</v>
      <v>45</v>
      <v>148</v>
      <v>148</v>
      <v>46</v>
      <v>148</v>
      <v>146</v>
      <v>148</v>
      <v>148</v>
      <v>148</v>
      <v>148</v>
      <v>148</v>
      <v>148</v>
      <v>148</v>
      <v>148</v>
    </spb>
    <spb s="1">
      <v xml:space="preserve">Wikipedia	Cia	travel.state.gov	</v>
      <v xml:space="preserve">CC-BY-SA			</v>
      <v xml:space="preserve">http://en.wikipedia.org/wiki/Montenegro	https://www.cia.gov/library/publications/the-world-factbook/geos/mj.html?Transportation	https://travel.state.gov/content/travel/en/international-travel/International-Travel-Country-Information-Pages/Montenegro.html	</v>
      <v xml:space="preserve">http://creativecommons.org/licenses/by-sa/3.0/			</v>
    </spb>
    <spb s="1">
      <v xml:space="preserve">Wikipedia	</v>
      <v xml:space="preserve">CC-BY-SA	</v>
      <v xml:space="preserve">http://en.wikipedia.org/wiki/Montenegro	</v>
      <v xml:space="preserve">http://creativecommons.org/licenses/by-sa/3.0/	</v>
    </spb>
    <spb s="1">
      <v xml:space="preserve">Cia	</v>
      <v xml:space="preserve">	</v>
      <v xml:space="preserve">https://www.cia.gov/library/publications/the-world-factbook/geos/mj.html?Transportation	</v>
      <v xml:space="preserve">	</v>
    </spb>
    <spb s="21">
      <v>150</v>
      <v>33</v>
      <v>31</v>
      <v>31</v>
      <v>151</v>
      <v>31</v>
      <v>31</v>
      <v>150</v>
      <v>31</v>
      <v>151</v>
      <v>31</v>
      <v>35</v>
      <v>31</v>
      <v>31</v>
      <v>152</v>
      <v>31</v>
      <v>37</v>
      <v>152</v>
      <v>38</v>
      <v>152</v>
      <v>152</v>
      <v>152</v>
      <v>31</v>
      <v>39</v>
      <v>40</v>
      <v>41</v>
      <v>31</v>
      <v>42</v>
      <v>43</v>
      <v>44</v>
      <v>45</v>
      <v>152</v>
      <v>152</v>
      <v>46</v>
      <v>152</v>
      <v>150</v>
      <v>152</v>
      <v>152</v>
      <v>152</v>
      <v>152</v>
      <v>152</v>
      <v>152</v>
      <v>152</v>
      <v>152</v>
    </spb>
    <spb s="22">
      <v>GDP</v>
      <v>CPI</v>
      <v>Image</v>
      <v>Name</v>
      <v>Area</v>
      <v>Abbreviation</v>
      <v>Calling code</v>
      <v>UniqueName</v>
      <v>VDPID/VSID</v>
      <v>Gasoline price</v>
      <v>Population</v>
      <v>Minimum wage</v>
      <v>Description</v>
      <v>Birth rate</v>
      <v>Largest city</v>
      <v>Currency code</v>
      <v>Agricultural land (%)</v>
      <v>National anthem</v>
      <v>Electric power consumption</v>
      <v>Forested area (%)</v>
      <v>LearnMoreOnLink</v>
      <v>Life expectancy</v>
      <v>Unemployment rate</v>
      <v>Total tax rate</v>
      <v>CPI Change (%)</v>
      <v>Official name</v>
      <v>Physicians per thousand</v>
      <v>Fertility rate</v>
      <v>Maternal mortality ratio</v>
      <v>Capital/Major City</v>
      <v>Armed forces size</v>
      <v>Urban population</v>
      <v>Infant mortality</v>
      <v>Carbon dioxide emissions</v>
      <v>Gross primary education enrollment (%)</v>
      <v>Gross tertiary education enrollment (%)</v>
      <v>Population: Labor force participation (%)</v>
      <v>Fossil fuel energy consumption</v>
      <v>Market cap of listed companies</v>
      <v>Out of pocket health expenditure (%)</v>
      <v>Population: Income share highest 10%</v>
      <v>Population: Income share highest 20%</v>
      <v>Population: Income share lowest 10%</v>
      <v>Population: Income share lowest 20%</v>
      <v>Population: Income share third 20%</v>
      <v>Population: Income share fourth 20%</v>
      <v>Population: Income share second 20%</v>
    </spb>
    <spb s="4">
      <v>8</v>
      <v>Name</v>
      <v>LearnMoreOnLink</v>
    </spb>
    <spb s="23">
      <v>2019</v>
      <v>2018</v>
      <v>Quadratkilometer</v>
      <v>pro Liter (2016)</v>
      <v>2021</v>
      <v>pro Tausend (2018)</v>
      <v>2016</v>
      <v>kWh (2014)</v>
      <v>2016</v>
      <v>Jahre (2018)</v>
      <v>2019</v>
      <v>2019</v>
      <v>2018</v>
      <v>2018</v>
      <v>2018</v>
      <v>Todesfälle pro 100.000 (2017)</v>
      <v>2017</v>
      <v>2019</v>
      <v>pro Tausend (2018)</v>
      <v>Kilotonnen pro Jahr (2016)</v>
      <v>2018</v>
      <v>2018</v>
      <v>2019</v>
      <v>2014</v>
      <v>2012</v>
      <v>2015</v>
      <v>2015</v>
      <v>2015</v>
      <v>2015</v>
      <v>2015</v>
      <v>2015</v>
      <v>2015</v>
      <v>2015</v>
    </spb>
    <spb s="1">
      <v xml:space="preserve">Wikipedia	Cia	travel.state.gov	</v>
      <v xml:space="preserve">CC-BY-SA			</v>
      <v xml:space="preserve">http://en.wikipedia.org/wiki/Netherlands	https://www.cia.gov/library/publications/the-world-factbook/geos/nl.html?Transportation	https://travel.state.gov/content/travel/en/international-travel/International-Travel-Country-Information-Pages/Netherlands.html	</v>
      <v xml:space="preserve">http://creativecommons.org/licenses/by-sa/3.0/			</v>
    </spb>
    <spb s="1">
      <v xml:space="preserve">Wikipedia	</v>
      <v xml:space="preserve">CC-BY-SA	</v>
      <v xml:space="preserve">http://en.wikipedia.org/wiki/Netherlands	</v>
      <v xml:space="preserve">http://creativecommons.org/licenses/by-sa/3.0/	</v>
    </spb>
    <spb s="1">
      <v xml:space="preserve">Cia	</v>
      <v xml:space="preserve">	</v>
      <v xml:space="preserve">https://www.cia.gov/library/publications/the-world-factbook/geos/nl.html?Transportation	</v>
      <v xml:space="preserve">	</v>
    </spb>
    <spb s="10">
      <v>157</v>
      <v>33</v>
      <v>8</v>
      <v>8</v>
      <v>158</v>
      <v>8</v>
      <v>8</v>
      <v>157</v>
      <v>8</v>
      <v>158</v>
      <v>8</v>
      <v>35</v>
      <v>8</v>
      <v>8</v>
      <v>159</v>
      <v>8</v>
      <v>37</v>
      <v>159</v>
      <v>38</v>
      <v>159</v>
      <v>159</v>
      <v>159</v>
      <v>8</v>
      <v>39</v>
      <v>40</v>
      <v>41</v>
      <v>159</v>
      <v>8</v>
      <v>42</v>
      <v>43</v>
      <v>44</v>
      <v>45</v>
      <v>159</v>
      <v>159</v>
      <v>46</v>
      <v>159</v>
      <v>157</v>
      <v>159</v>
      <v>159</v>
      <v>159</v>
      <v>159</v>
      <v>159</v>
      <v>159</v>
      <v>159</v>
      <v>159</v>
    </spb>
    <spb s="12">
      <v>2019</v>
      <v>2019</v>
      <v>Quadratkilometer</v>
      <v>pro Liter (2016)</v>
      <v>2022</v>
      <v>pro Tausend (2018)</v>
      <v>2016</v>
      <v>kWh (2014)</v>
      <v>2016</v>
      <v>Jahre (2018)</v>
      <v>2019</v>
      <v>2019</v>
      <v>2019</v>
      <v>2018</v>
      <v>2017</v>
      <v>Todesfälle pro 100.000 (2017)</v>
      <v>2018</v>
      <v>2017</v>
      <v>2019</v>
      <v>pro Tausend (2018)</v>
      <v>Kilotonnen pro Jahr (2016)</v>
      <v>2017</v>
      <v>2017</v>
      <v>2019</v>
      <v>2015</v>
      <v>2017</v>
      <v>2015</v>
      <v>2017</v>
      <v>2017</v>
      <v>2017</v>
      <v>2017</v>
      <v>2017</v>
      <v>2017</v>
      <v>2017</v>
    </spb>
    <spb s="1">
      <v xml:space="preserve">Wikipedia	Wikipedia	travel.state.gov	</v>
      <v xml:space="preserve">CC-BY-SA	CC-BY-SA		</v>
      <v xml:space="preserve">http://en.wikipedia.org/wiki/Republic_of_Macedonia	http://en.wikipedia.org/wiki/North_Macedonia	https://travel.state.gov/content/travel/en/international-travel/International-Travel-Country-Information-Pages/Macedonia.html	</v>
      <v xml:space="preserve">http://creativecommons.org/licenses/by-sa/3.0/	http://creativecommons.org/licenses/by-sa/3.0/		</v>
    </spb>
    <spb s="1">
      <v xml:space="preserve">Wikipedia	</v>
      <v xml:space="preserve">CC-BY-SA	</v>
      <v xml:space="preserve">http://en.wikipedia.org/wiki/Republic_of_Macedonia	</v>
      <v xml:space="preserve">http://creativecommons.org/licenses/by-sa/3.0/	</v>
    </spb>
    <spb s="1">
      <v xml:space="preserve">Cia	</v>
      <v xml:space="preserve">	</v>
      <v xml:space="preserve">https://www.cia.gov/library/publications/the-world-factbook/geos/mk.html?Transportation	</v>
      <v xml:space="preserve">	</v>
    </spb>
    <spb s="24">
      <v>162</v>
      <v>28</v>
      <v>28</v>
      <v>28</v>
      <v>28</v>
      <v>28</v>
      <v>28</v>
      <v>28</v>
      <v>28</v>
      <v>28</v>
      <v>28</v>
      <v>163</v>
      <v>28</v>
      <v>164</v>
    </spb>
    <spb s="25">
      <v>GDP</v>
      <v>Image</v>
      <v>Name</v>
      <v>Area</v>
      <v>Calling code</v>
      <v>UniqueName</v>
      <v>VDPID/VSID</v>
      <v>Population</v>
      <v>Description</v>
      <v>Largest city</v>
      <v>Currency code</v>
      <v>National anthem</v>
      <v>LearnMoreOnLink</v>
      <v>Official name</v>
      <v>Fertility rate</v>
      <v>Capital/Major City</v>
      <v>Out of pocket health expenditure (%)</v>
    </spb>
    <spb s="4">
      <v>9</v>
      <v>Name</v>
      <v>LearnMoreOnLink</v>
    </spb>
    <spb s="26">
      <v>2013</v>
      <v>Quadratkilometer</v>
      <v>2021</v>
      <v>2012</v>
      <v>2015</v>
    </spb>
    <spb s="1">
      <v xml:space="preserve">Wikipedia	Cia	travel.state.gov	</v>
      <v xml:space="preserve">CC-BY-SA			</v>
      <v xml:space="preserve">http://en.wikipedia.org/wiki/Norway	https://www.cia.gov/library/publications/the-world-factbook/geos/no.html?Transportation	https://travel.state.gov/content/travel/en/international-travel/International-Travel-Country-Information-Pages/Norway.html	</v>
      <v xml:space="preserve">http://creativecommons.org/licenses/by-sa/3.0/			</v>
    </spb>
    <spb s="1">
      <v xml:space="preserve">Wikipedia	</v>
      <v xml:space="preserve">CC-BY-SA	</v>
      <v xml:space="preserve">http://en.wikipedia.org/wiki/Norway	</v>
      <v xml:space="preserve">http://creativecommons.org/licenses/by-sa/3.0/	</v>
    </spb>
    <spb s="1">
      <v xml:space="preserve">Cia	</v>
      <v xml:space="preserve">	</v>
      <v xml:space="preserve">https://www.cia.gov/library/publications/the-world-factbook/geos/no.html?Transportation	</v>
      <v xml:space="preserve">	</v>
    </spb>
    <spb s="16">
      <v>169</v>
      <v>33</v>
      <v>19</v>
      <v>19</v>
      <v>170</v>
      <v>19</v>
      <v>19</v>
      <v>169</v>
      <v>19</v>
      <v>19</v>
      <v>35</v>
      <v>19</v>
      <v>19</v>
      <v>171</v>
      <v>19</v>
      <v>37</v>
      <v>171</v>
      <v>38</v>
      <v>171</v>
      <v>171</v>
      <v>171</v>
      <v>19</v>
      <v>39</v>
      <v>40</v>
      <v>41</v>
      <v>171</v>
      <v>19</v>
      <v>42</v>
      <v>43</v>
      <v>44</v>
      <v>45</v>
      <v>171</v>
      <v>171</v>
      <v>46</v>
      <v>171</v>
      <v>169</v>
      <v>171</v>
      <v>171</v>
      <v>171</v>
      <v>171</v>
      <v>171</v>
      <v>171</v>
      <v>171</v>
      <v>171</v>
    </spb>
    <spb s="12">
      <v>2019</v>
      <v>2019</v>
      <v>Quadratkilometer</v>
      <v>pro Liter (2016)</v>
      <v>2021</v>
      <v>pro Tausend (2018)</v>
      <v>2016</v>
      <v>kWh (2014)</v>
      <v>2016</v>
      <v>Jahre (2018)</v>
      <v>2019</v>
      <v>2019</v>
      <v>2019</v>
      <v>2018</v>
      <v>2018</v>
      <v>Todesfälle pro 100.000 (2017)</v>
      <v>2018</v>
      <v>2017</v>
      <v>2019</v>
      <v>pro Tausend (2018)</v>
      <v>Kilotonnen pro Jahr (2016)</v>
      <v>2017</v>
      <v>2017</v>
      <v>2019</v>
      <v>2015</v>
      <v>2019</v>
      <v>2015</v>
      <v>2017</v>
      <v>2017</v>
      <v>2017</v>
      <v>2017</v>
      <v>2017</v>
      <v>2017</v>
      <v>2017</v>
    </spb>
    <spb s="1">
      <v xml:space="preserve">Wikipedia	Cia	travel.state.gov	</v>
      <v xml:space="preserve">CC-BY-SA			</v>
      <v xml:space="preserve">http://en.wikipedia.org/wiki/Austria	https://www.cia.gov/library/publications/the-world-factbook/geos/au.html?Transportation	https://travel.state.gov/content/travel/en/international-travel/International-Travel-Country-Information-Pages/Austria.html	</v>
      <v xml:space="preserve">http://creativecommons.org/licenses/by-sa/3.0/			</v>
    </spb>
    <spb s="1">
      <v xml:space="preserve">Wikipedia	</v>
      <v xml:space="preserve">CC-BY-SA	</v>
      <v xml:space="preserve">http://en.wikipedia.org/wiki/Austria	</v>
      <v xml:space="preserve">http://creativecommons.org/licenses/by-sa/3.0/	</v>
    </spb>
    <spb s="1">
      <v xml:space="preserve">Cia	</v>
      <v xml:space="preserve">	</v>
      <v xml:space="preserve">https://www.cia.gov/library/publications/the-world-factbook/geos/au.html?Transportation	</v>
      <v xml:space="preserve">	</v>
    </spb>
    <spb s="16">
      <v>174</v>
      <v>33</v>
      <v>1</v>
      <v>1</v>
      <v>175</v>
      <v>1</v>
      <v>1</v>
      <v>174</v>
      <v>1</v>
      <v>1</v>
      <v>35</v>
      <v>1</v>
      <v>1</v>
      <v>176</v>
      <v>1</v>
      <v>37</v>
      <v>176</v>
      <v>38</v>
      <v>176</v>
      <v>176</v>
      <v>176</v>
      <v>1</v>
      <v>39</v>
      <v>40</v>
      <v>41</v>
      <v>176</v>
      <v>1</v>
      <v>42</v>
      <v>43</v>
      <v>44</v>
      <v>45</v>
      <v>176</v>
      <v>176</v>
      <v>46</v>
      <v>176</v>
      <v>174</v>
      <v>176</v>
      <v>176</v>
      <v>176</v>
      <v>176</v>
      <v>176</v>
      <v>176</v>
      <v>176</v>
      <v>176</v>
    </spb>
    <spb s="1">
      <v xml:space="preserve">Wikipedia	Cia	travel.state.gov	</v>
      <v xml:space="preserve">CC-BY-SA			</v>
      <v xml:space="preserve">http://en.wikipedia.org/wiki/Poland	https://www.cia.gov/library/publications/the-world-factbook/geos/pl.html?Transportation	https://travel.state.gov/content/travel/en/international-travel/International-Travel-Country-Information-Pages/Poland.html	</v>
      <v xml:space="preserve">http://creativecommons.org/licenses/by-sa/3.0/			</v>
    </spb>
    <spb s="1">
      <v xml:space="preserve">Wikipedia	</v>
      <v xml:space="preserve">CC-BY-SA	</v>
      <v xml:space="preserve">http://en.wikipedia.org/wiki/Poland	</v>
      <v xml:space="preserve">http://creativecommons.org/licenses/by-sa/3.0/	</v>
    </spb>
    <spb s="1">
      <v xml:space="preserve">Cia	</v>
      <v xml:space="preserve">	</v>
      <v xml:space="preserve">https://www.cia.gov/library/publications/the-world-factbook/geos/pl.html?Transportation	</v>
      <v xml:space="preserve">	</v>
    </spb>
    <spb s="10">
      <v>178</v>
      <v>33</v>
      <v>25</v>
      <v>25</v>
      <v>179</v>
      <v>25</v>
      <v>25</v>
      <v>178</v>
      <v>25</v>
      <v>179</v>
      <v>25</v>
      <v>35</v>
      <v>25</v>
      <v>25</v>
      <v>180</v>
      <v>25</v>
      <v>37</v>
      <v>180</v>
      <v>38</v>
      <v>180</v>
      <v>180</v>
      <v>180</v>
      <v>25</v>
      <v>39</v>
      <v>40</v>
      <v>41</v>
      <v>180</v>
      <v>25</v>
      <v>42</v>
      <v>43</v>
      <v>44</v>
      <v>45</v>
      <v>180</v>
      <v>180</v>
      <v>46</v>
      <v>180</v>
      <v>178</v>
      <v>180</v>
      <v>180</v>
      <v>180</v>
      <v>180</v>
      <v>180</v>
      <v>180</v>
      <v>180</v>
      <v>180</v>
    </spb>
    <spb s="1">
      <v xml:space="preserve">Wikipedia	Cia	travel.state.gov	</v>
      <v xml:space="preserve">CC-BY-SA			</v>
      <v xml:space="preserve">http://en.wikipedia.org/wiki/Portugal	https://www.cia.gov/library/publications/the-world-factbook/geos/po.html?Transportation	https://travel.state.gov/content/travel/en/international-travel/International-Travel-Country-Information-Pages/Portugal.html	</v>
      <v xml:space="preserve">http://creativecommons.org/licenses/by-sa/3.0/			</v>
    </spb>
    <spb s="1">
      <v xml:space="preserve">Wikipedia	</v>
      <v xml:space="preserve">CC-BY-SA	</v>
      <v xml:space="preserve">http://en.wikipedia.org/wiki/Portugal	</v>
      <v xml:space="preserve">http://creativecommons.org/licenses/by-sa/3.0/	</v>
    </spb>
    <spb s="1">
      <v xml:space="preserve">Cia	</v>
      <v xml:space="preserve">	</v>
      <v xml:space="preserve">https://www.cia.gov/library/publications/the-world-factbook/geos/po.html?Transportation	</v>
      <v xml:space="preserve">	</v>
    </spb>
    <spb s="10">
      <v>182</v>
      <v>33</v>
      <v>23</v>
      <v>23</v>
      <v>183</v>
      <v>23</v>
      <v>23</v>
      <v>182</v>
      <v>23</v>
      <v>183</v>
      <v>23</v>
      <v>35</v>
      <v>23</v>
      <v>23</v>
      <v>184</v>
      <v>23</v>
      <v>37</v>
      <v>184</v>
      <v>38</v>
      <v>184</v>
      <v>184</v>
      <v>184</v>
      <v>23</v>
      <v>39</v>
      <v>40</v>
      <v>41</v>
      <v>184</v>
      <v>23</v>
      <v>42</v>
      <v>43</v>
      <v>44</v>
      <v>45</v>
      <v>184</v>
      <v>184</v>
      <v>46</v>
      <v>184</v>
      <v>182</v>
      <v>184</v>
      <v>184</v>
      <v>184</v>
      <v>184</v>
      <v>184</v>
      <v>184</v>
      <v>184</v>
      <v>184</v>
    </spb>
    <spb s="1">
      <v xml:space="preserve">Wikipedia	Cia	travel.state.gov	</v>
      <v xml:space="preserve">CC-BY-SA			</v>
      <v xml:space="preserve">http://en.wikipedia.org/wiki/Romania	https://www.cia.gov/library/publications/the-world-factbook/geos/ro.html?Transportation	https://travel.state.gov/content/travel/en/international-travel/International-Travel-Country-Information-Pages/Romania.html	</v>
      <v xml:space="preserve">http://creativecommons.org/licenses/by-sa/3.0/			</v>
    </spb>
    <spb s="1">
      <v xml:space="preserve">Wikipedia	</v>
      <v xml:space="preserve">CC-BY-SA	</v>
      <v xml:space="preserve">http://en.wikipedia.org/wiki/Romania	</v>
      <v xml:space="preserve">http://creativecommons.org/licenses/by-sa/3.0/	</v>
    </spb>
    <spb s="1">
      <v xml:space="preserve">Cia	</v>
      <v xml:space="preserve">	</v>
      <v xml:space="preserve">https://www.cia.gov/library/publications/the-world-factbook/geos/ro.html?Transportation	</v>
      <v xml:space="preserve">	</v>
    </spb>
    <spb s="10">
      <v>186</v>
      <v>33</v>
      <v>20</v>
      <v>20</v>
      <v>187</v>
      <v>20</v>
      <v>20</v>
      <v>186</v>
      <v>20</v>
      <v>187</v>
      <v>20</v>
      <v>35</v>
      <v>20</v>
      <v>20</v>
      <v>188</v>
      <v>20</v>
      <v>37</v>
      <v>188</v>
      <v>38</v>
      <v>188</v>
      <v>188</v>
      <v>188</v>
      <v>20</v>
      <v>39</v>
      <v>40</v>
      <v>41</v>
      <v>188</v>
      <v>20</v>
      <v>42</v>
      <v>43</v>
      <v>44</v>
      <v>45</v>
      <v>188</v>
      <v>188</v>
      <v>46</v>
      <v>188</v>
      <v>186</v>
      <v>188</v>
      <v>188</v>
      <v>188</v>
      <v>188</v>
      <v>188</v>
      <v>188</v>
      <v>188</v>
      <v>188</v>
    </spb>
    <spb s="12">
      <v>2019</v>
      <v>2019</v>
      <v>Quadratkilometer</v>
      <v>pro Liter (2016)</v>
      <v>2021</v>
      <v>pro Tausend (2018)</v>
      <v>2016</v>
      <v>kWh (2014)</v>
      <v>2016</v>
      <v>Jahre (2018)</v>
      <v>2019</v>
      <v>2019</v>
      <v>2019</v>
      <v>2018</v>
      <v>2017</v>
      <v>Todesfälle pro 100.000 (2017)</v>
      <v>2018</v>
      <v>2017</v>
      <v>2019</v>
      <v>pro Tausend (2018)</v>
      <v>Kilotonnen pro Jahr (2016)</v>
      <v>2017</v>
      <v>2017</v>
      <v>2019</v>
      <v>2014</v>
      <v>2019</v>
      <v>2015</v>
      <v>2017</v>
      <v>2017</v>
      <v>2017</v>
      <v>2017</v>
      <v>2017</v>
      <v>2017</v>
      <v>2017</v>
    </spb>
    <spb s="1">
      <v xml:space="preserve">Wikipedia	Cia	travel.state.gov	</v>
      <v xml:space="preserve">CC-BY-SA			</v>
      <v xml:space="preserve">http://en.wikipedia.org/wiki/Russia	https://www.cia.gov/library/publications/the-world-factbook/geos/rs.html?Transportation	https://travel.state.gov/content/travel/en/international-travel/International-Travel-Country-Information-Pages/RussianFederation.html	</v>
      <v xml:space="preserve">http://creativecommons.org/licenses/by-sa/3.0/			</v>
    </spb>
    <spb s="1">
      <v xml:space="preserve">Wikipedia	</v>
      <v xml:space="preserve">CC-BY-SA	</v>
      <v xml:space="preserve">http://en.wikipedia.org/wiki/Russia	</v>
      <v xml:space="preserve">http://creativecommons.org/licenses/by-sa/3.0/	</v>
    </spb>
    <spb s="1">
      <v xml:space="preserve">Cia	</v>
      <v xml:space="preserve">	</v>
      <v xml:space="preserve">https://www.cia.gov/library/publications/the-world-factbook/geos/rs.html?Transportation	</v>
      <v xml:space="preserve">	</v>
    </spb>
    <spb s="10">
      <v>191</v>
      <v>33</v>
      <v>16</v>
      <v>16</v>
      <v>192</v>
      <v>16</v>
      <v>16</v>
      <v>191</v>
      <v>16</v>
      <v>192</v>
      <v>16</v>
      <v>35</v>
      <v>16</v>
      <v>16</v>
      <v>193</v>
      <v>16</v>
      <v>37</v>
      <v>193</v>
      <v>38</v>
      <v>193</v>
      <v>193</v>
      <v>193</v>
      <v>16</v>
      <v>39</v>
      <v>40</v>
      <v>41</v>
      <v>193</v>
      <v>16</v>
      <v>42</v>
      <v>43</v>
      <v>44</v>
      <v>45</v>
      <v>193</v>
      <v>193</v>
      <v>46</v>
      <v>193</v>
      <v>191</v>
      <v>193</v>
      <v>193</v>
      <v>193</v>
      <v>193</v>
      <v>193</v>
      <v>193</v>
      <v>193</v>
      <v>193</v>
    </spb>
    <spb s="12">
      <v>2019</v>
      <v>2019</v>
      <v>Quadratkilometer</v>
      <v>pro Liter (2016)</v>
      <v>2021</v>
      <v>pro Tausend (2018)</v>
      <v>2016</v>
      <v>kWh (2014)</v>
      <v>2016</v>
      <v>Jahre (2018)</v>
      <v>2019</v>
      <v>2019</v>
      <v>2019</v>
      <v>2018</v>
      <v>2016</v>
      <v>Todesfälle pro 100.000 (2017)</v>
      <v>2018</v>
      <v>2017</v>
      <v>2019</v>
      <v>pro Tausend (2018)</v>
      <v>Kilotonnen pro Jahr (2016)</v>
      <v>2017</v>
      <v>2017</v>
      <v>2019</v>
      <v>2014</v>
      <v>2018</v>
      <v>2015</v>
      <v>2018</v>
      <v>2018</v>
      <v>2018</v>
      <v>2018</v>
      <v>2018</v>
      <v>2018</v>
      <v>2018</v>
    </spb>
    <spb s="1">
      <v xml:space="preserve">Wikipedia	Cia	travel.state.gov	</v>
      <v xml:space="preserve">CC-BY-SA			</v>
      <v xml:space="preserve">http://en.wikipedia.org/wiki/Sweden	https://www.cia.gov/library/publications/the-world-factbook/geos/sw.html?Transportation	https://travel.state.gov/content/travel/en/international-travel/International-Travel-Country-Information-Pages/Sweden.html	</v>
      <v xml:space="preserve">http://creativecommons.org/licenses/by-sa/3.0/			</v>
    </spb>
    <spb s="1">
      <v xml:space="preserve">Wikipedia	</v>
      <v xml:space="preserve">CC-BY-SA	</v>
      <v xml:space="preserve">http://en.wikipedia.org/wiki/Sweden	</v>
      <v xml:space="preserve">http://creativecommons.org/licenses/by-sa/3.0/	</v>
    </spb>
    <spb s="1">
      <v xml:space="preserve">Cia	</v>
      <v xml:space="preserve">	</v>
      <v xml:space="preserve">https://www.cia.gov/library/publications/the-world-factbook/geos/sw.html?Transportation	</v>
      <v xml:space="preserve">	</v>
    </spb>
    <spb s="16">
      <v>196</v>
      <v>33</v>
      <v>14</v>
      <v>14</v>
      <v>197</v>
      <v>14</v>
      <v>14</v>
      <v>196</v>
      <v>14</v>
      <v>14</v>
      <v>35</v>
      <v>14</v>
      <v>14</v>
      <v>198</v>
      <v>14</v>
      <v>37</v>
      <v>198</v>
      <v>38</v>
      <v>198</v>
      <v>198</v>
      <v>198</v>
      <v>14</v>
      <v>39</v>
      <v>40</v>
      <v>41</v>
      <v>198</v>
      <v>14</v>
      <v>42</v>
      <v>43</v>
      <v>44</v>
      <v>45</v>
      <v>198</v>
      <v>198</v>
      <v>46</v>
      <v>198</v>
      <v>196</v>
      <v>198</v>
      <v>198</v>
      <v>198</v>
      <v>198</v>
      <v>198</v>
      <v>198</v>
      <v>198</v>
      <v>198</v>
    </spb>
    <spb s="12">
      <v>2019</v>
      <v>2019</v>
      <v>Quadratkilometer</v>
      <v>pro Liter (2016)</v>
      <v>2021</v>
      <v>pro Tausend (2018)</v>
      <v>2016</v>
      <v>kWh (2014)</v>
      <v>2016</v>
      <v>Jahre (2018)</v>
      <v>2019</v>
      <v>2019</v>
      <v>2019</v>
      <v>2018</v>
      <v>2016</v>
      <v>Todesfälle pro 100.000 (2017)</v>
      <v>2018</v>
      <v>2017</v>
      <v>2019</v>
      <v>pro Tausend (2018)</v>
      <v>Kilotonnen pro Jahr (2016)</v>
      <v>2017</v>
      <v>2017</v>
      <v>2019</v>
      <v>2015</v>
      <v>2003</v>
      <v>2015</v>
      <v>2017</v>
      <v>2017</v>
      <v>2017</v>
      <v>2017</v>
      <v>2017</v>
      <v>2017</v>
      <v>2017</v>
    </spb>
    <spb s="1">
      <v xml:space="preserve">Wikipedia	Cia	travel.state.gov	</v>
      <v xml:space="preserve">CC-BY-SA			</v>
      <v xml:space="preserve">http://en.wikipedia.org/wiki/Switzerland	https://www.cia.gov/library/publications/the-world-factbook/geos/sz.html?Transportation	https://travel.state.gov/content/travel/en/international-travel/International-Travel-Country-Information-Pages/Switzerland.html.html	</v>
      <v xml:space="preserve">http://creativecommons.org/licenses/by-sa/3.0/			</v>
    </spb>
    <spb s="1">
      <v xml:space="preserve">Wikipedia	</v>
      <v xml:space="preserve">CC-BY-SA	</v>
      <v xml:space="preserve">http://en.wikipedia.org/wiki/Switzerland	</v>
      <v xml:space="preserve">http://creativecommons.org/licenses/by-sa/3.0/	</v>
    </spb>
    <spb s="1">
      <v xml:space="preserve">Cia	</v>
      <v xml:space="preserve">	</v>
      <v xml:space="preserve">https://www.cia.gov/library/publications/the-world-factbook/geos/sz.html?Transportation	</v>
      <v xml:space="preserve">	</v>
    </spb>
    <spb s="16">
      <v>201</v>
      <v>33</v>
      <v>5</v>
      <v>5</v>
      <v>202</v>
      <v>5</v>
      <v>5</v>
      <v>201</v>
      <v>5</v>
      <v>5</v>
      <v>35</v>
      <v>5</v>
      <v>5</v>
      <v>203</v>
      <v>5</v>
      <v>37</v>
      <v>203</v>
      <v>38</v>
      <v>203</v>
      <v>203</v>
      <v>203</v>
      <v>5</v>
      <v>39</v>
      <v>40</v>
      <v>41</v>
      <v>203</v>
      <v>5</v>
      <v>42</v>
      <v>43</v>
      <v>44</v>
      <v>45</v>
      <v>203</v>
      <v>203</v>
      <v>46</v>
      <v>203</v>
      <v>201</v>
      <v>203</v>
      <v>203</v>
      <v>203</v>
      <v>203</v>
      <v>203</v>
      <v>203</v>
      <v>203</v>
      <v>203</v>
    </spb>
    <spb s="1">
      <v xml:space="preserve">Wikipedia	Cia	</v>
      <v xml:space="preserve">CC-BY-SA		</v>
      <v xml:space="preserve">http://en.wikipedia.org/wiki/Serbia	https://www.cia.gov/library/publications/the-world-factbook/geos/ri.html?Transportation	</v>
      <v xml:space="preserve">http://creativecommons.org/licenses/by-sa/3.0/		</v>
    </spb>
    <spb s="1">
      <v xml:space="preserve">Wikipedia	</v>
      <v xml:space="preserve">CC-BY-SA	</v>
      <v xml:space="preserve">http://en.wikipedia.org/wiki/Serbia	</v>
      <v xml:space="preserve">http://creativecommons.org/licenses/by-sa/3.0/	</v>
    </spb>
    <spb s="1">
      <v xml:space="preserve">Cia	</v>
      <v xml:space="preserve">	</v>
      <v xml:space="preserve">https://www.cia.gov/library/publications/the-world-factbook/geos/ri.html?Transportation	</v>
      <v xml:space="preserve">	</v>
    </spb>
    <spb s="10">
      <v>205</v>
      <v>33</v>
      <v>29</v>
      <v>29</v>
      <v>206</v>
      <v>29</v>
      <v>29</v>
      <v>205</v>
      <v>29</v>
      <v>206</v>
      <v>29</v>
      <v>35</v>
      <v>29</v>
      <v>29</v>
      <v>207</v>
      <v>29</v>
      <v>37</v>
      <v>207</v>
      <v>38</v>
      <v>207</v>
      <v>207</v>
      <v>207</v>
      <v>29</v>
      <v>39</v>
      <v>40</v>
      <v>41</v>
      <v>207</v>
      <v>29</v>
      <v>42</v>
      <v>43</v>
      <v>44</v>
      <v>45</v>
      <v>207</v>
      <v>207</v>
      <v>46</v>
      <v>207</v>
      <v>205</v>
      <v>207</v>
      <v>207</v>
      <v>207</v>
      <v>207</v>
      <v>207</v>
      <v>207</v>
      <v>207</v>
      <v>207</v>
    </spb>
    <spb s="12">
      <v>2019</v>
      <v>2019</v>
      <v>Quadratkilometer</v>
      <v>pro Liter (2016)</v>
      <v>2021</v>
      <v>pro Tausend (2018)</v>
      <v>2016</v>
      <v>kWh (2014)</v>
      <v>2016</v>
      <v>Jahre (2018)</v>
      <v>2019</v>
      <v>2019</v>
      <v>2019</v>
      <v>2018</v>
      <v>2016</v>
      <v>Todesfälle pro 100.000 (2017)</v>
      <v>2012</v>
      <v>2017</v>
      <v>2019</v>
      <v>pro Tausend (2018)</v>
      <v>Kilotonnen pro Jahr (2016)</v>
      <v>2018</v>
      <v>2018</v>
      <v>2019</v>
      <v>2014</v>
      <v>2011</v>
      <v>2015</v>
      <v>2017</v>
      <v>2017</v>
      <v>2017</v>
      <v>2017</v>
      <v>2017</v>
      <v>2017</v>
      <v>2017</v>
    </spb>
    <spb s="1">
      <v xml:space="preserve">Wikipedia	Cia	travel.state.gov	</v>
      <v xml:space="preserve">CC-BY-SA			</v>
      <v xml:space="preserve">http://en.wikipedia.org/wiki/Slovakia	https://www.cia.gov/library/publications/the-world-factbook/geos/lo.html?Transportation	https://travel.state.gov/content/travel/en/international-travel/International-Travel-Country-Information-Pages/Slovakia.html	</v>
      <v xml:space="preserve">http://creativecommons.org/licenses/by-sa/3.0/			</v>
    </spb>
    <spb s="1">
      <v xml:space="preserve">Wikipedia	</v>
      <v xml:space="preserve">CC-BY-SA	</v>
      <v xml:space="preserve">http://en.wikipedia.org/wiki/Slovakia	</v>
      <v xml:space="preserve">http://creativecommons.org/licenses/by-sa/3.0/	</v>
    </spb>
    <spb s="1">
      <v xml:space="preserve">Cia	</v>
      <v xml:space="preserve">	</v>
      <v xml:space="preserve">https://www.cia.gov/library/publications/the-world-factbook/geos/lo.html?Transportation	</v>
      <v xml:space="preserve">	</v>
    </spb>
    <spb s="10">
      <v>210</v>
      <v>33</v>
      <v>9</v>
      <v>9</v>
      <v>211</v>
      <v>9</v>
      <v>9</v>
      <v>210</v>
      <v>9</v>
      <v>211</v>
      <v>9</v>
      <v>35</v>
      <v>9</v>
      <v>9</v>
      <v>212</v>
      <v>9</v>
      <v>37</v>
      <v>212</v>
      <v>38</v>
      <v>212</v>
      <v>212</v>
      <v>212</v>
      <v>9</v>
      <v>39</v>
      <v>40</v>
      <v>41</v>
      <v>212</v>
      <v>9</v>
      <v>42</v>
      <v>43</v>
      <v>44</v>
      <v>45</v>
      <v>212</v>
      <v>212</v>
      <v>46</v>
      <v>212</v>
      <v>210</v>
      <v>212</v>
      <v>212</v>
      <v>212</v>
      <v>212</v>
      <v>212</v>
      <v>212</v>
      <v>212</v>
      <v>212</v>
    </spb>
    <spb s="12">
      <v>2019</v>
      <v>2019</v>
      <v>Quadratkilometer</v>
      <v>pro Liter (2016)</v>
      <v>2021</v>
      <v>pro Tausend (2018)</v>
      <v>2016</v>
      <v>kWh (2014)</v>
      <v>2016</v>
      <v>Jahre (2018)</v>
      <v>2019</v>
      <v>2019</v>
      <v>2019</v>
      <v>2018</v>
      <v>2017</v>
      <v>Todesfälle pro 100.000 (2017)</v>
      <v>2018</v>
      <v>2017</v>
      <v>2019</v>
      <v>pro Tausend (2018)</v>
      <v>Kilotonnen pro Jahr (2016)</v>
      <v>2017</v>
      <v>2017</v>
      <v>2019</v>
      <v>2015</v>
      <v>2013</v>
      <v>2015</v>
      <v>2016</v>
      <v>2016</v>
      <v>2016</v>
      <v>2016</v>
      <v>2016</v>
      <v>2016</v>
      <v>2016</v>
    </spb>
    <spb s="1">
      <v xml:space="preserve">Wikipedia	Cia	travel.state.gov	</v>
      <v xml:space="preserve">CC-BY-SA			</v>
      <v xml:space="preserve">http://en.wikipedia.org/wiki/Slovenia	https://www.cia.gov/library/publications/the-world-factbook/geos/si.html?Transportation	https://travel.state.gov/content/travel/en/international-travel/International-Travel-Country-Information-Pages/Slovenia.html	</v>
      <v xml:space="preserve">http://creativecommons.org/licenses/by-sa/3.0/			</v>
    </spb>
    <spb s="1">
      <v xml:space="preserve">Wikipedia	</v>
      <v xml:space="preserve">CC BY-SA 3.0	</v>
      <v xml:space="preserve">https://de.wikipedia.org/wiki/Slowenien	</v>
      <v xml:space="preserve">https://creativecommons.org/licenses/by-sa/3.0	</v>
    </spb>
    <spb s="1">
      <v xml:space="preserve">Wikipedia	</v>
      <v xml:space="preserve">CC-BY-SA	</v>
      <v xml:space="preserve">http://en.wikipedia.org/wiki/Slovenia	</v>
      <v xml:space="preserve">http://creativecommons.org/licenses/by-sa/3.0/	</v>
    </spb>
    <spb s="1">
      <v xml:space="preserve">Cia	</v>
      <v xml:space="preserve">	</v>
      <v xml:space="preserve">https://www.cia.gov/library/publications/the-world-factbook/geos/si.html?Transportation	</v>
      <v xml:space="preserve">	</v>
    </spb>
    <spb s="10">
      <v>215</v>
      <v>33</v>
      <v>216</v>
      <v>216</v>
      <v>217</v>
      <v>216</v>
      <v>216</v>
      <v>215</v>
      <v>216</v>
      <v>217</v>
      <v>216</v>
      <v>35</v>
      <v>216</v>
      <v>216</v>
      <v>218</v>
      <v>216</v>
      <v>37</v>
      <v>218</v>
      <v>38</v>
      <v>218</v>
      <v>218</v>
      <v>218</v>
      <v>216</v>
      <v>39</v>
      <v>40</v>
      <v>41</v>
      <v>218</v>
      <v>216</v>
      <v>42</v>
      <v>43</v>
      <v>44</v>
      <v>45</v>
      <v>218</v>
      <v>218</v>
      <v>46</v>
      <v>218</v>
      <v>215</v>
      <v>218</v>
      <v>218</v>
      <v>218</v>
      <v>218</v>
      <v>218</v>
      <v>218</v>
      <v>218</v>
      <v>218</v>
    </spb>
    <spb s="12">
      <v>2019</v>
      <v>2019</v>
      <v>Quadratkilometer</v>
      <v>pro Liter (2016)</v>
      <v>2022</v>
      <v>pro Tausend (2018)</v>
      <v>2016</v>
      <v>kWh (2014)</v>
      <v>2016</v>
      <v>Jahre (2018)</v>
      <v>2019</v>
      <v>2019</v>
      <v>2019</v>
      <v>2018</v>
      <v>2017</v>
      <v>Todesfälle pro 100.000 (2017)</v>
      <v>2018</v>
      <v>2017</v>
      <v>2019</v>
      <v>pro Tausend (2018)</v>
      <v>Kilotonnen pro Jahr (2016)</v>
      <v>2017</v>
      <v>2017</v>
      <v>2019</v>
      <v>2015</v>
      <v>2019</v>
      <v>2015</v>
      <v>2017</v>
      <v>2017</v>
      <v>2017</v>
      <v>2017</v>
      <v>2017</v>
      <v>2017</v>
      <v>2017</v>
    </spb>
    <spb s="1">
      <v xml:space="preserve">Wikipedia	Cia	Facebook	</v>
      <v xml:space="preserve">CC-BY-SA			</v>
      <v xml:space="preserve">http://en.wikipedia.org/wiki/Spain	https://www.cia.gov/library/publications/the-world-factbook/geos/sp.html?Transportation	https://www.facebook.com/spain.info.no	</v>
      <v xml:space="preserve">http://creativecommons.org/licenses/by-sa/3.0/			</v>
    </spb>
    <spb s="1">
      <v xml:space="preserve">Wikipedia	</v>
      <v xml:space="preserve">CC-BY-SA	</v>
      <v xml:space="preserve">http://en.wikipedia.org/wiki/Spain	</v>
      <v xml:space="preserve">http://creativecommons.org/licenses/by-sa/3.0/	</v>
    </spb>
    <spb s="1">
      <v xml:space="preserve">Cia	</v>
      <v xml:space="preserve">	</v>
      <v xml:space="preserve">https://www.cia.gov/library/publications/the-world-factbook/geos/sp.html?Transportation	</v>
      <v xml:space="preserve">	</v>
    </spb>
    <spb s="10">
      <v>221</v>
      <v>33</v>
      <v>18</v>
      <v>18</v>
      <v>222</v>
      <v>18</v>
      <v>18</v>
      <v>221</v>
      <v>18</v>
      <v>222</v>
      <v>18</v>
      <v>35</v>
      <v>18</v>
      <v>18</v>
      <v>223</v>
      <v>18</v>
      <v>37</v>
      <v>223</v>
      <v>38</v>
      <v>223</v>
      <v>223</v>
      <v>223</v>
      <v>18</v>
      <v>39</v>
      <v>40</v>
      <v>41</v>
      <v>223</v>
      <v>18</v>
      <v>42</v>
      <v>43</v>
      <v>44</v>
      <v>45</v>
      <v>223</v>
      <v>223</v>
      <v>46</v>
      <v>223</v>
      <v>221</v>
      <v>223</v>
      <v>223</v>
      <v>223</v>
      <v>223</v>
      <v>223</v>
      <v>223</v>
      <v>223</v>
      <v>223</v>
    </spb>
    <spb s="1">
      <v xml:space="preserve">Wikipedia	Cia	travel.state.gov	</v>
      <v xml:space="preserve">CC-BY-SA			</v>
      <v xml:space="preserve">http://en.wikipedia.org/wiki/Czech_Republic	https://www.cia.gov/library/publications/the-world-factbook/geos/ez.html?Transportation	https://travel.state.gov/content/travel/en/international-travel/International-Travel-Country-Information-Pages/CzechRepublic.html	</v>
      <v xml:space="preserve">http://creativecommons.org/licenses/by-sa/3.0/			</v>
    </spb>
    <spb s="1">
      <v xml:space="preserve">Wikipedia	</v>
      <v xml:space="preserve">CC-BY-SA	</v>
      <v xml:space="preserve">http://en.wikipedia.org/wiki/Czech_Republic	</v>
      <v xml:space="preserve">http://creativecommons.org/licenses/by-sa/3.0/	</v>
    </spb>
    <spb s="1">
      <v xml:space="preserve">Cia	</v>
      <v xml:space="preserve">	</v>
      <v xml:space="preserve">https://www.cia.gov/library/publications/the-world-factbook/geos/ez.html?Transportation	</v>
      <v xml:space="preserve">	</v>
    </spb>
    <spb s="10">
      <v>225</v>
      <v>33</v>
      <v>2</v>
      <v>2</v>
      <v>226</v>
      <v>2</v>
      <v>2</v>
      <v>225</v>
      <v>2</v>
      <v>226</v>
      <v>2</v>
      <v>35</v>
      <v>2</v>
      <v>2</v>
      <v>227</v>
      <v>2</v>
      <v>37</v>
      <v>227</v>
      <v>38</v>
      <v>227</v>
      <v>227</v>
      <v>227</v>
      <v>2</v>
      <v>39</v>
      <v>40</v>
      <v>41</v>
      <v>227</v>
      <v>2</v>
      <v>42</v>
      <v>43</v>
      <v>44</v>
      <v>45</v>
      <v>227</v>
      <v>227</v>
      <v>46</v>
      <v>227</v>
      <v>225</v>
      <v>227</v>
      <v>227</v>
      <v>227</v>
      <v>227</v>
      <v>227</v>
      <v>227</v>
      <v>227</v>
      <v>227</v>
    </spb>
    <spb s="12">
      <v>2019</v>
      <v>2019</v>
      <v>Quadratkilometer</v>
      <v>pro Liter (2016)</v>
      <v>2021</v>
      <v>pro Tausend (2018)</v>
      <v>2016</v>
      <v>kWh (2014)</v>
      <v>2016</v>
      <v>Jahre (2018)</v>
      <v>2019</v>
      <v>2019</v>
      <v>2019</v>
      <v>2018</v>
      <v>2018</v>
      <v>Todesfälle pro 100.000 (2017)</v>
      <v>2018</v>
      <v>2017</v>
      <v>2019</v>
      <v>pro Tausend (2018)</v>
      <v>Kilotonnen pro Jahr (2016)</v>
      <v>2017</v>
      <v>2017</v>
      <v>2019</v>
      <v>2015</v>
      <v>2008</v>
      <v>2015</v>
      <v>2017</v>
      <v>2017</v>
      <v>2017</v>
      <v>2017</v>
      <v>2017</v>
      <v>2017</v>
      <v>2017</v>
    </spb>
    <spb s="1">
      <v xml:space="preserve">Wikipedia	Cia	travel.state.gov	</v>
      <v xml:space="preserve">CC-BY-SA			</v>
      <v xml:space="preserve">http://en.wikipedia.org/wiki/Turkey	https://www.cia.gov/library/publications/the-world-factbook/geos/tu.html?Transportation	https://travel.state.gov/content/travel/en/international-travel/International-Travel-Country-Information-Pages/Turkey.html	</v>
      <v xml:space="preserve">http://creativecommons.org/licenses/by-sa/3.0/			</v>
    </spb>
    <spb s="1">
      <v xml:space="preserve">Wikipedia	</v>
      <v xml:space="preserve">CC-BY-SA	</v>
      <v xml:space="preserve">http://en.wikipedia.org/wiki/Turkey	</v>
      <v xml:space="preserve">http://creativecommons.org/licenses/by-sa/3.0/	</v>
    </spb>
    <spb s="1">
      <v xml:space="preserve">Cia	</v>
      <v xml:space="preserve">	</v>
      <v xml:space="preserve">https://www.cia.gov/library/publications/the-world-factbook/geos/tu.html?Transportation	</v>
      <v xml:space="preserve">	</v>
    </spb>
    <spb s="10">
      <v>230</v>
      <v>33</v>
      <v>15</v>
      <v>15</v>
      <v>231</v>
      <v>15</v>
      <v>15</v>
      <v>230</v>
      <v>15</v>
      <v>231</v>
      <v>15</v>
      <v>35</v>
      <v>15</v>
      <v>15</v>
      <v>232</v>
      <v>15</v>
      <v>37</v>
      <v>232</v>
      <v>38</v>
      <v>232</v>
      <v>232</v>
      <v>232</v>
      <v>15</v>
      <v>39</v>
      <v>40</v>
      <v>41</v>
      <v>232</v>
      <v>15</v>
      <v>42</v>
      <v>43</v>
      <v>44</v>
      <v>45</v>
      <v>232</v>
      <v>232</v>
      <v>46</v>
      <v>232</v>
      <v>230</v>
      <v>232</v>
      <v>232</v>
      <v>232</v>
      <v>232</v>
      <v>232</v>
      <v>232</v>
      <v>232</v>
      <v>232</v>
    </spb>
    <spb s="12">
      <v>2019</v>
      <v>2019</v>
      <v>Quadratkilometer</v>
      <v>pro Liter (2016)</v>
      <v>2021</v>
      <v>pro Tausend (2018)</v>
      <v>2016</v>
      <v>kWh (2014)</v>
      <v>2016</v>
      <v>Jahre (2018)</v>
      <v>2019</v>
      <v>2019</v>
      <v>2019</v>
      <v>2018</v>
      <v>2017</v>
      <v>Todesfälle pro 100.000 (2017)</v>
      <v>2018</v>
      <v>2017</v>
      <v>2019</v>
      <v>pro Tausend (2018)</v>
      <v>Kilotonnen pro Jahr (2016)</v>
      <v>2017</v>
      <v>1999</v>
      <v>2019</v>
      <v>2015</v>
      <v>2019</v>
      <v>2015</v>
      <v>2018</v>
      <v>2018</v>
      <v>2018</v>
      <v>2018</v>
      <v>2018</v>
      <v>2018</v>
      <v>2018</v>
    </spb>
    <spb s="1">
      <v xml:space="preserve">Wikipedia	Cia	travel.state.gov	</v>
      <v xml:space="preserve">CC-BY-SA			</v>
      <v xml:space="preserve">http://en.wikipedia.org/wiki/Hungary	https://www.cia.gov/library/publications/the-world-factbook/geos/hu.html?Transportation	https://travel.state.gov/content/travel/en/international-travel/International-Travel-Country-Information-Pages/Hungary.html	</v>
      <v xml:space="preserve">http://creativecommons.org/licenses/by-sa/3.0/			</v>
    </spb>
    <spb s="1">
      <v xml:space="preserve">Wikipedia	</v>
      <v xml:space="preserve">CC-BY-SA	</v>
      <v xml:space="preserve">http://en.wikipedia.org/wiki/Hungary	</v>
      <v xml:space="preserve">http://creativecommons.org/licenses/by-sa/3.0/	</v>
    </spb>
    <spb s="1">
      <v xml:space="preserve">Cia	</v>
      <v xml:space="preserve">	</v>
      <v xml:space="preserve">https://www.cia.gov/library/publications/the-world-factbook/geos/hu.html?Transportation	</v>
      <v xml:space="preserve">	</v>
    </spb>
    <spb s="10">
      <v>235</v>
      <v>33</v>
      <v>21</v>
      <v>21</v>
      <v>236</v>
      <v>21</v>
      <v>21</v>
      <v>235</v>
      <v>21</v>
      <v>236</v>
      <v>21</v>
      <v>35</v>
      <v>21</v>
      <v>21</v>
      <v>237</v>
      <v>21</v>
      <v>37</v>
      <v>237</v>
      <v>38</v>
      <v>237</v>
      <v>237</v>
      <v>237</v>
      <v>21</v>
      <v>39</v>
      <v>40</v>
      <v>41</v>
      <v>237</v>
      <v>21</v>
      <v>42</v>
      <v>43</v>
      <v>44</v>
      <v>45</v>
      <v>237</v>
      <v>237</v>
      <v>46</v>
      <v>237</v>
      <v>235</v>
      <v>237</v>
      <v>237</v>
      <v>237</v>
      <v>237</v>
      <v>237</v>
      <v>237</v>
      <v>237</v>
      <v>237</v>
    </spb>
    <spb s="1">
      <v xml:space="preserve">Wikipedia	Cia	travel.state.gov	</v>
      <v xml:space="preserve">CC-BY-SA			</v>
      <v xml:space="preserve">http://en.wikipedia.org/wiki/United_Kingdom	https://www.cia.gov/library/publications/the-world-factbook/geos/uk.html?Transportation	https://travel.state.gov/content/travel/en/international-travel/International-Travel-Country-Information-Pages/UnitedKingdom.html?wcmmode=disabled	</v>
      <v xml:space="preserve">http://creativecommons.org/licenses/by-sa/3.0/			</v>
    </spb>
    <spb s="1">
      <v xml:space="preserve">Wikipedia	</v>
      <v xml:space="preserve">CC-BY-SA	</v>
      <v xml:space="preserve">http://en.wikipedia.org/wiki/United_Kingdom	</v>
      <v xml:space="preserve">http://creativecommons.org/licenses/by-sa/3.0/	</v>
    </spb>
    <spb s="1">
      <v xml:space="preserve">Cia	</v>
      <v xml:space="preserve">	</v>
      <v xml:space="preserve">https://www.cia.gov/library/publications/the-world-factbook/geos/uk.html?Transportation	</v>
      <v xml:space="preserve">	</v>
    </spb>
    <spb s="10">
      <v>239</v>
      <v>33</v>
      <v>7</v>
      <v>7</v>
      <v>240</v>
      <v>7</v>
      <v>7</v>
      <v>239</v>
      <v>7</v>
      <v>240</v>
      <v>7</v>
      <v>35</v>
      <v>7</v>
      <v>7</v>
      <v>241</v>
      <v>7</v>
      <v>37</v>
      <v>241</v>
      <v>38</v>
      <v>241</v>
      <v>241</v>
      <v>241</v>
      <v>7</v>
      <v>39</v>
      <v>40</v>
      <v>41</v>
      <v>241</v>
      <v>7</v>
      <v>42</v>
      <v>43</v>
      <v>44</v>
      <v>45</v>
      <v>241</v>
      <v>241</v>
      <v>46</v>
      <v>241</v>
      <v>239</v>
      <v>241</v>
      <v>241</v>
      <v>241</v>
      <v>241</v>
      <v>241</v>
      <v>241</v>
      <v>241</v>
      <v>241</v>
    </spb>
    <spb s="12">
      <v>2019</v>
      <v>2019</v>
      <v>Quadratkilometer</v>
      <v>pro Liter (2016)</v>
      <v>2021</v>
      <v>pro Tausend (2018)</v>
      <v>2016</v>
      <v>kWh (2014)</v>
      <v>2016</v>
      <v>Jahre (2018)</v>
      <v>2019</v>
      <v>2019</v>
      <v>2019</v>
      <v>2018</v>
      <v>2018</v>
      <v>Todesfälle pro 100.000 (2017)</v>
      <v>2018</v>
      <v>2017</v>
      <v>2019</v>
      <v>pro Tausend (2018)</v>
      <v>Kilotonnen pro Jahr (2016)</v>
      <v>2017</v>
      <v>2017</v>
      <v>2019</v>
      <v>2015</v>
      <v>2008</v>
      <v>2015</v>
      <v>2016</v>
      <v>2016</v>
      <v>2016</v>
      <v>2016</v>
      <v>2016</v>
      <v>2016</v>
      <v>2016</v>
    </spb>
  </spbData>
</supportingPropertyBags>
</file>

<file path=xl/richData/rdsupportingpropertybagstructure.xml><?xml version="1.0" encoding="utf-8"?>
<spbStructures xmlns="http://schemas.microsoft.com/office/spreadsheetml/2017/richdata2" count="27">
  <s>
    <k n="link" t="s"/>
    <k n="logo" t="s"/>
    <k n="name" t="s"/>
  </s>
  <s>
    <k n="SourceText" t="s"/>
    <k n="LicenseText" t="s"/>
    <k n="SourceAddress" t="s"/>
    <k n="LicenseAddress" t="s"/>
  </s>
  <s>
    <k n="BIP" t="spb"/>
    <k n="KLI" t="spb"/>
    <k n="Name" t="spb"/>
    <k n="Fläche" t="spb"/>
    <k n="Abkürzung" t="spb"/>
    <k n="Aufrufcode" t="spb"/>
    <k n="UniqueName" t="spb"/>
    <k n="Benzinpreis" t="spb"/>
    <k n="Bevölkerung" t="spb"/>
    <k n="Mindestlohn" t="spb"/>
    <k n="Beschreibung" t="spb"/>
    <k n="Geburtenrate" t="spb"/>
    <k n="Größte Stadt" t="spb"/>
    <k n="Währungscode" t="spb"/>
    <k n="Agrarland (%)" t="spb"/>
    <k n="Nationalhymne" t="spb"/>
    <k n="Stromverbrauch" t="spb"/>
    <k n="Waldfläche (%)" t="spb"/>
    <k n="Lebenserwartung" t="spb"/>
    <k n="Arbeitslosenrate" t="spb"/>
    <k n="Gesamtsteuersatz" t="spb"/>
    <k n="KLI-Änderung (%)" t="spb"/>
    <k n="Offizieller Name" t="spb"/>
    <k n="Fruchtbarkeitsrate" t="spb"/>
    <k n="`Ärzte pro tausend" t="spb"/>
    <k n="Müttersterblichkeit" t="spb"/>
    <k n="Steuereinkommen (%)" t="spb"/>
    <k n="Hauptstadt/Großstadt" t="spb"/>
    <k n="Größe der Streitkräfte" t="spb"/>
    <k n="Städtische Bevölkerung" t="spb"/>
    <k n="Säuglingssterblichkeit" t="spb"/>
    <k n="Kohlenstoffdioxid-Ausstoß" t="spb"/>
    <k n="Brutto-Grundschulbesuch (%)" t="spb"/>
    <k n="Brutto-Universitätsbesuch (%)" t="spb"/>
    <k n="Bevölkerung: Erwerbsbeteiligung (%)" t="spb"/>
    <k n="Energieverbrauch fossiler Brennstoffe" t="spb"/>
    <k n="Gesundheitsausgaben aus eigener Tasche (%)" t="spb"/>
    <k n="Bevölkerung: Einkommensanteil am höchsten 10%" t="spb"/>
    <k n="Bevölkerung: Einkommensanteil am höchsten 20%" t="spb"/>
    <k n="Bevölkerung: Einkommensanteil am niedrigsten 10%" t="spb"/>
    <k n="Bevölkerung: Einkommensanteil am niedrigsten 20%" t="spb"/>
    <k n="Bevölkerung: Einkommensanteil an dritter Stelle 20%" t="spb"/>
    <k n="Bevölkerung: Einkommensanteil an vierter Stelle 20%" t="spb"/>
    <k n="Bevölkerung: Einkommensanteil an zweiter Stelle 20%" t="spb"/>
  </s>
  <s>
    <k n="BIP" t="s"/>
    <k n="KLI" t="s"/>
    <k n="Bild" t="s"/>
    <k n="Name" t="s"/>
    <k n="Fläche" t="s"/>
    <k n="Abkürzung" t="s"/>
    <k n="Aufrufcode" t="s"/>
    <k n="UniqueName" t="s"/>
    <k n="VDPID/VSID" t="s"/>
    <k n="Benzinpreis" t="s"/>
    <k n="Bevölkerung" t="s"/>
    <k n="Mindestlohn" t="s"/>
    <k n="Beschreibung" t="s"/>
    <k n="Geburtenrate" t="s"/>
    <k n="Größte Stadt" t="s"/>
    <k n="Währungscode" t="s"/>
    <k n="Agrarland (%)" t="s"/>
    <k n="Nationalhymne" t="s"/>
    <k n="Stromverbrauch" t="s"/>
    <k n="Waldfläche (%)" t="s"/>
    <k n="LearnMoreOnLink" t="s"/>
    <k n="Lebenserwartung" t="s"/>
    <k n="Arbeitslosenrate" t="s"/>
    <k n="Gesamtsteuersatz" t="s"/>
    <k n="KLI-Änderung (%)" t="s"/>
    <k n="Offizieller Name" t="s"/>
    <k n="Ärzte pro tausend" t="s"/>
    <k n="Fruchtbarkeitsrate" t="s"/>
    <k n="Müttersterblichkeit" t="s"/>
    <k n="Steuereinkommen (%)" t="s"/>
    <k n="Hauptstadt/Großstadt" t="s"/>
    <k n="Größe der Streitkräfte" t="s"/>
    <k n="Städtische Bevölkerung" t="s"/>
    <k n="Säuglingssterblichkeit" t="s"/>
    <k n="Kohlenstoffdioxid-Ausstoß" t="s"/>
    <k n="Brutto-Grundschulbesuch (%)" t="s"/>
    <k n="Brutto-Universitätsbesuch (%)" t="s"/>
    <k n="Bevölkerung: Erwerbsbeteiligung (%)" t="s"/>
    <k n="Energieverbrauch fossiler Brennstoffe" t="s"/>
    <k n="Gesundheitsausgaben aus eigener Tasche (%)" t="s"/>
    <k n="Bevölkerung: Einkommensanteil am höchsten 10%" t="s"/>
    <k n="Bevölkerung: Einkommensanteil am höchsten 20%" t="s"/>
    <k n="Bevölkerung: Einkommensanteil am niedrigsten 10%" t="s"/>
    <k n="Bevölkerung: Einkommensanteil am niedrigsten 20%" t="s"/>
    <k n="Bevölkerung: Einkommensanteil an dritter Stelle 20%" t="s"/>
    <k n="Bevölkerung: Einkommensanteil an vierter Stelle 20%" t="s"/>
    <k n="Bevölkerung: Einkommensanteil an zweiter Stelle 20%" t="s"/>
  </s>
  <s>
    <k n="^Order" t="spba"/>
    <k n="TitleProperty" t="s"/>
    <k n="SubTitleProperty" t="s"/>
  </s>
  <s>
    <k n="ShowInCardView" t="b"/>
    <k n="ShowInDotNotation" t="b"/>
    <k n="ShowInAutoComplete" t="b"/>
  </s>
  <s>
    <k n="UniqueName" t="spb"/>
    <k n="VDPID/VSID" t="spb"/>
    <k n="LearnMoreOnLink" t="spb"/>
  </s>
  <s>
    <k n="Bild" t="i"/>
    <k n="Name" t="i"/>
  </s>
  <s>
    <k n="BIP" t="s"/>
    <k n="KLI" t="s"/>
    <k n="Fläche" t="s"/>
    <k n="Benzinpreis" t="s"/>
    <k n="Bevölkerung" t="s"/>
    <k n="Geburtenrate" t="s"/>
    <k n="Agrarland (%)" t="s"/>
    <k n="Stromverbrauch" t="s"/>
    <k n="Waldfläche (%)" t="s"/>
    <k n="Lebenserwartung" t="s"/>
    <k n="Arbeitslosenrate" t="s"/>
    <k n="Gesamtsteuersatz" t="s"/>
    <k n="KLI-Änderung (%)" t="s"/>
    <k n="Fruchtbarkeitsrate" t="s"/>
    <k n="`Ärzte pro tausend" t="s"/>
    <k n="Müttersterblichkeit" t="s"/>
    <k n="Steuereinkommen (%)" t="s"/>
    <k n="Größe der Streitkräfte" t="s"/>
    <k n="Städtische Bevölkerung" t="s"/>
    <k n="Säuglingssterblichkeit" t="s"/>
    <k n="Kohlenstoffdioxid-Ausstoß" t="s"/>
    <k n="Brutto-Grundschulbesuch (%)" t="s"/>
    <k n="Brutto-Universitätsbesuch (%)" t="s"/>
    <k n="Bevölkerung: Erwerbsbeteiligung (%)" t="s"/>
    <k n="Energieverbrauch fossiler Brennstoffe" t="s"/>
    <k n="Gesundheitsausgaben aus eigener Tasche (%)" t="s"/>
    <k n="Bevölkerung: Einkommensanteil am höchsten 10%" t="s"/>
    <k n="Bevölkerung: Einkommensanteil am höchsten 20%" t="s"/>
    <k n="Bevölkerung: Einkommensanteil am niedrigsten 10%" t="s"/>
    <k n="Bevölkerung: Einkommensanteil am niedrigsten 20%" t="s"/>
    <k n="Bevölkerung: Einkommensanteil an dritter Stelle 20%" t="s"/>
    <k n="Bevölkerung: Einkommensanteil an vierter Stelle 20%" t="s"/>
    <k n="Bevölkerung: Einkommensanteil an zweiter Stelle 20%" t="s"/>
  </s>
  <s>
    <k n="_Self" t="i"/>
  </s>
  <s>
    <k n="BIP" t="spb"/>
    <k n="KLI" t="spb"/>
    <k n="Name" t="spb"/>
    <k n="Fläche" t="spb"/>
    <k n="Abkürzung" t="spb"/>
    <k n="Aufrufcode" t="spb"/>
    <k n="UniqueName" t="spb"/>
    <k n="Benzinpreis" t="spb"/>
    <k n="Bevölkerung" t="spb"/>
    <k n="Mindestlohn" t="spb"/>
    <k n="Beschreibung" t="spb"/>
    <k n="Geburtenrate" t="spb"/>
    <k n="Größte Stadt" t="spb"/>
    <k n="Währungscode" t="spb"/>
    <k n="Agrarland (%)" t="spb"/>
    <k n="Nationalhymne" t="spb"/>
    <k n="Stromverbrauch" t="spb"/>
    <k n="Waldfläche (%)" t="spb"/>
    <k n="Lebenserwartung" t="spb"/>
    <k n="Arbeitslosenrate" t="spb"/>
    <k n="Gesamtsteuersatz" t="spb"/>
    <k n="KLI-Änderung (%)" t="spb"/>
    <k n="Offizieller Name" t="spb"/>
    <k n="Fruchtbarkeitsrate" t="spb"/>
    <k n="`Ärzte pro tausend" t="spb"/>
    <k n="Müttersterblichkeit" t="spb"/>
    <k n="Steuereinkommen (%)" t="spb"/>
    <k n="Hauptstadt/Großstadt" t="spb"/>
    <k n="Größe der Streitkräfte" t="spb"/>
    <k n="Städtische Bevölkerung" t="spb"/>
    <k n="Säuglingssterblichkeit" t="spb"/>
    <k n="Kohlenstoffdioxid-Ausstoß" t="spb"/>
    <k n="Brutto-Grundschulbesuch (%)" t="spb"/>
    <k n="Brutto-Universitätsbesuch (%)" t="spb"/>
    <k n="Bevölkerung: Erwerbsbeteiligung (%)" t="spb"/>
    <k n="Energieverbrauch fossiler Brennstoffe" t="spb"/>
    <k n="Börsenwert börsennotierter Unternehmen" t="spb"/>
    <k n="Gesundheitsausgaben aus eigener Tasche (%)" t="spb"/>
    <k n="Bevölkerung: Einkommensanteil am höchsten 10%" t="spb"/>
    <k n="Bevölkerung: Einkommensanteil am höchsten 20%" t="spb"/>
    <k n="Bevölkerung: Einkommensanteil am niedrigsten 10%" t="spb"/>
    <k n="Bevölkerung: Einkommensanteil am niedrigsten 20%" t="spb"/>
    <k n="Bevölkerung: Einkommensanteil an dritter Stelle 20%" t="spb"/>
    <k n="Bevölkerung: Einkommensanteil an vierter Stelle 20%" t="spb"/>
    <k n="Bevölkerung: Einkommensanteil an zweiter Stelle 20%" t="spb"/>
  </s>
  <s>
    <k n="BIP" t="s"/>
    <k n="KLI" t="s"/>
    <k n="Bild" t="s"/>
    <k n="Name" t="s"/>
    <k n="Fläche" t="s"/>
    <k n="Abkürzung" t="s"/>
    <k n="Aufrufcode" t="s"/>
    <k n="UniqueName" t="s"/>
    <k n="VDPID/VSID" t="s"/>
    <k n="Benzinpreis" t="s"/>
    <k n="Bevölkerung" t="s"/>
    <k n="Mindestlohn" t="s"/>
    <k n="Beschreibung" t="s"/>
    <k n="Geburtenrate" t="s"/>
    <k n="Größte Stadt" t="s"/>
    <k n="Währungscode" t="s"/>
    <k n="Agrarland (%)" t="s"/>
    <k n="Nationalhymne" t="s"/>
    <k n="Stromverbrauch" t="s"/>
    <k n="Waldfläche (%)" t="s"/>
    <k n="LearnMoreOnLink" t="s"/>
    <k n="Lebenserwartung" t="s"/>
    <k n="Arbeitslosenrate" t="s"/>
    <k n="Gesamtsteuersatz" t="s"/>
    <k n="KLI-Änderung (%)" t="s"/>
    <k n="Offizieller Name" t="s"/>
    <k n="Ärzte pro tausend" t="s"/>
    <k n="Fruchtbarkeitsrate" t="s"/>
    <k n="Müttersterblichkeit" t="s"/>
    <k n="Steuereinkommen (%)" t="s"/>
    <k n="Hauptstadt/Großstadt" t="s"/>
    <k n="Größe der Streitkräfte" t="s"/>
    <k n="Städtische Bevölkerung" t="s"/>
    <k n="Säuglingssterblichkeit" t="s"/>
    <k n="Kohlenstoffdioxid-Ausstoß" t="s"/>
    <k n="Brutto-Grundschulbesuch (%)" t="s"/>
    <k n="Brutto-Universitätsbesuch (%)" t="s"/>
    <k n="Bevölkerung: Erwerbsbeteiligung (%)" t="s"/>
    <k n="Energieverbrauch fossiler Brennstoffe" t="s"/>
    <k n="Börsenwert börsennotierter Unternehmen" t="s"/>
    <k n="Gesundheitsausgaben aus eigener Tasche (%)" t="s"/>
    <k n="Bevölkerung: Einkommensanteil am höchsten 10%" t="s"/>
    <k n="Bevölkerung: Einkommensanteil am höchsten 20%" t="s"/>
    <k n="Bevölkerung: Einkommensanteil am niedrigsten 10%" t="s"/>
    <k n="Bevölkerung: Einkommensanteil am niedrigsten 20%" t="s"/>
    <k n="Bevölkerung: Einkommensanteil an dritter Stelle 20%" t="s"/>
    <k n="Bevölkerung: Einkommensanteil an vierter Stelle 20%" t="s"/>
    <k n="Bevölkerung: Einkommensanteil an zweiter Stelle 20%" t="s"/>
  </s>
  <s>
    <k n="BIP" t="s"/>
    <k n="KLI" t="s"/>
    <k n="Fläche" t="s"/>
    <k n="Benzinpreis" t="s"/>
    <k n="Bevölkerung" t="s"/>
    <k n="Geburtenrate" t="s"/>
    <k n="Agrarland (%)" t="s"/>
    <k n="Stromverbrauch" t="s"/>
    <k n="Waldfläche (%)" t="s"/>
    <k n="Lebenserwartung" t="s"/>
    <k n="Arbeitslosenrate" t="s"/>
    <k n="Gesamtsteuersatz" t="s"/>
    <k n="KLI-Änderung (%)" t="s"/>
    <k n="Fruchtbarkeitsrate" t="s"/>
    <k n="`Ärzte pro tausend" t="s"/>
    <k n="Müttersterblichkeit" t="s"/>
    <k n="Steuereinkommen (%)" t="s"/>
    <k n="Größe der Streitkräfte" t="s"/>
    <k n="Städtische Bevölkerung" t="s"/>
    <k n="Säuglingssterblichkeit" t="s"/>
    <k n="Kohlenstoffdioxid-Ausstoß" t="s"/>
    <k n="Brutto-Grundschulbesuch (%)" t="s"/>
    <k n="Brutto-Universitätsbesuch (%)" t="s"/>
    <k n="Bevölkerung: Erwerbsbeteiligung (%)" t="s"/>
    <k n="Energieverbrauch fossiler Brennstoffe" t="s"/>
    <k n="Börsenwert börsennotierter Unternehmen" t="s"/>
    <k n="Gesundheitsausgaben aus eigener Tasche (%)" t="s"/>
    <k n="Bevölkerung: Einkommensanteil am höchsten 10%" t="s"/>
    <k n="Bevölkerung: Einkommensanteil am höchsten 20%" t="s"/>
    <k n="Bevölkerung: Einkommensanteil am niedrigsten 10%" t="s"/>
    <k n="Bevölkerung: Einkommensanteil am niedrigsten 20%" t="s"/>
    <k n="Bevölkerung: Einkommensanteil an dritter Stelle 20%" t="s"/>
    <k n="Bevölkerung: Einkommensanteil an vierter Stelle 20%" t="s"/>
    <k n="Bevölkerung: Einkommensanteil an zweiter Stelle 20%" t="s"/>
  </s>
  <s>
    <k n="BIP" t="spb"/>
    <k n="KLI" t="spb"/>
    <k n="Name" t="spb"/>
    <k n="Fläche" t="spb"/>
    <k n="Abkürzung" t="spb"/>
    <k n="Aufrufcode" t="spb"/>
    <k n="UniqueName" t="spb"/>
    <k n="Benzinpreis" t="spb"/>
    <k n="Bevölkerung" t="spb"/>
    <k n="Mindestlohn" t="spb"/>
    <k n="Beschreibung" t="spb"/>
    <k n="Geburtenrate" t="spb"/>
    <k n="Größte Stadt" t="spb"/>
    <k n="Währungscode" t="spb"/>
    <k n="Agrarland (%)" t="spb"/>
    <k n="Nationalhymne" t="spb"/>
    <k n="Stromverbrauch" t="spb"/>
    <k n="Waldfläche (%)" t="spb"/>
    <k n="Lebenserwartung" t="spb"/>
    <k n="Arbeitslosenrate" t="spb"/>
    <k n="Gesamtsteuersatz" t="spb"/>
    <k n="KLI-Änderung (%)" t="spb"/>
    <k n="Offizieller Name" t="spb"/>
    <k n="Fruchtbarkeitsrate" t="spb"/>
    <k n="`Ärzte pro tausend" t="spb"/>
    <k n="Müttersterblichkeit" t="spb"/>
    <k n="Steuereinkommen (%)" t="spb"/>
    <k n="Hauptstadt/Großstadt" t="spb"/>
    <k n="Größe der Streitkräfte" t="spb"/>
    <k n="Städtische Bevölkerung" t="spb"/>
    <k n="Säuglingssterblichkeit" t="spb"/>
    <k n="Kohlenstoffdioxid-Ausstoß" t="spb"/>
    <k n="Brutto-Universitätsbesuch (%)" t="spb"/>
    <k n="Bevölkerung: Erwerbsbeteiligung (%)" t="spb"/>
    <k n="Energieverbrauch fossiler Brennstoffe" t="spb"/>
    <k n="Gesundheitsausgaben aus eigener Tasche (%)" t="spb"/>
    <k n="Bevölkerung: Einkommensanteil am höchsten 10%" t="spb"/>
    <k n="Bevölkerung: Einkommensanteil am höchsten 20%" t="spb"/>
    <k n="Bevölkerung: Einkommensanteil am niedrigsten 10%" t="spb"/>
    <k n="Bevölkerung: Einkommensanteil am niedrigsten 20%" t="spb"/>
    <k n="Bevölkerung: Einkommensanteil an dritter Stelle 20%" t="spb"/>
    <k n="Bevölkerung: Einkommensanteil an vierter Stelle 20%" t="spb"/>
    <k n="Bevölkerung: Einkommensanteil an zweiter Stelle 20%" t="spb"/>
  </s>
  <s>
    <k n="BIP" t="s"/>
    <k n="KLI" t="s"/>
    <k n="Bild" t="s"/>
    <k n="Name" t="s"/>
    <k n="Fläche" t="s"/>
    <k n="Abkürzung" t="s"/>
    <k n="Aufrufcode" t="s"/>
    <k n="UniqueName" t="s"/>
    <k n="VDPID/VSID" t="s"/>
    <k n="Benzinpreis" t="s"/>
    <k n="Bevölkerung" t="s"/>
    <k n="Mindestlohn" t="s"/>
    <k n="Beschreibung" t="s"/>
    <k n="Geburtenrate" t="s"/>
    <k n="Größte Stadt" t="s"/>
    <k n="Währungscode" t="s"/>
    <k n="Agrarland (%)" t="s"/>
    <k n="Nationalhymne" t="s"/>
    <k n="Stromverbrauch" t="s"/>
    <k n="Waldfläche (%)" t="s"/>
    <k n="LearnMoreOnLink" t="s"/>
    <k n="Lebenserwartung" t="s"/>
    <k n="Arbeitslosenrate" t="s"/>
    <k n="Gesamtsteuersatz" t="s"/>
    <k n="KLI-Änderung (%)" t="s"/>
    <k n="Offizieller Name" t="s"/>
    <k n="Ärzte pro tausend" t="s"/>
    <k n="Fruchtbarkeitsrate" t="s"/>
    <k n="Müttersterblichkeit" t="s"/>
    <k n="Steuereinkommen (%)" t="s"/>
    <k n="Hauptstadt/Großstadt" t="s"/>
    <k n="Größe der Streitkräfte" t="s"/>
    <k n="Städtische Bevölkerung" t="s"/>
    <k n="Säuglingssterblichkeit" t="s"/>
    <k n="Kohlenstoffdioxid-Ausstoß" t="s"/>
    <k n="Brutto-Universitätsbesuch (%)" t="s"/>
    <k n="Bevölkerung: Erwerbsbeteiligung (%)" t="s"/>
    <k n="Energieverbrauch fossiler Brennstoffe" t="s"/>
    <k n="Gesundheitsausgaben aus eigener Tasche (%)" t="s"/>
    <k n="Bevölkerung: Einkommensanteil am höchsten 10%" t="s"/>
    <k n="Bevölkerung: Einkommensanteil am höchsten 20%" t="s"/>
    <k n="Bevölkerung: Einkommensanteil am niedrigsten 10%" t="s"/>
    <k n="Bevölkerung: Einkommensanteil am niedrigsten 20%" t="s"/>
    <k n="Bevölkerung: Einkommensanteil an dritter Stelle 20%" t="s"/>
    <k n="Bevölkerung: Einkommensanteil an vierter Stelle 20%" t="s"/>
    <k n="Bevölkerung: Einkommensanteil an zweiter Stelle 20%" t="s"/>
  </s>
  <s>
    <k n="BIP" t="s"/>
    <k n="KLI" t="s"/>
    <k n="Fläche" t="s"/>
    <k n="Benzinpreis" t="s"/>
    <k n="Bevölkerung" t="s"/>
    <k n="Geburtenrate" t="s"/>
    <k n="Agrarland (%)" t="s"/>
    <k n="Stromverbrauch" t="s"/>
    <k n="Waldfläche (%)" t="s"/>
    <k n="Lebenserwartung" t="s"/>
    <k n="Arbeitslosenrate" t="s"/>
    <k n="Gesamtsteuersatz" t="s"/>
    <k n="KLI-Änderung (%)" t="s"/>
    <k n="Fruchtbarkeitsrate" t="s"/>
    <k n="`Ärzte pro tausend" t="s"/>
    <k n="Müttersterblichkeit" t="s"/>
    <k n="Steuereinkommen (%)" t="s"/>
    <k n="Größe der Streitkräfte" t="s"/>
    <k n="Städtische Bevölkerung" t="s"/>
    <k n="Säuglingssterblichkeit" t="s"/>
    <k n="Kohlenstoffdioxid-Ausstoß" t="s"/>
    <k n="Brutto-Universitätsbesuch (%)" t="s"/>
    <k n="Bevölkerung: Erwerbsbeteiligung (%)" t="s"/>
    <k n="Energieverbrauch fossiler Brennstoffe" t="s"/>
    <k n="Gesundheitsausgaben aus eigener Tasche (%)" t="s"/>
    <k n="Bevölkerung: Einkommensanteil am höchsten 10%" t="s"/>
    <k n="Bevölkerung: Einkommensanteil am höchsten 20%" t="s"/>
    <k n="Bevölkerung: Einkommensanteil am niedrigsten 10%" t="s"/>
    <k n="Bevölkerung: Einkommensanteil am niedrigsten 20%" t="s"/>
    <k n="Bevölkerung: Einkommensanteil an dritter Stelle 20%" t="s"/>
    <k n="Bevölkerung: Einkommensanteil an vierter Stelle 20%" t="s"/>
    <k n="Bevölkerung: Einkommensanteil an zweiter Stelle 20%" t="s"/>
  </s>
  <s>
    <k n="BIP" t="spb"/>
    <k n="KLI" t="spb"/>
    <k n="Name" t="spb"/>
    <k n="Fläche" t="spb"/>
    <k n="Abkürzung" t="spb"/>
    <k n="Aufrufcode" t="spb"/>
    <k n="UniqueName" t="spb"/>
    <k n="Benzinpreis" t="spb"/>
    <k n="Bevölkerung" t="spb"/>
    <k n="Beschreibung" t="spb"/>
    <k n="Geburtenrate" t="spb"/>
    <k n="Größte Stadt" t="spb"/>
    <k n="Währungscode" t="spb"/>
    <k n="Agrarland (%)" t="spb"/>
    <k n="Nationalhymne" t="spb"/>
    <k n="Stromverbrauch" t="spb"/>
    <k n="Waldfläche (%)" t="spb"/>
    <k n="Lebenserwartung" t="spb"/>
    <k n="Arbeitslosenrate" t="spb"/>
    <k n="Gesamtsteuersatz" t="spb"/>
    <k n="KLI-Änderung (%)" t="spb"/>
    <k n="Offizieller Name" t="spb"/>
    <k n="Fruchtbarkeitsrate" t="spb"/>
    <k n="`Ärzte pro tausend" t="spb"/>
    <k n="Müttersterblichkeit" t="spb"/>
    <k n="Steuereinkommen (%)" t="spb"/>
    <k n="Hauptstadt/Großstadt" t="spb"/>
    <k n="Größe der Streitkräfte" t="spb"/>
    <k n="Städtische Bevölkerung" t="spb"/>
    <k n="Säuglingssterblichkeit" t="spb"/>
    <k n="Kohlenstoffdioxid-Ausstoß" t="spb"/>
    <k n="Brutto-Grundschulbesuch (%)" t="spb"/>
    <k n="Brutto-Universitätsbesuch (%)" t="spb"/>
    <k n="Bevölkerung: Erwerbsbeteiligung (%)" t="spb"/>
    <k n="Energieverbrauch fossiler Brennstoffe" t="spb"/>
    <k n="Börsenwert börsennotierter Unternehmen" t="spb"/>
    <k n="Gesundheitsausgaben aus eigener Tasche (%)" t="spb"/>
    <k n="Bevölkerung: Einkommensanteil am höchsten 10%" t="spb"/>
    <k n="Bevölkerung: Einkommensanteil am höchsten 20%" t="spb"/>
    <k n="Bevölkerung: Einkommensanteil am niedrigsten 10%" t="spb"/>
    <k n="Bevölkerung: Einkommensanteil am niedrigsten 20%" t="spb"/>
    <k n="Bevölkerung: Einkommensanteil an dritter Stelle 20%" t="spb"/>
    <k n="Bevölkerung: Einkommensanteil an vierter Stelle 20%" t="spb"/>
    <k n="Bevölkerung: Einkommensanteil an zweiter Stelle 20%" t="spb"/>
  </s>
  <s>
    <k n="BIP" t="s"/>
    <k n="KLI" t="s"/>
    <k n="Bild" t="s"/>
    <k n="Name" t="s"/>
    <k n="Fläche" t="s"/>
    <k n="Abkürzung" t="s"/>
    <k n="Aufrufcode" t="s"/>
    <k n="UniqueName" t="s"/>
    <k n="VDPID/VSID" t="s"/>
    <k n="Benzinpreis" t="s"/>
    <k n="Bevölkerung" t="s"/>
    <k n="Beschreibung" t="s"/>
    <k n="Geburtenrate" t="s"/>
    <k n="Größte Stadt" t="s"/>
    <k n="Währungscode" t="s"/>
    <k n="Agrarland (%)" t="s"/>
    <k n="Nationalhymne" t="s"/>
    <k n="Stromverbrauch" t="s"/>
    <k n="Waldfläche (%)" t="s"/>
    <k n="LearnMoreOnLink" t="s"/>
    <k n="Lebenserwartung" t="s"/>
    <k n="Arbeitslosenrate" t="s"/>
    <k n="Gesamtsteuersatz" t="s"/>
    <k n="KLI-Änderung (%)" t="s"/>
    <k n="Offizieller Name" t="s"/>
    <k n="Ärzte pro tausend" t="s"/>
    <k n="Fruchtbarkeitsrate" t="s"/>
    <k n="Müttersterblichkeit" t="s"/>
    <k n="Steuereinkommen (%)" t="s"/>
    <k n="Hauptstadt/Großstadt" t="s"/>
    <k n="Größe der Streitkräfte" t="s"/>
    <k n="Städtische Bevölkerung" t="s"/>
    <k n="Säuglingssterblichkeit" t="s"/>
    <k n="Kohlenstoffdioxid-Ausstoß" t="s"/>
    <k n="Brutto-Grundschulbesuch (%)" t="s"/>
    <k n="Brutto-Universitätsbesuch (%)" t="s"/>
    <k n="Bevölkerung: Erwerbsbeteiligung (%)" t="s"/>
    <k n="Energieverbrauch fossiler Brennstoffe" t="s"/>
    <k n="Börsenwert börsennotierter Unternehmen" t="s"/>
    <k n="Gesundheitsausgaben aus eigener Tasche (%)" t="s"/>
    <k n="Bevölkerung: Einkommensanteil am höchsten 10%" t="s"/>
    <k n="Bevölkerung: Einkommensanteil am höchsten 20%" t="s"/>
    <k n="Bevölkerung: Einkommensanteil am niedrigsten 10%" t="s"/>
    <k n="Bevölkerung: Einkommensanteil am niedrigsten 20%" t="s"/>
    <k n="Bevölkerung: Einkommensanteil an dritter Stelle 20%" t="s"/>
    <k n="Bevölkerung: Einkommensanteil an vierter Stelle 20%" t="s"/>
    <k n="Bevölkerung: Einkommensanteil an zweiter Stelle 20%" t="s"/>
  </s>
  <s>
    <k n="BIP" t="spb"/>
    <k n="Name" t="spb"/>
    <k n="Fläche" t="spb"/>
    <k n="Aufrufcode" t="spb"/>
    <k n="UniqueName" t="spb"/>
    <k n="Bevölkerung" t="spb"/>
    <k n="Mindestlohn" t="spb"/>
    <k n="Beschreibung" t="spb"/>
    <k n="Größte Stadt" t="spb"/>
    <k n="Währungscode" t="spb"/>
    <k n="Nationalhymne" t="spb"/>
    <k n="Offizieller Name" t="spb"/>
    <k n="Fruchtbarkeitsrate" t="spb"/>
    <k n="Hauptstadt/Großstadt" t="spb"/>
  </s>
  <s>
    <k n="BIP" t="s"/>
    <k n="Bild" t="s"/>
    <k n="Name" t="s"/>
    <k n="Fläche" t="s"/>
    <k n="Aufrufcode" t="s"/>
    <k n="UniqueName" t="s"/>
    <k n="VDPID/VSID" t="s"/>
    <k n="Bevölkerung" t="s"/>
    <k n="Mindestlohn" t="s"/>
    <k n="Beschreibung" t="s"/>
    <k n="Größte Stadt" t="s"/>
    <k n="Währungscode" t="s"/>
    <k n="Nationalhymne" t="s"/>
    <k n="LearnMoreOnLink" t="s"/>
    <k n="Offizieller Name" t="s"/>
    <k n="Fruchtbarkeitsrate" t="s"/>
    <k n="Hauptstadt/Großstadt" t="s"/>
  </s>
  <s>
    <k n="BIP" t="s"/>
    <k n="Fläche" t="s"/>
    <k n="Bevölkerung" t="s"/>
    <k n="Fruchtbarkeitsrate" t="s"/>
  </s>
  <s>
    <k n="BIP" t="spb"/>
    <k n="KLI" t="spb"/>
    <k n="Name" t="spb"/>
    <k n="Fläche" t="spb"/>
    <k n="Abkürzung" t="spb"/>
    <k n="Aufrufcode" t="spb"/>
    <k n="UniqueName" t="spb"/>
    <k n="Benzinpreis" t="spb"/>
    <k n="Bevölkerung" t="spb"/>
    <k n="Mindestlohn" t="spb"/>
    <k n="Beschreibung" t="spb"/>
    <k n="Geburtenrate" t="spb"/>
    <k n="Größte Stadt" t="spb"/>
    <k n="Währungscode" t="spb"/>
    <k n="Agrarland (%)" t="spb"/>
    <k n="Nationalhymne" t="spb"/>
    <k n="Stromverbrauch" t="spb"/>
    <k n="Waldfläche (%)" t="spb"/>
    <k n="Lebenserwartung" t="spb"/>
    <k n="Arbeitslosenrate" t="spb"/>
    <k n="Gesamtsteuersatz" t="spb"/>
    <k n="KLI-Änderung (%)" t="spb"/>
    <k n="Offizieller Name" t="spb"/>
    <k n="Fruchtbarkeitsrate" t="spb"/>
    <k n="`Ärzte pro tausend" t="spb"/>
    <k n="Müttersterblichkeit" t="spb"/>
    <k n="Hauptstadt/Großstadt" t="spb"/>
    <k n="Größe der Streitkräfte" t="spb"/>
    <k n="Städtische Bevölkerung" t="spb"/>
    <k n="Säuglingssterblichkeit" t="spb"/>
    <k n="Kohlenstoffdioxid-Ausstoß" t="spb"/>
    <k n="Brutto-Grundschulbesuch (%)" t="spb"/>
    <k n="Brutto-Universitätsbesuch (%)" t="spb"/>
    <k n="Bevölkerung: Erwerbsbeteiligung (%)" t="spb"/>
    <k n="Energieverbrauch fossiler Brennstoffe" t="spb"/>
    <k n="Börsenwert börsennotierter Unternehmen" t="spb"/>
    <k n="Gesundheitsausgaben aus eigener Tasche (%)" t="spb"/>
    <k n="Bevölkerung: Einkommensanteil am höchsten 10%" t="spb"/>
    <k n="Bevölkerung: Einkommensanteil am höchsten 20%" t="spb"/>
    <k n="Bevölkerung: Einkommensanteil am niedrigsten 10%" t="spb"/>
    <k n="Bevölkerung: Einkommensanteil am niedrigsten 20%" t="spb"/>
    <k n="Bevölkerung: Einkommensanteil an dritter Stelle 20%" t="spb"/>
    <k n="Bevölkerung: Einkommensanteil an vierter Stelle 20%" t="spb"/>
    <k n="Bevölkerung: Einkommensanteil an zweiter Stelle 20%" t="spb"/>
  </s>
  <s>
    <k n="BIP" t="s"/>
    <k n="KLI" t="s"/>
    <k n="Bild" t="s"/>
    <k n="Name" t="s"/>
    <k n="Fläche" t="s"/>
    <k n="Abkürzung" t="s"/>
    <k n="Aufrufcode" t="s"/>
    <k n="UniqueName" t="s"/>
    <k n="VDPID/VSID" t="s"/>
    <k n="Benzinpreis" t="s"/>
    <k n="Bevölkerung" t="s"/>
    <k n="Mindestlohn" t="s"/>
    <k n="Beschreibung" t="s"/>
    <k n="Geburtenrate" t="s"/>
    <k n="Größte Stadt" t="s"/>
    <k n="Währungscode" t="s"/>
    <k n="Agrarland (%)" t="s"/>
    <k n="Nationalhymne" t="s"/>
    <k n="Stromverbrauch" t="s"/>
    <k n="Waldfläche (%)" t="s"/>
    <k n="LearnMoreOnLink" t="s"/>
    <k n="Lebenserwartung" t="s"/>
    <k n="Arbeitslosenrate" t="s"/>
    <k n="Gesamtsteuersatz" t="s"/>
    <k n="KLI-Änderung (%)" t="s"/>
    <k n="Offizieller Name" t="s"/>
    <k n="Ärzte pro tausend" t="s"/>
    <k n="Fruchtbarkeitsrate" t="s"/>
    <k n="Müttersterblichkeit" t="s"/>
    <k n="Hauptstadt/Großstadt" t="s"/>
    <k n="Größe der Streitkräfte" t="s"/>
    <k n="Städtische Bevölkerung" t="s"/>
    <k n="Säuglingssterblichkeit" t="s"/>
    <k n="Kohlenstoffdioxid-Ausstoß" t="s"/>
    <k n="Brutto-Grundschulbesuch (%)" t="s"/>
    <k n="Brutto-Universitätsbesuch (%)" t="s"/>
    <k n="Bevölkerung: Erwerbsbeteiligung (%)" t="s"/>
    <k n="Energieverbrauch fossiler Brennstoffe" t="s"/>
    <k n="Börsenwert börsennotierter Unternehmen" t="s"/>
    <k n="Gesundheitsausgaben aus eigener Tasche (%)" t="s"/>
    <k n="Bevölkerung: Einkommensanteil am höchsten 10%" t="s"/>
    <k n="Bevölkerung: Einkommensanteil am höchsten 20%" t="s"/>
    <k n="Bevölkerung: Einkommensanteil am niedrigsten 10%" t="s"/>
    <k n="Bevölkerung: Einkommensanteil am niedrigsten 20%" t="s"/>
    <k n="Bevölkerung: Einkommensanteil an dritter Stelle 20%" t="s"/>
    <k n="Bevölkerung: Einkommensanteil an vierter Stelle 20%" t="s"/>
    <k n="Bevölkerung: Einkommensanteil an zweiter Stelle 20%" t="s"/>
  </s>
  <s>
    <k n="BIP" t="s"/>
    <k n="KLI" t="s"/>
    <k n="Fläche" t="s"/>
    <k n="Benzinpreis" t="s"/>
    <k n="Bevölkerung" t="s"/>
    <k n="Geburtenrate" t="s"/>
    <k n="Agrarland (%)" t="s"/>
    <k n="Stromverbrauch" t="s"/>
    <k n="Waldfläche (%)" t="s"/>
    <k n="Lebenserwartung" t="s"/>
    <k n="Arbeitslosenrate" t="s"/>
    <k n="Gesamtsteuersatz" t="s"/>
    <k n="KLI-Änderung (%)" t="s"/>
    <k n="Fruchtbarkeitsrate" t="s"/>
    <k n="`Ärzte pro tausend" t="s"/>
    <k n="Müttersterblichkeit" t="s"/>
    <k n="Größe der Streitkräfte" t="s"/>
    <k n="Städtische Bevölkerung" t="s"/>
    <k n="Säuglingssterblichkeit" t="s"/>
    <k n="Kohlenstoffdioxid-Ausstoß" t="s"/>
    <k n="Brutto-Grundschulbesuch (%)" t="s"/>
    <k n="Brutto-Universitätsbesuch (%)" t="s"/>
    <k n="Bevölkerung: Erwerbsbeteiligung (%)" t="s"/>
    <k n="Energieverbrauch fossiler Brennstoffe" t="s"/>
    <k n="Börsenwert börsennotierter Unternehmen" t="s"/>
    <k n="Gesundheitsausgaben aus eigener Tasche (%)" t="s"/>
    <k n="Bevölkerung: Einkommensanteil am höchsten 10%" t="s"/>
    <k n="Bevölkerung: Einkommensanteil am höchsten 20%" t="s"/>
    <k n="Bevölkerung: Einkommensanteil am niedrigsten 10%" t="s"/>
    <k n="Bevölkerung: Einkommensanteil am niedrigsten 20%" t="s"/>
    <k n="Bevölkerung: Einkommensanteil an dritter Stelle 20%" t="s"/>
    <k n="Bevölkerung: Einkommensanteil an vierter Stelle 20%" t="s"/>
    <k n="Bevölkerung: Einkommensanteil an zweiter Stelle 20%" t="s"/>
  </s>
  <s>
    <k n="BIP" t="spb"/>
    <k n="Name" t="spb"/>
    <k n="Fläche" t="spb"/>
    <k n="Aufrufcode" t="spb"/>
    <k n="UniqueName" t="spb"/>
    <k n="Bevölkerung" t="spb"/>
    <k n="Beschreibung" t="spb"/>
    <k n="Größte Stadt" t="spb"/>
    <k n="Währungscode" t="spb"/>
    <k n="Nationalhymne" t="spb"/>
    <k n="Offizieller Name" t="spb"/>
    <k n="Fruchtbarkeitsrate" t="spb"/>
    <k n="Hauptstadt/Großstadt" t="spb"/>
    <k n="Gesundheitsausgaben aus eigener Tasche (%)" t="spb"/>
  </s>
  <s>
    <k n="BIP" t="s"/>
    <k n="Bild" t="s"/>
    <k n="Name" t="s"/>
    <k n="Fläche" t="s"/>
    <k n="Aufrufcode" t="s"/>
    <k n="UniqueName" t="s"/>
    <k n="VDPID/VSID" t="s"/>
    <k n="Bevölkerung" t="s"/>
    <k n="Beschreibung" t="s"/>
    <k n="Größte Stadt" t="s"/>
    <k n="Währungscode" t="s"/>
    <k n="Nationalhymne" t="s"/>
    <k n="LearnMoreOnLink" t="s"/>
    <k n="Offizieller Name" t="s"/>
    <k n="Fruchtbarkeitsrate" t="s"/>
    <k n="Hauptstadt/Großstadt" t="s"/>
    <k n="Gesundheitsausgaben aus eigener Tasche (%)" t="s"/>
  </s>
  <s>
    <k n="BIP" t="s"/>
    <k n="Fläche" t="s"/>
    <k n="Bevölkerung" t="s"/>
    <k n="Fruchtbarkeitsrate" t="s"/>
    <k n="Gesundheitsausgaben aus eigener Tasche (%)"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6">
    <x:dxf>
      <x:numFmt numFmtId="14" formatCode="0.00%"/>
    </x:dxf>
    <x:dxf>
      <x:numFmt numFmtId="2" formatCode="0.00"/>
    </x:dxf>
    <x:dxf>
      <x:numFmt numFmtId="1" formatCode="0"/>
    </x:dxf>
    <x:dxf>
      <x:numFmt numFmtId="0" formatCode="General"/>
    </x:dxf>
    <x:dxf>
      <x:numFmt numFmtId="3" formatCode="#,##0"/>
    </x:dxf>
    <x:dxf>
      <x:numFmt numFmtId="4" formatCode="#,##0.00"/>
    </x:dxf>
  </dxfs>
  <richProperties>
    <rPr n="IsHeroField" t="b"/>
    <rPr n="IsTitleField" t="b"/>
    <rPr n="NumberFormat" t="s"/>
  </richProperties>
  <richStyles>
    <rSty>
      <rpv i="0">1</rpv>
    </rSty>
    <rSty>
      <rpv i="1">1</rpv>
    </rSty>
    <rSty dxfid="0">
      <rpv i="2">0.0%</rpv>
    </rSty>
    <rSty dxfid="0"/>
    <rSty dxfid="1">
      <rpv i="2">0.00</rpv>
    </rSty>
    <rSty dxfid="2">
      <rpv i="2">0</rpv>
    </rSty>
    <rSty dxfid="3">
      <rpv i="2">_([$$-en-US]* #,##0.00_);_([$$-en-US]* (#,##0.00);_([$$-en-US]* "-"??_);_(@_)</rpv>
    </rSty>
    <rSty dxfid="4">
      <rpv i="2">#,##0</rpv>
    </rSty>
    <rSty dxfid="3">
      <rpv i="2">_([$$-en-US]* #,##0_);_([$$-en-US]* (#,##0);_([$$-en-US]* "-"_);_(@_)</rpv>
    </rSty>
    <rSty dxfid="3">
      <rpv i="2">0.0</rpv>
    </rSty>
    <rSty dxfid="5">
      <rpv i="2">#,##0.00</rpv>
    </rSty>
  </richStyles>
</richStyleSheet>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522B0-EB0D-48A5-8A9A-95ABBCB61642}">
  <dimension ref="B1:U887"/>
  <sheetViews>
    <sheetView tabSelected="1" topLeftCell="E839" workbookViewId="0">
      <selection activeCell="L2" sqref="L2:L877"/>
    </sheetView>
  </sheetViews>
  <sheetFormatPr baseColWidth="10" defaultRowHeight="14.4" x14ac:dyDescent="0.3"/>
  <cols>
    <col min="1" max="1" width="2.5546875" customWidth="1"/>
    <col min="2" max="2" width="6.33203125" bestFit="1" customWidth="1"/>
    <col min="3" max="3" width="5.33203125" style="21" bestFit="1" customWidth="1"/>
    <col min="4" max="4" width="27.44140625" style="10" bestFit="1" customWidth="1"/>
    <col min="5" max="5" width="31" style="6" bestFit="1" customWidth="1"/>
    <col min="6" max="6" width="22.88671875" style="6" bestFit="1" customWidth="1"/>
    <col min="7" max="7" width="7.5546875" style="6" bestFit="1" customWidth="1"/>
    <col min="8" max="8" width="10.6640625" style="6" bestFit="1" customWidth="1"/>
    <col min="9" max="9" width="23.33203125" style="6" bestFit="1" customWidth="1"/>
    <col min="10" max="10" width="22.88671875" style="6" bestFit="1" customWidth="1"/>
    <col min="11" max="11" width="7.5546875" style="6" bestFit="1" customWidth="1"/>
    <col min="12" max="12" width="10.6640625" style="6" bestFit="1" customWidth="1"/>
    <col min="13" max="13" width="23" style="6" bestFit="1" customWidth="1"/>
    <col min="14" max="14" width="7.33203125" bestFit="1" customWidth="1"/>
    <col min="15" max="15" width="11.33203125" bestFit="1" customWidth="1"/>
    <col min="16" max="16" width="13.44140625" bestFit="1" customWidth="1"/>
    <col min="17" max="17" width="9.88671875" style="6" bestFit="1" customWidth="1"/>
  </cols>
  <sheetData>
    <row r="1" spans="2:17" x14ac:dyDescent="0.3">
      <c r="B1" s="1" t="s">
        <v>0</v>
      </c>
      <c r="C1" s="2" t="s">
        <v>1</v>
      </c>
      <c r="D1" s="3" t="s">
        <v>2</v>
      </c>
      <c r="E1" s="1" t="s">
        <v>3</v>
      </c>
      <c r="F1" s="1" t="s">
        <v>4</v>
      </c>
      <c r="G1" s="1" t="s">
        <v>5</v>
      </c>
      <c r="H1" s="1" t="s">
        <v>6</v>
      </c>
      <c r="I1" s="1" t="s">
        <v>7</v>
      </c>
      <c r="J1" s="1" t="s">
        <v>8</v>
      </c>
      <c r="K1" s="1" t="s">
        <v>5</v>
      </c>
      <c r="L1" s="1" t="s">
        <v>6</v>
      </c>
      <c r="M1" s="1" t="s">
        <v>7</v>
      </c>
      <c r="N1" s="4" t="s">
        <v>9</v>
      </c>
      <c r="O1" s="4" t="s">
        <v>10</v>
      </c>
      <c r="P1" s="5" t="s">
        <v>11</v>
      </c>
      <c r="Q1" s="1" t="s">
        <v>12</v>
      </c>
    </row>
    <row r="2" spans="2:17" x14ac:dyDescent="0.3">
      <c r="B2" s="6">
        <v>1</v>
      </c>
      <c r="C2" s="7">
        <v>2</v>
      </c>
      <c r="D2" s="8">
        <v>45468</v>
      </c>
      <c r="E2" s="6" t="s">
        <v>13</v>
      </c>
      <c r="F2" s="6" t="s">
        <v>14</v>
      </c>
      <c r="G2" s="6" t="s">
        <v>15</v>
      </c>
      <c r="H2" s="6" t="e" vm="1">
        <f ca="1">VLOOKUP(G2,Tabelle2!$B$3:$C$38,2,)</f>
        <v>#VALUE!</v>
      </c>
      <c r="I2" s="6" t="s">
        <v>16</v>
      </c>
      <c r="J2" s="6" t="s">
        <v>17</v>
      </c>
      <c r="K2" s="6" t="s">
        <v>15</v>
      </c>
      <c r="L2" s="6" t="e" vm="1">
        <f ca="1">VLOOKUP(K2,Tabelle2!$B$3:$C$38,2,)</f>
        <v>#VALUE!</v>
      </c>
      <c r="M2" s="6" t="s">
        <v>18</v>
      </c>
      <c r="N2" s="9">
        <v>249</v>
      </c>
      <c r="O2" s="9">
        <v>4663</v>
      </c>
      <c r="P2" s="9"/>
      <c r="Q2" s="6">
        <v>0</v>
      </c>
    </row>
    <row r="3" spans="2:17" x14ac:dyDescent="0.3">
      <c r="B3" s="6">
        <v>2</v>
      </c>
      <c r="C3" s="7">
        <v>3</v>
      </c>
      <c r="D3" s="8">
        <v>45468</v>
      </c>
      <c r="E3" s="6" t="s">
        <v>13</v>
      </c>
      <c r="F3" s="6" t="s">
        <v>14</v>
      </c>
      <c r="G3" s="6" t="s">
        <v>15</v>
      </c>
      <c r="H3" s="6" t="e" vm="1">
        <f ca="1">VLOOKUP(G3,Tabelle2!$B$3:$C$38,2,)</f>
        <v>#VALUE!</v>
      </c>
      <c r="I3" s="6" t="s">
        <v>16</v>
      </c>
      <c r="J3" s="6" t="s">
        <v>19</v>
      </c>
      <c r="K3" s="6" t="s">
        <v>15</v>
      </c>
      <c r="L3" s="6" t="e" vm="1">
        <f ca="1">VLOOKUP(K3,Tabelle2!$B$3:$C$38,2,)</f>
        <v>#VALUE!</v>
      </c>
      <c r="M3" s="6" t="s">
        <v>20</v>
      </c>
      <c r="N3" s="9">
        <v>218</v>
      </c>
      <c r="O3" s="9">
        <v>4667</v>
      </c>
      <c r="P3" s="9"/>
      <c r="Q3" s="6">
        <v>0</v>
      </c>
    </row>
    <row r="4" spans="2:17" x14ac:dyDescent="0.3">
      <c r="B4" s="6">
        <v>3</v>
      </c>
      <c r="C4" s="7">
        <v>6</v>
      </c>
      <c r="D4" s="8">
        <v>45468</v>
      </c>
      <c r="E4" s="6" t="s">
        <v>21</v>
      </c>
      <c r="F4" s="6" t="s">
        <v>17</v>
      </c>
      <c r="G4" s="6" t="s">
        <v>15</v>
      </c>
      <c r="H4" s="6" t="e" vm="1">
        <f ca="1">VLOOKUP(G4,Tabelle2!$B$3:$C$38,2,)</f>
        <v>#VALUE!</v>
      </c>
      <c r="I4" s="6" t="s">
        <v>22</v>
      </c>
      <c r="J4" s="6" t="s">
        <v>23</v>
      </c>
      <c r="K4" s="6" t="s">
        <v>15</v>
      </c>
      <c r="L4" s="6" t="e" vm="1">
        <f ca="1">VLOOKUP(K4,Tabelle2!$B$3:$C$38,2,)</f>
        <v>#VALUE!</v>
      </c>
      <c r="M4" s="6" t="s">
        <v>18</v>
      </c>
      <c r="N4" s="9">
        <v>325</v>
      </c>
      <c r="O4" s="9">
        <v>5080</v>
      </c>
      <c r="P4" s="9"/>
      <c r="Q4" s="6">
        <v>0</v>
      </c>
    </row>
    <row r="5" spans="2:17" x14ac:dyDescent="0.3">
      <c r="B5" s="6">
        <v>4</v>
      </c>
      <c r="C5" s="7">
        <v>1</v>
      </c>
      <c r="D5" s="8">
        <v>45468</v>
      </c>
      <c r="E5" s="6" t="s">
        <v>24</v>
      </c>
      <c r="F5" s="6" t="s">
        <v>14</v>
      </c>
      <c r="G5" s="6" t="s">
        <v>15</v>
      </c>
      <c r="H5" s="6" t="e" vm="1">
        <f ca="1">VLOOKUP(G5,Tabelle2!$B$3:$C$38,2,)</f>
        <v>#VALUE!</v>
      </c>
      <c r="I5" s="6" t="s">
        <v>25</v>
      </c>
      <c r="J5" s="6" t="s">
        <v>14</v>
      </c>
      <c r="K5" s="6" t="s">
        <v>15</v>
      </c>
      <c r="L5" s="6" t="e" vm="1">
        <f ca="1">VLOOKUP(K5,Tabelle2!$B$3:$C$38,2,)</f>
        <v>#VALUE!</v>
      </c>
      <c r="M5" s="6" t="s">
        <v>18</v>
      </c>
      <c r="N5" s="9">
        <v>1</v>
      </c>
      <c r="O5" s="9">
        <v>362</v>
      </c>
      <c r="P5" s="9"/>
      <c r="Q5" s="6">
        <v>200</v>
      </c>
    </row>
    <row r="6" spans="2:17" x14ac:dyDescent="0.3">
      <c r="B6" s="6">
        <v>5</v>
      </c>
      <c r="C6" s="7">
        <v>8</v>
      </c>
      <c r="D6" s="8">
        <v>45468</v>
      </c>
      <c r="E6" s="6" t="s">
        <v>26</v>
      </c>
      <c r="F6" s="6" t="s">
        <v>14</v>
      </c>
      <c r="G6" s="6" t="s">
        <v>15</v>
      </c>
      <c r="H6" s="6" t="e" vm="1">
        <f ca="1">VLOOKUP(G6,Tabelle2!$B$3:$C$38,2,)</f>
        <v>#VALUE!</v>
      </c>
      <c r="I6" s="6" t="s">
        <v>25</v>
      </c>
      <c r="J6" s="6" t="s">
        <v>27</v>
      </c>
      <c r="K6" s="6" t="s">
        <v>15</v>
      </c>
      <c r="L6" s="6" t="e" vm="1">
        <f ca="1">VLOOKUP(K6,Tabelle2!$B$3:$C$38,2,)</f>
        <v>#VALUE!</v>
      </c>
      <c r="M6" s="6" t="s">
        <v>18</v>
      </c>
      <c r="N6" s="9">
        <v>281</v>
      </c>
      <c r="O6" s="9">
        <v>5968</v>
      </c>
      <c r="P6" s="9"/>
      <c r="Q6" s="6">
        <v>0</v>
      </c>
    </row>
    <row r="7" spans="2:17" x14ac:dyDescent="0.3">
      <c r="B7" s="6">
        <v>6</v>
      </c>
      <c r="C7" s="7">
        <v>4</v>
      </c>
      <c r="D7" s="8">
        <v>45468</v>
      </c>
      <c r="E7" s="6" t="s">
        <v>13</v>
      </c>
      <c r="F7" s="6" t="s">
        <v>17</v>
      </c>
      <c r="G7" s="6" t="s">
        <v>15</v>
      </c>
      <c r="H7" s="6" t="e" vm="1">
        <f ca="1">VLOOKUP(G7,Tabelle2!$B$3:$C$38,2,)</f>
        <v>#VALUE!</v>
      </c>
      <c r="I7" s="6" t="s">
        <v>28</v>
      </c>
      <c r="J7" s="6" t="s">
        <v>14</v>
      </c>
      <c r="K7" s="6" t="s">
        <v>15</v>
      </c>
      <c r="L7" s="6" t="e" vm="1">
        <f ca="1">VLOOKUP(K7,Tabelle2!$B$3:$C$38,2,)</f>
        <v>#VALUE!</v>
      </c>
      <c r="M7" s="6" t="s">
        <v>18</v>
      </c>
      <c r="N7" s="9">
        <v>249</v>
      </c>
      <c r="O7" s="9">
        <v>5304</v>
      </c>
      <c r="P7" s="9"/>
      <c r="Q7" s="6">
        <v>0</v>
      </c>
    </row>
    <row r="8" spans="2:17" x14ac:dyDescent="0.3">
      <c r="B8" s="6">
        <v>7</v>
      </c>
      <c r="C8" s="7">
        <v>5</v>
      </c>
      <c r="D8" s="8">
        <v>45468</v>
      </c>
      <c r="E8" s="6" t="s">
        <v>29</v>
      </c>
      <c r="F8" s="6" t="s">
        <v>17</v>
      </c>
      <c r="G8" s="6" t="s">
        <v>15</v>
      </c>
      <c r="H8" s="6" t="e" vm="1">
        <f ca="1">VLOOKUP(G8,Tabelle2!$B$3:$C$38,2,)</f>
        <v>#VALUE!</v>
      </c>
      <c r="I8" s="6" t="s">
        <v>28</v>
      </c>
      <c r="J8" s="6" t="s">
        <v>30</v>
      </c>
      <c r="K8" s="6" t="s">
        <v>31</v>
      </c>
      <c r="L8" s="6" t="e" vm="2">
        <f ca="1">VLOOKUP(K8,Tabelle2!$B$3:$C$38,2,)</f>
        <v>#VALUE!</v>
      </c>
      <c r="M8" s="6" t="s">
        <v>32</v>
      </c>
      <c r="N8" s="9">
        <v>306</v>
      </c>
      <c r="O8" s="9">
        <v>4325</v>
      </c>
      <c r="P8" s="9"/>
      <c r="Q8" s="6">
        <v>400</v>
      </c>
    </row>
    <row r="9" spans="2:17" x14ac:dyDescent="0.3">
      <c r="B9" s="6">
        <v>8</v>
      </c>
      <c r="C9" s="7">
        <v>7</v>
      </c>
      <c r="D9" s="8">
        <v>45468</v>
      </c>
      <c r="E9" s="6" t="s">
        <v>33</v>
      </c>
      <c r="F9" s="6" t="s">
        <v>30</v>
      </c>
      <c r="G9" s="6" t="s">
        <v>31</v>
      </c>
      <c r="H9" s="6" t="e" vm="2">
        <f ca="1">VLOOKUP(G9,Tabelle2!$B$3:$C$38,2,)</f>
        <v>#VALUE!</v>
      </c>
      <c r="I9" s="6" t="s">
        <v>34</v>
      </c>
      <c r="J9" s="6" t="s">
        <v>35</v>
      </c>
      <c r="K9" s="6" t="s">
        <v>36</v>
      </c>
      <c r="L9" s="6" t="e" vm="3">
        <f ca="1">VLOOKUP(K9,Tabelle2!$B$3:$C$38,2,)</f>
        <v>#VALUE!</v>
      </c>
      <c r="M9" s="6" t="s">
        <v>37</v>
      </c>
      <c r="N9" s="9">
        <v>344</v>
      </c>
      <c r="O9" s="9">
        <v>5378</v>
      </c>
      <c r="P9" s="9"/>
      <c r="Q9" s="6">
        <v>0</v>
      </c>
    </row>
    <row r="10" spans="2:17" x14ac:dyDescent="0.3">
      <c r="B10" s="6">
        <v>9</v>
      </c>
      <c r="C10" s="7">
        <v>15</v>
      </c>
      <c r="D10" s="8">
        <v>45469</v>
      </c>
      <c r="E10" s="6" t="s">
        <v>21</v>
      </c>
      <c r="F10" s="6" t="s">
        <v>38</v>
      </c>
      <c r="G10" s="6" t="s">
        <v>39</v>
      </c>
      <c r="H10" s="6" t="e" vm="4">
        <f ca="1">VLOOKUP(G10,Tabelle2!$B$3:$C$38,2,)</f>
        <v>#VALUE!</v>
      </c>
      <c r="I10" s="6" t="s">
        <v>28</v>
      </c>
      <c r="J10" s="6" t="s">
        <v>40</v>
      </c>
      <c r="K10" s="6" t="s">
        <v>36</v>
      </c>
      <c r="L10" s="6" t="e" vm="3">
        <f ca="1">VLOOKUP(K10,Tabelle2!$B$3:$C$38,2,)</f>
        <v>#VALUE!</v>
      </c>
      <c r="M10" s="6" t="s">
        <v>41</v>
      </c>
      <c r="N10" s="9">
        <v>351</v>
      </c>
      <c r="O10" s="9">
        <v>7947</v>
      </c>
      <c r="P10" s="9"/>
      <c r="Q10" s="6">
        <v>400</v>
      </c>
    </row>
    <row r="11" spans="2:17" x14ac:dyDescent="0.3">
      <c r="B11" s="6">
        <v>10</v>
      </c>
      <c r="C11" s="7">
        <v>11</v>
      </c>
      <c r="D11" s="8">
        <v>45469</v>
      </c>
      <c r="E11" s="6" t="s">
        <v>42</v>
      </c>
      <c r="F11" s="6" t="s">
        <v>27</v>
      </c>
      <c r="G11" s="6" t="s">
        <v>15</v>
      </c>
      <c r="H11" s="6" t="e" vm="1">
        <f ca="1">VLOOKUP(G11,Tabelle2!$B$3:$C$38,2,)</f>
        <v>#VALUE!</v>
      </c>
      <c r="I11" s="6" t="s">
        <v>18</v>
      </c>
      <c r="J11" s="6" t="s">
        <v>43</v>
      </c>
      <c r="K11" s="6" t="s">
        <v>36</v>
      </c>
      <c r="L11" s="6" t="e" vm="3">
        <f ca="1">VLOOKUP(K11,Tabelle2!$B$3:$C$38,2,)</f>
        <v>#VALUE!</v>
      </c>
      <c r="M11" s="6" t="s">
        <v>44</v>
      </c>
      <c r="N11" s="9">
        <v>349</v>
      </c>
      <c r="O11" s="9">
        <v>7723</v>
      </c>
      <c r="P11" s="9"/>
      <c r="Q11" s="6">
        <v>0</v>
      </c>
    </row>
    <row r="12" spans="2:17" x14ac:dyDescent="0.3">
      <c r="B12" s="6">
        <v>11</v>
      </c>
      <c r="C12" s="7">
        <v>13</v>
      </c>
      <c r="D12" s="8">
        <v>45469</v>
      </c>
      <c r="E12" s="6" t="s">
        <v>45</v>
      </c>
      <c r="F12" s="6" t="s">
        <v>46</v>
      </c>
      <c r="G12" s="6" t="s">
        <v>47</v>
      </c>
      <c r="H12" s="6" t="e" vm="5">
        <f ca="1">VLOOKUP(G12,Tabelle2!$B$3:$C$38,2,)</f>
        <v>#VALUE!</v>
      </c>
      <c r="I12" s="6" t="s">
        <v>37</v>
      </c>
      <c r="J12" s="6" t="s">
        <v>48</v>
      </c>
      <c r="K12" s="6" t="s">
        <v>39</v>
      </c>
      <c r="L12" s="6" t="e" vm="4">
        <f ca="1">VLOOKUP(K12,Tabelle2!$B$3:$C$38,2,)</f>
        <v>#VALUE!</v>
      </c>
      <c r="M12" s="6" t="s">
        <v>44</v>
      </c>
      <c r="N12" s="9">
        <v>216</v>
      </c>
      <c r="O12" s="9">
        <v>3536</v>
      </c>
      <c r="P12" s="9"/>
      <c r="Q12" s="6">
        <v>0</v>
      </c>
    </row>
    <row r="13" spans="2:17" x14ac:dyDescent="0.3">
      <c r="B13" s="6">
        <v>12</v>
      </c>
      <c r="C13" s="7">
        <v>9</v>
      </c>
      <c r="D13" s="8">
        <v>45469</v>
      </c>
      <c r="E13" s="6" t="s">
        <v>49</v>
      </c>
      <c r="F13" s="6" t="s">
        <v>27</v>
      </c>
      <c r="G13" s="6" t="s">
        <v>15</v>
      </c>
      <c r="H13" s="6" t="e" vm="1">
        <f ca="1">VLOOKUP(G13,Tabelle2!$B$3:$C$38,2,)</f>
        <v>#VALUE!</v>
      </c>
      <c r="I13" s="6" t="s">
        <v>50</v>
      </c>
      <c r="J13" s="6" t="s">
        <v>51</v>
      </c>
      <c r="K13" s="6" t="s">
        <v>31</v>
      </c>
      <c r="L13" s="6" t="e" vm="2">
        <f ca="1">VLOOKUP(K13,Tabelle2!$B$3:$C$38,2,)</f>
        <v>#VALUE!</v>
      </c>
      <c r="M13" s="6" t="s">
        <v>25</v>
      </c>
      <c r="N13" s="9">
        <v>336</v>
      </c>
      <c r="O13" s="9">
        <v>7334</v>
      </c>
      <c r="P13" s="9"/>
      <c r="Q13" s="6">
        <v>0</v>
      </c>
    </row>
    <row r="14" spans="2:17" x14ac:dyDescent="0.3">
      <c r="B14" s="6">
        <v>13</v>
      </c>
      <c r="C14" s="7">
        <v>12</v>
      </c>
      <c r="D14" s="8">
        <v>45469</v>
      </c>
      <c r="E14" s="6" t="s">
        <v>52</v>
      </c>
      <c r="F14" s="6" t="s">
        <v>43</v>
      </c>
      <c r="G14" s="6" t="s">
        <v>36</v>
      </c>
      <c r="H14" s="6" t="e" vm="3">
        <f ca="1">VLOOKUP(G14,Tabelle2!$B$3:$C$38,2,)</f>
        <v>#VALUE!</v>
      </c>
      <c r="I14" s="6" t="s">
        <v>44</v>
      </c>
      <c r="J14" s="6" t="s">
        <v>46</v>
      </c>
      <c r="K14" s="6" t="s">
        <v>47</v>
      </c>
      <c r="L14" s="6" t="e" vm="5">
        <f ca="1">VLOOKUP(K14,Tabelle2!$B$3:$C$38,2,)</f>
        <v>#VALUE!</v>
      </c>
      <c r="M14" s="6" t="s">
        <v>37</v>
      </c>
      <c r="N14" s="9">
        <v>336</v>
      </c>
      <c r="O14" s="9">
        <v>8772</v>
      </c>
      <c r="P14" s="9"/>
      <c r="Q14" s="6">
        <v>0</v>
      </c>
    </row>
    <row r="15" spans="2:17" x14ac:dyDescent="0.3">
      <c r="B15" s="6">
        <v>14</v>
      </c>
      <c r="C15" s="7">
        <v>14</v>
      </c>
      <c r="D15" s="8">
        <v>45469</v>
      </c>
      <c r="E15" s="6" t="s">
        <v>53</v>
      </c>
      <c r="F15" s="6" t="s">
        <v>48</v>
      </c>
      <c r="G15" s="6" t="s">
        <v>39</v>
      </c>
      <c r="H15" s="6" t="e" vm="4">
        <f ca="1">VLOOKUP(G15,Tabelle2!$B$3:$C$38,2,)</f>
        <v>#VALUE!</v>
      </c>
      <c r="I15" s="6" t="s">
        <v>44</v>
      </c>
      <c r="J15" s="6" t="s">
        <v>38</v>
      </c>
      <c r="K15" s="6" t="s">
        <v>39</v>
      </c>
      <c r="L15" s="6" t="e" vm="4">
        <f ca="1">VLOOKUP(K15,Tabelle2!$B$3:$C$38,2,)</f>
        <v>#VALUE!</v>
      </c>
      <c r="M15" s="6" t="s">
        <v>28</v>
      </c>
      <c r="N15" s="9">
        <v>251</v>
      </c>
      <c r="O15" s="9">
        <v>5496</v>
      </c>
      <c r="P15" s="9"/>
      <c r="Q15" s="6">
        <v>0</v>
      </c>
    </row>
    <row r="16" spans="2:17" x14ac:dyDescent="0.3">
      <c r="B16" s="6">
        <v>15</v>
      </c>
      <c r="C16" s="7">
        <v>10</v>
      </c>
      <c r="D16" s="8">
        <v>45469</v>
      </c>
      <c r="E16" s="6" t="s">
        <v>54</v>
      </c>
      <c r="F16" s="6" t="s">
        <v>51</v>
      </c>
      <c r="G16" s="6" t="s">
        <v>31</v>
      </c>
      <c r="H16" s="6" t="e" vm="2">
        <f ca="1">VLOOKUP(G16,Tabelle2!$B$3:$C$38,2,)</f>
        <v>#VALUE!</v>
      </c>
      <c r="I16" s="6" t="s">
        <v>55</v>
      </c>
      <c r="J16" s="6" t="s">
        <v>27</v>
      </c>
      <c r="K16" s="6" t="s">
        <v>15</v>
      </c>
      <c r="L16" s="6" t="e" vm="1">
        <f ca="1">VLOOKUP(K16,Tabelle2!$B$3:$C$38,2,)</f>
        <v>#VALUE!</v>
      </c>
      <c r="M16" s="6" t="s">
        <v>18</v>
      </c>
      <c r="N16" s="9">
        <v>343</v>
      </c>
      <c r="O16" s="9">
        <v>8367</v>
      </c>
      <c r="P16" s="9"/>
      <c r="Q16" s="6">
        <v>0</v>
      </c>
    </row>
    <row r="17" spans="2:17" x14ac:dyDescent="0.3">
      <c r="B17" s="6">
        <v>16</v>
      </c>
      <c r="C17" s="7">
        <v>16</v>
      </c>
      <c r="D17" s="8">
        <v>45469</v>
      </c>
      <c r="E17" s="6" t="s">
        <v>54</v>
      </c>
      <c r="F17" s="6" t="s">
        <v>40</v>
      </c>
      <c r="G17" s="6" t="s">
        <v>36</v>
      </c>
      <c r="H17" s="6" t="e" vm="3">
        <f ca="1">VLOOKUP(G17,Tabelle2!$B$3:$C$38,2,)</f>
        <v>#VALUE!</v>
      </c>
      <c r="I17" s="6" t="s">
        <v>41</v>
      </c>
      <c r="J17" s="6" t="s">
        <v>56</v>
      </c>
      <c r="K17" s="6" t="s">
        <v>57</v>
      </c>
      <c r="L17" s="6" t="e" vm="6">
        <f ca="1">VLOOKUP(K17,Tabelle2!$B$3:$C$38,2,)</f>
        <v>#VALUE!</v>
      </c>
      <c r="M17" s="6" t="s">
        <v>58</v>
      </c>
      <c r="N17" s="9">
        <v>330</v>
      </c>
      <c r="O17" s="9">
        <v>8480</v>
      </c>
      <c r="P17" s="9">
        <v>21720</v>
      </c>
      <c r="Q17" s="6">
        <v>800</v>
      </c>
    </row>
    <row r="18" spans="2:17" x14ac:dyDescent="0.3">
      <c r="B18" s="6">
        <v>17</v>
      </c>
      <c r="C18" s="7">
        <v>19</v>
      </c>
      <c r="D18" s="10">
        <v>45470</v>
      </c>
      <c r="E18" s="6" t="s">
        <v>59</v>
      </c>
      <c r="F18" s="6" t="s">
        <v>60</v>
      </c>
      <c r="G18" s="6" t="s">
        <v>61</v>
      </c>
      <c r="H18" s="6" t="e" vm="7">
        <f ca="1">VLOOKUP(G18,Tabelle2!$B$3:$C$38,2,)</f>
        <v>#VALUE!</v>
      </c>
      <c r="I18" s="6" t="s">
        <v>16</v>
      </c>
      <c r="J18" s="6" t="s">
        <v>62</v>
      </c>
      <c r="K18" s="6" t="s">
        <v>63</v>
      </c>
      <c r="L18" s="6" t="e" vm="8">
        <f ca="1">VLOOKUP(K18,Tabelle2!$B$3:$C$38,2,)</f>
        <v>#VALUE!</v>
      </c>
      <c r="M18" s="6" t="s">
        <v>25</v>
      </c>
      <c r="N18" s="9">
        <v>301</v>
      </c>
      <c r="O18" s="9">
        <v>8802</v>
      </c>
      <c r="P18" s="9"/>
      <c r="Q18" s="6">
        <v>0</v>
      </c>
    </row>
    <row r="19" spans="2:17" x14ac:dyDescent="0.3">
      <c r="B19" s="6">
        <v>18</v>
      </c>
      <c r="C19" s="7">
        <v>20</v>
      </c>
      <c r="D19" s="10">
        <v>45470</v>
      </c>
      <c r="E19" s="6" t="s">
        <v>64</v>
      </c>
      <c r="F19" s="6" t="s">
        <v>62</v>
      </c>
      <c r="G19" s="6" t="s">
        <v>63</v>
      </c>
      <c r="H19" s="6" t="e" vm="8">
        <f ca="1">VLOOKUP(G19,Tabelle2!$B$3:$C$38,2,)</f>
        <v>#VALUE!</v>
      </c>
      <c r="I19" s="6" t="s">
        <v>25</v>
      </c>
      <c r="J19" s="6" t="s">
        <v>65</v>
      </c>
      <c r="K19" s="6" t="s">
        <v>36</v>
      </c>
      <c r="L19" s="6" t="e" vm="3">
        <f ca="1">VLOOKUP(K19,Tabelle2!$B$3:$C$38,2,)</f>
        <v>#VALUE!</v>
      </c>
      <c r="M19" s="6" t="s">
        <v>34</v>
      </c>
      <c r="N19" s="9">
        <v>328</v>
      </c>
      <c r="O19" s="9">
        <v>7563</v>
      </c>
      <c r="P19" s="9"/>
      <c r="Q19" s="6">
        <v>0</v>
      </c>
    </row>
    <row r="20" spans="2:17" x14ac:dyDescent="0.3">
      <c r="B20" s="6">
        <v>19</v>
      </c>
      <c r="C20" s="7">
        <v>18</v>
      </c>
      <c r="D20" s="10">
        <v>45470</v>
      </c>
      <c r="E20" s="6" t="s">
        <v>66</v>
      </c>
      <c r="F20" s="6" t="s">
        <v>67</v>
      </c>
      <c r="G20" s="6" t="s">
        <v>63</v>
      </c>
      <c r="H20" s="6" t="e" vm="8">
        <f ca="1">VLOOKUP(G20,Tabelle2!$B$3:$C$38,2,)</f>
        <v>#VALUE!</v>
      </c>
      <c r="I20" s="6" t="s">
        <v>28</v>
      </c>
      <c r="J20" s="6" t="s">
        <v>60</v>
      </c>
      <c r="K20" s="6" t="s">
        <v>61</v>
      </c>
      <c r="L20" s="6" t="e" vm="7">
        <f ca="1">VLOOKUP(K20,Tabelle2!$B$3:$C$38,2,)</f>
        <v>#VALUE!</v>
      </c>
      <c r="M20" s="6" t="s">
        <v>16</v>
      </c>
      <c r="N20" s="9">
        <v>227</v>
      </c>
      <c r="O20" s="9">
        <v>6321</v>
      </c>
      <c r="P20" s="9"/>
      <c r="Q20" s="6">
        <v>0</v>
      </c>
    </row>
    <row r="21" spans="2:17" x14ac:dyDescent="0.3">
      <c r="B21" s="6">
        <v>20</v>
      </c>
      <c r="C21" s="7">
        <v>17</v>
      </c>
      <c r="D21" s="10">
        <v>45470</v>
      </c>
      <c r="E21" s="6" t="s">
        <v>68</v>
      </c>
      <c r="F21" s="6" t="s">
        <v>56</v>
      </c>
      <c r="G21" s="6" t="s">
        <v>57</v>
      </c>
      <c r="H21" s="6" t="e" vm="6">
        <f ca="1">VLOOKUP(G21,Tabelle2!$B$3:$C$38,2,)</f>
        <v>#VALUE!</v>
      </c>
      <c r="I21" s="6" t="s">
        <v>58</v>
      </c>
      <c r="J21" s="6" t="s">
        <v>67</v>
      </c>
      <c r="K21" s="6" t="s">
        <v>63</v>
      </c>
      <c r="L21" s="6" t="e" vm="8">
        <f ca="1">VLOOKUP(K21,Tabelle2!$B$3:$C$38,2,)</f>
        <v>#VALUE!</v>
      </c>
      <c r="M21" s="6" t="s">
        <v>28</v>
      </c>
      <c r="N21" s="9">
        <v>343</v>
      </c>
      <c r="O21" s="9">
        <v>8763</v>
      </c>
      <c r="P21" s="9"/>
      <c r="Q21" s="6">
        <v>0</v>
      </c>
    </row>
    <row r="22" spans="2:17" x14ac:dyDescent="0.3">
      <c r="B22" s="6">
        <v>21</v>
      </c>
      <c r="C22" s="7">
        <v>22</v>
      </c>
      <c r="D22" s="10">
        <v>45471</v>
      </c>
      <c r="E22" s="6" t="s">
        <v>69</v>
      </c>
      <c r="F22" s="6" t="s">
        <v>70</v>
      </c>
      <c r="G22" s="6" t="s">
        <v>36</v>
      </c>
      <c r="H22" s="6" t="e" vm="3">
        <f ca="1">VLOOKUP(G22,Tabelle2!$B$3:$C$38,2,)</f>
        <v>#VALUE!</v>
      </c>
      <c r="I22" s="6" t="s">
        <v>37</v>
      </c>
      <c r="J22" s="6" t="s">
        <v>30</v>
      </c>
      <c r="K22" s="6" t="s">
        <v>31</v>
      </c>
      <c r="L22" s="6" t="e" vm="2">
        <f ca="1">VLOOKUP(K22,Tabelle2!$B$3:$C$38,2,)</f>
        <v>#VALUE!</v>
      </c>
      <c r="M22" s="6" t="s">
        <v>34</v>
      </c>
      <c r="N22" s="9">
        <v>550</v>
      </c>
      <c r="O22" s="9">
        <v>10964</v>
      </c>
      <c r="P22" s="9"/>
      <c r="Q22" s="6">
        <v>0</v>
      </c>
    </row>
    <row r="23" spans="2:17" x14ac:dyDescent="0.3">
      <c r="B23" s="6">
        <v>22</v>
      </c>
      <c r="C23" s="7">
        <v>21</v>
      </c>
      <c r="D23" s="10">
        <v>45471</v>
      </c>
      <c r="E23" s="6" t="s">
        <v>71</v>
      </c>
      <c r="F23" s="6" t="s">
        <v>72</v>
      </c>
      <c r="G23" s="6" t="s">
        <v>36</v>
      </c>
      <c r="H23" s="6" t="e" vm="3">
        <f ca="1">VLOOKUP(G23,Tabelle2!$B$3:$C$38,2,)</f>
        <v>#VALUE!</v>
      </c>
      <c r="I23" s="6" t="s">
        <v>34</v>
      </c>
      <c r="J23" s="6" t="s">
        <v>70</v>
      </c>
      <c r="K23" s="6" t="s">
        <v>36</v>
      </c>
      <c r="L23" s="6" t="e" vm="3">
        <f ca="1">VLOOKUP(K23,Tabelle2!$B$3:$C$38,2,)</f>
        <v>#VALUE!</v>
      </c>
      <c r="M23" s="6" t="s">
        <v>37</v>
      </c>
      <c r="N23" s="9">
        <v>346</v>
      </c>
      <c r="O23" s="9">
        <v>9085</v>
      </c>
      <c r="P23" s="9"/>
      <c r="Q23" s="6">
        <v>400</v>
      </c>
    </row>
    <row r="24" spans="2:17" x14ac:dyDescent="0.3">
      <c r="B24" s="6">
        <v>23</v>
      </c>
      <c r="C24" s="7">
        <v>23</v>
      </c>
      <c r="D24" s="10">
        <v>45471</v>
      </c>
      <c r="E24" s="6" t="s">
        <v>24</v>
      </c>
      <c r="F24" s="6" t="s">
        <v>30</v>
      </c>
      <c r="G24" s="6" t="s">
        <v>31</v>
      </c>
      <c r="H24" s="6" t="e" vm="2">
        <f ca="1">VLOOKUP(G24,Tabelle2!$B$3:$C$38,2,)</f>
        <v>#VALUE!</v>
      </c>
      <c r="I24" s="6" t="s">
        <v>34</v>
      </c>
      <c r="J24" s="6" t="s">
        <v>27</v>
      </c>
      <c r="K24" s="6" t="s">
        <v>15</v>
      </c>
      <c r="L24" s="6" t="e" vm="1">
        <f ca="1">VLOOKUP(K24,Tabelle2!$B$3:$C$38,2,)</f>
        <v>#VALUE!</v>
      </c>
      <c r="M24" s="6" t="s">
        <v>18</v>
      </c>
      <c r="N24" s="9">
        <v>381</v>
      </c>
      <c r="O24" s="9">
        <v>8967</v>
      </c>
      <c r="P24" s="9"/>
      <c r="Q24" s="6">
        <v>0</v>
      </c>
    </row>
    <row r="25" spans="2:17" x14ac:dyDescent="0.3">
      <c r="B25" s="6">
        <v>24</v>
      </c>
      <c r="C25" s="7">
        <v>25</v>
      </c>
      <c r="D25" s="10">
        <v>45473</v>
      </c>
      <c r="E25" s="6" t="s">
        <v>73</v>
      </c>
      <c r="F25" s="6" t="s">
        <v>74</v>
      </c>
      <c r="G25" s="6" t="s">
        <v>75</v>
      </c>
      <c r="H25" s="6" t="e" vm="9">
        <f ca="1">VLOOKUP(G25,Tabelle2!$B$3:$C$38,2,)</f>
        <v>#VALUE!</v>
      </c>
      <c r="I25" s="6" t="s">
        <v>28</v>
      </c>
      <c r="J25" s="6" t="s">
        <v>17</v>
      </c>
      <c r="K25" s="6" t="s">
        <v>15</v>
      </c>
      <c r="L25" s="6" t="e" vm="1">
        <f ca="1">VLOOKUP(K25,Tabelle2!$B$3:$C$38,2,)</f>
        <v>#VALUE!</v>
      </c>
      <c r="M25" s="6" t="s">
        <v>28</v>
      </c>
      <c r="N25" s="9">
        <v>330</v>
      </c>
      <c r="O25" s="9">
        <v>8278</v>
      </c>
      <c r="P25" s="9">
        <v>21730</v>
      </c>
      <c r="Q25" s="6">
        <v>0</v>
      </c>
    </row>
    <row r="26" spans="2:17" x14ac:dyDescent="0.3">
      <c r="B26" s="6">
        <v>25</v>
      </c>
      <c r="C26" s="7">
        <v>26</v>
      </c>
      <c r="D26" s="10">
        <v>45473</v>
      </c>
      <c r="E26" s="6" t="s">
        <v>76</v>
      </c>
      <c r="F26" s="6" t="s">
        <v>17</v>
      </c>
      <c r="G26" s="6" t="s">
        <v>15</v>
      </c>
      <c r="H26" s="6" t="e" vm="1">
        <f ca="1">VLOOKUP(G26,Tabelle2!$B$3:$C$38,2,)</f>
        <v>#VALUE!</v>
      </c>
      <c r="I26" s="6" t="s">
        <v>28</v>
      </c>
      <c r="J26" s="6" t="s">
        <v>19</v>
      </c>
      <c r="K26" s="6" t="s">
        <v>15</v>
      </c>
      <c r="L26" s="6" t="e" vm="1">
        <f ca="1">VLOOKUP(K26,Tabelle2!$B$3:$C$38,2,)</f>
        <v>#VALUE!</v>
      </c>
      <c r="M26" s="6" t="s">
        <v>34</v>
      </c>
      <c r="N26" s="9">
        <v>324</v>
      </c>
      <c r="O26" s="9">
        <v>7068</v>
      </c>
      <c r="P26" s="9">
        <v>17460</v>
      </c>
      <c r="Q26" s="6">
        <v>0</v>
      </c>
    </row>
    <row r="27" spans="2:17" x14ac:dyDescent="0.3">
      <c r="B27" s="6">
        <v>26</v>
      </c>
      <c r="C27" s="7">
        <v>28</v>
      </c>
      <c r="D27" s="10">
        <v>45473</v>
      </c>
      <c r="E27" s="6" t="s">
        <v>77</v>
      </c>
      <c r="F27" s="6" t="s">
        <v>78</v>
      </c>
      <c r="G27" s="6" t="s">
        <v>79</v>
      </c>
      <c r="H27" s="6" t="e" vm="10">
        <f ca="1">VLOOKUP(G27,Tabelle2!$B$3:$C$38,2,)</f>
        <v>#VALUE!</v>
      </c>
      <c r="I27" s="6" t="s">
        <v>28</v>
      </c>
      <c r="J27" s="6" t="s">
        <v>80</v>
      </c>
      <c r="K27" s="6" t="s">
        <v>79</v>
      </c>
      <c r="L27" s="6" t="e" vm="10">
        <f ca="1">VLOOKUP(K27,Tabelle2!$B$3:$C$38,2,)</f>
        <v>#VALUE!</v>
      </c>
      <c r="M27" s="6" t="s">
        <v>81</v>
      </c>
      <c r="N27" s="9">
        <v>350</v>
      </c>
      <c r="O27" s="9">
        <v>7132</v>
      </c>
      <c r="P27" s="9">
        <v>18018</v>
      </c>
      <c r="Q27" s="6">
        <v>0</v>
      </c>
    </row>
    <row r="28" spans="2:17" x14ac:dyDescent="0.3">
      <c r="B28" s="6">
        <v>27</v>
      </c>
      <c r="C28" s="7">
        <v>24</v>
      </c>
      <c r="D28" s="10">
        <v>45473</v>
      </c>
      <c r="E28" s="6" t="s">
        <v>77</v>
      </c>
      <c r="F28" s="6" t="s">
        <v>27</v>
      </c>
      <c r="G28" s="6" t="s">
        <v>15</v>
      </c>
      <c r="H28" s="6" t="e" vm="1">
        <f ca="1">VLOOKUP(G28,Tabelle2!$B$3:$C$38,2,)</f>
        <v>#VALUE!</v>
      </c>
      <c r="I28" s="6" t="s">
        <v>18</v>
      </c>
      <c r="J28" s="6" t="s">
        <v>74</v>
      </c>
      <c r="K28" s="6" t="s">
        <v>75</v>
      </c>
      <c r="L28" s="6" t="e" vm="9">
        <f ca="1">VLOOKUP(K28,Tabelle2!$B$3:$C$38,2,)</f>
        <v>#VALUE!</v>
      </c>
      <c r="M28" s="6" t="s">
        <v>28</v>
      </c>
      <c r="N28" s="9">
        <v>320</v>
      </c>
      <c r="O28" s="9">
        <v>5604</v>
      </c>
      <c r="P28" s="9">
        <v>12492</v>
      </c>
      <c r="Q28" s="6">
        <v>0</v>
      </c>
    </row>
    <row r="29" spans="2:17" x14ac:dyDescent="0.3">
      <c r="B29" s="6">
        <v>28</v>
      </c>
      <c r="C29" s="7">
        <v>27</v>
      </c>
      <c r="D29" s="10">
        <v>45473</v>
      </c>
      <c r="E29" s="6" t="s">
        <v>82</v>
      </c>
      <c r="F29" s="6" t="s">
        <v>19</v>
      </c>
      <c r="G29" s="6" t="s">
        <v>15</v>
      </c>
      <c r="H29" s="6" t="e" vm="1">
        <f ca="1">VLOOKUP(G29,Tabelle2!$B$3:$C$38,2,)</f>
        <v>#VALUE!</v>
      </c>
      <c r="I29" s="6" t="s">
        <v>34</v>
      </c>
      <c r="J29" s="6" t="s">
        <v>78</v>
      </c>
      <c r="K29" s="6" t="s">
        <v>79</v>
      </c>
      <c r="L29" s="6" t="e" vm="10">
        <f ca="1">VLOOKUP(K29,Tabelle2!$B$3:$C$38,2,)</f>
        <v>#VALUE!</v>
      </c>
      <c r="M29" s="6" t="s">
        <v>28</v>
      </c>
      <c r="N29" s="9">
        <v>450</v>
      </c>
      <c r="O29" s="9">
        <v>11727</v>
      </c>
      <c r="P29" s="9">
        <v>1759</v>
      </c>
      <c r="Q29" s="6">
        <v>0</v>
      </c>
    </row>
    <row r="30" spans="2:17" x14ac:dyDescent="0.3">
      <c r="B30" s="6">
        <v>29</v>
      </c>
      <c r="C30" s="7">
        <v>29</v>
      </c>
      <c r="D30" s="10">
        <v>45473</v>
      </c>
      <c r="E30" s="6" t="s">
        <v>83</v>
      </c>
      <c r="F30" s="6" t="s">
        <v>80</v>
      </c>
      <c r="G30" s="6" t="s">
        <v>79</v>
      </c>
      <c r="H30" s="6" t="e" vm="10">
        <f ca="1">VLOOKUP(G30,Tabelle2!$B$3:$C$38,2,)</f>
        <v>#VALUE!</v>
      </c>
      <c r="I30" s="6" t="s">
        <v>81</v>
      </c>
      <c r="J30" s="6" t="s">
        <v>84</v>
      </c>
      <c r="K30" s="6" t="s">
        <v>47</v>
      </c>
      <c r="L30" s="6" t="e" vm="5">
        <f ca="1">VLOOKUP(K30,Tabelle2!$B$3:$C$38,2,)</f>
        <v>#VALUE!</v>
      </c>
      <c r="M30" s="6" t="s">
        <v>18</v>
      </c>
      <c r="N30" s="9">
        <v>511</v>
      </c>
      <c r="O30" s="9">
        <v>8929</v>
      </c>
      <c r="P30" s="9">
        <v>19188</v>
      </c>
      <c r="Q30" s="6">
        <v>0</v>
      </c>
    </row>
    <row r="31" spans="2:17" x14ac:dyDescent="0.3">
      <c r="B31" s="6">
        <v>30</v>
      </c>
      <c r="C31" s="7">
        <v>4</v>
      </c>
      <c r="D31" s="10">
        <v>45474</v>
      </c>
      <c r="E31" s="6" t="s">
        <v>85</v>
      </c>
      <c r="F31" s="6" t="s">
        <v>86</v>
      </c>
      <c r="G31" s="6" t="s">
        <v>36</v>
      </c>
      <c r="H31" s="6" t="e" vm="3">
        <f ca="1">VLOOKUP(G31,Tabelle2!$B$3:$C$38,2,)</f>
        <v>#VALUE!</v>
      </c>
      <c r="I31" s="6" t="s">
        <v>32</v>
      </c>
      <c r="J31" s="6" t="s">
        <v>87</v>
      </c>
      <c r="K31" s="6" t="s">
        <v>39</v>
      </c>
      <c r="L31" s="6" t="e" vm="4">
        <f ca="1">VLOOKUP(K31,Tabelle2!$B$3:$C$38,2,)</f>
        <v>#VALUE!</v>
      </c>
      <c r="M31" s="6" t="s">
        <v>34</v>
      </c>
      <c r="N31" s="9">
        <v>546</v>
      </c>
      <c r="O31" s="9">
        <v>12933</v>
      </c>
      <c r="P31" s="9">
        <v>21259</v>
      </c>
      <c r="Q31" s="6">
        <v>0</v>
      </c>
    </row>
    <row r="32" spans="2:17" x14ac:dyDescent="0.3">
      <c r="B32" s="6">
        <v>31</v>
      </c>
      <c r="C32" s="7">
        <v>2</v>
      </c>
      <c r="D32" s="10">
        <v>45474</v>
      </c>
      <c r="E32" s="6" t="s">
        <v>88</v>
      </c>
      <c r="F32" s="6" t="s">
        <v>78</v>
      </c>
      <c r="G32" s="6" t="s">
        <v>79</v>
      </c>
      <c r="H32" s="6" t="e" vm="10">
        <f ca="1">VLOOKUP(G32,Tabelle2!$B$3:$C$38,2,)</f>
        <v>#VALUE!</v>
      </c>
      <c r="I32" s="6" t="s">
        <v>28</v>
      </c>
      <c r="J32" s="6" t="s">
        <v>23</v>
      </c>
      <c r="K32" s="6" t="s">
        <v>15</v>
      </c>
      <c r="L32" s="6" t="e" vm="1">
        <f ca="1">VLOOKUP(K32,Tabelle2!$B$3:$C$38,2,)</f>
        <v>#VALUE!</v>
      </c>
      <c r="M32" s="6" t="s">
        <v>18</v>
      </c>
      <c r="N32" s="9">
        <v>281</v>
      </c>
      <c r="O32" s="9">
        <v>7255</v>
      </c>
      <c r="P32" s="9">
        <v>18754</v>
      </c>
      <c r="Q32" s="6">
        <v>0</v>
      </c>
    </row>
    <row r="33" spans="2:17" x14ac:dyDescent="0.3">
      <c r="B33" s="6">
        <v>32</v>
      </c>
      <c r="C33" s="7">
        <v>1</v>
      </c>
      <c r="D33" s="10">
        <v>45474</v>
      </c>
      <c r="E33" s="6" t="s">
        <v>89</v>
      </c>
      <c r="F33" s="6" t="s">
        <v>84</v>
      </c>
      <c r="G33" s="6" t="s">
        <v>47</v>
      </c>
      <c r="H33" s="6" t="e" vm="5">
        <f ca="1">VLOOKUP(G33,Tabelle2!$B$3:$C$38,2,)</f>
        <v>#VALUE!</v>
      </c>
      <c r="I33" s="6" t="s">
        <v>18</v>
      </c>
      <c r="J33" s="6" t="s">
        <v>78</v>
      </c>
      <c r="K33" s="6" t="s">
        <v>79</v>
      </c>
      <c r="L33" s="6" t="e" vm="10">
        <f ca="1">VLOOKUP(K33,Tabelle2!$B$3:$C$38,2,)</f>
        <v>#VALUE!</v>
      </c>
      <c r="M33" s="6" t="s">
        <v>28</v>
      </c>
      <c r="N33" s="9">
        <v>492</v>
      </c>
      <c r="O33" s="9">
        <v>12231</v>
      </c>
      <c r="P33" s="9">
        <v>11481</v>
      </c>
      <c r="Q33" s="6">
        <v>0</v>
      </c>
    </row>
    <row r="34" spans="2:17" x14ac:dyDescent="0.3">
      <c r="B34" s="6">
        <v>33</v>
      </c>
      <c r="C34" s="7">
        <v>3</v>
      </c>
      <c r="D34" s="10">
        <v>45474</v>
      </c>
      <c r="E34" s="6" t="s">
        <v>90</v>
      </c>
      <c r="F34" s="6" t="s">
        <v>23</v>
      </c>
      <c r="G34" s="6" t="s">
        <v>15</v>
      </c>
      <c r="H34" s="6" t="e" vm="1">
        <f ca="1">VLOOKUP(G34,Tabelle2!$B$3:$C$38,2,)</f>
        <v>#VALUE!</v>
      </c>
      <c r="I34" s="6" t="s">
        <v>18</v>
      </c>
      <c r="J34" s="6" t="s">
        <v>86</v>
      </c>
      <c r="K34" s="6" t="s">
        <v>36</v>
      </c>
      <c r="L34" s="6" t="e" vm="3">
        <f ca="1">VLOOKUP(K34,Tabelle2!$B$3:$C$38,2,)</f>
        <v>#VALUE!</v>
      </c>
      <c r="M34" s="6" t="s">
        <v>32</v>
      </c>
      <c r="N34" s="9">
        <v>548</v>
      </c>
      <c r="O34" s="9">
        <v>13474</v>
      </c>
      <c r="P34" s="9">
        <v>20500</v>
      </c>
      <c r="Q34" s="6">
        <v>0</v>
      </c>
    </row>
    <row r="35" spans="2:17" x14ac:dyDescent="0.3">
      <c r="B35" s="6">
        <v>34</v>
      </c>
      <c r="C35" s="7">
        <v>5</v>
      </c>
      <c r="D35" s="10">
        <v>45475</v>
      </c>
      <c r="E35" s="6" t="s">
        <v>91</v>
      </c>
      <c r="F35" s="6" t="s">
        <v>14</v>
      </c>
      <c r="G35" s="6" t="s">
        <v>15</v>
      </c>
      <c r="H35" s="6" t="e" vm="1">
        <f ca="1">VLOOKUP(G35,Tabelle2!$B$3:$C$38,2,)</f>
        <v>#VALUE!</v>
      </c>
      <c r="I35" s="6" t="s">
        <v>16</v>
      </c>
      <c r="J35" s="6" t="s">
        <v>92</v>
      </c>
      <c r="K35" s="6" t="s">
        <v>36</v>
      </c>
      <c r="L35" s="6" t="e" vm="3">
        <f ca="1">VLOOKUP(K35,Tabelle2!$B$3:$C$38,2,)</f>
        <v>#VALUE!</v>
      </c>
      <c r="M35" s="6" t="s">
        <v>58</v>
      </c>
      <c r="N35" s="9">
        <v>515</v>
      </c>
      <c r="O35" s="9">
        <v>14881</v>
      </c>
      <c r="P35" s="9"/>
      <c r="Q35" s="6">
        <v>520</v>
      </c>
    </row>
    <row r="36" spans="2:17" x14ac:dyDescent="0.3">
      <c r="B36" s="6">
        <v>35</v>
      </c>
      <c r="C36" s="7">
        <v>8</v>
      </c>
      <c r="D36" s="10">
        <v>45476</v>
      </c>
      <c r="E36" s="6" t="s">
        <v>93</v>
      </c>
      <c r="F36" s="6" t="s">
        <v>94</v>
      </c>
      <c r="G36" s="6" t="s">
        <v>39</v>
      </c>
      <c r="H36" s="6" t="e" vm="4">
        <f ca="1">VLOOKUP(G36,Tabelle2!$B$3:$C$38,2,)</f>
        <v>#VALUE!</v>
      </c>
      <c r="I36" s="6" t="s">
        <v>32</v>
      </c>
      <c r="J36" s="6" t="s">
        <v>95</v>
      </c>
      <c r="K36" s="6" t="s">
        <v>39</v>
      </c>
      <c r="L36" s="6" t="e" vm="4">
        <f ca="1">VLOOKUP(K36,Tabelle2!$B$3:$C$38,2,)</f>
        <v>#VALUE!</v>
      </c>
      <c r="M36" s="6" t="s">
        <v>44</v>
      </c>
      <c r="N36" s="9">
        <v>269</v>
      </c>
      <c r="O36" s="9">
        <v>6705</v>
      </c>
      <c r="P36" s="9">
        <v>23631</v>
      </c>
      <c r="Q36" s="6">
        <v>0</v>
      </c>
    </row>
    <row r="37" spans="2:17" x14ac:dyDescent="0.3">
      <c r="B37" s="6">
        <v>36</v>
      </c>
      <c r="C37" s="7">
        <v>7</v>
      </c>
      <c r="D37" s="10">
        <v>45476</v>
      </c>
      <c r="E37" s="6" t="s">
        <v>96</v>
      </c>
      <c r="F37" s="6" t="s">
        <v>97</v>
      </c>
      <c r="G37" s="6" t="s">
        <v>36</v>
      </c>
      <c r="H37" s="6" t="e" vm="3">
        <f ca="1">VLOOKUP(G37,Tabelle2!$B$3:$C$38,2,)</f>
        <v>#VALUE!</v>
      </c>
      <c r="I37" s="6" t="s">
        <v>25</v>
      </c>
      <c r="J37" s="6" t="s">
        <v>94</v>
      </c>
      <c r="K37" s="6" t="s">
        <v>39</v>
      </c>
      <c r="L37" s="6" t="e" vm="4">
        <f ca="1">VLOOKUP(K37,Tabelle2!$B$3:$C$38,2,)</f>
        <v>#VALUE!</v>
      </c>
      <c r="M37" s="6" t="s">
        <v>98</v>
      </c>
      <c r="N37" s="9">
        <v>485</v>
      </c>
      <c r="O37" s="9">
        <v>12051</v>
      </c>
      <c r="P37" s="9">
        <v>17160</v>
      </c>
      <c r="Q37" s="6">
        <v>0</v>
      </c>
    </row>
    <row r="38" spans="2:17" x14ac:dyDescent="0.3">
      <c r="B38" s="6">
        <v>37</v>
      </c>
      <c r="C38" s="7">
        <v>10</v>
      </c>
      <c r="D38" s="10">
        <v>45476</v>
      </c>
      <c r="E38" s="6" t="s">
        <v>99</v>
      </c>
      <c r="F38" s="6" t="s">
        <v>100</v>
      </c>
      <c r="G38" s="6" t="s">
        <v>61</v>
      </c>
      <c r="H38" s="6" t="e" vm="7">
        <f ca="1">VLOOKUP(G38,Tabelle2!$B$3:$C$38,2,)</f>
        <v>#VALUE!</v>
      </c>
      <c r="I38" s="6" t="s">
        <v>28</v>
      </c>
      <c r="J38" s="6" t="s">
        <v>60</v>
      </c>
      <c r="K38" s="6" t="s">
        <v>61</v>
      </c>
      <c r="L38" s="6" t="e" vm="7">
        <f ca="1">VLOOKUP(K38,Tabelle2!$B$3:$C$38,2,)</f>
        <v>#VALUE!</v>
      </c>
      <c r="M38" s="6" t="s">
        <v>25</v>
      </c>
      <c r="N38" s="9">
        <v>201</v>
      </c>
      <c r="O38" s="9">
        <v>2480</v>
      </c>
      <c r="P38" s="9">
        <v>3783</v>
      </c>
      <c r="Q38" s="6">
        <v>0</v>
      </c>
    </row>
    <row r="39" spans="2:17" x14ac:dyDescent="0.3">
      <c r="B39" s="6">
        <v>38</v>
      </c>
      <c r="C39" s="7">
        <v>6</v>
      </c>
      <c r="D39" s="10">
        <v>45476</v>
      </c>
      <c r="E39" s="6" t="s">
        <v>69</v>
      </c>
      <c r="F39" s="6" t="s">
        <v>92</v>
      </c>
      <c r="G39" s="6" t="s">
        <v>36</v>
      </c>
      <c r="H39" s="6" t="e" vm="3">
        <f ca="1">VLOOKUP(G39,Tabelle2!$B$3:$C$38,2,)</f>
        <v>#VALUE!</v>
      </c>
      <c r="I39" s="6" t="s">
        <v>58</v>
      </c>
      <c r="J39" s="6" t="s">
        <v>97</v>
      </c>
      <c r="K39" s="6" t="s">
        <v>36</v>
      </c>
      <c r="L39" s="6" t="e" vm="3">
        <f ca="1">VLOOKUP(K39,Tabelle2!$B$3:$C$38,2,)</f>
        <v>#VALUE!</v>
      </c>
      <c r="M39" s="6" t="s">
        <v>25</v>
      </c>
      <c r="N39" s="9">
        <v>479</v>
      </c>
      <c r="O39" s="9">
        <v>7305</v>
      </c>
      <c r="P39" s="9">
        <v>15385</v>
      </c>
      <c r="Q39" s="6">
        <v>0</v>
      </c>
    </row>
    <row r="40" spans="2:17" x14ac:dyDescent="0.3">
      <c r="B40" s="6">
        <v>39</v>
      </c>
      <c r="C40" s="7">
        <v>9</v>
      </c>
      <c r="D40" s="10">
        <v>45476</v>
      </c>
      <c r="E40" s="6" t="s">
        <v>101</v>
      </c>
      <c r="F40" s="6" t="s">
        <v>95</v>
      </c>
      <c r="G40" s="6" t="s">
        <v>39</v>
      </c>
      <c r="H40" s="6" t="e" vm="4">
        <f ca="1">VLOOKUP(G40,Tabelle2!$B$3:$C$38,2,)</f>
        <v>#VALUE!</v>
      </c>
      <c r="I40" s="6" t="s">
        <v>44</v>
      </c>
      <c r="J40" s="6" t="s">
        <v>100</v>
      </c>
      <c r="K40" s="6" t="s">
        <v>102</v>
      </c>
      <c r="L40" s="6" t="e" vm="11">
        <f ca="1">VLOOKUP(K40,Tabelle2!$B$3:$C$38,2,)</f>
        <v>#VALUE!</v>
      </c>
      <c r="M40" s="6" t="s">
        <v>28</v>
      </c>
      <c r="N40" s="9">
        <v>342</v>
      </c>
      <c r="O40" s="9">
        <v>7760</v>
      </c>
      <c r="P40" s="9">
        <v>18760</v>
      </c>
      <c r="Q40" s="6">
        <v>0</v>
      </c>
    </row>
    <row r="41" spans="2:17" x14ac:dyDescent="0.3">
      <c r="B41" s="6">
        <v>40</v>
      </c>
      <c r="C41" s="7">
        <v>11</v>
      </c>
      <c r="D41" s="10">
        <v>45477</v>
      </c>
      <c r="E41" s="6" t="s">
        <v>59</v>
      </c>
      <c r="F41" s="6" t="s">
        <v>60</v>
      </c>
      <c r="G41" s="6" t="s">
        <v>61</v>
      </c>
      <c r="H41" s="6" t="e" vm="7">
        <f ca="1">VLOOKUP(G41,Tabelle2!$B$3:$C$38,2,)</f>
        <v>#VALUE!</v>
      </c>
      <c r="I41" s="6" t="s">
        <v>16</v>
      </c>
      <c r="J41" s="6" t="s">
        <v>67</v>
      </c>
      <c r="K41" s="6" t="s">
        <v>63</v>
      </c>
      <c r="L41" s="6" t="e" vm="8">
        <f ca="1">VLOOKUP(K41,Tabelle2!$B$3:$C$38,2,)</f>
        <v>#VALUE!</v>
      </c>
      <c r="M41" s="6" t="s">
        <v>81</v>
      </c>
      <c r="N41" s="9">
        <v>225</v>
      </c>
      <c r="O41" s="9">
        <v>8178</v>
      </c>
      <c r="P41" s="9">
        <v>7350</v>
      </c>
      <c r="Q41" s="6">
        <v>400</v>
      </c>
    </row>
    <row r="42" spans="2:17" x14ac:dyDescent="0.3">
      <c r="B42" s="6">
        <v>41</v>
      </c>
      <c r="C42" s="7">
        <v>14</v>
      </c>
      <c r="D42" s="10">
        <v>45477</v>
      </c>
      <c r="E42" s="6" t="s">
        <v>103</v>
      </c>
      <c r="F42" s="6" t="s">
        <v>104</v>
      </c>
      <c r="G42" s="6" t="s">
        <v>36</v>
      </c>
      <c r="H42" s="6" t="e" vm="3">
        <f ca="1">VLOOKUP(G42,Tabelle2!$B$3:$C$38,2,)</f>
        <v>#VALUE!</v>
      </c>
      <c r="I42" s="6" t="s">
        <v>105</v>
      </c>
      <c r="J42" s="6" t="s">
        <v>106</v>
      </c>
      <c r="K42" s="6" t="s">
        <v>36</v>
      </c>
      <c r="L42" s="6" t="e" vm="3">
        <f ca="1">VLOOKUP(K42,Tabelle2!$B$3:$C$38,2,)</f>
        <v>#VALUE!</v>
      </c>
      <c r="M42" s="6" t="s">
        <v>107</v>
      </c>
      <c r="N42" s="9">
        <v>449</v>
      </c>
      <c r="O42" s="9">
        <v>15322</v>
      </c>
      <c r="P42" s="9">
        <v>22000</v>
      </c>
      <c r="Q42" s="6">
        <v>360</v>
      </c>
    </row>
    <row r="43" spans="2:17" x14ac:dyDescent="0.3">
      <c r="B43" s="6">
        <v>42</v>
      </c>
      <c r="C43" s="7">
        <v>12</v>
      </c>
      <c r="D43" s="10">
        <v>45477</v>
      </c>
      <c r="E43" s="6" t="s">
        <v>108</v>
      </c>
      <c r="F43" s="6" t="s">
        <v>67</v>
      </c>
      <c r="G43" s="6" t="s">
        <v>63</v>
      </c>
      <c r="H43" s="6" t="e" vm="8">
        <f ca="1">VLOOKUP(G43,Tabelle2!$B$3:$C$38,2,)</f>
        <v>#VALUE!</v>
      </c>
      <c r="I43" s="6" t="s">
        <v>41</v>
      </c>
      <c r="J43" s="6" t="s">
        <v>40</v>
      </c>
      <c r="K43" s="6" t="s">
        <v>36</v>
      </c>
      <c r="L43" s="6" t="e" vm="3">
        <f ca="1">VLOOKUP(K43,Tabelle2!$B$3:$C$38,2,)</f>
        <v>#VALUE!</v>
      </c>
      <c r="M43" s="6" t="s">
        <v>41</v>
      </c>
      <c r="N43" s="9">
        <v>463</v>
      </c>
      <c r="O43" s="9">
        <v>15654</v>
      </c>
      <c r="P43" s="9">
        <v>14790</v>
      </c>
      <c r="Q43" s="6">
        <v>0</v>
      </c>
    </row>
    <row r="44" spans="2:17" x14ac:dyDescent="0.3">
      <c r="B44" s="6">
        <v>43</v>
      </c>
      <c r="C44" s="7">
        <v>13</v>
      </c>
      <c r="D44" s="10">
        <v>45477</v>
      </c>
      <c r="E44" s="6" t="s">
        <v>109</v>
      </c>
      <c r="F44" s="6" t="s">
        <v>40</v>
      </c>
      <c r="G44" s="6" t="s">
        <v>36</v>
      </c>
      <c r="H44" s="6" t="e" vm="3">
        <f ca="1">VLOOKUP(G44,Tabelle2!$B$3:$C$38,2,)</f>
        <v>#VALUE!</v>
      </c>
      <c r="I44" s="6" t="s">
        <v>41</v>
      </c>
      <c r="J44" s="6" t="s">
        <v>104</v>
      </c>
      <c r="K44" s="6" t="s">
        <v>36</v>
      </c>
      <c r="L44" s="6" t="e" vm="3">
        <f ca="1">VLOOKUP(K44,Tabelle2!$B$3:$C$38,2,)</f>
        <v>#VALUE!</v>
      </c>
      <c r="M44" s="6" t="s">
        <v>110</v>
      </c>
      <c r="N44" s="9">
        <v>518</v>
      </c>
      <c r="O44" s="9">
        <v>14215</v>
      </c>
      <c r="P44" s="9">
        <v>9600</v>
      </c>
      <c r="Q44" s="6">
        <v>0</v>
      </c>
    </row>
    <row r="45" spans="2:17" x14ac:dyDescent="0.3">
      <c r="B45" s="6">
        <v>44</v>
      </c>
      <c r="C45" s="7">
        <v>16</v>
      </c>
      <c r="D45" s="10">
        <v>45478</v>
      </c>
      <c r="E45" s="6" t="s">
        <v>90</v>
      </c>
      <c r="F45" s="6" t="s">
        <v>111</v>
      </c>
      <c r="G45" s="6" t="s">
        <v>36</v>
      </c>
      <c r="H45" s="6" t="e" vm="3">
        <f ca="1">VLOOKUP(G45,Tabelle2!$B$3:$C$38,2,)</f>
        <v>#VALUE!</v>
      </c>
      <c r="I45" s="6" t="s">
        <v>20</v>
      </c>
      <c r="J45" s="6" t="s">
        <v>112</v>
      </c>
      <c r="K45" s="6" t="s">
        <v>63</v>
      </c>
      <c r="L45" s="6" t="e" vm="8">
        <f ca="1">VLOOKUP(K45,Tabelle2!$B$3:$C$38,2,)</f>
        <v>#VALUE!</v>
      </c>
      <c r="M45" s="6" t="s">
        <v>37</v>
      </c>
      <c r="N45" s="9">
        <v>193</v>
      </c>
      <c r="O45" s="9">
        <v>6080</v>
      </c>
      <c r="P45" s="9">
        <v>25075</v>
      </c>
      <c r="Q45" s="6">
        <v>3200</v>
      </c>
    </row>
    <row r="46" spans="2:17" x14ac:dyDescent="0.3">
      <c r="B46" s="6">
        <v>45</v>
      </c>
      <c r="C46" s="7">
        <v>17</v>
      </c>
      <c r="D46" s="10">
        <v>45478</v>
      </c>
      <c r="E46" s="6" t="s">
        <v>90</v>
      </c>
      <c r="F46" s="6" t="s">
        <v>112</v>
      </c>
      <c r="G46" s="6" t="s">
        <v>63</v>
      </c>
      <c r="H46" s="6" t="e" vm="8">
        <f ca="1">VLOOKUP(G46,Tabelle2!$B$3:$C$38,2,)</f>
        <v>#VALUE!</v>
      </c>
      <c r="I46" s="6" t="s">
        <v>20</v>
      </c>
      <c r="J46" s="6" t="s">
        <v>113</v>
      </c>
      <c r="K46" s="6" t="s">
        <v>36</v>
      </c>
      <c r="L46" s="6" t="e" vm="3">
        <f ca="1">VLOOKUP(K46,Tabelle2!$B$3:$C$38,2,)</f>
        <v>#VALUE!</v>
      </c>
      <c r="M46" s="6" t="s">
        <v>81</v>
      </c>
      <c r="N46" s="9">
        <v>765</v>
      </c>
      <c r="O46" s="9">
        <v>25271</v>
      </c>
      <c r="P46" s="9">
        <v>25075</v>
      </c>
      <c r="Q46" s="6">
        <v>3940</v>
      </c>
    </row>
    <row r="47" spans="2:17" x14ac:dyDescent="0.3">
      <c r="B47" s="6">
        <v>46</v>
      </c>
      <c r="C47" s="7">
        <v>15</v>
      </c>
      <c r="D47" s="10">
        <v>45478</v>
      </c>
      <c r="E47" s="6" t="s">
        <v>114</v>
      </c>
      <c r="F47" s="6" t="s">
        <v>106</v>
      </c>
      <c r="G47" s="6" t="s">
        <v>36</v>
      </c>
      <c r="H47" s="6" t="e" vm="3">
        <f ca="1">VLOOKUP(G47,Tabelle2!$B$3:$C$38,2,)</f>
        <v>#VALUE!</v>
      </c>
      <c r="I47" s="6" t="s">
        <v>32</v>
      </c>
      <c r="J47" s="6" t="s">
        <v>111</v>
      </c>
      <c r="K47" s="6" t="s">
        <v>36</v>
      </c>
      <c r="L47" s="6" t="e" vm="3">
        <f ca="1">VLOOKUP(K47,Tabelle2!$B$3:$C$38,2,)</f>
        <v>#VALUE!</v>
      </c>
      <c r="M47" s="6" t="s">
        <v>20</v>
      </c>
      <c r="N47" s="9">
        <v>511</v>
      </c>
      <c r="O47" s="9">
        <v>10053</v>
      </c>
      <c r="P47" s="9">
        <v>24820</v>
      </c>
      <c r="Q47" s="6">
        <v>0</v>
      </c>
    </row>
    <row r="48" spans="2:17" x14ac:dyDescent="0.3">
      <c r="B48" s="6">
        <v>47</v>
      </c>
      <c r="C48" s="7">
        <v>19</v>
      </c>
      <c r="D48" s="10">
        <v>45478</v>
      </c>
      <c r="E48" s="6" t="s">
        <v>21</v>
      </c>
      <c r="F48" s="6" t="s">
        <v>115</v>
      </c>
      <c r="G48" s="6" t="s">
        <v>116</v>
      </c>
      <c r="H48" s="6" t="e" vm="12">
        <f ca="1">VLOOKUP(G48,Tabelle2!$B$3:$C$38,2,)</f>
        <v>#VALUE!</v>
      </c>
      <c r="I48" s="6" t="s">
        <v>22</v>
      </c>
      <c r="J48" s="6" t="s">
        <v>117</v>
      </c>
      <c r="K48" s="6" t="s">
        <v>61</v>
      </c>
      <c r="L48" s="6" t="e" vm="7">
        <f ca="1">VLOOKUP(K48,Tabelle2!$B$3:$C$38,2,)</f>
        <v>#VALUE!</v>
      </c>
      <c r="M48" s="6" t="s">
        <v>28</v>
      </c>
      <c r="N48" s="9">
        <v>781</v>
      </c>
      <c r="O48" s="9">
        <v>20181</v>
      </c>
      <c r="P48" s="9">
        <v>22840</v>
      </c>
      <c r="Q48" s="6">
        <v>400</v>
      </c>
    </row>
    <row r="49" spans="2:17" x14ac:dyDescent="0.3">
      <c r="B49" s="6">
        <v>48</v>
      </c>
      <c r="C49" s="7">
        <v>18</v>
      </c>
      <c r="D49" s="10">
        <v>45478</v>
      </c>
      <c r="E49" s="6" t="s">
        <v>45</v>
      </c>
      <c r="F49" s="6" t="s">
        <v>113</v>
      </c>
      <c r="G49" s="6" t="s">
        <v>36</v>
      </c>
      <c r="H49" s="6" t="e" vm="3">
        <f ca="1">VLOOKUP(G49,Tabelle2!$B$3:$C$38,2,)</f>
        <v>#VALUE!</v>
      </c>
      <c r="I49" s="6" t="s">
        <v>55</v>
      </c>
      <c r="J49" s="6" t="s">
        <v>115</v>
      </c>
      <c r="K49" s="6" t="s">
        <v>116</v>
      </c>
      <c r="L49" s="6" t="e" vm="12">
        <f ca="1">VLOOKUP(K49,Tabelle2!$B$3:$C$38,2,)</f>
        <v>#VALUE!</v>
      </c>
      <c r="M49" s="6" t="s">
        <v>44</v>
      </c>
      <c r="N49" s="9">
        <v>714</v>
      </c>
      <c r="O49" s="9">
        <v>13172</v>
      </c>
      <c r="P49" s="9">
        <v>9762</v>
      </c>
      <c r="Q49" s="6">
        <v>0</v>
      </c>
    </row>
    <row r="50" spans="2:17" x14ac:dyDescent="0.3">
      <c r="B50" s="6">
        <v>49</v>
      </c>
      <c r="C50" s="7">
        <v>20</v>
      </c>
      <c r="D50" s="10">
        <v>45479</v>
      </c>
      <c r="E50" s="6" t="s">
        <v>118</v>
      </c>
      <c r="F50" s="6" t="s">
        <v>14</v>
      </c>
      <c r="G50" s="6" t="s">
        <v>15</v>
      </c>
      <c r="H50" s="6" t="e" vm="1">
        <f ca="1">VLOOKUP(G50,Tabelle2!$B$3:$C$38,2,)</f>
        <v>#VALUE!</v>
      </c>
      <c r="I50" s="6" t="s">
        <v>25</v>
      </c>
      <c r="J50" s="6" t="s">
        <v>119</v>
      </c>
      <c r="K50" s="6" t="s">
        <v>15</v>
      </c>
      <c r="L50" s="6" t="e" vm="1">
        <f ca="1">VLOOKUP(K50,Tabelle2!$B$3:$C$38,2,)</f>
        <v>#VALUE!</v>
      </c>
      <c r="M50" s="6" t="s">
        <v>44</v>
      </c>
      <c r="N50" s="9">
        <v>234</v>
      </c>
      <c r="O50" s="9">
        <v>5430</v>
      </c>
      <c r="P50" s="9">
        <v>5214</v>
      </c>
      <c r="Q50" s="6">
        <v>0</v>
      </c>
    </row>
    <row r="51" spans="2:17" x14ac:dyDescent="0.3">
      <c r="B51" s="6">
        <v>50</v>
      </c>
      <c r="C51" s="7">
        <v>22</v>
      </c>
      <c r="D51" s="10">
        <v>45479</v>
      </c>
      <c r="E51" s="6" t="s">
        <v>68</v>
      </c>
      <c r="F51" s="6" t="s">
        <v>14</v>
      </c>
      <c r="G51" s="6" t="s">
        <v>15</v>
      </c>
      <c r="H51" s="6" t="e" vm="1">
        <f ca="1">VLOOKUP(G51,Tabelle2!$B$3:$C$38,2,)</f>
        <v>#VALUE!</v>
      </c>
      <c r="I51" s="6" t="s">
        <v>120</v>
      </c>
      <c r="J51" s="6" t="s">
        <v>14</v>
      </c>
      <c r="K51" s="6" t="s">
        <v>15</v>
      </c>
      <c r="L51" s="6" t="e" vm="1">
        <f ca="1">VLOOKUP(K51,Tabelle2!$B$3:$C$38,2,)</f>
        <v>#VALUE!</v>
      </c>
      <c r="M51" s="6" t="s">
        <v>120</v>
      </c>
      <c r="N51" s="9">
        <v>55</v>
      </c>
      <c r="O51" s="9">
        <v>101603</v>
      </c>
      <c r="P51" s="9">
        <v>21720</v>
      </c>
      <c r="Q51" s="6">
        <v>360</v>
      </c>
    </row>
    <row r="52" spans="2:17" x14ac:dyDescent="0.3">
      <c r="B52" s="6">
        <v>51</v>
      </c>
      <c r="C52" s="7">
        <v>23</v>
      </c>
      <c r="D52" s="10">
        <v>45479</v>
      </c>
      <c r="E52" s="6" t="s">
        <v>121</v>
      </c>
      <c r="F52" s="6" t="s">
        <v>14</v>
      </c>
      <c r="G52" s="6" t="s">
        <v>15</v>
      </c>
      <c r="H52" s="6" t="e" vm="1">
        <f ca="1">VLOOKUP(G52,Tabelle2!$B$3:$C$38,2,)</f>
        <v>#VALUE!</v>
      </c>
      <c r="I52" s="6" t="s">
        <v>120</v>
      </c>
      <c r="J52" s="6" t="s">
        <v>14</v>
      </c>
      <c r="K52" s="6" t="s">
        <v>15</v>
      </c>
      <c r="L52" s="6" t="e" vm="1">
        <f ca="1">VLOOKUP(K52,Tabelle2!$B$3:$C$38,2,)</f>
        <v>#VALUE!</v>
      </c>
      <c r="M52" s="6" t="s">
        <v>16</v>
      </c>
      <c r="N52" s="9">
        <v>45</v>
      </c>
      <c r="O52" s="9">
        <v>34998</v>
      </c>
      <c r="P52" s="9">
        <v>23100</v>
      </c>
      <c r="Q52" s="6">
        <v>0</v>
      </c>
    </row>
    <row r="53" spans="2:17" x14ac:dyDescent="0.3">
      <c r="B53" s="6">
        <v>52</v>
      </c>
      <c r="C53" s="7">
        <v>21</v>
      </c>
      <c r="D53" s="10">
        <v>45479</v>
      </c>
      <c r="E53" s="6" t="s">
        <v>122</v>
      </c>
      <c r="F53" s="6" t="s">
        <v>119</v>
      </c>
      <c r="G53" s="6" t="s">
        <v>15</v>
      </c>
      <c r="H53" s="6" t="e" vm="1">
        <f ca="1">VLOOKUP(G53,Tabelle2!$B$3:$C$38,2,)</f>
        <v>#VALUE!</v>
      </c>
      <c r="I53" s="6" t="s">
        <v>44</v>
      </c>
      <c r="J53" s="6" t="s">
        <v>14</v>
      </c>
      <c r="K53" s="6" t="s">
        <v>15</v>
      </c>
      <c r="L53" s="6" t="e" vm="1">
        <f ca="1">VLOOKUP(K53,Tabelle2!$B$3:$C$38,2,)</f>
        <v>#VALUE!</v>
      </c>
      <c r="M53" s="6" t="s">
        <v>120</v>
      </c>
      <c r="N53" s="9">
        <v>190</v>
      </c>
      <c r="O53" s="9">
        <v>2664</v>
      </c>
      <c r="P53" s="9">
        <v>3753</v>
      </c>
      <c r="Q53" s="6">
        <v>0</v>
      </c>
    </row>
    <row r="54" spans="2:17" x14ac:dyDescent="0.3">
      <c r="B54" s="6">
        <v>53</v>
      </c>
      <c r="C54" s="7">
        <v>24</v>
      </c>
      <c r="D54" s="10">
        <v>45480</v>
      </c>
      <c r="E54" s="6" t="s">
        <v>123</v>
      </c>
      <c r="F54" s="6" t="s">
        <v>14</v>
      </c>
      <c r="G54" s="6" t="s">
        <v>15</v>
      </c>
      <c r="H54" s="6" t="e" vm="1">
        <f ca="1">VLOOKUP(G54,Tabelle2!$B$3:$C$38,2,)</f>
        <v>#VALUE!</v>
      </c>
      <c r="I54" s="6" t="s">
        <v>16</v>
      </c>
      <c r="J54" s="6" t="s">
        <v>14</v>
      </c>
      <c r="K54" s="6" t="s">
        <v>15</v>
      </c>
      <c r="L54" s="6" t="e" vm="1">
        <f ca="1">VLOOKUP(K54,Tabelle2!$B$3:$C$38,2,)</f>
        <v>#VALUE!</v>
      </c>
      <c r="M54" s="6" t="s">
        <v>107</v>
      </c>
      <c r="N54" s="9">
        <v>212</v>
      </c>
      <c r="O54" s="9">
        <v>102806</v>
      </c>
      <c r="P54" s="9">
        <v>23780</v>
      </c>
      <c r="Q54" s="6">
        <v>0</v>
      </c>
    </row>
    <row r="55" spans="2:17" x14ac:dyDescent="0.3">
      <c r="B55" s="6">
        <v>54</v>
      </c>
      <c r="C55" s="7">
        <v>27</v>
      </c>
      <c r="D55" s="10">
        <v>45480</v>
      </c>
      <c r="E55" s="6" t="s">
        <v>59</v>
      </c>
      <c r="F55" s="6" t="s">
        <v>14</v>
      </c>
      <c r="G55" s="6" t="s">
        <v>15</v>
      </c>
      <c r="H55" s="6" t="e" vm="1">
        <f ca="1">VLOOKUP(G55,Tabelle2!$B$3:$C$38,2,)</f>
        <v>#VALUE!</v>
      </c>
      <c r="I55" s="6" t="s">
        <v>18</v>
      </c>
      <c r="J55" s="6" t="s">
        <v>40</v>
      </c>
      <c r="K55" s="6" t="s">
        <v>36</v>
      </c>
      <c r="L55" s="6" t="e" vm="3">
        <f ca="1">VLOOKUP(K55,Tabelle2!$B$3:$C$38,2,)</f>
        <v>#VALUE!</v>
      </c>
      <c r="M55" s="6" t="s">
        <v>41</v>
      </c>
      <c r="N55" s="9">
        <v>692</v>
      </c>
      <c r="O55" s="9">
        <v>26100</v>
      </c>
      <c r="P55" s="9">
        <v>10400</v>
      </c>
      <c r="Q55" s="6">
        <v>0</v>
      </c>
    </row>
    <row r="56" spans="2:17" x14ac:dyDescent="0.3">
      <c r="B56" s="6">
        <v>55</v>
      </c>
      <c r="C56" s="7">
        <v>29</v>
      </c>
      <c r="D56" s="10">
        <v>45480</v>
      </c>
      <c r="E56" s="6" t="s">
        <v>124</v>
      </c>
      <c r="F56" s="6" t="s">
        <v>125</v>
      </c>
      <c r="G56" s="6" t="s">
        <v>47</v>
      </c>
      <c r="H56" s="6" t="e" vm="5">
        <f ca="1">VLOOKUP(G56,Tabelle2!$B$3:$C$38,2,)</f>
        <v>#VALUE!</v>
      </c>
      <c r="I56" s="6" t="s">
        <v>18</v>
      </c>
      <c r="J56" s="6" t="s">
        <v>126</v>
      </c>
      <c r="K56" s="6" t="s">
        <v>39</v>
      </c>
      <c r="L56" s="6" t="e" vm="4">
        <f ca="1">VLOOKUP(K56,Tabelle2!$B$3:$C$38,2,)</f>
        <v>#VALUE!</v>
      </c>
      <c r="M56" s="6" t="s">
        <v>127</v>
      </c>
      <c r="N56" s="9">
        <v>452</v>
      </c>
      <c r="O56" s="9">
        <v>12931</v>
      </c>
      <c r="P56" s="9">
        <v>25000</v>
      </c>
      <c r="Q56" s="6">
        <v>0</v>
      </c>
    </row>
    <row r="57" spans="2:17" x14ac:dyDescent="0.3">
      <c r="B57" s="6">
        <v>56</v>
      </c>
      <c r="C57" s="7">
        <v>26</v>
      </c>
      <c r="D57" s="10">
        <v>45480</v>
      </c>
      <c r="E57" s="6" t="s">
        <v>123</v>
      </c>
      <c r="F57" s="6" t="s">
        <v>14</v>
      </c>
      <c r="G57" s="6" t="s">
        <v>15</v>
      </c>
      <c r="H57" s="6" t="e" vm="1">
        <f ca="1">VLOOKUP(G57,Tabelle2!$B$3:$C$38,2,)</f>
        <v>#VALUE!</v>
      </c>
      <c r="I57" s="6" t="s">
        <v>120</v>
      </c>
      <c r="J57" s="6" t="s">
        <v>14</v>
      </c>
      <c r="K57" s="6" t="s">
        <v>15</v>
      </c>
      <c r="L57" s="6" t="e" vm="1">
        <f ca="1">VLOOKUP(K57,Tabelle2!$B$3:$C$38,2,)</f>
        <v>#VALUE!</v>
      </c>
      <c r="M57" s="6" t="s">
        <v>20</v>
      </c>
      <c r="N57" s="9">
        <v>176</v>
      </c>
      <c r="O57" s="9">
        <v>102806</v>
      </c>
      <c r="P57" s="9">
        <v>23780</v>
      </c>
      <c r="Q57" s="6">
        <v>0</v>
      </c>
    </row>
    <row r="58" spans="2:17" x14ac:dyDescent="0.3">
      <c r="B58" s="6">
        <v>57</v>
      </c>
      <c r="C58" s="7">
        <v>25</v>
      </c>
      <c r="D58" s="10">
        <v>45480</v>
      </c>
      <c r="E58" s="6" t="s">
        <v>128</v>
      </c>
      <c r="F58" s="6" t="s">
        <v>14</v>
      </c>
      <c r="G58" s="6" t="s">
        <v>15</v>
      </c>
      <c r="H58" s="6" t="e" vm="1">
        <f ca="1">VLOOKUP(G58,Tabelle2!$B$3:$C$38,2,)</f>
        <v>#VALUE!</v>
      </c>
      <c r="I58" s="6" t="s">
        <v>107</v>
      </c>
      <c r="J58" s="6" t="s">
        <v>14</v>
      </c>
      <c r="K58" s="6" t="s">
        <v>15</v>
      </c>
      <c r="L58" s="6" t="e" vm="1">
        <f ca="1">VLOOKUP(K58,Tabelle2!$B$3:$C$38,2,)</f>
        <v>#VALUE!</v>
      </c>
      <c r="M58" s="6" t="s">
        <v>16</v>
      </c>
      <c r="N58" s="9">
        <v>153</v>
      </c>
      <c r="O58" s="9">
        <v>78308</v>
      </c>
      <c r="P58" s="9">
        <v>20999</v>
      </c>
      <c r="Q58" s="6">
        <v>0</v>
      </c>
    </row>
    <row r="59" spans="2:17" x14ac:dyDescent="0.3">
      <c r="B59" s="6">
        <v>58</v>
      </c>
      <c r="C59" s="7">
        <v>28</v>
      </c>
      <c r="D59" s="10">
        <v>45480</v>
      </c>
      <c r="E59" s="6" t="s">
        <v>129</v>
      </c>
      <c r="F59" s="6" t="s">
        <v>40</v>
      </c>
      <c r="G59" s="6" t="s">
        <v>36</v>
      </c>
      <c r="H59" s="6" t="e" vm="3">
        <f ca="1">VLOOKUP(G59,Tabelle2!$B$3:$C$38,2,)</f>
        <v>#VALUE!</v>
      </c>
      <c r="I59" s="6" t="s">
        <v>41</v>
      </c>
      <c r="J59" s="6" t="s">
        <v>125</v>
      </c>
      <c r="K59" s="6" t="s">
        <v>47</v>
      </c>
      <c r="L59" s="6" t="e" vm="5">
        <f ca="1">VLOOKUP(K59,Tabelle2!$B$3:$C$38,2,)</f>
        <v>#VALUE!</v>
      </c>
      <c r="M59" s="6" t="s">
        <v>130</v>
      </c>
      <c r="N59" s="9">
        <v>645</v>
      </c>
      <c r="O59" s="9">
        <v>19621</v>
      </c>
      <c r="P59" s="9">
        <v>9600</v>
      </c>
      <c r="Q59" s="6">
        <v>0</v>
      </c>
    </row>
    <row r="60" spans="2:17" x14ac:dyDescent="0.3">
      <c r="B60" s="6">
        <v>59</v>
      </c>
      <c r="C60" s="7">
        <v>32</v>
      </c>
      <c r="D60" s="10">
        <v>45481</v>
      </c>
      <c r="E60" s="6" t="s">
        <v>13</v>
      </c>
      <c r="F60" s="6" t="s">
        <v>119</v>
      </c>
      <c r="G60" s="6" t="s">
        <v>15</v>
      </c>
      <c r="H60" s="6" t="e" vm="1">
        <f ca="1">VLOOKUP(G60,Tabelle2!$B$3:$C$38,2,)</f>
        <v>#VALUE!</v>
      </c>
      <c r="I60" s="6" t="s">
        <v>32</v>
      </c>
      <c r="J60" s="6" t="s">
        <v>19</v>
      </c>
      <c r="K60" s="6" t="s">
        <v>15</v>
      </c>
      <c r="L60" s="6" t="e" vm="1">
        <f ca="1">VLOOKUP(K60,Tabelle2!$B$3:$C$38,2,)</f>
        <v>#VALUE!</v>
      </c>
      <c r="M60" s="6" t="s">
        <v>20</v>
      </c>
      <c r="N60" s="9">
        <v>336</v>
      </c>
      <c r="O60" s="9">
        <v>5495</v>
      </c>
      <c r="P60" s="9">
        <v>5695</v>
      </c>
      <c r="Q60" s="6">
        <v>880</v>
      </c>
    </row>
    <row r="61" spans="2:17" x14ac:dyDescent="0.3">
      <c r="B61" s="6">
        <v>60</v>
      </c>
      <c r="C61" s="7">
        <v>33</v>
      </c>
      <c r="D61" s="10">
        <v>45481</v>
      </c>
      <c r="E61" s="6" t="s">
        <v>123</v>
      </c>
      <c r="F61" s="6" t="s">
        <v>14</v>
      </c>
      <c r="G61" s="6" t="s">
        <v>15</v>
      </c>
      <c r="H61" s="6" t="e" vm="1">
        <f ca="1">VLOOKUP(G61,Tabelle2!$B$3:$C$38,2,)</f>
        <v>#VALUE!</v>
      </c>
      <c r="I61" s="6" t="s">
        <v>16</v>
      </c>
      <c r="J61" s="6" t="s">
        <v>131</v>
      </c>
      <c r="K61" s="6" t="s">
        <v>79</v>
      </c>
      <c r="L61" s="6" t="e" vm="10">
        <f ca="1">VLOOKUP(K61,Tabelle2!$B$3:$C$38,2,)</f>
        <v>#VALUE!</v>
      </c>
      <c r="M61" s="6" t="s">
        <v>132</v>
      </c>
      <c r="N61" s="9">
        <v>779</v>
      </c>
      <c r="O61" s="9">
        <v>24889</v>
      </c>
      <c r="P61" s="9">
        <v>23780</v>
      </c>
      <c r="Q61" s="6">
        <v>0</v>
      </c>
    </row>
    <row r="62" spans="2:17" x14ac:dyDescent="0.3">
      <c r="B62" s="6">
        <v>61</v>
      </c>
      <c r="C62" s="7">
        <v>30</v>
      </c>
      <c r="D62" s="10">
        <v>45481</v>
      </c>
      <c r="E62" s="6" t="s">
        <v>68</v>
      </c>
      <c r="F62" s="6" t="s">
        <v>126</v>
      </c>
      <c r="G62" s="6" t="s">
        <v>39</v>
      </c>
      <c r="H62" s="6" t="e" vm="4">
        <f ca="1">VLOOKUP(G62,Tabelle2!$B$3:$C$38,2,)</f>
        <v>#VALUE!</v>
      </c>
      <c r="I62" s="6" t="s">
        <v>127</v>
      </c>
      <c r="J62" s="6" t="s">
        <v>133</v>
      </c>
      <c r="K62" s="6" t="s">
        <v>36</v>
      </c>
      <c r="L62" s="6" t="e" vm="3">
        <f ca="1">VLOOKUP(K62,Tabelle2!$B$3:$C$38,2,)</f>
        <v>#VALUE!</v>
      </c>
      <c r="M62" s="6" t="s">
        <v>134</v>
      </c>
      <c r="N62" s="9">
        <v>760</v>
      </c>
      <c r="O62" s="9">
        <v>25659</v>
      </c>
      <c r="P62" s="9">
        <v>21720</v>
      </c>
      <c r="Q62" s="6">
        <v>0</v>
      </c>
    </row>
    <row r="63" spans="2:17" x14ac:dyDescent="0.3">
      <c r="B63" s="6">
        <v>62</v>
      </c>
      <c r="C63" s="7">
        <v>31</v>
      </c>
      <c r="D63" s="10">
        <v>45481</v>
      </c>
      <c r="E63" s="6" t="s">
        <v>135</v>
      </c>
      <c r="F63" s="6" t="s">
        <v>133</v>
      </c>
      <c r="G63" s="6" t="s">
        <v>36</v>
      </c>
      <c r="H63" s="6" t="e" vm="3">
        <f ca="1">VLOOKUP(G63,Tabelle2!$B$3:$C$38,2,)</f>
        <v>#VALUE!</v>
      </c>
      <c r="I63" s="6" t="s">
        <v>134</v>
      </c>
      <c r="J63" s="6" t="s">
        <v>119</v>
      </c>
      <c r="K63" s="6" t="s">
        <v>15</v>
      </c>
      <c r="L63" s="6" t="e" vm="1">
        <f ca="1">VLOOKUP(K63,Tabelle2!$B$3:$C$38,2,)</f>
        <v>#VALUE!</v>
      </c>
      <c r="M63" s="6" t="s">
        <v>32</v>
      </c>
      <c r="N63" s="9">
        <v>1132</v>
      </c>
      <c r="O63" s="9">
        <v>26147</v>
      </c>
      <c r="P63" s="9">
        <v>16450</v>
      </c>
      <c r="Q63" s="6">
        <v>0</v>
      </c>
    </row>
    <row r="64" spans="2:17" x14ac:dyDescent="0.3">
      <c r="B64" s="6">
        <v>63</v>
      </c>
      <c r="C64" s="7">
        <v>35</v>
      </c>
      <c r="D64" s="10">
        <v>45482</v>
      </c>
      <c r="E64" s="6" t="s">
        <v>136</v>
      </c>
      <c r="F64" s="6" t="s">
        <v>137</v>
      </c>
      <c r="G64" s="6" t="s">
        <v>138</v>
      </c>
      <c r="H64" s="6" t="e" vm="13">
        <f ca="1">VLOOKUP(G64,Tabelle2!$B$3:$C$38,2,)</f>
        <v>#VALUE!</v>
      </c>
      <c r="I64" s="6" t="s">
        <v>139</v>
      </c>
      <c r="J64" s="6" t="s">
        <v>140</v>
      </c>
      <c r="K64" s="6" t="s">
        <v>141</v>
      </c>
      <c r="L64" s="6" t="e" vm="14">
        <f ca="1">VLOOKUP(K64,Tabelle2!$B$3:$C$38,2,)</f>
        <v>#VALUE!</v>
      </c>
      <c r="M64" s="6" t="s">
        <v>142</v>
      </c>
      <c r="N64" s="9">
        <v>2144</v>
      </c>
      <c r="O64" s="9">
        <v>600</v>
      </c>
      <c r="P64" s="9"/>
      <c r="Q64" s="6">
        <v>800</v>
      </c>
    </row>
    <row r="65" spans="2:17" x14ac:dyDescent="0.3">
      <c r="B65" s="6">
        <v>64</v>
      </c>
      <c r="C65" s="7">
        <v>34</v>
      </c>
      <c r="D65" s="10">
        <v>45482</v>
      </c>
      <c r="E65" s="6" t="s">
        <v>143</v>
      </c>
      <c r="F65" s="6" t="s">
        <v>131</v>
      </c>
      <c r="G65" s="6" t="s">
        <v>79</v>
      </c>
      <c r="H65" s="6" t="e" vm="10">
        <f ca="1">VLOOKUP(G65,Tabelle2!$B$3:$C$38,2,)</f>
        <v>#VALUE!</v>
      </c>
      <c r="I65" s="6" t="s">
        <v>132</v>
      </c>
      <c r="J65" s="6" t="s">
        <v>137</v>
      </c>
      <c r="K65" s="6" t="s">
        <v>138</v>
      </c>
      <c r="L65" s="6" t="e" vm="13">
        <f ca="1">VLOOKUP(K65,Tabelle2!$B$3:$C$38,2,)</f>
        <v>#VALUE!</v>
      </c>
      <c r="M65" s="6" t="s">
        <v>144</v>
      </c>
      <c r="N65" s="9">
        <v>1383</v>
      </c>
      <c r="O65" s="9">
        <v>44610</v>
      </c>
      <c r="P65" s="9">
        <v>3854</v>
      </c>
      <c r="Q65" s="6">
        <v>0</v>
      </c>
    </row>
    <row r="66" spans="2:17" x14ac:dyDescent="0.3">
      <c r="B66" s="6">
        <v>65</v>
      </c>
      <c r="C66" s="7">
        <v>36</v>
      </c>
      <c r="D66" s="10">
        <v>45482</v>
      </c>
      <c r="E66" s="6" t="s">
        <v>145</v>
      </c>
      <c r="F66" s="6" t="s">
        <v>140</v>
      </c>
      <c r="G66" s="6" t="s">
        <v>141</v>
      </c>
      <c r="H66" s="6" t="e" vm="14">
        <f ca="1">VLOOKUP(G66,Tabelle2!$B$3:$C$38,2,)</f>
        <v>#VALUE!</v>
      </c>
      <c r="I66" s="6" t="s">
        <v>146</v>
      </c>
      <c r="J66" s="6" t="s">
        <v>140</v>
      </c>
      <c r="K66" s="6" t="s">
        <v>141</v>
      </c>
      <c r="L66" s="6" t="e" vm="14">
        <f ca="1">VLOOKUP(K66,Tabelle2!$B$3:$C$38,2,)</f>
        <v>#VALUE!</v>
      </c>
      <c r="M66" s="6" t="s">
        <v>147</v>
      </c>
      <c r="N66" s="9">
        <v>14</v>
      </c>
      <c r="O66" s="9">
        <v>142445</v>
      </c>
      <c r="P66" s="9">
        <v>14680</v>
      </c>
      <c r="Q66" s="6">
        <v>0</v>
      </c>
    </row>
    <row r="67" spans="2:17" x14ac:dyDescent="0.3">
      <c r="B67" s="6">
        <v>66</v>
      </c>
      <c r="C67" s="7">
        <v>38</v>
      </c>
      <c r="D67" s="10">
        <v>45483</v>
      </c>
      <c r="E67" s="6" t="s">
        <v>148</v>
      </c>
      <c r="F67" s="6" t="s">
        <v>14</v>
      </c>
      <c r="G67" s="6" t="s">
        <v>15</v>
      </c>
      <c r="H67" s="6" t="e" vm="1">
        <f ca="1">VLOOKUP(G67,Tabelle2!$B$3:$C$38,2,)</f>
        <v>#VALUE!</v>
      </c>
      <c r="I67" s="6" t="s">
        <v>120</v>
      </c>
      <c r="J67" s="6" t="s">
        <v>149</v>
      </c>
      <c r="K67" s="6" t="s">
        <v>150</v>
      </c>
      <c r="L67" s="6" t="e" vm="15">
        <f ca="1">VLOOKUP(K67,Tabelle2!$B$3:$C$38,2,)</f>
        <v>#VALUE!</v>
      </c>
      <c r="M67" s="6" t="s">
        <v>151</v>
      </c>
      <c r="N67" s="9">
        <v>1659</v>
      </c>
      <c r="O67" s="9">
        <v>53523</v>
      </c>
      <c r="P67" s="9">
        <v>47586</v>
      </c>
      <c r="Q67" s="6">
        <v>0</v>
      </c>
    </row>
    <row r="68" spans="2:17" x14ac:dyDescent="0.3">
      <c r="B68" s="6">
        <v>67</v>
      </c>
      <c r="C68" s="7">
        <v>37</v>
      </c>
      <c r="D68" s="10">
        <v>45483</v>
      </c>
      <c r="E68" s="6" t="s">
        <v>145</v>
      </c>
      <c r="F68" s="6" t="s">
        <v>140</v>
      </c>
      <c r="G68" s="6" t="s">
        <v>141</v>
      </c>
      <c r="H68" s="6" t="e" vm="14">
        <f ca="1">VLOOKUP(G68,Tabelle2!$B$3:$C$38,2,)</f>
        <v>#VALUE!</v>
      </c>
      <c r="I68" s="6" t="s">
        <v>146</v>
      </c>
      <c r="J68" s="6" t="s">
        <v>14</v>
      </c>
      <c r="K68" s="6" t="s">
        <v>15</v>
      </c>
      <c r="L68" s="6" t="e" vm="1">
        <f ca="1">VLOOKUP(K68,Tabelle2!$B$3:$C$38,2,)</f>
        <v>#VALUE!</v>
      </c>
      <c r="M68" s="6" t="s">
        <v>16</v>
      </c>
      <c r="N68" s="9">
        <v>1826</v>
      </c>
      <c r="O68" s="9">
        <v>60230</v>
      </c>
      <c r="P68" s="9">
        <v>14680</v>
      </c>
      <c r="Q68" s="6">
        <v>800</v>
      </c>
    </row>
    <row r="69" spans="2:17" x14ac:dyDescent="0.3">
      <c r="B69" s="6">
        <v>68</v>
      </c>
      <c r="C69" s="7">
        <v>39</v>
      </c>
      <c r="D69" s="10">
        <v>45485</v>
      </c>
      <c r="E69" s="6" t="s">
        <v>152</v>
      </c>
      <c r="F69" s="6" t="s">
        <v>149</v>
      </c>
      <c r="G69" s="6" t="s">
        <v>150</v>
      </c>
      <c r="H69" s="6" t="e" vm="15">
        <f ca="1">VLOOKUP(G69,Tabelle2!$B$3:$C$38,2,)</f>
        <v>#VALUE!</v>
      </c>
      <c r="I69" s="6" t="s">
        <v>153</v>
      </c>
      <c r="J69" s="6" t="s">
        <v>154</v>
      </c>
      <c r="K69" s="6" t="s">
        <v>79</v>
      </c>
      <c r="L69" s="6" t="e" vm="10">
        <f ca="1">VLOOKUP(K69,Tabelle2!$B$3:$C$38,2,)</f>
        <v>#VALUE!</v>
      </c>
      <c r="M69" s="6" t="s">
        <v>155</v>
      </c>
      <c r="N69" s="9">
        <v>1581</v>
      </c>
      <c r="O69" s="9">
        <v>49679</v>
      </c>
      <c r="P69" s="9">
        <v>23998</v>
      </c>
      <c r="Q69" s="6">
        <v>300</v>
      </c>
    </row>
    <row r="70" spans="2:17" x14ac:dyDescent="0.3">
      <c r="B70" s="6">
        <v>69</v>
      </c>
      <c r="C70" s="7">
        <v>40</v>
      </c>
      <c r="D70" s="10">
        <v>45485</v>
      </c>
      <c r="E70" s="6" t="s">
        <v>156</v>
      </c>
      <c r="F70" s="6" t="s">
        <v>154</v>
      </c>
      <c r="G70" s="6" t="s">
        <v>79</v>
      </c>
      <c r="H70" s="6" t="e" vm="10">
        <f ca="1">VLOOKUP(G70,Tabelle2!$B$3:$C$38,2,)</f>
        <v>#VALUE!</v>
      </c>
      <c r="I70" s="6" t="s">
        <v>155</v>
      </c>
      <c r="J70" s="6" t="s">
        <v>157</v>
      </c>
      <c r="K70" s="6" t="s">
        <v>141</v>
      </c>
      <c r="L70" s="6" t="e" vm="14">
        <f ca="1">VLOOKUP(K70,Tabelle2!$B$3:$C$38,2,)</f>
        <v>#VALUE!</v>
      </c>
      <c r="M70" s="6" t="s">
        <v>158</v>
      </c>
      <c r="N70" s="9">
        <v>2965</v>
      </c>
      <c r="O70" s="9">
        <v>81534</v>
      </c>
      <c r="P70" s="9">
        <v>20170</v>
      </c>
      <c r="Q70" s="6">
        <v>0</v>
      </c>
    </row>
    <row r="71" spans="2:17" x14ac:dyDescent="0.3">
      <c r="B71" s="6">
        <v>70</v>
      </c>
      <c r="C71" s="7">
        <v>42</v>
      </c>
      <c r="D71" s="10">
        <v>45486</v>
      </c>
      <c r="E71" s="6" t="s">
        <v>54</v>
      </c>
      <c r="F71" s="6" t="s">
        <v>159</v>
      </c>
      <c r="G71" s="6" t="s">
        <v>141</v>
      </c>
      <c r="H71" s="6" t="e" vm="14">
        <f ca="1">VLOOKUP(G71,Tabelle2!$B$3:$C$38,2,)</f>
        <v>#VALUE!</v>
      </c>
      <c r="I71" s="6" t="s">
        <v>160</v>
      </c>
      <c r="J71" s="6" t="s">
        <v>14</v>
      </c>
      <c r="K71" s="6" t="s">
        <v>15</v>
      </c>
      <c r="L71" s="6" t="e" vm="1">
        <f ca="1">VLOOKUP(K71,Tabelle2!$B$3:$C$38,2,)</f>
        <v>#VALUE!</v>
      </c>
      <c r="M71" s="6" t="s">
        <v>120</v>
      </c>
      <c r="N71" s="9">
        <v>1307</v>
      </c>
      <c r="O71" s="9">
        <v>47695</v>
      </c>
      <c r="P71" s="9">
        <v>11230</v>
      </c>
      <c r="Q71" s="6">
        <v>400</v>
      </c>
    </row>
    <row r="72" spans="2:17" x14ac:dyDescent="0.3">
      <c r="B72" s="6">
        <v>71</v>
      </c>
      <c r="C72" s="7">
        <v>41</v>
      </c>
      <c r="D72" s="10">
        <v>45486</v>
      </c>
      <c r="E72" s="6" t="s">
        <v>161</v>
      </c>
      <c r="F72" s="6" t="s">
        <v>157</v>
      </c>
      <c r="G72" s="6" t="s">
        <v>141</v>
      </c>
      <c r="H72" s="6" t="e" vm="14">
        <f ca="1">VLOOKUP(G72,Tabelle2!$B$3:$C$38,2,)</f>
        <v>#VALUE!</v>
      </c>
      <c r="I72" s="6" t="s">
        <v>162</v>
      </c>
      <c r="J72" s="6" t="s">
        <v>159</v>
      </c>
      <c r="K72" s="6" t="s">
        <v>141</v>
      </c>
      <c r="L72" s="6" t="e" vm="14">
        <f ca="1">VLOOKUP(K72,Tabelle2!$B$3:$C$38,2,)</f>
        <v>#VALUE!</v>
      </c>
      <c r="M72" s="6" t="s">
        <v>160</v>
      </c>
      <c r="N72" s="9">
        <v>594</v>
      </c>
      <c r="O72" s="9">
        <v>16201</v>
      </c>
      <c r="P72" s="9">
        <v>22126</v>
      </c>
      <c r="Q72" s="6">
        <v>0</v>
      </c>
    </row>
    <row r="73" spans="2:17" x14ac:dyDescent="0.3">
      <c r="B73" s="6">
        <v>72</v>
      </c>
      <c r="C73" s="7">
        <v>43</v>
      </c>
      <c r="D73" s="10">
        <v>45486</v>
      </c>
      <c r="E73" s="6" t="s">
        <v>163</v>
      </c>
      <c r="F73" s="6" t="s">
        <v>14</v>
      </c>
      <c r="G73" s="6" t="s">
        <v>15</v>
      </c>
      <c r="H73" s="6" t="e" vm="1">
        <f ca="1">VLOOKUP(G73,Tabelle2!$B$3:$C$38,2,)</f>
        <v>#VALUE!</v>
      </c>
      <c r="I73" s="6" t="s">
        <v>16</v>
      </c>
      <c r="J73" s="6" t="s">
        <v>140</v>
      </c>
      <c r="K73" s="6" t="s">
        <v>141</v>
      </c>
      <c r="L73" s="6" t="e" vm="14">
        <f ca="1">VLOOKUP(K73,Tabelle2!$B$3:$C$38,2,)</f>
        <v>#VALUE!</v>
      </c>
      <c r="M73" s="6" t="s">
        <v>146</v>
      </c>
      <c r="N73" s="9">
        <v>1403</v>
      </c>
      <c r="O73" s="9">
        <v>34138</v>
      </c>
      <c r="P73" s="9">
        <v>5316</v>
      </c>
      <c r="Q73" s="6">
        <v>0</v>
      </c>
    </row>
    <row r="74" spans="2:17" x14ac:dyDescent="0.3">
      <c r="B74" s="6">
        <v>73</v>
      </c>
      <c r="C74" s="7">
        <v>44</v>
      </c>
      <c r="D74" s="10">
        <v>45486</v>
      </c>
      <c r="E74" s="6" t="s">
        <v>145</v>
      </c>
      <c r="F74" s="6" t="s">
        <v>140</v>
      </c>
      <c r="G74" s="6" t="s">
        <v>141</v>
      </c>
      <c r="H74" s="6" t="e" vm="14">
        <f ca="1">VLOOKUP(G74,Tabelle2!$B$3:$C$38,2,)</f>
        <v>#VALUE!</v>
      </c>
      <c r="I74" s="6" t="s">
        <v>146</v>
      </c>
      <c r="J74" s="6" t="s">
        <v>140</v>
      </c>
      <c r="K74" s="6" t="s">
        <v>141</v>
      </c>
      <c r="L74" s="6" t="e" vm="14">
        <f ca="1">VLOOKUP(K74,Tabelle2!$B$3:$C$38,2,)</f>
        <v>#VALUE!</v>
      </c>
      <c r="M74" s="6" t="s">
        <v>147</v>
      </c>
      <c r="N74" s="9">
        <v>15</v>
      </c>
      <c r="O74" s="9">
        <v>158388</v>
      </c>
      <c r="P74" s="9">
        <v>14680</v>
      </c>
      <c r="Q74" s="6">
        <v>0</v>
      </c>
    </row>
    <row r="75" spans="2:17" x14ac:dyDescent="0.3">
      <c r="B75" s="6">
        <v>74</v>
      </c>
      <c r="C75" s="7">
        <v>48</v>
      </c>
      <c r="D75" s="10">
        <v>45487</v>
      </c>
      <c r="E75" s="6" t="s">
        <v>164</v>
      </c>
      <c r="F75" s="6" t="s">
        <v>165</v>
      </c>
      <c r="G75" s="6" t="s">
        <v>166</v>
      </c>
      <c r="H75" s="6" t="e" vm="16">
        <f ca="1">VLOOKUP(G75,Tabelle2!$B$3:$C$38,2,)</f>
        <v>#VALUE!</v>
      </c>
      <c r="I75" s="6" t="s">
        <v>167</v>
      </c>
      <c r="J75" s="6" t="s">
        <v>168</v>
      </c>
      <c r="K75" s="6" t="s">
        <v>169</v>
      </c>
      <c r="L75" s="6" t="e" vm="17">
        <f ca="1">VLOOKUP(K75,Tabelle2!$B$3:$C$38,2,)</f>
        <v>#VALUE!</v>
      </c>
      <c r="M75" s="6" t="s">
        <v>170</v>
      </c>
      <c r="N75" s="9">
        <v>554</v>
      </c>
      <c r="O75" s="9">
        <v>15298</v>
      </c>
      <c r="P75" s="9">
        <v>22740</v>
      </c>
      <c r="Q75" s="6">
        <v>780</v>
      </c>
    </row>
    <row r="76" spans="2:17" x14ac:dyDescent="0.3">
      <c r="B76" s="6">
        <v>75</v>
      </c>
      <c r="C76" s="7">
        <v>46</v>
      </c>
      <c r="D76" s="10">
        <v>45487</v>
      </c>
      <c r="E76" s="6" t="s">
        <v>171</v>
      </c>
      <c r="F76" s="6" t="s">
        <v>172</v>
      </c>
      <c r="G76" s="6" t="s">
        <v>173</v>
      </c>
      <c r="H76" s="6" t="e" vm="18">
        <f ca="1">VLOOKUP(G76,Tabelle2!$B$3:$C$38,2,)</f>
        <v>#VALUE!</v>
      </c>
      <c r="I76" s="6" t="s">
        <v>174</v>
      </c>
      <c r="J76" s="6" t="s">
        <v>14</v>
      </c>
      <c r="K76" s="6" t="s">
        <v>15</v>
      </c>
      <c r="L76" s="6" t="e" vm="1">
        <f ca="1">VLOOKUP(K76,Tabelle2!$B$3:$C$38,2,)</f>
        <v>#VALUE!</v>
      </c>
      <c r="M76" s="6" t="s">
        <v>107</v>
      </c>
      <c r="N76" s="9">
        <v>3026</v>
      </c>
      <c r="O76" s="9">
        <v>137238</v>
      </c>
      <c r="P76" s="9">
        <v>14590</v>
      </c>
      <c r="Q76" s="6">
        <v>0</v>
      </c>
    </row>
    <row r="77" spans="2:17" x14ac:dyDescent="0.3">
      <c r="B77" s="6">
        <v>76</v>
      </c>
      <c r="C77" s="7">
        <v>47</v>
      </c>
      <c r="D77" s="10">
        <v>45487</v>
      </c>
      <c r="E77" s="6" t="s">
        <v>59</v>
      </c>
      <c r="F77" s="6" t="s">
        <v>14</v>
      </c>
      <c r="G77" s="6" t="s">
        <v>15</v>
      </c>
      <c r="H77" s="6" t="e" vm="1">
        <f ca="1">VLOOKUP(G77,Tabelle2!$B$3:$C$38,2,)</f>
        <v>#VALUE!</v>
      </c>
      <c r="I77" s="6" t="s">
        <v>16</v>
      </c>
      <c r="J77" s="6" t="s">
        <v>165</v>
      </c>
      <c r="K77" s="6" t="s">
        <v>166</v>
      </c>
      <c r="L77" s="6" t="e" vm="16">
        <f ca="1">VLOOKUP(K77,Tabelle2!$B$3:$C$38,2,)</f>
        <v>#VALUE!</v>
      </c>
      <c r="M77" s="6" t="s">
        <v>167</v>
      </c>
      <c r="N77" s="9">
        <v>1995</v>
      </c>
      <c r="O77" s="9">
        <v>83894</v>
      </c>
      <c r="P77" s="9">
        <v>9010</v>
      </c>
      <c r="Q77" s="6">
        <v>0</v>
      </c>
    </row>
    <row r="78" spans="2:17" x14ac:dyDescent="0.3">
      <c r="B78" s="6">
        <v>77</v>
      </c>
      <c r="C78" s="7">
        <v>45</v>
      </c>
      <c r="D78" s="10">
        <v>45487</v>
      </c>
      <c r="E78" s="6" t="s">
        <v>145</v>
      </c>
      <c r="F78" s="6" t="s">
        <v>140</v>
      </c>
      <c r="G78" s="6" t="s">
        <v>141</v>
      </c>
      <c r="H78" s="6" t="e" vm="14">
        <f ca="1">VLOOKUP(G78,Tabelle2!$B$3:$C$38,2,)</f>
        <v>#VALUE!</v>
      </c>
      <c r="I78" s="6" t="s">
        <v>147</v>
      </c>
      <c r="J78" s="6" t="s">
        <v>172</v>
      </c>
      <c r="K78" s="6" t="s">
        <v>173</v>
      </c>
      <c r="L78" s="6" t="e" vm="18">
        <f ca="1">VLOOKUP(K78,Tabelle2!$B$3:$C$38,2,)</f>
        <v>#VALUE!</v>
      </c>
      <c r="M78" s="6" t="s">
        <v>174</v>
      </c>
      <c r="N78" s="9">
        <v>3402</v>
      </c>
      <c r="O78" s="9">
        <v>169514</v>
      </c>
      <c r="P78" s="9">
        <v>14680</v>
      </c>
      <c r="Q78" s="6">
        <v>400</v>
      </c>
    </row>
    <row r="79" spans="2:17" x14ac:dyDescent="0.3">
      <c r="B79" s="6">
        <v>78</v>
      </c>
      <c r="C79" s="7">
        <v>49</v>
      </c>
      <c r="D79" s="10">
        <v>45488</v>
      </c>
      <c r="E79" s="6" t="s">
        <v>175</v>
      </c>
      <c r="F79" s="6" t="s">
        <v>168</v>
      </c>
      <c r="G79" s="6" t="s">
        <v>169</v>
      </c>
      <c r="H79" s="6" t="e" vm="17">
        <f ca="1">VLOOKUP(G79,Tabelle2!$B$3:$C$38,2,)</f>
        <v>#VALUE!</v>
      </c>
      <c r="I79" s="6" t="s">
        <v>170</v>
      </c>
      <c r="J79" s="6" t="s">
        <v>176</v>
      </c>
      <c r="K79" s="6" t="s">
        <v>177</v>
      </c>
      <c r="L79" s="6" t="e" vm="19">
        <f ca="1">VLOOKUP(K79,Tabelle2!$B$3:$C$38,2,)</f>
        <v>#VALUE!</v>
      </c>
      <c r="M79" s="6" t="s">
        <v>178</v>
      </c>
      <c r="N79" s="9">
        <v>856</v>
      </c>
      <c r="O79" s="9">
        <v>44738</v>
      </c>
      <c r="P79" s="9">
        <v>21516</v>
      </c>
      <c r="Q79" s="6">
        <v>0</v>
      </c>
    </row>
    <row r="80" spans="2:17" x14ac:dyDescent="0.3">
      <c r="B80" s="6">
        <v>79</v>
      </c>
      <c r="C80" s="7">
        <v>51</v>
      </c>
      <c r="D80" s="10">
        <v>45490</v>
      </c>
      <c r="E80" s="6" t="s">
        <v>179</v>
      </c>
      <c r="F80" s="6" t="s">
        <v>180</v>
      </c>
      <c r="G80" s="6" t="s">
        <v>36</v>
      </c>
      <c r="H80" s="6" t="e" vm="3">
        <f ca="1">VLOOKUP(G80,Tabelle2!$B$3:$C$38,2,)</f>
        <v>#VALUE!</v>
      </c>
      <c r="I80" s="6" t="s">
        <v>22</v>
      </c>
      <c r="J80" s="6" t="s">
        <v>181</v>
      </c>
      <c r="K80" s="6" t="s">
        <v>61</v>
      </c>
      <c r="L80" s="6" t="e" vm="7">
        <f ca="1">VLOOKUP(K80,Tabelle2!$B$3:$C$38,2,)</f>
        <v>#VALUE!</v>
      </c>
      <c r="M80" s="6" t="s">
        <v>182</v>
      </c>
      <c r="N80" s="9">
        <v>1467</v>
      </c>
      <c r="O80" s="9">
        <v>52535</v>
      </c>
      <c r="P80" s="9">
        <v>21480</v>
      </c>
      <c r="Q80" s="6">
        <v>0</v>
      </c>
    </row>
    <row r="81" spans="2:17" x14ac:dyDescent="0.3">
      <c r="B81" s="6">
        <v>80</v>
      </c>
      <c r="C81" s="7">
        <v>50</v>
      </c>
      <c r="D81" s="10">
        <v>45490</v>
      </c>
      <c r="E81" s="6" t="s">
        <v>145</v>
      </c>
      <c r="F81" s="6" t="s">
        <v>176</v>
      </c>
      <c r="G81" s="6" t="s">
        <v>177</v>
      </c>
      <c r="H81" s="6" t="e" vm="19">
        <f ca="1">VLOOKUP(G81,Tabelle2!$B$3:$C$38,2,)</f>
        <v>#VALUE!</v>
      </c>
      <c r="I81" s="6" t="s">
        <v>183</v>
      </c>
      <c r="J81" s="6" t="s">
        <v>180</v>
      </c>
      <c r="K81" s="6" t="s">
        <v>36</v>
      </c>
      <c r="L81" s="6" t="e" vm="3">
        <f ca="1">VLOOKUP(K81,Tabelle2!$B$3:$C$38,2,)</f>
        <v>#VALUE!</v>
      </c>
      <c r="M81" s="6" t="s">
        <v>22</v>
      </c>
      <c r="N81" s="9">
        <v>1509</v>
      </c>
      <c r="O81" s="9">
        <v>67410</v>
      </c>
      <c r="P81" s="9">
        <v>14680</v>
      </c>
      <c r="Q81" s="6">
        <v>0</v>
      </c>
    </row>
    <row r="82" spans="2:17" x14ac:dyDescent="0.3">
      <c r="B82" s="6">
        <v>81</v>
      </c>
      <c r="C82" s="7">
        <v>54</v>
      </c>
      <c r="D82" s="10">
        <v>45492</v>
      </c>
      <c r="E82" s="6" t="s">
        <v>145</v>
      </c>
      <c r="F82" s="6" t="s">
        <v>184</v>
      </c>
      <c r="G82" s="6" t="s">
        <v>36</v>
      </c>
      <c r="H82" s="6" t="e" vm="3">
        <f ca="1">VLOOKUP(G82,Tabelle2!$B$3:$C$38,2,)</f>
        <v>#VALUE!</v>
      </c>
      <c r="I82" s="6" t="s">
        <v>182</v>
      </c>
      <c r="J82" s="6" t="s">
        <v>17</v>
      </c>
      <c r="K82" s="6" t="s">
        <v>15</v>
      </c>
      <c r="L82" s="6" t="e" vm="1">
        <f ca="1">VLOOKUP(K82,Tabelle2!$B$3:$C$38,2,)</f>
        <v>#VALUE!</v>
      </c>
      <c r="M82" s="6" t="s">
        <v>22</v>
      </c>
      <c r="N82" s="9">
        <v>616</v>
      </c>
      <c r="O82" s="9">
        <v>33861</v>
      </c>
      <c r="P82" s="9">
        <v>14680</v>
      </c>
      <c r="Q82" s="6">
        <v>0</v>
      </c>
    </row>
    <row r="83" spans="2:17" x14ac:dyDescent="0.3">
      <c r="B83" s="6">
        <v>82</v>
      </c>
      <c r="C83" s="7">
        <v>52</v>
      </c>
      <c r="D83" s="10">
        <v>45492</v>
      </c>
      <c r="E83" s="6" t="s">
        <v>185</v>
      </c>
      <c r="F83" s="6" t="s">
        <v>181</v>
      </c>
      <c r="G83" s="6" t="s">
        <v>61</v>
      </c>
      <c r="H83" s="6" t="e" vm="7">
        <f ca="1">VLOOKUP(G83,Tabelle2!$B$3:$C$38,2,)</f>
        <v>#VALUE!</v>
      </c>
      <c r="I83" s="6" t="s">
        <v>186</v>
      </c>
      <c r="J83" s="6" t="s">
        <v>187</v>
      </c>
      <c r="K83" s="6" t="s">
        <v>141</v>
      </c>
      <c r="L83" s="6" t="e" vm="14">
        <f ca="1">VLOOKUP(K83,Tabelle2!$B$3:$C$38,2,)</f>
        <v>#VALUE!</v>
      </c>
      <c r="M83" s="6" t="s">
        <v>182</v>
      </c>
      <c r="N83" s="9">
        <v>1009</v>
      </c>
      <c r="O83" s="9">
        <v>39011</v>
      </c>
      <c r="P83" s="9">
        <v>18270</v>
      </c>
      <c r="Q83" s="6">
        <v>400</v>
      </c>
    </row>
    <row r="84" spans="2:17" x14ac:dyDescent="0.3">
      <c r="B84" s="6">
        <v>83</v>
      </c>
      <c r="C84" s="7">
        <v>53</v>
      </c>
      <c r="D84" s="10">
        <v>45492</v>
      </c>
      <c r="E84" s="6" t="s">
        <v>188</v>
      </c>
      <c r="F84" s="6" t="s">
        <v>187</v>
      </c>
      <c r="G84" s="6" t="s">
        <v>141</v>
      </c>
      <c r="H84" s="6" t="e" vm="14">
        <f ca="1">VLOOKUP(G84,Tabelle2!$B$3:$C$38,2,)</f>
        <v>#VALUE!</v>
      </c>
      <c r="I84" s="6" t="s">
        <v>186</v>
      </c>
      <c r="J84" s="6" t="s">
        <v>184</v>
      </c>
      <c r="K84" s="6" t="s">
        <v>36</v>
      </c>
      <c r="L84" s="6" t="e" vm="3">
        <f ca="1">VLOOKUP(K84,Tabelle2!$B$3:$C$38,2,)</f>
        <v>#VALUE!</v>
      </c>
      <c r="M84" s="6" t="s">
        <v>182</v>
      </c>
      <c r="N84" s="9">
        <v>434</v>
      </c>
      <c r="O84" s="9">
        <v>16891</v>
      </c>
      <c r="P84" s="9">
        <v>18980</v>
      </c>
      <c r="Q84" s="6">
        <v>0</v>
      </c>
    </row>
    <row r="85" spans="2:17" x14ac:dyDescent="0.3">
      <c r="B85" s="6">
        <v>84</v>
      </c>
      <c r="C85" s="7">
        <v>56</v>
      </c>
      <c r="D85" s="10">
        <v>45494</v>
      </c>
      <c r="E85" s="6" t="s">
        <v>189</v>
      </c>
      <c r="F85" s="6" t="s">
        <v>190</v>
      </c>
      <c r="G85" s="6" t="s">
        <v>39</v>
      </c>
      <c r="H85" s="6" t="e" vm="4">
        <f ca="1">VLOOKUP(G85,Tabelle2!$B$3:$C$38,2,)</f>
        <v>#VALUE!</v>
      </c>
      <c r="I85" s="6" t="s">
        <v>160</v>
      </c>
      <c r="J85" s="6" t="s">
        <v>191</v>
      </c>
      <c r="K85" s="6" t="s">
        <v>39</v>
      </c>
      <c r="L85" s="6" t="e" vm="4">
        <f ca="1">VLOOKUP(K85,Tabelle2!$B$3:$C$38,2,)</f>
        <v>#VALUE!</v>
      </c>
      <c r="M85" s="6" t="s">
        <v>192</v>
      </c>
      <c r="N85" s="9">
        <v>155</v>
      </c>
      <c r="O85" s="9">
        <v>5965</v>
      </c>
      <c r="P85" s="9">
        <v>840</v>
      </c>
      <c r="Q85" s="6">
        <v>400</v>
      </c>
    </row>
    <row r="86" spans="2:17" x14ac:dyDescent="0.3">
      <c r="B86" s="6">
        <v>85</v>
      </c>
      <c r="C86" s="7">
        <v>58</v>
      </c>
      <c r="D86" s="10">
        <v>45494</v>
      </c>
      <c r="E86" s="6" t="s">
        <v>193</v>
      </c>
      <c r="F86" s="6" t="s">
        <v>194</v>
      </c>
      <c r="G86" s="6" t="s">
        <v>195</v>
      </c>
      <c r="H86" s="6" t="e" vm="20">
        <f ca="1">VLOOKUP(G86,Tabelle2!$B$3:$C$38,2,)</f>
        <v>#VALUE!</v>
      </c>
      <c r="I86" s="6" t="s">
        <v>196</v>
      </c>
      <c r="J86" s="6" t="s">
        <v>14</v>
      </c>
      <c r="K86" s="6" t="s">
        <v>15</v>
      </c>
      <c r="L86" s="6" t="e" vm="1">
        <f ca="1">VLOOKUP(K86,Tabelle2!$B$3:$C$38,2,)</f>
        <v>#VALUE!</v>
      </c>
      <c r="M86" s="6" t="s">
        <v>18</v>
      </c>
      <c r="N86" s="9">
        <v>1155</v>
      </c>
      <c r="O86" s="9">
        <v>43440</v>
      </c>
      <c r="P86" s="9">
        <v>13256</v>
      </c>
      <c r="Q86" s="6">
        <v>360</v>
      </c>
    </row>
    <row r="87" spans="2:17" x14ac:dyDescent="0.3">
      <c r="B87" s="6">
        <v>86</v>
      </c>
      <c r="C87" s="7">
        <v>57</v>
      </c>
      <c r="D87" s="10">
        <v>45494</v>
      </c>
      <c r="E87" s="6" t="s">
        <v>197</v>
      </c>
      <c r="F87" s="6" t="s">
        <v>191</v>
      </c>
      <c r="G87" s="6" t="s">
        <v>39</v>
      </c>
      <c r="H87" s="6" t="e" vm="4">
        <f ca="1">VLOOKUP(G87,Tabelle2!$B$3:$C$38,2,)</f>
        <v>#VALUE!</v>
      </c>
      <c r="I87" s="6" t="s">
        <v>192</v>
      </c>
      <c r="J87" s="6" t="s">
        <v>194</v>
      </c>
      <c r="K87" s="6" t="s">
        <v>195</v>
      </c>
      <c r="L87" s="6" t="e" vm="20">
        <f ca="1">VLOOKUP(K87,Tabelle2!$B$3:$C$38,2,)</f>
        <v>#VALUE!</v>
      </c>
      <c r="M87" s="6" t="s">
        <v>196</v>
      </c>
      <c r="N87" s="9">
        <v>2750</v>
      </c>
      <c r="O87" s="9">
        <v>123114</v>
      </c>
      <c r="P87" s="9">
        <v>20740</v>
      </c>
      <c r="Q87" s="6">
        <v>0</v>
      </c>
    </row>
    <row r="88" spans="2:17" x14ac:dyDescent="0.3">
      <c r="B88" s="6">
        <v>87</v>
      </c>
      <c r="C88" s="7">
        <v>55</v>
      </c>
      <c r="D88" s="10">
        <v>45494</v>
      </c>
      <c r="E88" s="6" t="s">
        <v>198</v>
      </c>
      <c r="F88" s="6" t="s">
        <v>17</v>
      </c>
      <c r="G88" s="6" t="s">
        <v>15</v>
      </c>
      <c r="H88" s="6" t="e" vm="1">
        <f ca="1">VLOOKUP(G88,Tabelle2!$B$3:$C$38,2,)</f>
        <v>#VALUE!</v>
      </c>
      <c r="I88" s="6" t="s">
        <v>18</v>
      </c>
      <c r="J88" s="6" t="s">
        <v>190</v>
      </c>
      <c r="K88" s="6" t="s">
        <v>39</v>
      </c>
      <c r="L88" s="6" t="e" vm="4">
        <f ca="1">VLOOKUP(K88,Tabelle2!$B$3:$C$38,2,)</f>
        <v>#VALUE!</v>
      </c>
      <c r="M88" s="6" t="s">
        <v>199</v>
      </c>
      <c r="N88" s="9">
        <v>2036</v>
      </c>
      <c r="O88" s="9">
        <v>41151</v>
      </c>
      <c r="P88" s="9">
        <v>20282</v>
      </c>
      <c r="Q88" s="6">
        <v>0</v>
      </c>
    </row>
    <row r="89" spans="2:17" x14ac:dyDescent="0.3">
      <c r="B89" s="6">
        <v>88</v>
      </c>
      <c r="C89" s="7">
        <v>60</v>
      </c>
      <c r="D89" s="10">
        <v>45495</v>
      </c>
      <c r="E89" s="6" t="s">
        <v>200</v>
      </c>
      <c r="F89" s="6" t="s">
        <v>14</v>
      </c>
      <c r="G89" s="6" t="s">
        <v>15</v>
      </c>
      <c r="H89" s="6" t="e" vm="1">
        <f ca="1">VLOOKUP(G89,Tabelle2!$B$3:$C$38,2,)</f>
        <v>#VALUE!</v>
      </c>
      <c r="I89" s="6" t="s">
        <v>16</v>
      </c>
      <c r="J89" s="6" t="s">
        <v>43</v>
      </c>
      <c r="K89" s="6" t="s">
        <v>36</v>
      </c>
      <c r="L89" s="6" t="e" vm="3">
        <f ca="1">VLOOKUP(K89,Tabelle2!$B$3:$C$38,2,)</f>
        <v>#VALUE!</v>
      </c>
      <c r="M89" s="6" t="s">
        <v>201</v>
      </c>
      <c r="N89" s="9">
        <v>624</v>
      </c>
      <c r="O89" s="9">
        <v>31553</v>
      </c>
      <c r="P89" s="9">
        <v>23800</v>
      </c>
      <c r="Q89" s="6">
        <v>0</v>
      </c>
    </row>
    <row r="90" spans="2:17" x14ac:dyDescent="0.3">
      <c r="B90" s="6">
        <v>89</v>
      </c>
      <c r="C90" s="7">
        <v>59</v>
      </c>
      <c r="D90" s="10">
        <v>45495</v>
      </c>
      <c r="E90" s="6" t="s">
        <v>197</v>
      </c>
      <c r="F90" s="6" t="s">
        <v>14</v>
      </c>
      <c r="G90" s="6" t="s">
        <v>15</v>
      </c>
      <c r="H90" s="6" t="e" vm="1">
        <f ca="1">VLOOKUP(G90,Tabelle2!$B$3:$C$38,2,)</f>
        <v>#VALUE!</v>
      </c>
      <c r="I90" s="6" t="s">
        <v>120</v>
      </c>
      <c r="J90" s="6" t="s">
        <v>56</v>
      </c>
      <c r="K90" s="6" t="s">
        <v>57</v>
      </c>
      <c r="L90" s="6" t="e" vm="6">
        <f ca="1">VLOOKUP(K90,Tabelle2!$B$3:$C$38,2,)</f>
        <v>#VALUE!</v>
      </c>
      <c r="M90" s="6" t="s">
        <v>22</v>
      </c>
      <c r="N90" s="9">
        <v>999</v>
      </c>
      <c r="O90" s="9">
        <v>45346</v>
      </c>
      <c r="P90" s="9">
        <v>20740</v>
      </c>
      <c r="Q90" s="6">
        <v>0</v>
      </c>
    </row>
    <row r="91" spans="2:17" x14ac:dyDescent="0.3">
      <c r="B91" s="6">
        <v>90</v>
      </c>
      <c r="C91" s="7">
        <v>63</v>
      </c>
      <c r="D91" s="10">
        <v>45496</v>
      </c>
      <c r="E91" s="6" t="s">
        <v>202</v>
      </c>
      <c r="F91" s="6" t="s">
        <v>119</v>
      </c>
      <c r="G91" s="6" t="s">
        <v>15</v>
      </c>
      <c r="H91" s="6" t="e" vm="1">
        <f ca="1">VLOOKUP(G91,Tabelle2!$B$3:$C$38,2,)</f>
        <v>#VALUE!</v>
      </c>
      <c r="I91" s="6" t="s">
        <v>203</v>
      </c>
      <c r="J91" s="6" t="s">
        <v>17</v>
      </c>
      <c r="K91" s="6" t="s">
        <v>15</v>
      </c>
      <c r="L91" s="6" t="e" vm="1">
        <f ca="1">VLOOKUP(K91,Tabelle2!$B$3:$C$38,2,)</f>
        <v>#VALUE!</v>
      </c>
      <c r="M91" s="6" t="s">
        <v>204</v>
      </c>
      <c r="N91" s="9">
        <v>173</v>
      </c>
      <c r="O91" s="9">
        <v>7771</v>
      </c>
      <c r="P91" s="9">
        <v>24157</v>
      </c>
      <c r="Q91" s="6">
        <v>800</v>
      </c>
    </row>
    <row r="92" spans="2:17" x14ac:dyDescent="0.3">
      <c r="B92" s="6">
        <v>91</v>
      </c>
      <c r="C92" s="7">
        <v>64</v>
      </c>
      <c r="D92" s="10">
        <v>45496</v>
      </c>
      <c r="E92" s="6" t="s">
        <v>205</v>
      </c>
      <c r="F92" s="6" t="s">
        <v>17</v>
      </c>
      <c r="G92" s="6" t="s">
        <v>15</v>
      </c>
      <c r="H92" s="6" t="e" vm="1">
        <f ca="1">VLOOKUP(G92,Tabelle2!$B$3:$C$38,2,)</f>
        <v>#VALUE!</v>
      </c>
      <c r="I92" s="6" t="s">
        <v>204</v>
      </c>
      <c r="J92" s="6" t="s">
        <v>27</v>
      </c>
      <c r="K92" s="6" t="s">
        <v>15</v>
      </c>
      <c r="L92" s="6" t="e" vm="1">
        <f ca="1">VLOOKUP(K92,Tabelle2!$B$3:$C$38,2,)</f>
        <v>#VALUE!</v>
      </c>
      <c r="M92" s="6" t="s">
        <v>120</v>
      </c>
      <c r="N92" s="9">
        <v>409</v>
      </c>
      <c r="O92" s="9">
        <v>3890</v>
      </c>
      <c r="P92" s="9">
        <v>4800</v>
      </c>
      <c r="Q92" s="6">
        <v>0</v>
      </c>
    </row>
    <row r="93" spans="2:17" x14ac:dyDescent="0.3">
      <c r="B93" s="6">
        <v>92</v>
      </c>
      <c r="C93" s="7">
        <v>67</v>
      </c>
      <c r="D93" s="10">
        <v>45496</v>
      </c>
      <c r="E93" s="6" t="s">
        <v>24</v>
      </c>
      <c r="F93" s="6" t="s">
        <v>19</v>
      </c>
      <c r="G93" s="6" t="s">
        <v>15</v>
      </c>
      <c r="H93" s="6" t="e" vm="1">
        <f ca="1">VLOOKUP(G93,Tabelle2!$B$3:$C$38,2,)</f>
        <v>#VALUE!</v>
      </c>
      <c r="I93" s="6" t="s">
        <v>206</v>
      </c>
      <c r="J93" s="6" t="s">
        <v>14</v>
      </c>
      <c r="K93" s="6" t="s">
        <v>15</v>
      </c>
      <c r="L93" s="6" t="e" vm="1">
        <f ca="1">VLOOKUP(K93,Tabelle2!$B$3:$C$38,2,)</f>
        <v>#VALUE!</v>
      </c>
      <c r="M93" s="6" t="s">
        <v>20</v>
      </c>
      <c r="N93" s="9">
        <v>369</v>
      </c>
      <c r="O93" s="9">
        <v>7694</v>
      </c>
      <c r="P93" s="9">
        <v>18336</v>
      </c>
      <c r="Q93" s="6">
        <v>8600</v>
      </c>
    </row>
    <row r="94" spans="2:17" x14ac:dyDescent="0.3">
      <c r="B94" s="6">
        <v>93</v>
      </c>
      <c r="C94" s="7">
        <v>66</v>
      </c>
      <c r="D94" s="10">
        <v>45496</v>
      </c>
      <c r="E94" s="6" t="s">
        <v>135</v>
      </c>
      <c r="F94" s="6" t="s">
        <v>23</v>
      </c>
      <c r="G94" s="6" t="s">
        <v>15</v>
      </c>
      <c r="H94" s="6" t="e" vm="1">
        <f ca="1">VLOOKUP(G94,Tabelle2!$B$3:$C$38,2,)</f>
        <v>#VALUE!</v>
      </c>
      <c r="I94" s="6" t="s">
        <v>32</v>
      </c>
      <c r="J94" s="6" t="s">
        <v>19</v>
      </c>
      <c r="K94" s="6" t="s">
        <v>15</v>
      </c>
      <c r="L94" s="6" t="e" vm="1">
        <f ca="1">VLOOKUP(K94,Tabelle2!$B$3:$C$38,2,)</f>
        <v>#VALUE!</v>
      </c>
      <c r="M94" s="6" t="s">
        <v>20</v>
      </c>
      <c r="N94" s="9">
        <v>341</v>
      </c>
      <c r="O94" s="9">
        <v>14984</v>
      </c>
      <c r="P94" s="9">
        <v>16450</v>
      </c>
      <c r="Q94" s="6">
        <v>0</v>
      </c>
    </row>
    <row r="95" spans="2:17" x14ac:dyDescent="0.3">
      <c r="B95" s="6">
        <v>94</v>
      </c>
      <c r="C95" s="7">
        <v>62</v>
      </c>
      <c r="D95" s="10">
        <v>45496</v>
      </c>
      <c r="E95" s="6" t="s">
        <v>123</v>
      </c>
      <c r="F95" s="6" t="s">
        <v>14</v>
      </c>
      <c r="G95" s="6" t="s">
        <v>15</v>
      </c>
      <c r="H95" s="6" t="e" vm="1">
        <f ca="1">VLOOKUP(G95,Tabelle2!$B$3:$C$38,2,)</f>
        <v>#VALUE!</v>
      </c>
      <c r="I95" s="6" t="s">
        <v>16</v>
      </c>
      <c r="J95" s="6" t="s">
        <v>119</v>
      </c>
      <c r="K95" s="6" t="s">
        <v>15</v>
      </c>
      <c r="L95" s="6" t="e" vm="1">
        <f ca="1">VLOOKUP(K95,Tabelle2!$B$3:$C$38,2,)</f>
        <v>#VALUE!</v>
      </c>
      <c r="M95" s="6" t="s">
        <v>203</v>
      </c>
      <c r="N95" s="9">
        <v>179</v>
      </c>
      <c r="O95" s="9">
        <v>7948</v>
      </c>
      <c r="P95" s="9">
        <v>23780</v>
      </c>
      <c r="Q95" s="6">
        <v>760</v>
      </c>
    </row>
    <row r="96" spans="2:17" x14ac:dyDescent="0.3">
      <c r="B96" s="6">
        <v>95</v>
      </c>
      <c r="C96" s="7">
        <v>65</v>
      </c>
      <c r="D96" s="10">
        <v>45496</v>
      </c>
      <c r="E96" s="6" t="s">
        <v>175</v>
      </c>
      <c r="F96" s="6" t="s">
        <v>27</v>
      </c>
      <c r="G96" s="6" t="s">
        <v>15</v>
      </c>
      <c r="H96" s="6" t="e" vm="1">
        <f ca="1">VLOOKUP(G96,Tabelle2!$B$3:$C$38,2,)</f>
        <v>#VALUE!</v>
      </c>
      <c r="I96" s="6" t="s">
        <v>120</v>
      </c>
      <c r="J96" s="6" t="s">
        <v>23</v>
      </c>
      <c r="K96" s="6" t="s">
        <v>15</v>
      </c>
      <c r="L96" s="6" t="e" vm="1">
        <f ca="1">VLOOKUP(K96,Tabelle2!$B$3:$C$38,2,)</f>
        <v>#VALUE!</v>
      </c>
      <c r="M96" s="6" t="s">
        <v>32</v>
      </c>
      <c r="N96" s="9">
        <v>163</v>
      </c>
      <c r="O96" s="9">
        <v>11166</v>
      </c>
      <c r="P96" s="9">
        <v>21516</v>
      </c>
      <c r="Q96" s="6">
        <v>0</v>
      </c>
    </row>
    <row r="97" spans="2:17" x14ac:dyDescent="0.3">
      <c r="B97" s="6">
        <v>96</v>
      </c>
      <c r="C97" s="7">
        <v>68</v>
      </c>
      <c r="D97" s="10">
        <v>45496</v>
      </c>
      <c r="E97" s="6" t="s">
        <v>207</v>
      </c>
      <c r="F97" s="6" t="s">
        <v>14</v>
      </c>
      <c r="G97" s="6" t="s">
        <v>15</v>
      </c>
      <c r="H97" s="6" t="e" vm="1">
        <f ca="1">VLOOKUP(G97,Tabelle2!$B$3:$C$38,2,)</f>
        <v>#VALUE!</v>
      </c>
      <c r="I97" s="6" t="s">
        <v>120</v>
      </c>
      <c r="J97" s="6" t="s">
        <v>119</v>
      </c>
      <c r="K97" s="6" t="s">
        <v>15</v>
      </c>
      <c r="L97" s="6" t="e" vm="1">
        <f ca="1">VLOOKUP(K97,Tabelle2!$B$3:$C$38,2,)</f>
        <v>#VALUE!</v>
      </c>
      <c r="M97" s="6" t="s">
        <v>20</v>
      </c>
      <c r="N97" s="9">
        <v>289</v>
      </c>
      <c r="O97" s="9">
        <v>2739</v>
      </c>
      <c r="P97" s="9">
        <v>23000</v>
      </c>
      <c r="Q97" s="6">
        <v>0</v>
      </c>
    </row>
    <row r="98" spans="2:17" x14ac:dyDescent="0.3">
      <c r="B98" s="6">
        <v>97</v>
      </c>
      <c r="C98" s="7">
        <v>61</v>
      </c>
      <c r="D98" s="10">
        <v>45496</v>
      </c>
      <c r="E98" s="6" t="s">
        <v>145</v>
      </c>
      <c r="F98" s="6" t="s">
        <v>43</v>
      </c>
      <c r="G98" s="6" t="s">
        <v>36</v>
      </c>
      <c r="H98" s="6" t="e" vm="3">
        <f ca="1">VLOOKUP(G98,Tabelle2!$B$3:$C$38,2,)</f>
        <v>#VALUE!</v>
      </c>
      <c r="I98" s="6" t="s">
        <v>44</v>
      </c>
      <c r="J98" s="6" t="s">
        <v>14</v>
      </c>
      <c r="K98" s="6" t="s">
        <v>15</v>
      </c>
      <c r="L98" s="6" t="e" vm="1">
        <f ca="1">VLOOKUP(K98,Tabelle2!$B$3:$C$38,2,)</f>
        <v>#VALUE!</v>
      </c>
      <c r="M98" s="6" t="s">
        <v>16</v>
      </c>
      <c r="N98" s="9">
        <v>741</v>
      </c>
      <c r="O98" s="9">
        <v>33500</v>
      </c>
      <c r="P98" s="9">
        <v>14680</v>
      </c>
      <c r="Q98" s="6">
        <v>0</v>
      </c>
    </row>
    <row r="99" spans="2:17" x14ac:dyDescent="0.3">
      <c r="B99" s="6">
        <v>98</v>
      </c>
      <c r="C99" s="7">
        <v>69</v>
      </c>
      <c r="D99" s="10">
        <v>45497</v>
      </c>
      <c r="E99" s="6" t="s">
        <v>143</v>
      </c>
      <c r="F99" s="6" t="s">
        <v>119</v>
      </c>
      <c r="G99" s="6" t="s">
        <v>15</v>
      </c>
      <c r="H99" s="6" t="e" vm="1">
        <f ca="1">VLOOKUP(G99,Tabelle2!$B$3:$C$38,2,)</f>
        <v>#VALUE!</v>
      </c>
      <c r="I99" s="6" t="s">
        <v>20</v>
      </c>
      <c r="J99" s="6" t="s">
        <v>17</v>
      </c>
      <c r="K99" s="6" t="s">
        <v>15</v>
      </c>
      <c r="L99" s="6" t="e" vm="1">
        <f ca="1">VLOOKUP(K99,Tabelle2!$B$3:$C$38,2,)</f>
        <v>#VALUE!</v>
      </c>
      <c r="M99" s="6" t="s">
        <v>22</v>
      </c>
      <c r="N99" s="9">
        <v>255</v>
      </c>
      <c r="O99" s="9">
        <v>11323</v>
      </c>
      <c r="P99" s="9">
        <v>3854</v>
      </c>
      <c r="Q99" s="6">
        <v>800</v>
      </c>
    </row>
    <row r="100" spans="2:17" x14ac:dyDescent="0.3">
      <c r="B100" s="6">
        <v>99</v>
      </c>
      <c r="C100" s="7">
        <v>74</v>
      </c>
      <c r="D100" s="10">
        <v>45497</v>
      </c>
      <c r="E100" s="6" t="s">
        <v>208</v>
      </c>
      <c r="F100" s="6" t="s">
        <v>14</v>
      </c>
      <c r="G100" s="6" t="s">
        <v>15</v>
      </c>
      <c r="H100" s="6" t="e" vm="1">
        <f ca="1">VLOOKUP(G100,Tabelle2!$B$3:$C$38,2,)</f>
        <v>#VALUE!</v>
      </c>
      <c r="I100" s="6" t="s">
        <v>16</v>
      </c>
      <c r="J100" s="6" t="s">
        <v>119</v>
      </c>
      <c r="K100" s="6" t="s">
        <v>15</v>
      </c>
      <c r="L100" s="6" t="e" vm="1">
        <f ca="1">VLOOKUP(K100,Tabelle2!$B$3:$C$38,2,)</f>
        <v>#VALUE!</v>
      </c>
      <c r="M100" s="6" t="s">
        <v>105</v>
      </c>
      <c r="N100" s="9">
        <v>162</v>
      </c>
      <c r="O100" s="9">
        <v>6162</v>
      </c>
      <c r="P100" s="9">
        <v>21565</v>
      </c>
      <c r="Q100" s="6">
        <v>1600</v>
      </c>
    </row>
    <row r="101" spans="2:17" x14ac:dyDescent="0.3">
      <c r="B101" s="6">
        <v>100</v>
      </c>
      <c r="C101" s="7">
        <v>70</v>
      </c>
      <c r="D101" s="10">
        <v>45497</v>
      </c>
      <c r="E101" s="6" t="s">
        <v>209</v>
      </c>
      <c r="F101" s="6" t="s">
        <v>17</v>
      </c>
      <c r="G101" s="6" t="s">
        <v>15</v>
      </c>
      <c r="H101" s="6" t="e" vm="1">
        <f ca="1">VLOOKUP(G101,Tabelle2!$B$3:$C$38,2,)</f>
        <v>#VALUE!</v>
      </c>
      <c r="I101" s="6" t="s">
        <v>22</v>
      </c>
      <c r="J101" s="6" t="s">
        <v>27</v>
      </c>
      <c r="K101" s="6" t="s">
        <v>15</v>
      </c>
      <c r="L101" s="6" t="e" vm="1">
        <f ca="1">VLOOKUP(K101,Tabelle2!$B$3:$C$38,2,)</f>
        <v>#VALUE!</v>
      </c>
      <c r="M101" s="6" t="s">
        <v>210</v>
      </c>
      <c r="N101" s="9">
        <v>105</v>
      </c>
      <c r="O101" s="9">
        <v>8219</v>
      </c>
      <c r="P101" s="9">
        <v>17160</v>
      </c>
      <c r="Q101" s="6">
        <v>400</v>
      </c>
    </row>
    <row r="102" spans="2:17" x14ac:dyDescent="0.3">
      <c r="B102" s="6">
        <v>101</v>
      </c>
      <c r="C102" s="7">
        <v>76</v>
      </c>
      <c r="D102" s="10">
        <v>45497</v>
      </c>
      <c r="E102" s="6" t="s">
        <v>211</v>
      </c>
      <c r="F102" s="6" t="s">
        <v>17</v>
      </c>
      <c r="G102" s="6" t="s">
        <v>15</v>
      </c>
      <c r="H102" s="6" t="e" vm="1">
        <f ca="1">VLOOKUP(G102,Tabelle2!$B$3:$C$38,2,)</f>
        <v>#VALUE!</v>
      </c>
      <c r="I102" s="6" t="s">
        <v>22</v>
      </c>
      <c r="J102" s="6" t="s">
        <v>27</v>
      </c>
      <c r="K102" s="6" t="s">
        <v>15</v>
      </c>
      <c r="L102" s="6" t="e" vm="1">
        <f ca="1">VLOOKUP(K102,Tabelle2!$B$3:$C$38,2,)</f>
        <v>#VALUE!</v>
      </c>
      <c r="M102" s="6" t="s">
        <v>58</v>
      </c>
      <c r="N102" s="9">
        <v>241</v>
      </c>
      <c r="O102" s="9">
        <v>5727</v>
      </c>
      <c r="P102" s="9">
        <v>22840</v>
      </c>
      <c r="Q102" s="6">
        <v>0</v>
      </c>
    </row>
    <row r="103" spans="2:17" x14ac:dyDescent="0.3">
      <c r="B103" s="6">
        <v>102</v>
      </c>
      <c r="C103" s="7">
        <v>73</v>
      </c>
      <c r="D103" s="10">
        <v>45497</v>
      </c>
      <c r="E103" s="6" t="s">
        <v>212</v>
      </c>
      <c r="F103" s="6" t="s">
        <v>19</v>
      </c>
      <c r="G103" s="6" t="s">
        <v>15</v>
      </c>
      <c r="H103" s="6" t="e" vm="1">
        <f ca="1">VLOOKUP(G103,Tabelle2!$B$3:$C$38,2,)</f>
        <v>#VALUE!</v>
      </c>
      <c r="I103" s="6" t="s">
        <v>130</v>
      </c>
      <c r="J103" s="6" t="s">
        <v>14</v>
      </c>
      <c r="K103" s="6" t="s">
        <v>15</v>
      </c>
      <c r="L103" s="6" t="e" vm="1">
        <f ca="1">VLOOKUP(K103,Tabelle2!$B$3:$C$38,2,)</f>
        <v>#VALUE!</v>
      </c>
      <c r="M103" s="6" t="s">
        <v>16</v>
      </c>
      <c r="N103" s="9">
        <v>127</v>
      </c>
      <c r="O103" s="9">
        <v>8866</v>
      </c>
      <c r="P103" s="9">
        <v>9900</v>
      </c>
      <c r="Q103" s="6">
        <v>200</v>
      </c>
    </row>
    <row r="104" spans="2:17" x14ac:dyDescent="0.3">
      <c r="B104" s="6">
        <v>103</v>
      </c>
      <c r="C104" s="7">
        <v>75</v>
      </c>
      <c r="D104" s="10">
        <v>45497</v>
      </c>
      <c r="E104" s="6" t="s">
        <v>213</v>
      </c>
      <c r="F104" s="6" t="s">
        <v>119</v>
      </c>
      <c r="G104" s="6" t="s">
        <v>15</v>
      </c>
      <c r="H104" s="6" t="e" vm="1">
        <f ca="1">VLOOKUP(G104,Tabelle2!$B$3:$C$38,2,)</f>
        <v>#VALUE!</v>
      </c>
      <c r="I104" s="6" t="s">
        <v>105</v>
      </c>
      <c r="J104" s="6" t="s">
        <v>17</v>
      </c>
      <c r="K104" s="6" t="s">
        <v>15</v>
      </c>
      <c r="L104" s="6" t="e" vm="1">
        <f ca="1">VLOOKUP(K104,Tabelle2!$B$3:$C$38,2,)</f>
        <v>#VALUE!</v>
      </c>
      <c r="M104" s="6" t="s">
        <v>22</v>
      </c>
      <c r="N104" s="9">
        <v>212</v>
      </c>
      <c r="O104" s="9">
        <v>12679</v>
      </c>
      <c r="P104" s="9">
        <v>21750</v>
      </c>
      <c r="Q104" s="6">
        <v>0</v>
      </c>
    </row>
    <row r="105" spans="2:17" x14ac:dyDescent="0.3">
      <c r="B105" s="6">
        <v>104</v>
      </c>
      <c r="C105" s="7">
        <v>71</v>
      </c>
      <c r="D105" s="10">
        <v>45497</v>
      </c>
      <c r="E105" s="6" t="s">
        <v>214</v>
      </c>
      <c r="F105" s="6" t="s">
        <v>27</v>
      </c>
      <c r="G105" s="6" t="s">
        <v>15</v>
      </c>
      <c r="H105" s="6" t="e" vm="1">
        <f ca="1">VLOOKUP(G105,Tabelle2!$B$3:$C$38,2,)</f>
        <v>#VALUE!</v>
      </c>
      <c r="I105" s="6" t="s">
        <v>210</v>
      </c>
      <c r="J105" s="6" t="s">
        <v>23</v>
      </c>
      <c r="K105" s="6" t="s">
        <v>15</v>
      </c>
      <c r="L105" s="6" t="e" vm="1">
        <f ca="1">VLOOKUP(K105,Tabelle2!$B$3:$C$38,2,)</f>
        <v>#VALUE!</v>
      </c>
      <c r="M105" s="6" t="s">
        <v>18</v>
      </c>
      <c r="N105" s="9">
        <v>253</v>
      </c>
      <c r="O105" s="9">
        <v>5890</v>
      </c>
      <c r="P105" s="9">
        <v>8752</v>
      </c>
      <c r="Q105" s="6">
        <v>0</v>
      </c>
    </row>
    <row r="106" spans="2:17" x14ac:dyDescent="0.3">
      <c r="B106" s="6">
        <v>105</v>
      </c>
      <c r="C106" s="7">
        <v>72</v>
      </c>
      <c r="D106" s="10">
        <v>45497</v>
      </c>
      <c r="E106" s="6" t="s">
        <v>59</v>
      </c>
      <c r="F106" s="6" t="s">
        <v>23</v>
      </c>
      <c r="G106" s="6" t="s">
        <v>15</v>
      </c>
      <c r="H106" s="6" t="e" vm="1">
        <f ca="1">VLOOKUP(G106,Tabelle2!$B$3:$C$38,2,)</f>
        <v>#VALUE!</v>
      </c>
      <c r="I106" s="6" t="s">
        <v>18</v>
      </c>
      <c r="J106" s="6" t="s">
        <v>19</v>
      </c>
      <c r="K106" s="6" t="s">
        <v>15</v>
      </c>
      <c r="L106" s="6" t="e" vm="1">
        <f ca="1">VLOOKUP(K106,Tabelle2!$B$3:$C$38,2,)</f>
        <v>#VALUE!</v>
      </c>
      <c r="M106" s="6" t="s">
        <v>130</v>
      </c>
      <c r="N106" s="9">
        <v>447</v>
      </c>
      <c r="O106" s="9">
        <v>19878</v>
      </c>
      <c r="P106" s="9">
        <v>7000</v>
      </c>
      <c r="Q106" s="6">
        <v>0</v>
      </c>
    </row>
    <row r="107" spans="2:17" x14ac:dyDescent="0.3">
      <c r="B107" s="6">
        <v>106</v>
      </c>
      <c r="C107" s="7">
        <v>77</v>
      </c>
      <c r="D107" s="10">
        <v>45497</v>
      </c>
      <c r="E107" s="6" t="s">
        <v>123</v>
      </c>
      <c r="F107" s="6" t="s">
        <v>27</v>
      </c>
      <c r="G107" s="6" t="s">
        <v>15</v>
      </c>
      <c r="H107" s="6" t="e" vm="1">
        <f ca="1">VLOOKUP(G107,Tabelle2!$B$3:$C$38,2,)</f>
        <v>#VALUE!</v>
      </c>
      <c r="I107" s="6" t="s">
        <v>58</v>
      </c>
      <c r="J107" s="6" t="s">
        <v>23</v>
      </c>
      <c r="K107" s="6" t="s">
        <v>15</v>
      </c>
      <c r="L107" s="6" t="e" vm="1">
        <f ca="1">VLOOKUP(K107,Tabelle2!$B$3:$C$38,2,)</f>
        <v>#VALUE!</v>
      </c>
      <c r="M107" s="6" t="s">
        <v>55</v>
      </c>
      <c r="N107" s="9">
        <v>296</v>
      </c>
      <c r="O107" s="9">
        <v>9683</v>
      </c>
      <c r="P107" s="9">
        <v>23780</v>
      </c>
      <c r="Q107" s="6">
        <v>0</v>
      </c>
    </row>
    <row r="108" spans="2:17" x14ac:dyDescent="0.3">
      <c r="B108" s="6">
        <v>107</v>
      </c>
      <c r="C108" s="7">
        <v>78</v>
      </c>
      <c r="D108" s="10">
        <v>45497</v>
      </c>
      <c r="E108" s="6" t="s">
        <v>215</v>
      </c>
      <c r="F108" s="6" t="s">
        <v>23</v>
      </c>
      <c r="G108" s="6" t="s">
        <v>15</v>
      </c>
      <c r="H108" s="6" t="e" vm="1">
        <f ca="1">VLOOKUP(G108,Tabelle2!$B$3:$C$38,2,)</f>
        <v>#VALUE!</v>
      </c>
      <c r="I108" s="6" t="s">
        <v>55</v>
      </c>
      <c r="J108" s="6" t="s">
        <v>19</v>
      </c>
      <c r="K108" s="6" t="s">
        <v>15</v>
      </c>
      <c r="L108" s="6" t="e" vm="1">
        <f ca="1">VLOOKUP(K108,Tabelle2!$B$3:$C$38,2,)</f>
        <v>#VALUE!</v>
      </c>
      <c r="M108" s="6" t="s">
        <v>37</v>
      </c>
      <c r="N108" s="9">
        <v>465</v>
      </c>
      <c r="O108" s="9">
        <v>23139</v>
      </c>
      <c r="P108" s="9">
        <v>19800</v>
      </c>
      <c r="Q108" s="6">
        <v>460</v>
      </c>
    </row>
    <row r="109" spans="2:17" x14ac:dyDescent="0.3">
      <c r="B109" s="6">
        <v>108</v>
      </c>
      <c r="C109" s="7">
        <v>85</v>
      </c>
      <c r="D109" s="10">
        <v>45499</v>
      </c>
      <c r="E109" s="6" t="s">
        <v>216</v>
      </c>
      <c r="F109" s="6" t="s">
        <v>14</v>
      </c>
      <c r="G109" s="6" t="s">
        <v>15</v>
      </c>
      <c r="H109" s="6" t="e" vm="1">
        <f ca="1">VLOOKUP(G109,Tabelle2!$B$3:$C$38,2,)</f>
        <v>#VALUE!</v>
      </c>
      <c r="I109" s="6" t="s">
        <v>25</v>
      </c>
      <c r="J109" s="6" t="s">
        <v>119</v>
      </c>
      <c r="K109" s="6" t="s">
        <v>15</v>
      </c>
      <c r="L109" s="6" t="e" vm="1">
        <f ca="1">VLOOKUP(K109,Tabelle2!$B$3:$C$38,2,)</f>
        <v>#VALUE!</v>
      </c>
      <c r="M109" s="6" t="s">
        <v>44</v>
      </c>
      <c r="N109" s="9">
        <v>150</v>
      </c>
      <c r="O109" s="9">
        <v>9819</v>
      </c>
      <c r="P109" s="9">
        <v>11100</v>
      </c>
      <c r="Q109" s="6">
        <v>0</v>
      </c>
    </row>
    <row r="110" spans="2:17" x14ac:dyDescent="0.3">
      <c r="B110" s="6">
        <v>109</v>
      </c>
      <c r="C110" s="7">
        <v>82</v>
      </c>
      <c r="D110" s="10">
        <v>45499</v>
      </c>
      <c r="E110" s="6" t="s">
        <v>217</v>
      </c>
      <c r="F110" s="6" t="s">
        <v>17</v>
      </c>
      <c r="G110" s="6" t="s">
        <v>15</v>
      </c>
      <c r="H110" s="6" t="e" vm="1">
        <f ca="1">VLOOKUP(G110,Tabelle2!$B$3:$C$38,2,)</f>
        <v>#VALUE!</v>
      </c>
      <c r="I110" s="6" t="s">
        <v>28</v>
      </c>
      <c r="J110" s="6" t="s">
        <v>27</v>
      </c>
      <c r="K110" s="6" t="s">
        <v>15</v>
      </c>
      <c r="L110" s="6" t="e" vm="1">
        <f ca="1">VLOOKUP(K110,Tabelle2!$B$3:$C$38,2,)</f>
        <v>#VALUE!</v>
      </c>
      <c r="M110" s="6" t="s">
        <v>58</v>
      </c>
      <c r="N110" s="9">
        <v>212</v>
      </c>
      <c r="O110" s="9">
        <v>6015</v>
      </c>
      <c r="P110" s="9">
        <v>18450</v>
      </c>
      <c r="Q110" s="6">
        <v>0</v>
      </c>
    </row>
    <row r="111" spans="2:17" x14ac:dyDescent="0.3">
      <c r="B111" s="6">
        <v>110</v>
      </c>
      <c r="C111" s="7">
        <v>83</v>
      </c>
      <c r="D111" s="10">
        <v>45499</v>
      </c>
      <c r="E111" s="6" t="s">
        <v>218</v>
      </c>
      <c r="F111" s="6" t="s">
        <v>27</v>
      </c>
      <c r="G111" s="6" t="s">
        <v>15</v>
      </c>
      <c r="H111" s="6" t="e" vm="1">
        <f ca="1">VLOOKUP(G111,Tabelle2!$B$3:$C$38,2,)</f>
        <v>#VALUE!</v>
      </c>
      <c r="I111" s="6" t="s">
        <v>58</v>
      </c>
      <c r="J111" s="6" t="s">
        <v>19</v>
      </c>
      <c r="K111" s="6" t="s">
        <v>15</v>
      </c>
      <c r="L111" s="6" t="e" vm="1">
        <f ca="1">VLOOKUP(K111,Tabelle2!$B$3:$C$38,2,)</f>
        <v>#VALUE!</v>
      </c>
      <c r="M111" s="6" t="s">
        <v>34</v>
      </c>
      <c r="N111" s="9">
        <v>333</v>
      </c>
      <c r="O111" s="9">
        <v>11852</v>
      </c>
      <c r="P111" s="9">
        <v>15660</v>
      </c>
      <c r="Q111" s="6">
        <v>0</v>
      </c>
    </row>
    <row r="112" spans="2:17" x14ac:dyDescent="0.3">
      <c r="B112" s="6">
        <v>111</v>
      </c>
      <c r="C112" s="7">
        <v>79</v>
      </c>
      <c r="D112" s="10">
        <v>45499</v>
      </c>
      <c r="E112" s="6" t="s">
        <v>219</v>
      </c>
      <c r="F112" s="6" t="s">
        <v>19</v>
      </c>
      <c r="G112" s="6" t="s">
        <v>15</v>
      </c>
      <c r="H112" s="6" t="e" vm="1">
        <f ca="1">VLOOKUP(G112,Tabelle2!$B$3:$C$38,2,)</f>
        <v>#VALUE!</v>
      </c>
      <c r="I112" s="6" t="s">
        <v>37</v>
      </c>
      <c r="J112" s="6" t="s">
        <v>14</v>
      </c>
      <c r="K112" s="6" t="s">
        <v>15</v>
      </c>
      <c r="L112" s="6" t="e" vm="1">
        <f ca="1">VLOOKUP(K112,Tabelle2!$B$3:$C$38,2,)</f>
        <v>#VALUE!</v>
      </c>
      <c r="M112" s="6" t="s">
        <v>120</v>
      </c>
      <c r="N112" s="9">
        <v>61</v>
      </c>
      <c r="O112" s="9">
        <v>2738</v>
      </c>
      <c r="P112" s="9">
        <v>22200</v>
      </c>
      <c r="Q112" s="6">
        <v>0</v>
      </c>
    </row>
    <row r="113" spans="2:17" x14ac:dyDescent="0.3">
      <c r="B113" s="6">
        <v>112</v>
      </c>
      <c r="C113" s="7">
        <v>81</v>
      </c>
      <c r="D113" s="10">
        <v>45499</v>
      </c>
      <c r="E113" s="6" t="s">
        <v>220</v>
      </c>
      <c r="F113" s="6" t="s">
        <v>119</v>
      </c>
      <c r="G113" s="6" t="s">
        <v>15</v>
      </c>
      <c r="H113" s="6" t="e" vm="1">
        <f ca="1">VLOOKUP(G113,Tabelle2!$B$3:$C$38,2,)</f>
        <v>#VALUE!</v>
      </c>
      <c r="I113" s="6" t="s">
        <v>37</v>
      </c>
      <c r="J113" s="6" t="s">
        <v>17</v>
      </c>
      <c r="K113" s="6" t="s">
        <v>15</v>
      </c>
      <c r="L113" s="6" t="e" vm="1">
        <f ca="1">VLOOKUP(K113,Tabelle2!$B$3:$C$38,2,)</f>
        <v>#VALUE!</v>
      </c>
      <c r="M113" s="6" t="s">
        <v>28</v>
      </c>
      <c r="N113" s="9">
        <v>226</v>
      </c>
      <c r="O113" s="9">
        <v>10991</v>
      </c>
      <c r="P113" s="9">
        <v>19800</v>
      </c>
      <c r="Q113" s="6">
        <v>400</v>
      </c>
    </row>
    <row r="114" spans="2:17" x14ac:dyDescent="0.3">
      <c r="B114" s="6">
        <v>113</v>
      </c>
      <c r="C114" s="7">
        <v>80</v>
      </c>
      <c r="D114" s="10">
        <v>45499</v>
      </c>
      <c r="E114" s="6" t="s">
        <v>221</v>
      </c>
      <c r="F114" s="6" t="s">
        <v>14</v>
      </c>
      <c r="G114" s="6" t="s">
        <v>15</v>
      </c>
      <c r="H114" s="6" t="e" vm="1">
        <f ca="1">VLOOKUP(G114,Tabelle2!$B$3:$C$38,2,)</f>
        <v>#VALUE!</v>
      </c>
      <c r="I114" s="6" t="s">
        <v>120</v>
      </c>
      <c r="J114" s="6" t="s">
        <v>119</v>
      </c>
      <c r="K114" s="6" t="s">
        <v>15</v>
      </c>
      <c r="L114" s="6" t="e" vm="1">
        <f ca="1">VLOOKUP(K114,Tabelle2!$B$3:$C$38,2,)</f>
        <v>#VALUE!</v>
      </c>
      <c r="M114" s="6" t="s">
        <v>37</v>
      </c>
      <c r="N114" s="9">
        <v>160</v>
      </c>
      <c r="O114" s="9">
        <v>5754</v>
      </c>
      <c r="P114" s="9">
        <v>23500</v>
      </c>
      <c r="Q114" s="6">
        <v>0</v>
      </c>
    </row>
    <row r="115" spans="2:17" x14ac:dyDescent="0.3">
      <c r="B115" s="6">
        <v>114</v>
      </c>
      <c r="C115" s="7">
        <v>84</v>
      </c>
      <c r="D115" s="10">
        <v>45499</v>
      </c>
      <c r="E115" s="6" t="s">
        <v>124</v>
      </c>
      <c r="F115" s="6" t="s">
        <v>19</v>
      </c>
      <c r="G115" s="6" t="s">
        <v>15</v>
      </c>
      <c r="H115" s="6" t="e" vm="1">
        <f ca="1">VLOOKUP(G115,Tabelle2!$B$3:$C$38,2,)</f>
        <v>#VALUE!</v>
      </c>
      <c r="I115" s="6" t="s">
        <v>34</v>
      </c>
      <c r="J115" s="6" t="s">
        <v>14</v>
      </c>
      <c r="K115" s="6" t="s">
        <v>15</v>
      </c>
      <c r="L115" s="6" t="e" vm="1">
        <f ca="1">VLOOKUP(K115,Tabelle2!$B$3:$C$38,2,)</f>
        <v>#VALUE!</v>
      </c>
      <c r="M115" s="6" t="s">
        <v>25</v>
      </c>
      <c r="N115" s="9">
        <v>110</v>
      </c>
      <c r="O115" s="9">
        <v>4480</v>
      </c>
      <c r="P115" s="9">
        <v>23526</v>
      </c>
      <c r="Q115" s="6">
        <v>0</v>
      </c>
    </row>
    <row r="116" spans="2:17" x14ac:dyDescent="0.3">
      <c r="B116" s="6">
        <v>115</v>
      </c>
      <c r="C116" s="7">
        <v>91</v>
      </c>
      <c r="D116" s="10">
        <v>45500</v>
      </c>
      <c r="E116" s="6" t="s">
        <v>222</v>
      </c>
      <c r="F116" s="6" t="s">
        <v>23</v>
      </c>
      <c r="G116" s="6" t="s">
        <v>15</v>
      </c>
      <c r="H116" s="6" t="e" vm="1">
        <f ca="1">VLOOKUP(G116,Tabelle2!$B$3:$C$38,2,)</f>
        <v>#VALUE!</v>
      </c>
      <c r="I116" s="6" t="s">
        <v>32</v>
      </c>
      <c r="J116" s="6" t="s">
        <v>19</v>
      </c>
      <c r="K116" s="6" t="s">
        <v>15</v>
      </c>
      <c r="L116" s="6" t="e" vm="1">
        <f ca="1">VLOOKUP(K116,Tabelle2!$B$3:$C$38,2,)</f>
        <v>#VALUE!</v>
      </c>
      <c r="M116" s="6" t="s">
        <v>55</v>
      </c>
      <c r="N116" s="9">
        <v>646</v>
      </c>
      <c r="O116" s="9">
        <v>15050</v>
      </c>
      <c r="P116" s="9">
        <v>19077</v>
      </c>
      <c r="Q116" s="6">
        <v>0</v>
      </c>
    </row>
    <row r="117" spans="2:17" x14ac:dyDescent="0.3">
      <c r="B117" s="6">
        <v>116</v>
      </c>
      <c r="C117" s="7">
        <v>90</v>
      </c>
      <c r="D117" s="10">
        <v>45500</v>
      </c>
      <c r="E117" s="6" t="s">
        <v>223</v>
      </c>
      <c r="F117" s="6" t="s">
        <v>84</v>
      </c>
      <c r="G117" s="6" t="s">
        <v>47</v>
      </c>
      <c r="H117" s="6" t="e" vm="5">
        <f ca="1">VLOOKUP(G117,Tabelle2!$B$3:$C$38,2,)</f>
        <v>#VALUE!</v>
      </c>
      <c r="I117" s="6" t="s">
        <v>130</v>
      </c>
      <c r="J117" s="6" t="s">
        <v>23</v>
      </c>
      <c r="K117" s="6" t="s">
        <v>15</v>
      </c>
      <c r="L117" s="6" t="e" vm="1">
        <f ca="1">VLOOKUP(K117,Tabelle2!$B$3:$C$38,2,)</f>
        <v>#VALUE!</v>
      </c>
      <c r="M117" s="6" t="s">
        <v>32</v>
      </c>
      <c r="N117" s="9">
        <v>310</v>
      </c>
      <c r="O117" s="9">
        <v>11136</v>
      </c>
      <c r="P117" s="9">
        <v>22156</v>
      </c>
      <c r="Q117" s="6">
        <v>400</v>
      </c>
    </row>
    <row r="118" spans="2:17" x14ac:dyDescent="0.3">
      <c r="B118" s="6">
        <v>117</v>
      </c>
      <c r="C118" s="7">
        <v>87</v>
      </c>
      <c r="D118" s="10">
        <v>45500</v>
      </c>
      <c r="E118" s="6" t="s">
        <v>143</v>
      </c>
      <c r="F118" s="6" t="s">
        <v>17</v>
      </c>
      <c r="G118" s="6" t="s">
        <v>15</v>
      </c>
      <c r="H118" s="6" t="e" vm="1">
        <f ca="1">VLOOKUP(G118,Tabelle2!$B$3:$C$38,2,)</f>
        <v>#VALUE!</v>
      </c>
      <c r="I118" s="6" t="s">
        <v>28</v>
      </c>
      <c r="J118" s="6" t="s">
        <v>27</v>
      </c>
      <c r="K118" s="6" t="s">
        <v>15</v>
      </c>
      <c r="L118" s="6" t="e" vm="1">
        <f ca="1">VLOOKUP(K118,Tabelle2!$B$3:$C$38,2,)</f>
        <v>#VALUE!</v>
      </c>
      <c r="M118" s="6" t="s">
        <v>50</v>
      </c>
      <c r="N118" s="9">
        <v>171</v>
      </c>
      <c r="O118" s="9">
        <v>8864</v>
      </c>
      <c r="P118" s="9">
        <v>3854</v>
      </c>
      <c r="Q118" s="6">
        <v>0</v>
      </c>
    </row>
    <row r="119" spans="2:17" x14ac:dyDescent="0.3">
      <c r="B119" s="6">
        <v>118</v>
      </c>
      <c r="C119" s="7">
        <v>88</v>
      </c>
      <c r="D119" s="10">
        <v>45500</v>
      </c>
      <c r="E119" s="6" t="s">
        <v>123</v>
      </c>
      <c r="F119" s="6" t="s">
        <v>27</v>
      </c>
      <c r="G119" s="6" t="s">
        <v>15</v>
      </c>
      <c r="H119" s="6" t="e" vm="1">
        <f ca="1">VLOOKUP(G119,Tabelle2!$B$3:$C$38,2,)</f>
        <v>#VALUE!</v>
      </c>
      <c r="I119" s="6" t="s">
        <v>50</v>
      </c>
      <c r="J119" s="6" t="s">
        <v>23</v>
      </c>
      <c r="K119" s="6" t="s">
        <v>15</v>
      </c>
      <c r="L119" s="6" t="e" vm="1">
        <f ca="1">VLOOKUP(K119,Tabelle2!$B$3:$C$38,2,)</f>
        <v>#VALUE!</v>
      </c>
      <c r="M119" s="6" t="s">
        <v>120</v>
      </c>
      <c r="N119" s="9">
        <v>226</v>
      </c>
      <c r="O119" s="9">
        <v>10007</v>
      </c>
      <c r="P119" s="9">
        <v>23780</v>
      </c>
      <c r="Q119" s="6">
        <v>0</v>
      </c>
    </row>
    <row r="120" spans="2:17" x14ac:dyDescent="0.3">
      <c r="B120" s="6">
        <v>119</v>
      </c>
      <c r="C120" s="7">
        <v>89</v>
      </c>
      <c r="D120" s="10">
        <v>45500</v>
      </c>
      <c r="E120" s="6" t="s">
        <v>83</v>
      </c>
      <c r="F120" s="6" t="s">
        <v>23</v>
      </c>
      <c r="G120" s="6" t="s">
        <v>15</v>
      </c>
      <c r="H120" s="6" t="e" vm="1">
        <f ca="1">VLOOKUP(G120,Tabelle2!$B$3:$C$38,2,)</f>
        <v>#VALUE!</v>
      </c>
      <c r="I120" s="6" t="s">
        <v>120</v>
      </c>
      <c r="J120" s="6" t="s">
        <v>84</v>
      </c>
      <c r="K120" s="6" t="s">
        <v>15</v>
      </c>
      <c r="L120" s="6" t="e" vm="1">
        <f ca="1">VLOOKUP(K120,Tabelle2!$B$3:$C$38,2,)</f>
        <v>#VALUE!</v>
      </c>
      <c r="M120" s="6" t="s">
        <v>44</v>
      </c>
      <c r="N120" s="9">
        <v>353</v>
      </c>
      <c r="O120" s="9">
        <v>9260</v>
      </c>
      <c r="P120" s="9">
        <v>19188</v>
      </c>
      <c r="Q120" s="6">
        <v>0</v>
      </c>
    </row>
    <row r="121" spans="2:17" x14ac:dyDescent="0.3">
      <c r="B121" s="6">
        <v>120</v>
      </c>
      <c r="C121" s="7">
        <v>86</v>
      </c>
      <c r="D121" s="10">
        <v>45500</v>
      </c>
      <c r="E121" s="6" t="s">
        <v>224</v>
      </c>
      <c r="F121" s="6" t="s">
        <v>119</v>
      </c>
      <c r="G121" s="6" t="s">
        <v>15</v>
      </c>
      <c r="H121" s="6" t="e" vm="1">
        <f ca="1">VLOOKUP(G121,Tabelle2!$B$3:$C$38,2,)</f>
        <v>#VALUE!</v>
      </c>
      <c r="I121" s="6" t="s">
        <v>44</v>
      </c>
      <c r="J121" s="6" t="s">
        <v>17</v>
      </c>
      <c r="K121" s="6" t="s">
        <v>15</v>
      </c>
      <c r="L121" s="6" t="e" vm="1">
        <f ca="1">VLOOKUP(K121,Tabelle2!$B$3:$C$38,2,)</f>
        <v>#VALUE!</v>
      </c>
      <c r="M121" s="6" t="s">
        <v>18</v>
      </c>
      <c r="N121" s="9">
        <v>196</v>
      </c>
      <c r="O121" s="9">
        <v>13511</v>
      </c>
      <c r="P121" s="9">
        <v>9900</v>
      </c>
      <c r="Q121" s="6">
        <v>0</v>
      </c>
    </row>
    <row r="122" spans="2:17" x14ac:dyDescent="0.3">
      <c r="B122" s="6">
        <v>121</v>
      </c>
      <c r="C122" s="7">
        <v>95</v>
      </c>
      <c r="D122" s="10">
        <v>45501</v>
      </c>
      <c r="E122" s="6" t="s">
        <v>225</v>
      </c>
      <c r="F122" s="6" t="s">
        <v>119</v>
      </c>
      <c r="G122" s="6" t="s">
        <v>15</v>
      </c>
      <c r="H122" s="6" t="e" vm="1">
        <f ca="1">VLOOKUP(G122,Tabelle2!$B$3:$C$38,2,)</f>
        <v>#VALUE!</v>
      </c>
      <c r="I122" s="6" t="s">
        <v>20</v>
      </c>
      <c r="J122" s="6" t="s">
        <v>51</v>
      </c>
      <c r="K122" s="6" t="s">
        <v>31</v>
      </c>
      <c r="L122" s="6" t="e" vm="2">
        <f ca="1">VLOOKUP(K122,Tabelle2!$B$3:$C$38,2,)</f>
        <v>#VALUE!</v>
      </c>
      <c r="M122" s="6" t="s">
        <v>58</v>
      </c>
      <c r="N122" s="9">
        <v>138</v>
      </c>
      <c r="O122" s="9">
        <v>5936</v>
      </c>
      <c r="P122" s="9">
        <v>17572</v>
      </c>
      <c r="Q122" s="6">
        <v>800</v>
      </c>
    </row>
    <row r="123" spans="2:17" x14ac:dyDescent="0.3">
      <c r="B123" s="6">
        <v>122</v>
      </c>
      <c r="C123" s="7">
        <v>97</v>
      </c>
      <c r="D123" s="10">
        <v>45501</v>
      </c>
      <c r="E123" s="6" t="s">
        <v>226</v>
      </c>
      <c r="F123" s="6" t="s">
        <v>119</v>
      </c>
      <c r="G123" s="6" t="s">
        <v>15</v>
      </c>
      <c r="H123" s="6" t="e" vm="1">
        <f ca="1">VLOOKUP(G123,Tabelle2!$B$3:$C$38,2,)</f>
        <v>#VALUE!</v>
      </c>
      <c r="I123" s="6" t="s">
        <v>20</v>
      </c>
      <c r="J123" s="6" t="s">
        <v>74</v>
      </c>
      <c r="L123" s="6" t="e">
        <f ca="1">VLOOKUP(K123,Tabelle2!$B$3:$C$38,2,)</f>
        <v>#N/A</v>
      </c>
      <c r="M123" s="6" t="s">
        <v>41</v>
      </c>
      <c r="N123" s="9">
        <v>136</v>
      </c>
      <c r="O123" s="9">
        <v>2725</v>
      </c>
      <c r="P123" s="9">
        <v>22100</v>
      </c>
      <c r="Q123" s="6">
        <v>400</v>
      </c>
    </row>
    <row r="124" spans="2:17" x14ac:dyDescent="0.3">
      <c r="B124" s="6">
        <v>123</v>
      </c>
      <c r="C124" s="7">
        <v>94</v>
      </c>
      <c r="D124" s="10">
        <v>45501</v>
      </c>
      <c r="E124" s="6" t="s">
        <v>89</v>
      </c>
      <c r="F124" s="6" t="s">
        <v>119</v>
      </c>
      <c r="G124" s="6" t="s">
        <v>15</v>
      </c>
      <c r="H124" s="6" t="e" vm="1">
        <f ca="1">VLOOKUP(G124,Tabelle2!$B$3:$C$38,2,)</f>
        <v>#VALUE!</v>
      </c>
      <c r="I124" s="6" t="s">
        <v>32</v>
      </c>
      <c r="J124" s="6" t="s">
        <v>119</v>
      </c>
      <c r="L124" s="6" t="e">
        <f ca="1">VLOOKUP(K124,Tabelle2!$B$3:$C$38,2,)</f>
        <v>#N/A</v>
      </c>
      <c r="M124" s="6" t="s">
        <v>20</v>
      </c>
      <c r="N124" s="9">
        <v>161</v>
      </c>
      <c r="O124" s="9">
        <v>106280</v>
      </c>
      <c r="P124" s="9">
        <v>11481</v>
      </c>
      <c r="Q124" s="6">
        <v>800</v>
      </c>
    </row>
    <row r="125" spans="2:17" x14ac:dyDescent="0.3">
      <c r="B125" s="6">
        <v>124</v>
      </c>
      <c r="C125" s="7">
        <v>93</v>
      </c>
      <c r="D125" s="10">
        <v>45501</v>
      </c>
      <c r="E125" s="6" t="s">
        <v>189</v>
      </c>
      <c r="F125" s="6" t="s">
        <v>14</v>
      </c>
      <c r="G125" s="6" t="s">
        <v>15</v>
      </c>
      <c r="H125" s="6" t="e" vm="1">
        <f ca="1">VLOOKUP(G125,Tabelle2!$B$3:$C$38,2,)</f>
        <v>#VALUE!</v>
      </c>
      <c r="I125" s="6" t="s">
        <v>16</v>
      </c>
      <c r="J125" s="6" t="s">
        <v>119</v>
      </c>
      <c r="L125" s="6" t="e">
        <f ca="1">VLOOKUP(K125,Tabelle2!$B$3:$C$38,2,)</f>
        <v>#N/A</v>
      </c>
      <c r="M125" s="6" t="s">
        <v>32</v>
      </c>
      <c r="N125" s="9">
        <v>147</v>
      </c>
      <c r="O125" s="9">
        <v>7947</v>
      </c>
      <c r="P125" s="9">
        <v>6150</v>
      </c>
      <c r="Q125" s="6">
        <v>0</v>
      </c>
    </row>
    <row r="126" spans="2:17" x14ac:dyDescent="0.3">
      <c r="B126" s="6">
        <v>125</v>
      </c>
      <c r="C126" s="7">
        <v>100</v>
      </c>
      <c r="D126" s="10">
        <v>45501</v>
      </c>
      <c r="E126" s="6" t="s">
        <v>54</v>
      </c>
      <c r="F126" s="6" t="s">
        <v>227</v>
      </c>
      <c r="G126" s="6" t="s">
        <v>228</v>
      </c>
      <c r="H126" s="6" t="e" vm="21">
        <f ca="1">VLOOKUP(G126,Tabelle2!$B$3:$C$38,2,)</f>
        <v>#VALUE!</v>
      </c>
      <c r="I126" s="6" t="s">
        <v>127</v>
      </c>
      <c r="J126" s="6" t="s">
        <v>14</v>
      </c>
      <c r="L126" s="6" t="e">
        <f ca="1">VLOOKUP(K126,Tabelle2!$B$3:$C$38,2,)</f>
        <v>#N/A</v>
      </c>
      <c r="M126" s="6" t="s">
        <v>107</v>
      </c>
      <c r="N126" s="9">
        <v>478</v>
      </c>
      <c r="O126" s="9">
        <v>15377</v>
      </c>
      <c r="P126" s="9">
        <v>11230</v>
      </c>
      <c r="Q126" s="6">
        <v>0</v>
      </c>
    </row>
    <row r="127" spans="2:17" x14ac:dyDescent="0.3">
      <c r="B127" s="6">
        <v>126</v>
      </c>
      <c r="C127" s="7">
        <v>99</v>
      </c>
      <c r="D127" s="10">
        <v>45501</v>
      </c>
      <c r="E127" s="6" t="s">
        <v>161</v>
      </c>
      <c r="F127" s="6" t="s">
        <v>119</v>
      </c>
      <c r="G127" s="6" t="s">
        <v>15</v>
      </c>
      <c r="H127" s="6" t="e" vm="1">
        <f ca="1">VLOOKUP(G127,Tabelle2!$B$3:$C$38,2,)</f>
        <v>#VALUE!</v>
      </c>
      <c r="I127" s="6" t="s">
        <v>105</v>
      </c>
      <c r="J127" s="6" t="s">
        <v>227</v>
      </c>
      <c r="L127" s="6" t="e">
        <f ca="1">VLOOKUP(K127,Tabelle2!$B$3:$C$38,2,)</f>
        <v>#N/A</v>
      </c>
      <c r="M127" s="6" t="s">
        <v>55</v>
      </c>
      <c r="N127" s="9">
        <v>466</v>
      </c>
      <c r="O127" s="9">
        <v>10077</v>
      </c>
      <c r="P127" s="9">
        <v>21456</v>
      </c>
      <c r="Q127" s="6">
        <v>400</v>
      </c>
    </row>
    <row r="128" spans="2:17" x14ac:dyDescent="0.3">
      <c r="B128" s="6">
        <v>127</v>
      </c>
      <c r="C128" s="7">
        <v>96</v>
      </c>
      <c r="D128" s="10">
        <v>45501</v>
      </c>
      <c r="E128" s="6" t="s">
        <v>229</v>
      </c>
      <c r="F128" s="6" t="s">
        <v>51</v>
      </c>
      <c r="G128" s="6" t="s">
        <v>31</v>
      </c>
      <c r="H128" s="6" t="e" vm="2">
        <f ca="1">VLOOKUP(G128,Tabelle2!$B$3:$C$38,2,)</f>
        <v>#VALUE!</v>
      </c>
      <c r="I128" s="6" t="s">
        <v>58</v>
      </c>
      <c r="J128" s="6" t="s">
        <v>119</v>
      </c>
      <c r="L128" s="6" t="e">
        <f ca="1">VLOOKUP(K128,Tabelle2!$B$3:$C$38,2,)</f>
        <v>#N/A</v>
      </c>
      <c r="M128" s="6" t="s">
        <v>20</v>
      </c>
      <c r="N128" s="9">
        <v>120</v>
      </c>
      <c r="O128" s="9">
        <v>5495</v>
      </c>
      <c r="P128" s="9">
        <v>17411</v>
      </c>
      <c r="Q128" s="6">
        <v>0</v>
      </c>
    </row>
    <row r="129" spans="2:17" x14ac:dyDescent="0.3">
      <c r="B129" s="6">
        <v>128</v>
      </c>
      <c r="C129" s="7">
        <v>92</v>
      </c>
      <c r="D129" s="10">
        <v>45501</v>
      </c>
      <c r="E129" s="6" t="s">
        <v>230</v>
      </c>
      <c r="F129" s="6" t="s">
        <v>19</v>
      </c>
      <c r="G129" s="6" t="s">
        <v>15</v>
      </c>
      <c r="H129" s="6" t="e" vm="1">
        <f ca="1">VLOOKUP(G129,Tabelle2!$B$3:$C$38,2,)</f>
        <v>#VALUE!</v>
      </c>
      <c r="I129" s="6" t="s">
        <v>34</v>
      </c>
      <c r="J129" s="6" t="s">
        <v>14</v>
      </c>
      <c r="L129" s="6" t="e">
        <f ca="1">VLOOKUP(K129,Tabelle2!$B$3:$C$38,2,)</f>
        <v>#N/A</v>
      </c>
      <c r="M129" s="6" t="s">
        <v>16</v>
      </c>
      <c r="N129" s="9">
        <v>105</v>
      </c>
      <c r="O129" s="9">
        <v>7728</v>
      </c>
      <c r="P129" s="9">
        <v>21780</v>
      </c>
      <c r="Q129" s="6">
        <v>0</v>
      </c>
    </row>
    <row r="130" spans="2:17" x14ac:dyDescent="0.3">
      <c r="B130" s="6">
        <v>129</v>
      </c>
      <c r="C130" s="7">
        <v>101</v>
      </c>
      <c r="D130" s="10">
        <v>45501</v>
      </c>
      <c r="E130" s="6" t="s">
        <v>164</v>
      </c>
      <c r="F130" s="6" t="s">
        <v>14</v>
      </c>
      <c r="G130" s="6" t="s">
        <v>15</v>
      </c>
      <c r="H130" s="6" t="e" vm="1">
        <f ca="1">VLOOKUP(G130,Tabelle2!$B$3:$C$38,2,)</f>
        <v>#VALUE!</v>
      </c>
      <c r="I130" s="6" t="s">
        <v>107</v>
      </c>
      <c r="J130" s="6" t="s">
        <v>119</v>
      </c>
      <c r="L130" s="6" t="e">
        <f ca="1">VLOOKUP(K130,Tabelle2!$B$3:$C$38,2,)</f>
        <v>#N/A</v>
      </c>
      <c r="M130" s="6" t="s">
        <v>105</v>
      </c>
      <c r="N130" s="9">
        <v>173</v>
      </c>
      <c r="O130" s="9">
        <v>5167</v>
      </c>
      <c r="P130" s="9">
        <v>22740</v>
      </c>
      <c r="Q130" s="6">
        <v>0</v>
      </c>
    </row>
    <row r="131" spans="2:17" x14ac:dyDescent="0.3">
      <c r="B131" s="6">
        <v>130</v>
      </c>
      <c r="C131" s="7">
        <v>98</v>
      </c>
      <c r="D131" s="10">
        <v>45501</v>
      </c>
      <c r="E131" s="6" t="s">
        <v>231</v>
      </c>
      <c r="F131" s="6" t="s">
        <v>74</v>
      </c>
      <c r="G131" s="6" t="s">
        <v>75</v>
      </c>
      <c r="H131" s="6" t="e" vm="9">
        <f ca="1">VLOOKUP(G131,Tabelle2!$B$3:$C$38,2,)</f>
        <v>#VALUE!</v>
      </c>
      <c r="I131" s="6" t="s">
        <v>41</v>
      </c>
      <c r="J131" s="6" t="s">
        <v>119</v>
      </c>
      <c r="L131" s="6" t="e">
        <f ca="1">VLOOKUP(K131,Tabelle2!$B$3:$C$38,2,)</f>
        <v>#N/A</v>
      </c>
      <c r="M131" s="6" t="s">
        <v>105</v>
      </c>
      <c r="N131" s="9">
        <v>318</v>
      </c>
      <c r="O131" s="9">
        <v>4172</v>
      </c>
      <c r="P131" s="9">
        <v>18720</v>
      </c>
      <c r="Q131" s="6">
        <v>0</v>
      </c>
    </row>
    <row r="132" spans="2:17" x14ac:dyDescent="0.3">
      <c r="B132" s="6">
        <v>131</v>
      </c>
      <c r="C132" s="7">
        <v>104</v>
      </c>
      <c r="D132" s="10">
        <v>45502</v>
      </c>
      <c r="E132" s="6" t="s">
        <v>232</v>
      </c>
      <c r="F132" s="6" t="s">
        <v>233</v>
      </c>
      <c r="G132" s="6" t="s">
        <v>234</v>
      </c>
      <c r="H132" s="6" t="e">
        <f ca="1">VLOOKUP(G132,Tabelle2!$B$3:$C$38,2,)</f>
        <v>#N/A</v>
      </c>
      <c r="I132" s="6" t="s">
        <v>144</v>
      </c>
      <c r="J132" s="6" t="s">
        <v>14</v>
      </c>
      <c r="L132" s="6" t="e">
        <f ca="1">VLOOKUP(K132,Tabelle2!$B$3:$C$38,2,)</f>
        <v>#N/A</v>
      </c>
      <c r="M132" s="6" t="s">
        <v>120</v>
      </c>
      <c r="N132" s="9">
        <v>78</v>
      </c>
      <c r="O132" s="9">
        <v>4910</v>
      </c>
      <c r="P132" s="9">
        <v>16909</v>
      </c>
      <c r="Q132" s="6">
        <v>160</v>
      </c>
    </row>
    <row r="133" spans="2:17" x14ac:dyDescent="0.3">
      <c r="B133" s="6">
        <v>132</v>
      </c>
      <c r="C133" s="7">
        <v>103</v>
      </c>
      <c r="D133" s="10">
        <v>45502</v>
      </c>
      <c r="E133" s="6" t="s">
        <v>235</v>
      </c>
      <c r="F133" s="6" t="s">
        <v>14</v>
      </c>
      <c r="G133" s="6" t="s">
        <v>15</v>
      </c>
      <c r="H133" s="6" t="e" vm="1">
        <f ca="1">VLOOKUP(G133,Tabelle2!$B$3:$C$38,2,)</f>
        <v>#VALUE!</v>
      </c>
      <c r="I133" s="6" t="s">
        <v>20</v>
      </c>
      <c r="J133" s="6" t="s">
        <v>233</v>
      </c>
      <c r="L133" s="6" t="e">
        <f ca="1">VLOOKUP(K133,Tabelle2!$B$3:$C$38,2,)</f>
        <v>#N/A</v>
      </c>
      <c r="M133" s="6" t="s">
        <v>144</v>
      </c>
      <c r="N133" s="9">
        <v>423</v>
      </c>
      <c r="O133" s="9">
        <v>4250</v>
      </c>
      <c r="P133" s="9">
        <v>16820</v>
      </c>
      <c r="Q133" s="6">
        <v>0</v>
      </c>
    </row>
    <row r="134" spans="2:17" x14ac:dyDescent="0.3">
      <c r="B134" s="6">
        <v>133</v>
      </c>
      <c r="C134" s="7">
        <v>102</v>
      </c>
      <c r="D134" s="10">
        <v>45502</v>
      </c>
      <c r="E134" s="6" t="s">
        <v>236</v>
      </c>
      <c r="F134" s="6" t="s">
        <v>14</v>
      </c>
      <c r="G134" s="6" t="s">
        <v>15</v>
      </c>
      <c r="H134" s="6" t="e" vm="1">
        <f ca="1">VLOOKUP(G134,Tabelle2!$B$3:$C$38,2,)</f>
        <v>#VALUE!</v>
      </c>
      <c r="I134" s="6" t="s">
        <v>120</v>
      </c>
      <c r="J134" s="6" t="s">
        <v>14</v>
      </c>
      <c r="L134" s="6" t="e">
        <f ca="1">VLOOKUP(K134,Tabelle2!$B$3:$C$38,2,)</f>
        <v>#N/A</v>
      </c>
      <c r="M134" s="6" t="s">
        <v>20</v>
      </c>
      <c r="N134" s="9">
        <v>529</v>
      </c>
      <c r="O134" s="9">
        <v>109589</v>
      </c>
      <c r="P134" s="9">
        <v>21599</v>
      </c>
      <c r="Q134" s="6">
        <v>400</v>
      </c>
    </row>
    <row r="135" spans="2:17" x14ac:dyDescent="0.3">
      <c r="B135" s="6">
        <v>134</v>
      </c>
      <c r="C135" s="7">
        <v>105</v>
      </c>
      <c r="D135" s="10">
        <v>45502</v>
      </c>
      <c r="E135" s="6" t="s">
        <v>54</v>
      </c>
      <c r="F135" s="6" t="s">
        <v>14</v>
      </c>
      <c r="G135" s="6" t="s">
        <v>15</v>
      </c>
      <c r="H135" s="6" t="e" vm="1">
        <f ca="1">VLOOKUP(G135,Tabelle2!$B$3:$C$38,2,)</f>
        <v>#VALUE!</v>
      </c>
      <c r="I135" s="6" t="s">
        <v>120</v>
      </c>
      <c r="J135" s="6" t="s">
        <v>14</v>
      </c>
      <c r="L135" s="6" t="e">
        <f ca="1">VLOOKUP(K135,Tabelle2!$B$3:$C$38,2,)</f>
        <v>#N/A</v>
      </c>
      <c r="M135" s="6" t="s">
        <v>120</v>
      </c>
      <c r="N135" s="9">
        <v>50</v>
      </c>
      <c r="O135" s="9">
        <v>129244</v>
      </c>
      <c r="P135" s="9">
        <v>11230</v>
      </c>
      <c r="Q135" s="6">
        <v>0</v>
      </c>
    </row>
    <row r="136" spans="2:17" x14ac:dyDescent="0.3">
      <c r="B136" s="6">
        <v>135</v>
      </c>
      <c r="C136" s="7">
        <v>106</v>
      </c>
      <c r="D136" s="10">
        <v>45502</v>
      </c>
      <c r="E136" s="6" t="s">
        <v>226</v>
      </c>
      <c r="F136" s="6" t="s">
        <v>14</v>
      </c>
      <c r="G136" s="6" t="s">
        <v>15</v>
      </c>
      <c r="H136" s="6" t="e" vm="1">
        <f ca="1">VLOOKUP(G136,Tabelle2!$B$3:$C$38,2,)</f>
        <v>#VALUE!</v>
      </c>
      <c r="I136" s="6" t="s">
        <v>120</v>
      </c>
      <c r="J136" s="6" t="s">
        <v>92</v>
      </c>
      <c r="L136" s="6" t="e">
        <f ca="1">VLOOKUP(K136,Tabelle2!$B$3:$C$38,2,)</f>
        <v>#N/A</v>
      </c>
      <c r="M136" s="6" t="s">
        <v>130</v>
      </c>
      <c r="N136" s="9">
        <v>696</v>
      </c>
      <c r="O136" s="9">
        <v>7399</v>
      </c>
      <c r="P136" s="9">
        <v>22100</v>
      </c>
      <c r="Q136" s="6">
        <v>1000</v>
      </c>
    </row>
    <row r="137" spans="2:17" x14ac:dyDescent="0.3">
      <c r="B137" s="6">
        <v>136</v>
      </c>
      <c r="C137" s="7">
        <v>107</v>
      </c>
      <c r="D137" s="10">
        <v>45503</v>
      </c>
      <c r="E137" s="6" t="s">
        <v>205</v>
      </c>
      <c r="F137" s="6" t="s">
        <v>92</v>
      </c>
      <c r="G137" s="6" t="s">
        <v>36</v>
      </c>
      <c r="H137" s="6" t="e" vm="3">
        <f ca="1">VLOOKUP(G137,Tabelle2!$B$3:$C$38,2,)</f>
        <v>#VALUE!</v>
      </c>
      <c r="I137" s="6" t="s">
        <v>130</v>
      </c>
      <c r="J137" s="6" t="s">
        <v>92</v>
      </c>
      <c r="L137" s="6" t="e">
        <f ca="1">VLOOKUP(K137,Tabelle2!$B$3:$C$38,2,)</f>
        <v>#N/A</v>
      </c>
      <c r="M137" s="6" t="s">
        <v>58</v>
      </c>
      <c r="N137" s="9">
        <v>11</v>
      </c>
      <c r="O137" s="9">
        <v>126031</v>
      </c>
      <c r="P137" s="9">
        <v>9600</v>
      </c>
      <c r="Q137" s="6">
        <v>0</v>
      </c>
    </row>
    <row r="138" spans="2:17" x14ac:dyDescent="0.3">
      <c r="B138" s="6">
        <v>137</v>
      </c>
      <c r="C138" s="7">
        <v>108</v>
      </c>
      <c r="D138" s="10">
        <v>45503</v>
      </c>
      <c r="E138" s="6" t="s">
        <v>237</v>
      </c>
      <c r="F138" s="6" t="s">
        <v>92</v>
      </c>
      <c r="G138" s="6" t="s">
        <v>36</v>
      </c>
      <c r="H138" s="6" t="e" vm="3">
        <f ca="1">VLOOKUP(G138,Tabelle2!$B$3:$C$38,2,)</f>
        <v>#VALUE!</v>
      </c>
      <c r="I138" s="6" t="s">
        <v>58</v>
      </c>
      <c r="J138" s="6" t="s">
        <v>27</v>
      </c>
      <c r="L138" s="6" t="e">
        <f ca="1">VLOOKUP(K138,Tabelle2!$B$3:$C$38,2,)</f>
        <v>#N/A</v>
      </c>
      <c r="M138" s="6" t="s">
        <v>37</v>
      </c>
      <c r="N138" s="9">
        <v>392</v>
      </c>
      <c r="O138" s="9">
        <v>10492</v>
      </c>
      <c r="P138" s="9">
        <v>20579</v>
      </c>
      <c r="Q138" s="6">
        <v>0</v>
      </c>
    </row>
    <row r="139" spans="2:17" x14ac:dyDescent="0.3">
      <c r="B139" s="6">
        <v>138</v>
      </c>
      <c r="C139" s="7">
        <v>109</v>
      </c>
      <c r="D139" s="10">
        <v>45503</v>
      </c>
      <c r="E139" s="6" t="s">
        <v>135</v>
      </c>
      <c r="F139" s="6" t="s">
        <v>27</v>
      </c>
      <c r="G139" s="6" t="s">
        <v>15</v>
      </c>
      <c r="H139" s="6" t="e" vm="1">
        <f ca="1">VLOOKUP(G139,Tabelle2!$B$3:$C$38,2,)</f>
        <v>#VALUE!</v>
      </c>
      <c r="I139" s="6" t="s">
        <v>37</v>
      </c>
      <c r="J139" s="6" t="s">
        <v>27</v>
      </c>
      <c r="L139" s="6" t="e">
        <f ca="1">VLOOKUP(K139,Tabelle2!$B$3:$C$38,2,)</f>
        <v>#N/A</v>
      </c>
      <c r="M139" s="6" t="s">
        <v>107</v>
      </c>
      <c r="N139" s="9">
        <v>267</v>
      </c>
      <c r="O139" s="9">
        <v>103817</v>
      </c>
      <c r="P139" s="9">
        <v>16450</v>
      </c>
      <c r="Q139" s="6">
        <v>0</v>
      </c>
    </row>
    <row r="140" spans="2:17" x14ac:dyDescent="0.3">
      <c r="B140" s="6">
        <v>139</v>
      </c>
      <c r="C140" s="7">
        <v>112</v>
      </c>
      <c r="D140" s="10">
        <v>45503</v>
      </c>
      <c r="E140" s="6" t="s">
        <v>224</v>
      </c>
      <c r="F140" s="6" t="s">
        <v>238</v>
      </c>
      <c r="G140" s="6" t="s">
        <v>79</v>
      </c>
      <c r="H140" s="6" t="e" vm="10">
        <f ca="1">VLOOKUP(G140,Tabelle2!$B$3:$C$38,2,)</f>
        <v>#VALUE!</v>
      </c>
      <c r="I140" s="6" t="s">
        <v>239</v>
      </c>
      <c r="J140" s="6" t="s">
        <v>240</v>
      </c>
      <c r="L140" s="6" t="e">
        <f ca="1">VLOOKUP(K140,Tabelle2!$B$3:$C$38,2,)</f>
        <v>#N/A</v>
      </c>
      <c r="M140" s="6" t="s">
        <v>144</v>
      </c>
      <c r="N140" s="9">
        <v>208</v>
      </c>
      <c r="O140" s="9">
        <v>12750</v>
      </c>
      <c r="P140" s="9">
        <v>9900</v>
      </c>
      <c r="Q140" s="6">
        <v>0</v>
      </c>
    </row>
    <row r="141" spans="2:17" x14ac:dyDescent="0.3">
      <c r="B141" s="6">
        <v>140</v>
      </c>
      <c r="C141" s="7">
        <v>110</v>
      </c>
      <c r="D141" s="10">
        <v>45503</v>
      </c>
      <c r="E141" s="6" t="s">
        <v>241</v>
      </c>
      <c r="F141" s="6" t="s">
        <v>27</v>
      </c>
      <c r="G141" s="6" t="s">
        <v>15</v>
      </c>
      <c r="H141" s="6" t="e" vm="1">
        <f ca="1">VLOOKUP(G141,Tabelle2!$B$3:$C$38,2,)</f>
        <v>#VALUE!</v>
      </c>
      <c r="I141" s="6" t="s">
        <v>107</v>
      </c>
      <c r="J141" s="6" t="s">
        <v>19</v>
      </c>
      <c r="L141" s="6" t="e">
        <f ca="1">VLOOKUP(K141,Tabelle2!$B$3:$C$38,2,)</f>
        <v>#N/A</v>
      </c>
      <c r="M141" s="6" t="s">
        <v>107</v>
      </c>
      <c r="N141" s="9">
        <v>278</v>
      </c>
      <c r="O141" s="9">
        <v>8436</v>
      </c>
      <c r="P141" s="9">
        <v>17520</v>
      </c>
      <c r="Q141" s="6">
        <v>0</v>
      </c>
    </row>
    <row r="142" spans="2:17" x14ac:dyDescent="0.3">
      <c r="B142" s="6">
        <v>141</v>
      </c>
      <c r="C142" s="7">
        <v>111</v>
      </c>
      <c r="D142" s="10">
        <v>45503</v>
      </c>
      <c r="E142" s="6" t="s">
        <v>54</v>
      </c>
      <c r="F142" s="6" t="s">
        <v>19</v>
      </c>
      <c r="G142" s="6" t="s">
        <v>15</v>
      </c>
      <c r="H142" s="6" t="e" vm="1">
        <f ca="1">VLOOKUP(G142,Tabelle2!$B$3:$C$38,2,)</f>
        <v>#VALUE!</v>
      </c>
      <c r="I142" s="6" t="s">
        <v>107</v>
      </c>
      <c r="J142" s="6" t="s">
        <v>238</v>
      </c>
      <c r="L142" s="6" t="e">
        <f ca="1">VLOOKUP(K142,Tabelle2!$B$3:$C$38,2,)</f>
        <v>#N/A</v>
      </c>
      <c r="M142" s="6" t="s">
        <v>239</v>
      </c>
      <c r="N142" s="9">
        <v>345</v>
      </c>
      <c r="O142" s="9">
        <v>16070</v>
      </c>
      <c r="P142" s="9">
        <v>11230</v>
      </c>
      <c r="Q142" s="6">
        <v>0</v>
      </c>
    </row>
    <row r="143" spans="2:17" x14ac:dyDescent="0.3">
      <c r="B143" s="6">
        <v>142</v>
      </c>
      <c r="C143" s="7">
        <v>113</v>
      </c>
      <c r="D143" s="10">
        <v>45504</v>
      </c>
      <c r="E143" s="6" t="s">
        <v>242</v>
      </c>
      <c r="F143" s="6" t="s">
        <v>243</v>
      </c>
      <c r="G143" s="6" t="s">
        <v>234</v>
      </c>
      <c r="H143" s="6" t="e">
        <f ca="1">VLOOKUP(G143,Tabelle2!$B$3:$C$38,2,)</f>
        <v>#N/A</v>
      </c>
      <c r="I143" s="6" t="s">
        <v>244</v>
      </c>
      <c r="J143" s="6" t="s">
        <v>27</v>
      </c>
      <c r="L143" s="6" t="e">
        <f ca="1">VLOOKUP(K143,Tabelle2!$B$3:$C$38,2,)</f>
        <v>#N/A</v>
      </c>
      <c r="M143" s="6" t="s">
        <v>18</v>
      </c>
      <c r="N143" s="9">
        <v>366</v>
      </c>
      <c r="O143" s="9">
        <v>11629</v>
      </c>
      <c r="P143" s="9">
        <v>22173</v>
      </c>
      <c r="Q143" s="6">
        <v>360</v>
      </c>
    </row>
    <row r="144" spans="2:17" x14ac:dyDescent="0.3">
      <c r="B144" s="6">
        <v>143</v>
      </c>
      <c r="C144" s="7">
        <v>115</v>
      </c>
      <c r="D144" s="10">
        <v>45504</v>
      </c>
      <c r="E144" s="6" t="s">
        <v>175</v>
      </c>
      <c r="F144" s="6" t="s">
        <v>27</v>
      </c>
      <c r="G144" s="6" t="s">
        <v>15</v>
      </c>
      <c r="H144" s="6" t="e" vm="1">
        <f ca="1">VLOOKUP(G144,Tabelle2!$B$3:$C$38,2,)</f>
        <v>#VALUE!</v>
      </c>
      <c r="I144" s="6" t="s">
        <v>210</v>
      </c>
      <c r="J144" s="6" t="s">
        <v>27</v>
      </c>
      <c r="L144" s="6" t="e">
        <f ca="1">VLOOKUP(K144,Tabelle2!$B$3:$C$38,2,)</f>
        <v>#N/A</v>
      </c>
      <c r="M144" s="6" t="s">
        <v>107</v>
      </c>
      <c r="N144" s="9">
        <v>296</v>
      </c>
      <c r="O144" s="9">
        <v>150570</v>
      </c>
      <c r="P144" s="9">
        <v>21516</v>
      </c>
      <c r="Q144" s="6">
        <v>0</v>
      </c>
    </row>
    <row r="145" spans="2:17" x14ac:dyDescent="0.3">
      <c r="B145" s="6">
        <v>144</v>
      </c>
      <c r="C145" s="7">
        <v>114</v>
      </c>
      <c r="D145" s="10">
        <v>45504</v>
      </c>
      <c r="E145" s="6" t="s">
        <v>213</v>
      </c>
      <c r="F145" s="6" t="s">
        <v>27</v>
      </c>
      <c r="G145" s="6" t="s">
        <v>15</v>
      </c>
      <c r="H145" s="6" t="e" vm="1">
        <f ca="1">VLOOKUP(G145,Tabelle2!$B$3:$C$38,2,)</f>
        <v>#VALUE!</v>
      </c>
      <c r="I145" s="6" t="s">
        <v>18</v>
      </c>
      <c r="J145" s="6" t="s">
        <v>27</v>
      </c>
      <c r="L145" s="6" t="e">
        <f ca="1">VLOOKUP(K145,Tabelle2!$B$3:$C$38,2,)</f>
        <v>#N/A</v>
      </c>
      <c r="M145" s="6" t="s">
        <v>210</v>
      </c>
      <c r="N145" s="9">
        <v>61</v>
      </c>
      <c r="O145" s="9">
        <v>178083</v>
      </c>
      <c r="P145" s="9">
        <v>21750</v>
      </c>
      <c r="Q145" s="6">
        <v>0</v>
      </c>
    </row>
    <row r="146" spans="2:17" x14ac:dyDescent="0.3">
      <c r="B146" s="6">
        <v>145</v>
      </c>
      <c r="C146" s="7">
        <v>116</v>
      </c>
      <c r="D146" s="10">
        <v>45504</v>
      </c>
      <c r="E146" s="6" t="s">
        <v>145</v>
      </c>
      <c r="F146" s="6" t="s">
        <v>27</v>
      </c>
      <c r="G146" s="6" t="s">
        <v>15</v>
      </c>
      <c r="H146" s="6" t="e" vm="1">
        <f ca="1">VLOOKUP(G146,Tabelle2!$B$3:$C$38,2,)</f>
        <v>#VALUE!</v>
      </c>
      <c r="I146" s="6" t="s">
        <v>107</v>
      </c>
      <c r="J146" s="6" t="s">
        <v>19</v>
      </c>
      <c r="L146" s="6" t="e">
        <f ca="1">VLOOKUP(K146,Tabelle2!$B$3:$C$38,2,)</f>
        <v>#N/A</v>
      </c>
      <c r="M146" s="6" t="s">
        <v>20</v>
      </c>
      <c r="N146" s="9">
        <v>378</v>
      </c>
      <c r="O146" s="9">
        <v>17205</v>
      </c>
      <c r="P146" s="9">
        <v>14680</v>
      </c>
      <c r="Q146" s="6">
        <v>720</v>
      </c>
    </row>
    <row r="147" spans="2:17" x14ac:dyDescent="0.3">
      <c r="B147" s="6">
        <v>146</v>
      </c>
      <c r="C147" s="7">
        <v>1</v>
      </c>
      <c r="D147" s="10">
        <v>45507</v>
      </c>
      <c r="E147" s="6" t="s">
        <v>245</v>
      </c>
      <c r="F147" s="6" t="s">
        <v>19</v>
      </c>
      <c r="G147" s="6" t="s">
        <v>15</v>
      </c>
      <c r="H147" s="6" t="e" vm="1">
        <f ca="1">VLOOKUP(G147,Tabelle2!$B$3:$C$38,2,)</f>
        <v>#VALUE!</v>
      </c>
      <c r="I147" s="6" t="s">
        <v>206</v>
      </c>
      <c r="J147" s="6" t="s">
        <v>27</v>
      </c>
      <c r="L147" s="6" t="e">
        <f ca="1">VLOOKUP(K147,Tabelle2!$B$3:$C$38,2,)</f>
        <v>#N/A</v>
      </c>
      <c r="M147" s="6" t="s">
        <v>58</v>
      </c>
      <c r="N147" s="9">
        <v>254</v>
      </c>
      <c r="O147" s="9">
        <v>5812</v>
      </c>
      <c r="P147" s="9">
        <v>6000</v>
      </c>
      <c r="Q147" s="6">
        <v>2760</v>
      </c>
    </row>
    <row r="148" spans="2:17" x14ac:dyDescent="0.3">
      <c r="B148" s="6">
        <v>147</v>
      </c>
      <c r="C148" s="7">
        <v>4</v>
      </c>
      <c r="D148" s="10">
        <v>45507</v>
      </c>
      <c r="E148" s="6" t="s">
        <v>246</v>
      </c>
      <c r="F148" s="6" t="s">
        <v>247</v>
      </c>
      <c r="G148" s="6" t="s">
        <v>79</v>
      </c>
      <c r="H148" s="6" t="e" vm="10">
        <f ca="1">VLOOKUP(G148,Tabelle2!$B$3:$C$38,2,)</f>
        <v>#VALUE!</v>
      </c>
      <c r="I148" s="6" t="s">
        <v>32</v>
      </c>
      <c r="J148" s="6" t="s">
        <v>240</v>
      </c>
      <c r="L148" s="6" t="e">
        <f ca="1">VLOOKUP(K148,Tabelle2!$B$3:$C$38,2,)</f>
        <v>#N/A</v>
      </c>
      <c r="M148" s="6" t="s">
        <v>22</v>
      </c>
      <c r="N148" s="9">
        <v>427</v>
      </c>
      <c r="O148" s="9">
        <v>12046</v>
      </c>
      <c r="P148" s="9">
        <v>16454</v>
      </c>
      <c r="Q148" s="6">
        <v>0</v>
      </c>
    </row>
    <row r="149" spans="2:17" x14ac:dyDescent="0.3">
      <c r="B149" s="6">
        <v>148</v>
      </c>
      <c r="C149" s="7">
        <v>3</v>
      </c>
      <c r="D149" s="10">
        <v>45507</v>
      </c>
      <c r="E149" s="6" t="s">
        <v>248</v>
      </c>
      <c r="F149" s="6" t="s">
        <v>243</v>
      </c>
      <c r="G149" s="6" t="s">
        <v>234</v>
      </c>
      <c r="H149" s="6" t="e">
        <f ca="1">VLOOKUP(G149,Tabelle2!$B$3:$C$38,2,)</f>
        <v>#N/A</v>
      </c>
      <c r="I149" s="6" t="s">
        <v>22</v>
      </c>
      <c r="J149" s="6" t="s">
        <v>247</v>
      </c>
      <c r="L149" s="6" t="e">
        <f ca="1">VLOOKUP(K149,Tabelle2!$B$3:$C$38,2,)</f>
        <v>#N/A</v>
      </c>
      <c r="M149" s="6" t="s">
        <v>32</v>
      </c>
      <c r="N149" s="9">
        <v>397</v>
      </c>
      <c r="O149" s="9">
        <v>13876</v>
      </c>
      <c r="P149" s="9">
        <v>5273</v>
      </c>
      <c r="Q149" s="6">
        <v>0</v>
      </c>
    </row>
    <row r="150" spans="2:17" x14ac:dyDescent="0.3">
      <c r="B150" s="6">
        <v>149</v>
      </c>
      <c r="C150" s="7">
        <v>5</v>
      </c>
      <c r="D150" s="10">
        <v>45507</v>
      </c>
      <c r="E150" s="6" t="s">
        <v>101</v>
      </c>
      <c r="F150" s="6" t="s">
        <v>243</v>
      </c>
      <c r="G150" s="6" t="s">
        <v>234</v>
      </c>
      <c r="H150" s="6" t="e">
        <f ca="1">VLOOKUP(G150,Tabelle2!$B$3:$C$38,2,)</f>
        <v>#N/A</v>
      </c>
      <c r="I150" s="6" t="s">
        <v>22</v>
      </c>
      <c r="J150" s="6" t="s">
        <v>19</v>
      </c>
      <c r="L150" s="6" t="e">
        <f ca="1">VLOOKUP(K150,Tabelle2!$B$3:$C$38,2,)</f>
        <v>#N/A</v>
      </c>
      <c r="M150" s="6" t="s">
        <v>55</v>
      </c>
      <c r="N150" s="9">
        <v>190</v>
      </c>
      <c r="O150" s="9">
        <v>8439</v>
      </c>
      <c r="P150" s="9">
        <v>24380</v>
      </c>
      <c r="Q150" s="6">
        <v>0</v>
      </c>
    </row>
    <row r="151" spans="2:17" x14ac:dyDescent="0.3">
      <c r="B151" s="6">
        <v>150</v>
      </c>
      <c r="C151" s="7">
        <v>2</v>
      </c>
      <c r="D151" s="10">
        <v>45507</v>
      </c>
      <c r="E151" s="6" t="s">
        <v>135</v>
      </c>
      <c r="F151" s="6" t="s">
        <v>27</v>
      </c>
      <c r="G151" s="6" t="s">
        <v>15</v>
      </c>
      <c r="H151" s="6" t="e" vm="1">
        <f ca="1">VLOOKUP(G151,Tabelle2!$B$3:$C$38,2,)</f>
        <v>#VALUE!</v>
      </c>
      <c r="I151" s="6" t="s">
        <v>37</v>
      </c>
      <c r="J151" s="6" t="s">
        <v>240</v>
      </c>
      <c r="L151" s="6" t="e">
        <f ca="1">VLOOKUP(K151,Tabelle2!$B$3:$C$38,2,)</f>
        <v>#N/A</v>
      </c>
      <c r="M151" s="6" t="s">
        <v>22</v>
      </c>
      <c r="N151" s="9">
        <v>260</v>
      </c>
      <c r="O151" s="9">
        <v>10914</v>
      </c>
      <c r="P151" s="9">
        <v>16450</v>
      </c>
      <c r="Q151" s="6">
        <v>0</v>
      </c>
    </row>
    <row r="152" spans="2:17" x14ac:dyDescent="0.3">
      <c r="B152" s="6">
        <v>151</v>
      </c>
      <c r="C152" s="7">
        <v>7</v>
      </c>
      <c r="D152" s="10">
        <v>45507</v>
      </c>
      <c r="E152" s="6" t="s">
        <v>45</v>
      </c>
      <c r="F152" s="6" t="s">
        <v>27</v>
      </c>
      <c r="G152" s="6" t="s">
        <v>15</v>
      </c>
      <c r="H152" s="6" t="e" vm="1">
        <f ca="1">VLOOKUP(G152,Tabelle2!$B$3:$C$38,2,)</f>
        <v>#VALUE!</v>
      </c>
      <c r="I152" s="6" t="s">
        <v>37</v>
      </c>
      <c r="J152" s="6" t="s">
        <v>17</v>
      </c>
      <c r="L152" s="6" t="e">
        <f ca="1">VLOOKUP(K152,Tabelle2!$B$3:$C$38,2,)</f>
        <v>#N/A</v>
      </c>
      <c r="M152" s="6" t="s">
        <v>28</v>
      </c>
      <c r="N152" s="9">
        <v>222</v>
      </c>
      <c r="O152" s="9">
        <v>3642</v>
      </c>
      <c r="P152" s="9">
        <v>9672</v>
      </c>
      <c r="Q152" s="6">
        <v>0</v>
      </c>
    </row>
    <row r="153" spans="2:17" x14ac:dyDescent="0.3">
      <c r="B153" s="6">
        <v>152</v>
      </c>
      <c r="C153" s="7">
        <v>6</v>
      </c>
      <c r="D153" s="10">
        <v>45507</v>
      </c>
      <c r="E153" s="6" t="s">
        <v>249</v>
      </c>
      <c r="F153" s="6" t="s">
        <v>19</v>
      </c>
      <c r="G153" s="6" t="s">
        <v>15</v>
      </c>
      <c r="H153" s="6" t="e" vm="1">
        <f ca="1">VLOOKUP(G153,Tabelle2!$B$3:$C$38,2,)</f>
        <v>#VALUE!</v>
      </c>
      <c r="I153" s="6" t="s">
        <v>55</v>
      </c>
      <c r="J153" s="6" t="s">
        <v>27</v>
      </c>
      <c r="L153" s="6" t="e">
        <f ca="1">VLOOKUP(K153,Tabelle2!$B$3:$C$38,2,)</f>
        <v>#N/A</v>
      </c>
      <c r="M153" s="6" t="s">
        <v>37</v>
      </c>
      <c r="N153" s="9">
        <v>385</v>
      </c>
      <c r="O153" s="9">
        <v>13707</v>
      </c>
      <c r="P153" s="9">
        <v>11680</v>
      </c>
      <c r="Q153" s="6">
        <v>0</v>
      </c>
    </row>
    <row r="154" spans="2:17" x14ac:dyDescent="0.3">
      <c r="B154" s="6">
        <v>153</v>
      </c>
      <c r="C154" s="7">
        <v>13</v>
      </c>
      <c r="D154" s="10">
        <v>45508</v>
      </c>
      <c r="E154" s="6" t="s">
        <v>250</v>
      </c>
      <c r="F154" s="6" t="s">
        <v>78</v>
      </c>
      <c r="G154" s="6" t="s">
        <v>79</v>
      </c>
      <c r="H154" s="6" t="e" vm="10">
        <f ca="1">VLOOKUP(G154,Tabelle2!$B$3:$C$38,2,)</f>
        <v>#VALUE!</v>
      </c>
      <c r="I154" s="6" t="s">
        <v>201</v>
      </c>
      <c r="J154" s="6" t="s">
        <v>43</v>
      </c>
      <c r="L154" s="6" t="e">
        <f ca="1">VLOOKUP(K154,Tabelle2!$B$3:$C$38,2,)</f>
        <v>#N/A</v>
      </c>
      <c r="M154" s="6" t="s">
        <v>251</v>
      </c>
      <c r="N154" s="9">
        <v>788</v>
      </c>
      <c r="O154" s="9">
        <v>19859</v>
      </c>
      <c r="P154" s="9">
        <v>20364</v>
      </c>
      <c r="Q154" s="6">
        <v>0</v>
      </c>
    </row>
    <row r="155" spans="2:17" x14ac:dyDescent="0.3">
      <c r="B155" s="6">
        <v>154</v>
      </c>
      <c r="C155" s="7">
        <v>9</v>
      </c>
      <c r="D155" s="10">
        <v>45508</v>
      </c>
      <c r="E155" s="6" t="s">
        <v>252</v>
      </c>
      <c r="F155" s="6" t="s">
        <v>92</v>
      </c>
      <c r="G155" s="6" t="s">
        <v>36</v>
      </c>
      <c r="H155" s="6" t="e" vm="3">
        <f ca="1">VLOOKUP(G155,Tabelle2!$B$3:$C$38,2,)</f>
        <v>#VALUE!</v>
      </c>
      <c r="I155" s="6" t="s">
        <v>203</v>
      </c>
      <c r="J155" s="6" t="s">
        <v>27</v>
      </c>
      <c r="L155" s="6" t="e">
        <f ca="1">VLOOKUP(K155,Tabelle2!$B$3:$C$38,2,)</f>
        <v>#N/A</v>
      </c>
      <c r="M155" s="6" t="s">
        <v>210</v>
      </c>
      <c r="N155" s="9">
        <v>338</v>
      </c>
      <c r="O155" s="9">
        <v>10282</v>
      </c>
      <c r="P155" s="9">
        <v>15976</v>
      </c>
      <c r="Q155" s="6">
        <v>0</v>
      </c>
    </row>
    <row r="156" spans="2:17" x14ac:dyDescent="0.3">
      <c r="B156" s="6">
        <v>155</v>
      </c>
      <c r="C156" s="7">
        <v>11</v>
      </c>
      <c r="D156" s="10">
        <v>45508</v>
      </c>
      <c r="E156" s="6" t="s">
        <v>253</v>
      </c>
      <c r="F156" s="6" t="s">
        <v>92</v>
      </c>
      <c r="G156" s="6" t="s">
        <v>36</v>
      </c>
      <c r="H156" s="6" t="e" vm="3">
        <f ca="1">VLOOKUP(G156,Tabelle2!$B$3:$C$38,2,)</f>
        <v>#VALUE!</v>
      </c>
      <c r="I156" s="6" t="s">
        <v>254</v>
      </c>
      <c r="J156" s="6" t="s">
        <v>23</v>
      </c>
      <c r="L156" s="6" t="e">
        <f ca="1">VLOOKUP(K156,Tabelle2!$B$3:$C$38,2,)</f>
        <v>#N/A</v>
      </c>
      <c r="M156" s="6" t="s">
        <v>18</v>
      </c>
      <c r="N156" s="9">
        <v>401</v>
      </c>
      <c r="O156" s="9">
        <v>18199</v>
      </c>
      <c r="P156" s="9">
        <v>15048</v>
      </c>
      <c r="Q156" s="6">
        <v>0</v>
      </c>
    </row>
    <row r="157" spans="2:17" x14ac:dyDescent="0.3">
      <c r="B157" s="6">
        <v>156</v>
      </c>
      <c r="C157" s="7">
        <v>14</v>
      </c>
      <c r="D157" s="10">
        <v>45508</v>
      </c>
      <c r="E157" s="6" t="s">
        <v>255</v>
      </c>
      <c r="F157" s="6" t="s">
        <v>43</v>
      </c>
      <c r="G157" s="6" t="s">
        <v>36</v>
      </c>
      <c r="H157" s="6" t="e" vm="3">
        <f ca="1">VLOOKUP(G157,Tabelle2!$B$3:$C$38,2,)</f>
        <v>#VALUE!</v>
      </c>
      <c r="I157" s="6" t="s">
        <v>251</v>
      </c>
      <c r="J157" s="6" t="s">
        <v>27</v>
      </c>
      <c r="L157" s="6" t="e">
        <f ca="1">VLOOKUP(K157,Tabelle2!$B$3:$C$38,2,)</f>
        <v>#N/A</v>
      </c>
      <c r="M157" s="6" t="s">
        <v>107</v>
      </c>
      <c r="N157" s="9">
        <v>536</v>
      </c>
      <c r="O157" s="9">
        <v>11739</v>
      </c>
      <c r="P157" s="9">
        <v>17213</v>
      </c>
      <c r="Q157" s="6">
        <v>0</v>
      </c>
    </row>
    <row r="158" spans="2:17" x14ac:dyDescent="0.3">
      <c r="B158" s="6">
        <v>157</v>
      </c>
      <c r="C158" s="7">
        <v>8</v>
      </c>
      <c r="D158" s="10">
        <v>45508</v>
      </c>
      <c r="E158" s="6" t="s">
        <v>256</v>
      </c>
      <c r="F158" s="6" t="s">
        <v>257</v>
      </c>
      <c r="G158" s="6" t="s">
        <v>15</v>
      </c>
      <c r="H158" s="6" t="e" vm="1">
        <f ca="1">VLOOKUP(G158,Tabelle2!$B$3:$C$38,2,)</f>
        <v>#VALUE!</v>
      </c>
      <c r="I158" s="6" t="s">
        <v>28</v>
      </c>
      <c r="J158" s="6" t="s">
        <v>92</v>
      </c>
      <c r="L158" s="6" t="e">
        <f ca="1">VLOOKUP(K158,Tabelle2!$B$3:$C$38,2,)</f>
        <v>#N/A</v>
      </c>
      <c r="M158" s="6" t="s">
        <v>203</v>
      </c>
      <c r="N158" s="9">
        <v>350</v>
      </c>
      <c r="O158" s="9">
        <v>14529</v>
      </c>
      <c r="P158" s="9">
        <v>8194</v>
      </c>
      <c r="Q158" s="6">
        <v>0</v>
      </c>
    </row>
    <row r="159" spans="2:17" x14ac:dyDescent="0.3">
      <c r="B159" s="6">
        <v>158</v>
      </c>
      <c r="C159" s="7">
        <v>10</v>
      </c>
      <c r="D159" s="10">
        <v>45508</v>
      </c>
      <c r="E159" s="6" t="s">
        <v>258</v>
      </c>
      <c r="F159" s="6" t="s">
        <v>27</v>
      </c>
      <c r="G159" s="6" t="s">
        <v>15</v>
      </c>
      <c r="H159" s="6" t="e" vm="1">
        <f ca="1">VLOOKUP(G159,Tabelle2!$B$3:$C$38,2,)</f>
        <v>#VALUE!</v>
      </c>
      <c r="I159" s="6" t="s">
        <v>210</v>
      </c>
      <c r="J159" s="6" t="s">
        <v>92</v>
      </c>
      <c r="L159" s="6" t="e">
        <f ca="1">VLOOKUP(K159,Tabelle2!$B$3:$C$38,2,)</f>
        <v>#N/A</v>
      </c>
      <c r="M159" s="6" t="s">
        <v>254</v>
      </c>
      <c r="N159" s="9">
        <v>393</v>
      </c>
      <c r="O159" s="9">
        <v>14056</v>
      </c>
      <c r="P159" s="9">
        <v>19720</v>
      </c>
      <c r="Q159" s="6">
        <v>0</v>
      </c>
    </row>
    <row r="160" spans="2:17" x14ac:dyDescent="0.3">
      <c r="B160" s="6">
        <v>159</v>
      </c>
      <c r="C160" s="7">
        <v>12</v>
      </c>
      <c r="D160" s="10">
        <v>45508</v>
      </c>
      <c r="E160" s="6" t="s">
        <v>59</v>
      </c>
      <c r="F160" s="6" t="s">
        <v>23</v>
      </c>
      <c r="G160" s="6" t="s">
        <v>15</v>
      </c>
      <c r="H160" s="6" t="e" vm="1">
        <f ca="1">VLOOKUP(G160,Tabelle2!$B$3:$C$38,2,)</f>
        <v>#VALUE!</v>
      </c>
      <c r="I160" s="6" t="s">
        <v>18</v>
      </c>
      <c r="J160" s="6" t="s">
        <v>78</v>
      </c>
      <c r="L160" s="6" t="e">
        <f ca="1">VLOOKUP(K160,Tabelle2!$B$3:$C$38,2,)</f>
        <v>#N/A</v>
      </c>
      <c r="M160" s="6" t="s">
        <v>201</v>
      </c>
      <c r="N160" s="9">
        <v>295</v>
      </c>
      <c r="O160" s="9">
        <v>13360</v>
      </c>
      <c r="P160" s="9">
        <v>6400</v>
      </c>
      <c r="Q160" s="6">
        <v>0</v>
      </c>
    </row>
    <row r="161" spans="2:17" x14ac:dyDescent="0.3">
      <c r="B161" s="6">
        <v>160</v>
      </c>
      <c r="C161" s="7">
        <v>15</v>
      </c>
      <c r="D161" s="10">
        <v>45509</v>
      </c>
      <c r="E161" s="6" t="s">
        <v>259</v>
      </c>
      <c r="F161" s="6" t="s">
        <v>14</v>
      </c>
      <c r="G161" s="6" t="s">
        <v>15</v>
      </c>
      <c r="H161" s="6" t="e" vm="1">
        <f ca="1">VLOOKUP(G161,Tabelle2!$B$3:$C$38,2,)</f>
        <v>#VALUE!</v>
      </c>
      <c r="I161" s="6" t="s">
        <v>120</v>
      </c>
      <c r="J161" s="6" t="s">
        <v>62</v>
      </c>
      <c r="L161" s="6" t="e">
        <f ca="1">VLOOKUP(K161,Tabelle2!$B$3:$C$38,2,)</f>
        <v>#N/A</v>
      </c>
      <c r="M161" s="6" t="s">
        <v>127</v>
      </c>
      <c r="N161" s="9">
        <v>1223</v>
      </c>
      <c r="O161" s="9">
        <v>64770</v>
      </c>
      <c r="P161" s="9">
        <v>23580</v>
      </c>
      <c r="Q161" s="6">
        <v>0</v>
      </c>
    </row>
    <row r="162" spans="2:17" x14ac:dyDescent="0.3">
      <c r="B162" s="6">
        <v>161</v>
      </c>
      <c r="C162" s="7">
        <v>16</v>
      </c>
      <c r="D162" s="10">
        <v>45509</v>
      </c>
      <c r="E162" s="6" t="s">
        <v>260</v>
      </c>
      <c r="F162" s="6" t="s">
        <v>62</v>
      </c>
      <c r="G162" s="6" t="s">
        <v>63</v>
      </c>
      <c r="H162" s="6" t="e" vm="8">
        <f ca="1">VLOOKUP(G162,Tabelle2!$B$3:$C$38,2,)</f>
        <v>#VALUE!</v>
      </c>
      <c r="I162" s="6" t="s">
        <v>44</v>
      </c>
      <c r="J162" s="6" t="s">
        <v>112</v>
      </c>
      <c r="L162" s="6" t="e">
        <f ca="1">VLOOKUP(K162,Tabelle2!$B$3:$C$38,2,)</f>
        <v>#N/A</v>
      </c>
      <c r="M162" s="6" t="s">
        <v>20</v>
      </c>
      <c r="N162" s="9">
        <v>190</v>
      </c>
      <c r="O162" s="9">
        <v>6292</v>
      </c>
      <c r="P162" s="9">
        <v>15299</v>
      </c>
      <c r="Q162" s="6">
        <v>0</v>
      </c>
    </row>
    <row r="163" spans="2:17" x14ac:dyDescent="0.3">
      <c r="B163" s="6">
        <v>162</v>
      </c>
      <c r="C163" s="7">
        <v>17</v>
      </c>
      <c r="D163" s="10">
        <v>45510</v>
      </c>
      <c r="E163" s="6" t="s">
        <v>245</v>
      </c>
      <c r="F163" s="6" t="s">
        <v>112</v>
      </c>
      <c r="G163" s="6" t="s">
        <v>63</v>
      </c>
      <c r="H163" s="6" t="e" vm="8">
        <f ca="1">VLOOKUP(G163,Tabelle2!$B$3:$C$38,2,)</f>
        <v>#VALUE!</v>
      </c>
      <c r="I163" s="6" t="s">
        <v>20</v>
      </c>
      <c r="J163" s="6" t="s">
        <v>261</v>
      </c>
      <c r="L163" s="6" t="e">
        <f ca="1">VLOOKUP(K163,Tabelle2!$B$3:$C$38,2,)</f>
        <v>#N/A</v>
      </c>
      <c r="M163" s="6" t="s">
        <v>20</v>
      </c>
      <c r="N163" s="9">
        <v>248</v>
      </c>
      <c r="O163" s="9">
        <v>3954</v>
      </c>
      <c r="P163" s="9">
        <v>6000</v>
      </c>
      <c r="Q163" s="6">
        <v>400</v>
      </c>
    </row>
    <row r="164" spans="2:17" x14ac:dyDescent="0.3">
      <c r="B164" s="6">
        <v>163</v>
      </c>
      <c r="C164" s="7">
        <v>18</v>
      </c>
      <c r="D164" s="10">
        <v>45510</v>
      </c>
      <c r="E164" s="6" t="s">
        <v>262</v>
      </c>
      <c r="F164" s="6" t="s">
        <v>261</v>
      </c>
      <c r="G164" s="6" t="s">
        <v>36</v>
      </c>
      <c r="H164" s="6" t="e" vm="3">
        <f ca="1">VLOOKUP(G164,Tabelle2!$B$3:$C$38,2,)</f>
        <v>#VALUE!</v>
      </c>
      <c r="I164" s="6" t="s">
        <v>20</v>
      </c>
      <c r="J164" s="6" t="s">
        <v>112</v>
      </c>
      <c r="L164" s="6" t="e">
        <f ca="1">VLOOKUP(K164,Tabelle2!$B$3:$C$38,2,)</f>
        <v>#N/A</v>
      </c>
      <c r="M164" s="6" t="s">
        <v>20</v>
      </c>
      <c r="N164" s="9">
        <v>207</v>
      </c>
      <c r="O164" s="9">
        <v>7380</v>
      </c>
      <c r="P164" s="9">
        <v>24380</v>
      </c>
      <c r="Q164" s="6">
        <v>1820</v>
      </c>
    </row>
    <row r="165" spans="2:17" x14ac:dyDescent="0.3">
      <c r="B165" s="6">
        <v>164</v>
      </c>
      <c r="C165" s="7">
        <v>19</v>
      </c>
      <c r="D165" s="10">
        <v>45510</v>
      </c>
      <c r="E165" s="6" t="s">
        <v>263</v>
      </c>
      <c r="F165" s="6" t="s">
        <v>112</v>
      </c>
      <c r="G165" s="6" t="s">
        <v>63</v>
      </c>
      <c r="H165" s="6" t="e" vm="8">
        <f ca="1">VLOOKUP(G165,Tabelle2!$B$3:$C$38,2,)</f>
        <v>#VALUE!</v>
      </c>
      <c r="I165" s="6" t="s">
        <v>20</v>
      </c>
      <c r="J165" s="6" t="s">
        <v>112</v>
      </c>
      <c r="L165" s="6" t="e">
        <f ca="1">VLOOKUP(K165,Tabelle2!$B$3:$C$38,2,)</f>
        <v>#N/A</v>
      </c>
      <c r="M165" s="6" t="s">
        <v>32</v>
      </c>
      <c r="N165" s="9">
        <v>10</v>
      </c>
      <c r="O165" s="9">
        <v>113074</v>
      </c>
      <c r="P165" s="9">
        <v>18520</v>
      </c>
      <c r="Q165" s="6">
        <v>1160</v>
      </c>
    </row>
    <row r="166" spans="2:17" x14ac:dyDescent="0.3">
      <c r="B166" s="6">
        <v>165</v>
      </c>
      <c r="C166" s="7">
        <v>20</v>
      </c>
      <c r="D166" s="10">
        <v>45510</v>
      </c>
      <c r="E166" s="6" t="s">
        <v>54</v>
      </c>
      <c r="F166" s="6" t="s">
        <v>112</v>
      </c>
      <c r="G166" s="6" t="s">
        <v>63</v>
      </c>
      <c r="H166" s="6" t="e" vm="8">
        <f ca="1">VLOOKUP(G166,Tabelle2!$B$3:$C$38,2,)</f>
        <v>#VALUE!</v>
      </c>
      <c r="I166" s="6" t="s">
        <v>37</v>
      </c>
      <c r="J166" s="6" t="s">
        <v>62</v>
      </c>
      <c r="L166" s="6" t="e">
        <f ca="1">VLOOKUP(K166,Tabelle2!$B$3:$C$38,2,)</f>
        <v>#N/A</v>
      </c>
      <c r="M166" s="6" t="s">
        <v>55</v>
      </c>
      <c r="N166" s="9">
        <v>286</v>
      </c>
      <c r="O166" s="9">
        <v>8813</v>
      </c>
      <c r="P166" s="9">
        <v>11230</v>
      </c>
      <c r="Q166" s="6">
        <v>0</v>
      </c>
    </row>
    <row r="167" spans="2:17" x14ac:dyDescent="0.3">
      <c r="B167" s="6">
        <v>166</v>
      </c>
      <c r="C167" s="7">
        <v>21</v>
      </c>
      <c r="D167" s="10">
        <v>45511</v>
      </c>
      <c r="E167" s="6" t="s">
        <v>264</v>
      </c>
      <c r="F167" s="6" t="s">
        <v>62</v>
      </c>
      <c r="G167" s="6" t="s">
        <v>63</v>
      </c>
      <c r="H167" s="6" t="e" vm="8">
        <f ca="1">VLOOKUP(G167,Tabelle2!$B$3:$C$38,2,)</f>
        <v>#VALUE!</v>
      </c>
      <c r="I167" s="6" t="s">
        <v>55</v>
      </c>
      <c r="J167" s="6" t="s">
        <v>265</v>
      </c>
      <c r="L167" s="6" t="e">
        <f ca="1">VLOOKUP(K167,Tabelle2!$B$3:$C$38,2,)</f>
        <v>#N/A</v>
      </c>
      <c r="M167" s="6" t="s">
        <v>22</v>
      </c>
      <c r="N167" s="9">
        <v>329</v>
      </c>
      <c r="O167" s="9">
        <v>5910</v>
      </c>
      <c r="P167" s="9">
        <v>20364</v>
      </c>
      <c r="Q167" s="6">
        <v>200</v>
      </c>
    </row>
    <row r="168" spans="2:17" x14ac:dyDescent="0.3">
      <c r="B168" s="6">
        <v>167</v>
      </c>
      <c r="C168" s="7">
        <v>22</v>
      </c>
      <c r="D168" s="10">
        <v>45513</v>
      </c>
      <c r="E168" s="6" t="s">
        <v>266</v>
      </c>
      <c r="F168" s="6" t="s">
        <v>265</v>
      </c>
      <c r="G168" s="6" t="s">
        <v>36</v>
      </c>
      <c r="H168" s="6" t="e" vm="3">
        <f ca="1">VLOOKUP(G168,Tabelle2!$B$3:$C$38,2,)</f>
        <v>#VALUE!</v>
      </c>
      <c r="I168" s="6" t="s">
        <v>127</v>
      </c>
      <c r="J168" s="6" t="s">
        <v>62</v>
      </c>
      <c r="L168" s="6" t="e">
        <f ca="1">VLOOKUP(K168,Tabelle2!$B$3:$C$38,2,)</f>
        <v>#N/A</v>
      </c>
      <c r="M168" s="6" t="s">
        <v>44</v>
      </c>
      <c r="N168" s="9">
        <v>261</v>
      </c>
      <c r="O168" s="9">
        <v>6578</v>
      </c>
      <c r="P168" s="9">
        <v>21600</v>
      </c>
      <c r="Q168" s="6">
        <v>0</v>
      </c>
    </row>
    <row r="169" spans="2:17" x14ac:dyDescent="0.3">
      <c r="B169" s="6">
        <v>168</v>
      </c>
      <c r="C169" s="7">
        <v>23</v>
      </c>
      <c r="D169" s="10">
        <v>45513</v>
      </c>
      <c r="E169" s="6" t="s">
        <v>122</v>
      </c>
      <c r="F169" s="6" t="s">
        <v>62</v>
      </c>
      <c r="G169" s="6" t="s">
        <v>63</v>
      </c>
      <c r="H169" s="6" t="e" vm="8">
        <f ca="1">VLOOKUP(G169,Tabelle2!$B$3:$C$38,2,)</f>
        <v>#VALUE!</v>
      </c>
      <c r="I169" s="6" t="s">
        <v>44</v>
      </c>
      <c r="J169" s="6" t="s">
        <v>67</v>
      </c>
      <c r="L169" s="6" t="e">
        <f ca="1">VLOOKUP(K169,Tabelle2!$B$3:$C$38,2,)</f>
        <v>#N/A</v>
      </c>
      <c r="M169" s="6" t="s">
        <v>58</v>
      </c>
      <c r="N169" s="9">
        <v>82</v>
      </c>
      <c r="O169" s="9">
        <v>3589</v>
      </c>
      <c r="P169" s="9">
        <v>7506</v>
      </c>
      <c r="Q169" s="6">
        <v>0</v>
      </c>
    </row>
    <row r="170" spans="2:17" x14ac:dyDescent="0.3">
      <c r="B170" s="6">
        <v>169</v>
      </c>
      <c r="C170" s="7">
        <v>24</v>
      </c>
      <c r="D170" s="10">
        <v>45513</v>
      </c>
      <c r="E170" s="6" t="s">
        <v>205</v>
      </c>
      <c r="F170" s="6" t="s">
        <v>67</v>
      </c>
      <c r="G170" s="6" t="s">
        <v>63</v>
      </c>
      <c r="H170" s="6" t="e" vm="8">
        <f ca="1">VLOOKUP(G170,Tabelle2!$B$3:$C$38,2,)</f>
        <v>#VALUE!</v>
      </c>
      <c r="I170" s="6" t="s">
        <v>41</v>
      </c>
      <c r="J170" s="6" t="s">
        <v>115</v>
      </c>
      <c r="L170" s="6" t="e">
        <f ca="1">VLOOKUP(K170,Tabelle2!$B$3:$C$38,2,)</f>
        <v>#N/A</v>
      </c>
      <c r="M170" s="6" t="s">
        <v>107</v>
      </c>
      <c r="N170" s="9">
        <v>323</v>
      </c>
      <c r="O170" s="9">
        <v>6339</v>
      </c>
      <c r="P170" s="9">
        <v>4800</v>
      </c>
      <c r="Q170" s="6">
        <v>0</v>
      </c>
    </row>
    <row r="171" spans="2:17" x14ac:dyDescent="0.3">
      <c r="B171" s="6">
        <v>170</v>
      </c>
      <c r="C171" s="7">
        <v>27</v>
      </c>
      <c r="D171" s="10">
        <v>45515</v>
      </c>
      <c r="E171" s="6" t="s">
        <v>208</v>
      </c>
      <c r="F171" s="6" t="s">
        <v>115</v>
      </c>
      <c r="G171" s="6" t="s">
        <v>116</v>
      </c>
      <c r="H171" s="6" t="e" vm="12">
        <f ca="1">VLOOKUP(G171,Tabelle2!$B$3:$C$38,2,)</f>
        <v>#VALUE!</v>
      </c>
      <c r="I171" s="6" t="s">
        <v>22</v>
      </c>
      <c r="J171" s="6" t="s">
        <v>267</v>
      </c>
      <c r="L171" s="6" t="e">
        <f ca="1">VLOOKUP(K171,Tabelle2!$B$3:$C$38,2,)</f>
        <v>#N/A</v>
      </c>
      <c r="M171" s="6" t="s">
        <v>268</v>
      </c>
      <c r="N171" s="9">
        <v>1292</v>
      </c>
      <c r="O171" s="9">
        <v>44985</v>
      </c>
      <c r="P171" s="9">
        <v>22239</v>
      </c>
      <c r="Q171" s="6">
        <v>0</v>
      </c>
    </row>
    <row r="172" spans="2:17" x14ac:dyDescent="0.3">
      <c r="B172" s="6">
        <v>171</v>
      </c>
      <c r="C172" s="7">
        <v>26</v>
      </c>
      <c r="D172" s="10">
        <v>45515</v>
      </c>
      <c r="E172" s="6" t="s">
        <v>223</v>
      </c>
      <c r="F172" s="6" t="s">
        <v>94</v>
      </c>
      <c r="G172" s="6" t="s">
        <v>39</v>
      </c>
      <c r="H172" s="6" t="e" vm="4">
        <f ca="1">VLOOKUP(G172,Tabelle2!$B$3:$C$38,2,)</f>
        <v>#VALUE!</v>
      </c>
      <c r="I172" s="6" t="s">
        <v>120</v>
      </c>
      <c r="J172" s="6" t="s">
        <v>115</v>
      </c>
      <c r="L172" s="6" t="e">
        <f ca="1">VLOOKUP(K172,Tabelle2!$B$3:$C$38,2,)</f>
        <v>#N/A</v>
      </c>
      <c r="M172" s="6" t="s">
        <v>32</v>
      </c>
      <c r="N172" s="9">
        <v>186</v>
      </c>
      <c r="O172" s="9">
        <v>8774</v>
      </c>
      <c r="P172" s="9">
        <v>22156</v>
      </c>
      <c r="Q172" s="6">
        <v>0</v>
      </c>
    </row>
    <row r="173" spans="2:17" x14ac:dyDescent="0.3">
      <c r="B173" s="6">
        <v>172</v>
      </c>
      <c r="C173" s="7">
        <v>25</v>
      </c>
      <c r="D173" s="10">
        <v>45515</v>
      </c>
      <c r="E173" s="6" t="s">
        <v>255</v>
      </c>
      <c r="F173" s="6" t="s">
        <v>115</v>
      </c>
      <c r="G173" s="6" t="s">
        <v>116</v>
      </c>
      <c r="H173" s="6" t="e" vm="12">
        <f ca="1">VLOOKUP(G173,Tabelle2!$B$3:$C$38,2,)</f>
        <v>#VALUE!</v>
      </c>
      <c r="I173" s="6" t="s">
        <v>107</v>
      </c>
      <c r="J173" s="6" t="s">
        <v>94</v>
      </c>
      <c r="L173" s="6" t="e">
        <f ca="1">VLOOKUP(K173,Tabelle2!$B$3:$C$38,2,)</f>
        <v>#N/A</v>
      </c>
      <c r="M173" s="6" t="s">
        <v>120</v>
      </c>
      <c r="N173" s="9">
        <v>187</v>
      </c>
      <c r="O173" s="9">
        <v>8653</v>
      </c>
      <c r="P173" s="9">
        <v>17213</v>
      </c>
      <c r="Q173" s="6">
        <v>0</v>
      </c>
    </row>
    <row r="174" spans="2:17" x14ac:dyDescent="0.3">
      <c r="B174" s="6">
        <v>173</v>
      </c>
      <c r="C174" s="7">
        <v>29</v>
      </c>
      <c r="D174" s="10">
        <v>45516</v>
      </c>
      <c r="E174" s="6" t="s">
        <v>90</v>
      </c>
      <c r="F174" s="6" t="s">
        <v>269</v>
      </c>
      <c r="G174" s="6" t="s">
        <v>116</v>
      </c>
      <c r="H174" s="6" t="e" vm="12">
        <f ca="1">VLOOKUP(G174,Tabelle2!$B$3:$C$38,2,)</f>
        <v>#VALUE!</v>
      </c>
      <c r="I174" s="6" t="s">
        <v>20</v>
      </c>
      <c r="J174" s="6" t="s">
        <v>87</v>
      </c>
      <c r="L174" s="6" t="e">
        <f ca="1">VLOOKUP(K174,Tabelle2!$B$3:$C$38,2,)</f>
        <v>#N/A</v>
      </c>
      <c r="M174" s="6" t="s">
        <v>34</v>
      </c>
      <c r="N174" s="9">
        <v>87</v>
      </c>
      <c r="O174" s="9">
        <v>3366</v>
      </c>
      <c r="P174" s="9">
        <v>23069</v>
      </c>
      <c r="Q174" s="6">
        <v>0</v>
      </c>
    </row>
    <row r="175" spans="2:17" x14ac:dyDescent="0.3">
      <c r="B175" s="6">
        <v>174</v>
      </c>
      <c r="C175" s="7">
        <v>28</v>
      </c>
      <c r="D175" s="10">
        <v>45516</v>
      </c>
      <c r="E175" s="6" t="s">
        <v>45</v>
      </c>
      <c r="F175" s="6" t="s">
        <v>267</v>
      </c>
      <c r="G175" s="6" t="s">
        <v>141</v>
      </c>
      <c r="H175" s="6" t="e" vm="14">
        <f ca="1">VLOOKUP(G175,Tabelle2!$B$3:$C$38,2,)</f>
        <v>#VALUE!</v>
      </c>
      <c r="I175" s="6" t="s">
        <v>268</v>
      </c>
      <c r="J175" s="6" t="s">
        <v>269</v>
      </c>
      <c r="L175" s="6" t="e">
        <f ca="1">VLOOKUP(K175,Tabelle2!$B$3:$C$38,2,)</f>
        <v>#N/A</v>
      </c>
      <c r="M175" s="6" t="s">
        <v>16</v>
      </c>
      <c r="N175" s="9">
        <v>1303</v>
      </c>
      <c r="O175" s="9">
        <v>28326</v>
      </c>
      <c r="P175" s="9">
        <v>8793</v>
      </c>
      <c r="Q175" s="6">
        <v>0</v>
      </c>
    </row>
    <row r="176" spans="2:17" x14ac:dyDescent="0.3">
      <c r="B176" s="6">
        <v>175</v>
      </c>
      <c r="C176" s="7">
        <v>30</v>
      </c>
      <c r="D176" s="10">
        <v>45516</v>
      </c>
      <c r="E176" s="6" t="s">
        <v>270</v>
      </c>
      <c r="F176" s="6" t="s">
        <v>87</v>
      </c>
      <c r="G176" s="6" t="s">
        <v>39</v>
      </c>
      <c r="H176" s="6" t="e" vm="4">
        <f ca="1">VLOOKUP(G176,Tabelle2!$B$3:$C$38,2,)</f>
        <v>#VALUE!</v>
      </c>
      <c r="I176" s="6" t="s">
        <v>34</v>
      </c>
      <c r="J176" s="6" t="s">
        <v>269</v>
      </c>
      <c r="L176" s="6" t="e">
        <f ca="1">VLOOKUP(K176,Tabelle2!$B$3:$C$38,2,)</f>
        <v>#N/A</v>
      </c>
      <c r="M176" s="6" t="s">
        <v>81</v>
      </c>
      <c r="N176" s="9">
        <v>303</v>
      </c>
      <c r="O176" s="9">
        <v>2069</v>
      </c>
      <c r="P176" s="9">
        <v>21630</v>
      </c>
      <c r="Q176" s="6">
        <v>0</v>
      </c>
    </row>
    <row r="177" spans="2:17" x14ac:dyDescent="0.3">
      <c r="B177" s="6">
        <v>176</v>
      </c>
      <c r="C177" s="7">
        <v>31</v>
      </c>
      <c r="D177" s="10">
        <v>45517</v>
      </c>
      <c r="E177" s="6" t="s">
        <v>45</v>
      </c>
      <c r="F177" s="6" t="s">
        <v>269</v>
      </c>
      <c r="G177" s="6" t="s">
        <v>116</v>
      </c>
      <c r="H177" s="6" t="e" vm="12">
        <f ca="1">VLOOKUP(G177,Tabelle2!$B$3:$C$38,2,)</f>
        <v>#VALUE!</v>
      </c>
      <c r="I177" s="6" t="s">
        <v>271</v>
      </c>
      <c r="J177" s="6" t="s">
        <v>272</v>
      </c>
      <c r="L177" s="6" t="e">
        <f ca="1">VLOOKUP(K177,Tabelle2!$B$3:$C$38,2,)</f>
        <v>#N/A</v>
      </c>
      <c r="M177" s="6" t="s">
        <v>55</v>
      </c>
      <c r="N177" s="9">
        <v>664</v>
      </c>
      <c r="O177" s="9">
        <v>15037</v>
      </c>
      <c r="P177" s="9">
        <v>7135</v>
      </c>
      <c r="Q177" s="6">
        <v>0</v>
      </c>
    </row>
    <row r="178" spans="2:17" x14ac:dyDescent="0.3">
      <c r="B178" s="6">
        <v>177</v>
      </c>
      <c r="C178" s="7">
        <v>32</v>
      </c>
      <c r="D178" s="10">
        <v>45519</v>
      </c>
      <c r="E178" s="6" t="s">
        <v>273</v>
      </c>
      <c r="F178" s="6" t="s">
        <v>272</v>
      </c>
      <c r="G178" s="6" t="s">
        <v>61</v>
      </c>
      <c r="H178" s="6" t="e" vm="7">
        <f ca="1">VLOOKUP(G178,Tabelle2!$B$3:$C$38,2,)</f>
        <v>#VALUE!</v>
      </c>
      <c r="I178" s="6" t="s">
        <v>20</v>
      </c>
      <c r="J178" s="6" t="s">
        <v>274</v>
      </c>
      <c r="L178" s="6" t="e">
        <f ca="1">VLOOKUP(K178,Tabelle2!$B$3:$C$38,2,)</f>
        <v>#N/A</v>
      </c>
      <c r="M178" s="6" t="s">
        <v>20</v>
      </c>
      <c r="N178" s="9">
        <v>479</v>
      </c>
      <c r="O178" s="9">
        <v>28032</v>
      </c>
      <c r="P178" s="9">
        <v>21760</v>
      </c>
      <c r="Q178" s="6">
        <v>2480</v>
      </c>
    </row>
    <row r="179" spans="2:17" x14ac:dyDescent="0.3">
      <c r="B179" s="6">
        <v>178</v>
      </c>
      <c r="C179" s="7">
        <v>33</v>
      </c>
      <c r="D179" s="10">
        <v>45519</v>
      </c>
      <c r="E179" s="6" t="s">
        <v>275</v>
      </c>
      <c r="F179" s="6" t="s">
        <v>274</v>
      </c>
      <c r="G179" s="6" t="s">
        <v>61</v>
      </c>
      <c r="H179" s="6" t="e" vm="7">
        <f ca="1">VLOOKUP(G179,Tabelle2!$B$3:$C$38,2,)</f>
        <v>#VALUE!</v>
      </c>
      <c r="I179" s="6" t="s">
        <v>20</v>
      </c>
      <c r="J179" s="6" t="s">
        <v>181</v>
      </c>
      <c r="L179" s="6" t="e">
        <f ca="1">VLOOKUP(K179,Tabelle2!$B$3:$C$38,2,)</f>
        <v>#N/A</v>
      </c>
      <c r="M179" s="6" t="s">
        <v>44</v>
      </c>
      <c r="N179" s="9">
        <v>832</v>
      </c>
      <c r="O179" s="9">
        <v>25620</v>
      </c>
      <c r="P179" s="9">
        <v>9580</v>
      </c>
      <c r="Q179" s="6">
        <v>4340</v>
      </c>
    </row>
    <row r="180" spans="2:17" x14ac:dyDescent="0.3">
      <c r="B180" s="6">
        <v>179</v>
      </c>
      <c r="C180" s="7">
        <v>35</v>
      </c>
      <c r="D180" s="10">
        <v>45519</v>
      </c>
      <c r="E180" s="6" t="s">
        <v>270</v>
      </c>
      <c r="F180" s="6" t="s">
        <v>276</v>
      </c>
      <c r="G180" s="6" t="s">
        <v>61</v>
      </c>
      <c r="H180" s="6" t="e" vm="7">
        <f ca="1">VLOOKUP(G180,Tabelle2!$B$3:$C$38,2,)</f>
        <v>#VALUE!</v>
      </c>
      <c r="I180" s="6" t="s">
        <v>28</v>
      </c>
      <c r="J180" s="6" t="s">
        <v>277</v>
      </c>
      <c r="L180" s="6" t="e">
        <f ca="1">VLOOKUP(K180,Tabelle2!$B$3:$C$38,2,)</f>
        <v>#N/A</v>
      </c>
      <c r="M180" s="6" t="s">
        <v>22</v>
      </c>
      <c r="N180" s="9">
        <v>246</v>
      </c>
      <c r="O180" s="9">
        <v>3053</v>
      </c>
      <c r="P180" s="9">
        <v>21630</v>
      </c>
      <c r="Q180" s="6">
        <v>0</v>
      </c>
    </row>
    <row r="181" spans="2:17" x14ac:dyDescent="0.3">
      <c r="B181" s="6">
        <v>180</v>
      </c>
      <c r="C181" s="7">
        <v>38</v>
      </c>
      <c r="D181" s="10">
        <v>45519</v>
      </c>
      <c r="E181" s="6" t="s">
        <v>114</v>
      </c>
      <c r="F181" s="6" t="s">
        <v>278</v>
      </c>
      <c r="G181" s="6" t="s">
        <v>61</v>
      </c>
      <c r="H181" s="6" t="e" vm="7">
        <f ca="1">VLOOKUP(G181,Tabelle2!$B$3:$C$38,2,)</f>
        <v>#VALUE!</v>
      </c>
      <c r="I181" s="6" t="s">
        <v>28</v>
      </c>
      <c r="J181" s="6" t="s">
        <v>279</v>
      </c>
      <c r="L181" s="6" t="e">
        <f ca="1">VLOOKUP(K181,Tabelle2!$B$3:$C$38,2,)</f>
        <v>#N/A</v>
      </c>
      <c r="M181" s="6" t="s">
        <v>25</v>
      </c>
      <c r="N181" s="9">
        <v>152</v>
      </c>
      <c r="O181" s="9">
        <v>4197</v>
      </c>
      <c r="P181" s="9">
        <v>23513</v>
      </c>
      <c r="Q181" s="6">
        <v>0</v>
      </c>
    </row>
    <row r="182" spans="2:17" x14ac:dyDescent="0.3">
      <c r="B182" s="6">
        <v>181</v>
      </c>
      <c r="C182" s="7">
        <v>34</v>
      </c>
      <c r="D182" s="10">
        <v>45519</v>
      </c>
      <c r="E182" s="6" t="s">
        <v>280</v>
      </c>
      <c r="F182" s="6" t="s">
        <v>181</v>
      </c>
      <c r="G182" s="6" t="s">
        <v>61</v>
      </c>
      <c r="H182" s="6" t="e" vm="7">
        <f ca="1">VLOOKUP(G182,Tabelle2!$B$3:$C$38,2,)</f>
        <v>#VALUE!</v>
      </c>
      <c r="I182" s="6" t="s">
        <v>107</v>
      </c>
      <c r="J182" s="6" t="s">
        <v>276</v>
      </c>
      <c r="L182" s="6" t="e">
        <f ca="1">VLOOKUP(K182,Tabelle2!$B$3:$C$38,2,)</f>
        <v>#N/A</v>
      </c>
      <c r="M182" s="6" t="s">
        <v>20</v>
      </c>
      <c r="N182" s="9">
        <v>414</v>
      </c>
      <c r="O182" s="9">
        <v>3903</v>
      </c>
      <c r="P182" s="9">
        <v>4890</v>
      </c>
      <c r="Q182" s="6">
        <v>0</v>
      </c>
    </row>
    <row r="183" spans="2:17" x14ac:dyDescent="0.3">
      <c r="B183" s="6">
        <v>182</v>
      </c>
      <c r="C183" s="7">
        <v>37</v>
      </c>
      <c r="D183" s="10">
        <v>45519</v>
      </c>
      <c r="E183" s="6" t="s">
        <v>281</v>
      </c>
      <c r="F183" s="6" t="s">
        <v>60</v>
      </c>
      <c r="G183" s="6" t="s">
        <v>61</v>
      </c>
      <c r="H183" s="6" t="e" vm="7">
        <f ca="1">VLOOKUP(G183,Tabelle2!$B$3:$C$38,2,)</f>
        <v>#VALUE!</v>
      </c>
      <c r="I183" s="6" t="s">
        <v>107</v>
      </c>
      <c r="J183" s="6" t="s">
        <v>278</v>
      </c>
      <c r="L183" s="6" t="e">
        <f ca="1">VLOOKUP(K183,Tabelle2!$B$3:$C$38,2,)</f>
        <v>#N/A</v>
      </c>
      <c r="M183" s="6" t="s">
        <v>58</v>
      </c>
      <c r="N183" s="9">
        <v>556</v>
      </c>
      <c r="O183" s="9">
        <v>11273</v>
      </c>
      <c r="P183" s="9">
        <v>22361</v>
      </c>
      <c r="Q183" s="6">
        <v>0</v>
      </c>
    </row>
    <row r="184" spans="2:17" x14ac:dyDescent="0.3">
      <c r="B184" s="6">
        <v>183</v>
      </c>
      <c r="C184" s="7">
        <v>36</v>
      </c>
      <c r="D184" s="10">
        <v>45519</v>
      </c>
      <c r="E184" s="6" t="s">
        <v>282</v>
      </c>
      <c r="F184" s="6" t="s">
        <v>277</v>
      </c>
      <c r="G184" s="6" t="s">
        <v>61</v>
      </c>
      <c r="H184" s="6" t="e" vm="7">
        <f ca="1">VLOOKUP(G184,Tabelle2!$B$3:$C$38,2,)</f>
        <v>#VALUE!</v>
      </c>
      <c r="I184" s="6" t="s">
        <v>41</v>
      </c>
      <c r="J184" s="6" t="s">
        <v>283</v>
      </c>
      <c r="L184" s="6" t="e">
        <f ca="1">VLOOKUP(K184,Tabelle2!$B$3:$C$38,2,)</f>
        <v>#N/A</v>
      </c>
      <c r="M184" s="6" t="s">
        <v>182</v>
      </c>
      <c r="N184" s="9">
        <v>385</v>
      </c>
      <c r="O184" s="9">
        <v>12357</v>
      </c>
      <c r="P184" s="9">
        <v>18400</v>
      </c>
      <c r="Q184" s="6">
        <v>160</v>
      </c>
    </row>
    <row r="185" spans="2:17" x14ac:dyDescent="0.3">
      <c r="B185" s="6">
        <v>184</v>
      </c>
      <c r="C185" s="7">
        <v>41</v>
      </c>
      <c r="D185" s="10">
        <v>45520</v>
      </c>
      <c r="E185" s="6" t="s">
        <v>49</v>
      </c>
      <c r="F185" s="6" t="s">
        <v>284</v>
      </c>
      <c r="G185" s="6" t="s">
        <v>61</v>
      </c>
      <c r="H185" s="6" t="e" vm="7">
        <f ca="1">VLOOKUP(G185,Tabelle2!$B$3:$C$38,2,)</f>
        <v>#VALUE!</v>
      </c>
      <c r="I185" s="6" t="s">
        <v>32</v>
      </c>
      <c r="J185" s="6" t="s">
        <v>285</v>
      </c>
      <c r="L185" s="6" t="e">
        <f ca="1">VLOOKUP(K185,Tabelle2!$B$3:$C$38,2,)</f>
        <v>#N/A</v>
      </c>
      <c r="M185" s="6" t="s">
        <v>81</v>
      </c>
      <c r="N185" s="9">
        <v>110</v>
      </c>
      <c r="O185" s="9">
        <v>3341</v>
      </c>
      <c r="P185" s="9">
        <v>23464</v>
      </c>
      <c r="Q185" s="6">
        <v>0</v>
      </c>
    </row>
    <row r="186" spans="2:17" x14ac:dyDescent="0.3">
      <c r="B186" s="6">
        <v>185</v>
      </c>
      <c r="C186" s="7">
        <v>42</v>
      </c>
      <c r="D186" s="10">
        <v>45520</v>
      </c>
      <c r="E186" s="6" t="s">
        <v>286</v>
      </c>
      <c r="F186" s="6" t="s">
        <v>285</v>
      </c>
      <c r="G186" s="6" t="s">
        <v>61</v>
      </c>
      <c r="H186" s="6" t="e" vm="7">
        <f ca="1">VLOOKUP(G186,Tabelle2!$B$3:$C$38,2,)</f>
        <v>#VALUE!</v>
      </c>
      <c r="I186" s="6" t="s">
        <v>22</v>
      </c>
      <c r="J186" s="6" t="s">
        <v>287</v>
      </c>
      <c r="L186" s="6" t="e">
        <f ca="1">VLOOKUP(K186,Tabelle2!$B$3:$C$38,2,)</f>
        <v>#N/A</v>
      </c>
      <c r="M186" s="6" t="s">
        <v>58</v>
      </c>
      <c r="N186" s="9">
        <v>217</v>
      </c>
      <c r="O186" s="9">
        <v>6529</v>
      </c>
      <c r="P186" s="9">
        <v>22239</v>
      </c>
      <c r="Q186" s="6">
        <v>0</v>
      </c>
    </row>
    <row r="187" spans="2:17" x14ac:dyDescent="0.3">
      <c r="B187" s="6">
        <v>186</v>
      </c>
      <c r="C187" s="7">
        <v>40</v>
      </c>
      <c r="D187" s="10">
        <v>45520</v>
      </c>
      <c r="E187" s="6" t="s">
        <v>45</v>
      </c>
      <c r="F187" s="6" t="s">
        <v>288</v>
      </c>
      <c r="G187" s="6" t="s">
        <v>61</v>
      </c>
      <c r="H187" s="6" t="e" vm="7">
        <f ca="1">VLOOKUP(G187,Tabelle2!$B$3:$C$38,2,)</f>
        <v>#VALUE!</v>
      </c>
      <c r="I187" s="6" t="s">
        <v>37</v>
      </c>
      <c r="J187" s="6" t="s">
        <v>284</v>
      </c>
      <c r="L187" s="6" t="e">
        <f ca="1">VLOOKUP(K187,Tabelle2!$B$3:$C$38,2,)</f>
        <v>#N/A</v>
      </c>
      <c r="M187" s="6" t="s">
        <v>34</v>
      </c>
      <c r="N187" s="9">
        <v>459</v>
      </c>
      <c r="O187" s="9">
        <v>9257</v>
      </c>
      <c r="P187" s="9">
        <v>7153</v>
      </c>
      <c r="Q187" s="6">
        <v>0</v>
      </c>
    </row>
    <row r="188" spans="2:17" x14ac:dyDescent="0.3">
      <c r="B188" s="6">
        <v>187</v>
      </c>
      <c r="C188" s="7">
        <v>39</v>
      </c>
      <c r="D188" s="10">
        <v>45520</v>
      </c>
      <c r="E188" s="6" t="s">
        <v>280</v>
      </c>
      <c r="F188" s="6" t="s">
        <v>279</v>
      </c>
      <c r="G188" s="6" t="s">
        <v>61</v>
      </c>
      <c r="H188" s="6" t="e" vm="7">
        <f ca="1">VLOOKUP(G188,Tabelle2!$B$3:$C$38,2,)</f>
        <v>#VALUE!</v>
      </c>
      <c r="I188" s="6" t="s">
        <v>107</v>
      </c>
      <c r="J188" s="6" t="s">
        <v>288</v>
      </c>
      <c r="L188" s="6" t="e">
        <f ca="1">VLOOKUP(K188,Tabelle2!$B$3:$C$38,2,)</f>
        <v>#N/A</v>
      </c>
      <c r="M188" s="6" t="s">
        <v>81</v>
      </c>
      <c r="N188" s="9">
        <v>324</v>
      </c>
      <c r="O188" s="9">
        <v>3006</v>
      </c>
      <c r="P188" s="9">
        <v>4890</v>
      </c>
      <c r="Q188" s="6">
        <v>360</v>
      </c>
    </row>
    <row r="189" spans="2:17" x14ac:dyDescent="0.3">
      <c r="B189" s="6">
        <v>188</v>
      </c>
      <c r="C189" s="7">
        <v>43</v>
      </c>
      <c r="D189" s="10">
        <v>45521</v>
      </c>
      <c r="E189" s="6" t="s">
        <v>289</v>
      </c>
      <c r="F189" s="6" t="s">
        <v>287</v>
      </c>
      <c r="G189" s="6" t="s">
        <v>61</v>
      </c>
      <c r="H189" s="6" t="e" vm="7">
        <f ca="1">VLOOKUP(G189,Tabelle2!$B$3:$C$38,2,)</f>
        <v>#VALUE!</v>
      </c>
      <c r="I189" s="6" t="s">
        <v>32</v>
      </c>
      <c r="J189" s="6" t="s">
        <v>290</v>
      </c>
      <c r="L189" s="6" t="e">
        <f ca="1">VLOOKUP(K189,Tabelle2!$B$3:$C$38,2,)</f>
        <v>#N/A</v>
      </c>
      <c r="M189" s="6" t="s">
        <v>32</v>
      </c>
      <c r="N189" s="9">
        <v>260</v>
      </c>
      <c r="O189" s="9">
        <v>5906</v>
      </c>
      <c r="P189" s="9">
        <v>20407</v>
      </c>
      <c r="Q189" s="6">
        <v>0</v>
      </c>
    </row>
    <row r="190" spans="2:17" x14ac:dyDescent="0.3">
      <c r="B190" s="6">
        <v>189</v>
      </c>
      <c r="C190" s="7">
        <v>47</v>
      </c>
      <c r="D190" s="10">
        <v>45521</v>
      </c>
      <c r="E190" s="6" t="s">
        <v>291</v>
      </c>
      <c r="F190" s="6" t="s">
        <v>277</v>
      </c>
      <c r="G190" s="6" t="s">
        <v>61</v>
      </c>
      <c r="H190" s="6" t="e" vm="7">
        <f ca="1">VLOOKUP(G190,Tabelle2!$B$3:$C$38,2,)</f>
        <v>#VALUE!</v>
      </c>
      <c r="I190" s="6" t="s">
        <v>32</v>
      </c>
      <c r="J190" s="6" t="s">
        <v>287</v>
      </c>
      <c r="L190" s="6" t="e">
        <f ca="1">VLOOKUP(K190,Tabelle2!$B$3:$C$38,2,)</f>
        <v>#N/A</v>
      </c>
      <c r="M190" s="6" t="s">
        <v>37</v>
      </c>
      <c r="N190" s="9">
        <v>254</v>
      </c>
      <c r="O190" s="9">
        <v>11337</v>
      </c>
      <c r="P190" s="9">
        <v>22460</v>
      </c>
      <c r="Q190" s="6">
        <v>0</v>
      </c>
    </row>
    <row r="191" spans="2:17" x14ac:dyDescent="0.3">
      <c r="B191" s="6">
        <v>190</v>
      </c>
      <c r="C191" s="7">
        <v>46</v>
      </c>
      <c r="D191" s="10">
        <v>45521</v>
      </c>
      <c r="E191" s="6" t="s">
        <v>292</v>
      </c>
      <c r="F191" s="6" t="s">
        <v>290</v>
      </c>
      <c r="G191" s="6" t="s">
        <v>61</v>
      </c>
      <c r="H191" s="6" t="e" vm="7">
        <f ca="1">VLOOKUP(G191,Tabelle2!$B$3:$C$38,2,)</f>
        <v>#VALUE!</v>
      </c>
      <c r="I191" s="6" t="s">
        <v>127</v>
      </c>
      <c r="J191" s="6" t="s">
        <v>277</v>
      </c>
      <c r="L191" s="6" t="e">
        <f ca="1">VLOOKUP(K191,Tabelle2!$B$3:$C$38,2,)</f>
        <v>#N/A</v>
      </c>
      <c r="M191" s="6" t="s">
        <v>32</v>
      </c>
      <c r="N191" s="9">
        <v>99</v>
      </c>
      <c r="O191" s="9">
        <v>4813</v>
      </c>
      <c r="P191" s="9">
        <v>21288</v>
      </c>
      <c r="Q191" s="6">
        <v>0</v>
      </c>
    </row>
    <row r="192" spans="2:17" x14ac:dyDescent="0.3">
      <c r="B192" s="6">
        <v>191</v>
      </c>
      <c r="C192" s="7">
        <v>49</v>
      </c>
      <c r="D192" s="10">
        <v>45521</v>
      </c>
      <c r="E192" s="6" t="s">
        <v>293</v>
      </c>
      <c r="F192" s="6" t="s">
        <v>276</v>
      </c>
      <c r="G192" s="6" t="s">
        <v>61</v>
      </c>
      <c r="H192" s="6" t="e" vm="7">
        <f ca="1">VLOOKUP(G192,Tabelle2!$B$3:$C$38,2,)</f>
        <v>#VALUE!</v>
      </c>
      <c r="I192" s="6" t="s">
        <v>28</v>
      </c>
      <c r="J192" s="6" t="s">
        <v>284</v>
      </c>
      <c r="L192" s="6" t="e">
        <f ca="1">VLOOKUP(K192,Tabelle2!$B$3:$C$38,2,)</f>
        <v>#N/A</v>
      </c>
      <c r="M192" s="6" t="s">
        <v>41</v>
      </c>
      <c r="N192" s="9">
        <v>344</v>
      </c>
      <c r="O192" s="9">
        <v>11208</v>
      </c>
      <c r="P192" s="9">
        <v>19539</v>
      </c>
      <c r="Q192" s="6">
        <v>0</v>
      </c>
    </row>
    <row r="193" spans="2:17" x14ac:dyDescent="0.3">
      <c r="B193" s="6">
        <v>192</v>
      </c>
      <c r="C193" s="7">
        <v>44</v>
      </c>
      <c r="D193" s="10">
        <v>45521</v>
      </c>
      <c r="E193" s="6" t="s">
        <v>123</v>
      </c>
      <c r="F193" s="6" t="s">
        <v>290</v>
      </c>
      <c r="G193" s="6" t="s">
        <v>61</v>
      </c>
      <c r="H193" s="6" t="e" vm="7">
        <f ca="1">VLOOKUP(G193,Tabelle2!$B$3:$C$38,2,)</f>
        <v>#VALUE!</v>
      </c>
      <c r="I193" s="6" t="s">
        <v>58</v>
      </c>
      <c r="J193" s="6" t="s">
        <v>277</v>
      </c>
      <c r="L193" s="6" t="e">
        <f ca="1">VLOOKUP(K193,Tabelle2!$B$3:$C$38,2,)</f>
        <v>#N/A</v>
      </c>
      <c r="M193" s="6" t="s">
        <v>120</v>
      </c>
      <c r="N193" s="9">
        <v>154</v>
      </c>
      <c r="O193" s="9">
        <v>5395</v>
      </c>
      <c r="P193" s="9">
        <v>23780</v>
      </c>
      <c r="Q193" s="6">
        <v>0</v>
      </c>
    </row>
    <row r="194" spans="2:17" x14ac:dyDescent="0.3">
      <c r="B194" s="6">
        <v>193</v>
      </c>
      <c r="C194" s="7">
        <v>48</v>
      </c>
      <c r="D194" s="10">
        <v>45521</v>
      </c>
      <c r="E194" s="6" t="s">
        <v>101</v>
      </c>
      <c r="F194" s="6" t="s">
        <v>287</v>
      </c>
      <c r="G194" s="6" t="s">
        <v>61</v>
      </c>
      <c r="H194" s="6" t="e" vm="7">
        <f ca="1">VLOOKUP(G194,Tabelle2!$B$3:$C$38,2,)</f>
        <v>#VALUE!</v>
      </c>
      <c r="I194" s="6" t="s">
        <v>37</v>
      </c>
      <c r="J194" s="6" t="s">
        <v>276</v>
      </c>
      <c r="L194" s="6" t="e">
        <f ca="1">VLOOKUP(K194,Tabelle2!$B$3:$C$38,2,)</f>
        <v>#N/A</v>
      </c>
      <c r="M194" s="6" t="s">
        <v>55</v>
      </c>
      <c r="N194" s="9">
        <v>154</v>
      </c>
      <c r="O194" s="9">
        <v>4032</v>
      </c>
      <c r="P194" s="9">
        <v>18760</v>
      </c>
      <c r="Q194" s="6">
        <v>0</v>
      </c>
    </row>
    <row r="195" spans="2:17" x14ac:dyDescent="0.3">
      <c r="B195" s="6">
        <v>194</v>
      </c>
      <c r="C195" s="7">
        <v>45</v>
      </c>
      <c r="D195" s="10">
        <v>45521</v>
      </c>
      <c r="E195" s="6" t="s">
        <v>294</v>
      </c>
      <c r="F195" s="6" t="s">
        <v>277</v>
      </c>
      <c r="G195" s="6" t="s">
        <v>61</v>
      </c>
      <c r="H195" s="6" t="e" vm="7">
        <f ca="1">VLOOKUP(G195,Tabelle2!$B$3:$C$38,2,)</f>
        <v>#VALUE!</v>
      </c>
      <c r="I195" s="6" t="s">
        <v>120</v>
      </c>
      <c r="J195" s="6" t="s">
        <v>290</v>
      </c>
      <c r="L195" s="6" t="e">
        <f ca="1">VLOOKUP(K195,Tabelle2!$B$3:$C$38,2,)</f>
        <v>#N/A</v>
      </c>
      <c r="M195" s="6" t="s">
        <v>127</v>
      </c>
      <c r="N195" s="9">
        <v>229</v>
      </c>
      <c r="O195" s="9">
        <v>4467</v>
      </c>
      <c r="P195" s="9">
        <v>22500</v>
      </c>
      <c r="Q195" s="6">
        <v>0</v>
      </c>
    </row>
    <row r="196" spans="2:17" x14ac:dyDescent="0.3">
      <c r="B196" s="6">
        <v>195</v>
      </c>
      <c r="C196" s="7">
        <v>54</v>
      </c>
      <c r="D196" s="10">
        <v>45522</v>
      </c>
      <c r="E196" s="6" t="s">
        <v>198</v>
      </c>
      <c r="F196" s="6" t="s">
        <v>279</v>
      </c>
      <c r="G196" s="6" t="s">
        <v>61</v>
      </c>
      <c r="H196" s="6" t="e" vm="7">
        <f ca="1">VLOOKUP(G196,Tabelle2!$B$3:$C$38,2,)</f>
        <v>#VALUE!</v>
      </c>
      <c r="I196" s="6" t="s">
        <v>25</v>
      </c>
      <c r="J196" s="6" t="s">
        <v>274</v>
      </c>
      <c r="L196" s="6" t="e">
        <f ca="1">VLOOKUP(K196,Tabelle2!$B$3:$C$38,2,)</f>
        <v>#N/A</v>
      </c>
      <c r="M196" s="6" t="s">
        <v>81</v>
      </c>
      <c r="N196" s="9">
        <v>149</v>
      </c>
      <c r="O196" s="9">
        <v>6587</v>
      </c>
      <c r="P196" s="9">
        <v>20282</v>
      </c>
      <c r="Q196" s="6">
        <v>0</v>
      </c>
    </row>
    <row r="197" spans="2:17" x14ac:dyDescent="0.3">
      <c r="B197" s="6">
        <v>196</v>
      </c>
      <c r="C197" s="7">
        <v>52</v>
      </c>
      <c r="D197" s="10">
        <v>45522</v>
      </c>
      <c r="E197" s="6" t="s">
        <v>295</v>
      </c>
      <c r="F197" s="6" t="s">
        <v>278</v>
      </c>
      <c r="G197" s="6" t="s">
        <v>61</v>
      </c>
      <c r="H197" s="6" t="e" vm="7">
        <f ca="1">VLOOKUP(G197,Tabelle2!$B$3:$C$38,2,)</f>
        <v>#VALUE!</v>
      </c>
      <c r="I197" s="6" t="s">
        <v>37</v>
      </c>
      <c r="J197" s="6" t="s">
        <v>100</v>
      </c>
      <c r="L197" s="6" t="e">
        <f ca="1">VLOOKUP(K197,Tabelle2!$B$3:$C$38,2,)</f>
        <v>#N/A</v>
      </c>
      <c r="M197" s="6" t="s">
        <v>107</v>
      </c>
      <c r="N197" s="9">
        <v>362</v>
      </c>
      <c r="O197" s="9">
        <v>8257</v>
      </c>
      <c r="P197" s="9">
        <v>21559</v>
      </c>
      <c r="Q197" s="6">
        <v>0</v>
      </c>
    </row>
    <row r="198" spans="2:17" x14ac:dyDescent="0.3">
      <c r="B198" s="6">
        <v>197</v>
      </c>
      <c r="C198" s="7">
        <v>51</v>
      </c>
      <c r="D198" s="10">
        <v>45522</v>
      </c>
      <c r="E198" s="6" t="s">
        <v>121</v>
      </c>
      <c r="F198" s="6" t="s">
        <v>285</v>
      </c>
      <c r="G198" s="6" t="s">
        <v>61</v>
      </c>
      <c r="H198" s="6" t="e" vm="7">
        <f ca="1">VLOOKUP(G198,Tabelle2!$B$3:$C$38,2,)</f>
        <v>#VALUE!</v>
      </c>
      <c r="I198" s="6" t="s">
        <v>120</v>
      </c>
      <c r="J198" s="6" t="s">
        <v>278</v>
      </c>
      <c r="L198" s="6" t="e">
        <f ca="1">VLOOKUP(K198,Tabelle2!$B$3:$C$38,2,)</f>
        <v>#N/A</v>
      </c>
      <c r="M198" s="6" t="s">
        <v>182</v>
      </c>
      <c r="N198" s="9">
        <v>357</v>
      </c>
      <c r="O198" s="9">
        <v>5283</v>
      </c>
      <c r="P198" s="9">
        <v>27300</v>
      </c>
      <c r="Q198" s="6">
        <v>0</v>
      </c>
    </row>
    <row r="199" spans="2:17" x14ac:dyDescent="0.3">
      <c r="B199" s="6">
        <v>198</v>
      </c>
      <c r="C199" s="7">
        <v>53</v>
      </c>
      <c r="D199" s="10">
        <v>45522</v>
      </c>
      <c r="E199" s="6" t="s">
        <v>241</v>
      </c>
      <c r="F199" s="6" t="s">
        <v>100</v>
      </c>
      <c r="G199" s="6" t="s">
        <v>61</v>
      </c>
      <c r="H199" s="6" t="e" vm="7">
        <f ca="1">VLOOKUP(G199,Tabelle2!$B$3:$C$38,2,)</f>
        <v>#VALUE!</v>
      </c>
      <c r="I199" s="6" t="s">
        <v>107</v>
      </c>
      <c r="J199" s="6" t="s">
        <v>279</v>
      </c>
      <c r="L199" s="6" t="e">
        <f ca="1">VLOOKUP(K199,Tabelle2!$B$3:$C$38,2,)</f>
        <v>#N/A</v>
      </c>
      <c r="M199" s="6" t="s">
        <v>34</v>
      </c>
      <c r="N199" s="9">
        <v>374</v>
      </c>
      <c r="O199" s="9">
        <v>7996</v>
      </c>
      <c r="P199" s="9">
        <v>17520</v>
      </c>
      <c r="Q199" s="6">
        <v>0</v>
      </c>
    </row>
    <row r="200" spans="2:17" x14ac:dyDescent="0.3">
      <c r="B200" s="6">
        <v>199</v>
      </c>
      <c r="C200" s="7">
        <v>50</v>
      </c>
      <c r="D200" s="10">
        <v>45522</v>
      </c>
      <c r="E200" s="6" t="s">
        <v>175</v>
      </c>
      <c r="F200" s="6" t="s">
        <v>284</v>
      </c>
      <c r="G200" s="6" t="s">
        <v>61</v>
      </c>
      <c r="H200" s="6" t="e" vm="7">
        <f ca="1">VLOOKUP(G200,Tabelle2!$B$3:$C$38,2,)</f>
        <v>#VALUE!</v>
      </c>
      <c r="I200" s="6" t="s">
        <v>41</v>
      </c>
      <c r="J200" s="6" t="s">
        <v>285</v>
      </c>
      <c r="L200" s="6" t="e">
        <f ca="1">VLOOKUP(K200,Tabelle2!$B$3:$C$38,2,)</f>
        <v>#N/A</v>
      </c>
      <c r="M200" s="6" t="s">
        <v>37</v>
      </c>
      <c r="N200" s="9">
        <v>109</v>
      </c>
      <c r="O200" s="9">
        <v>7076</v>
      </c>
      <c r="P200" s="9">
        <v>21516</v>
      </c>
      <c r="Q200" s="6">
        <v>0</v>
      </c>
    </row>
    <row r="201" spans="2:17" x14ac:dyDescent="0.3">
      <c r="B201" s="6">
        <v>200</v>
      </c>
      <c r="C201" s="7">
        <v>58</v>
      </c>
      <c r="D201" s="10">
        <v>45523</v>
      </c>
      <c r="E201" s="6" t="s">
        <v>296</v>
      </c>
      <c r="F201" s="6" t="s">
        <v>100</v>
      </c>
      <c r="G201" s="6" t="s">
        <v>61</v>
      </c>
      <c r="H201" s="6" t="e" vm="7">
        <f ca="1">VLOOKUP(G201,Tabelle2!$B$3:$C$38,2,)</f>
        <v>#VALUE!</v>
      </c>
      <c r="I201" s="6" t="s">
        <v>201</v>
      </c>
      <c r="J201" s="6" t="s">
        <v>283</v>
      </c>
      <c r="L201" s="6" t="e">
        <f ca="1">VLOOKUP(K201,Tabelle2!$B$3:$C$38,2,)</f>
        <v>#N/A</v>
      </c>
      <c r="M201" s="6" t="s">
        <v>20</v>
      </c>
      <c r="N201" s="9">
        <v>166</v>
      </c>
      <c r="O201" s="9">
        <v>8832</v>
      </c>
      <c r="P201" s="9">
        <v>14400</v>
      </c>
      <c r="Q201" s="6">
        <v>300</v>
      </c>
    </row>
    <row r="202" spans="2:17" x14ac:dyDescent="0.3">
      <c r="B202" s="6">
        <v>201</v>
      </c>
      <c r="C202" s="7">
        <v>59</v>
      </c>
      <c r="D202" s="10">
        <v>45523</v>
      </c>
      <c r="E202" s="6" t="s">
        <v>171</v>
      </c>
      <c r="F202" s="6" t="s">
        <v>283</v>
      </c>
      <c r="G202" s="6" t="s">
        <v>61</v>
      </c>
      <c r="H202" s="6" t="e" vm="7">
        <f ca="1">VLOOKUP(G202,Tabelle2!$B$3:$C$38,2,)</f>
        <v>#VALUE!</v>
      </c>
      <c r="I202" s="6" t="s">
        <v>20</v>
      </c>
      <c r="J202" s="6" t="s">
        <v>60</v>
      </c>
      <c r="L202" s="6" t="e">
        <f ca="1">VLOOKUP(K202,Tabelle2!$B$3:$C$38,2,)</f>
        <v>#N/A</v>
      </c>
      <c r="M202" s="6" t="s">
        <v>297</v>
      </c>
      <c r="N202" s="9">
        <v>98</v>
      </c>
      <c r="O202" s="9">
        <v>6792</v>
      </c>
      <c r="P202" s="9">
        <v>14590</v>
      </c>
      <c r="Q202" s="6">
        <v>800</v>
      </c>
    </row>
    <row r="203" spans="2:17" x14ac:dyDescent="0.3">
      <c r="B203" s="6">
        <v>202</v>
      </c>
      <c r="C203" s="7">
        <v>60</v>
      </c>
      <c r="D203" s="10">
        <v>45523</v>
      </c>
      <c r="E203" s="6" t="s">
        <v>298</v>
      </c>
      <c r="F203" s="6" t="s">
        <v>60</v>
      </c>
      <c r="G203" s="6" t="s">
        <v>61</v>
      </c>
      <c r="H203" s="6" t="e" vm="7">
        <f ca="1">VLOOKUP(G203,Tabelle2!$B$3:$C$38,2,)</f>
        <v>#VALUE!</v>
      </c>
      <c r="I203" s="6" t="s">
        <v>16</v>
      </c>
      <c r="J203" s="6" t="s">
        <v>283</v>
      </c>
      <c r="L203" s="6" t="e">
        <f ca="1">VLOOKUP(K203,Tabelle2!$B$3:$C$38,2,)</f>
        <v>#N/A</v>
      </c>
      <c r="M203" s="6" t="s">
        <v>32</v>
      </c>
      <c r="N203" s="9">
        <v>101</v>
      </c>
      <c r="O203" s="9">
        <v>4393</v>
      </c>
      <c r="P203" s="9">
        <v>18117</v>
      </c>
      <c r="Q203" s="6">
        <v>0</v>
      </c>
    </row>
    <row r="204" spans="2:17" x14ac:dyDescent="0.3">
      <c r="B204" s="6">
        <v>203</v>
      </c>
      <c r="C204" s="7">
        <v>55</v>
      </c>
      <c r="D204" s="10">
        <v>45523</v>
      </c>
      <c r="E204" s="6" t="s">
        <v>250</v>
      </c>
      <c r="F204" s="6" t="s">
        <v>274</v>
      </c>
      <c r="G204" s="6" t="s">
        <v>61</v>
      </c>
      <c r="H204" s="6" t="e" vm="7">
        <f ca="1">VLOOKUP(G204,Tabelle2!$B$3:$C$38,2,)</f>
        <v>#VALUE!</v>
      </c>
      <c r="I204" s="6" t="s">
        <v>127</v>
      </c>
      <c r="J204" s="6" t="s">
        <v>100</v>
      </c>
      <c r="L204" s="6" t="e">
        <f ca="1">VLOOKUP(K204,Tabelle2!$B$3:$C$38,2,)</f>
        <v>#N/A</v>
      </c>
      <c r="M204" s="6" t="s">
        <v>58</v>
      </c>
      <c r="N204" s="9">
        <v>208</v>
      </c>
      <c r="O204" s="9">
        <v>7334</v>
      </c>
      <c r="P204" s="9">
        <v>20364</v>
      </c>
      <c r="Q204" s="6">
        <v>0</v>
      </c>
    </row>
    <row r="205" spans="2:17" x14ac:dyDescent="0.3">
      <c r="B205" s="6">
        <v>204</v>
      </c>
      <c r="C205" s="7">
        <v>57</v>
      </c>
      <c r="D205" s="10">
        <v>45523</v>
      </c>
      <c r="E205" s="6" t="s">
        <v>299</v>
      </c>
      <c r="F205" s="6" t="s">
        <v>300</v>
      </c>
      <c r="G205" s="6" t="s">
        <v>61</v>
      </c>
      <c r="H205" s="6" t="e" vm="7">
        <f ca="1">VLOOKUP(G205,Tabelle2!$B$3:$C$38,2,)</f>
        <v>#VALUE!</v>
      </c>
      <c r="I205" s="6" t="s">
        <v>25</v>
      </c>
      <c r="J205" s="6" t="s">
        <v>100</v>
      </c>
      <c r="L205" s="6" t="e">
        <f ca="1">VLOOKUP(K205,Tabelle2!$B$3:$C$38,2,)</f>
        <v>#N/A</v>
      </c>
      <c r="M205" s="6" t="s">
        <v>201</v>
      </c>
      <c r="N205" s="9">
        <v>349</v>
      </c>
      <c r="O205" s="9">
        <v>11044</v>
      </c>
      <c r="P205" s="9">
        <v>11138</v>
      </c>
      <c r="Q205" s="6">
        <v>800</v>
      </c>
    </row>
    <row r="206" spans="2:17" x14ac:dyDescent="0.3">
      <c r="B206" s="6">
        <v>205</v>
      </c>
      <c r="C206" s="7">
        <v>56</v>
      </c>
      <c r="D206" s="10">
        <v>45523</v>
      </c>
      <c r="E206" s="6" t="s">
        <v>54</v>
      </c>
      <c r="F206" s="6" t="s">
        <v>100</v>
      </c>
      <c r="G206" s="6" t="s">
        <v>61</v>
      </c>
      <c r="H206" s="6" t="e" vm="7">
        <f ca="1">VLOOKUP(G206,Tabelle2!$B$3:$C$38,2,)</f>
        <v>#VALUE!</v>
      </c>
      <c r="I206" s="6" t="s">
        <v>58</v>
      </c>
      <c r="J206" s="6" t="s">
        <v>300</v>
      </c>
      <c r="L206" s="6" t="e">
        <f ca="1">VLOOKUP(K206,Tabelle2!$B$3:$C$38,2,)</f>
        <v>#N/A</v>
      </c>
      <c r="M206" s="6" t="s">
        <v>32</v>
      </c>
      <c r="N206" s="9">
        <v>408</v>
      </c>
      <c r="O206" s="9">
        <v>14811</v>
      </c>
      <c r="P206" s="9">
        <v>11230</v>
      </c>
      <c r="Q206" s="6">
        <v>0</v>
      </c>
    </row>
    <row r="207" spans="2:17" x14ac:dyDescent="0.3">
      <c r="B207" s="6">
        <v>206</v>
      </c>
      <c r="C207" s="7">
        <v>61</v>
      </c>
      <c r="D207" s="10">
        <v>45523</v>
      </c>
      <c r="E207" s="6" t="s">
        <v>232</v>
      </c>
      <c r="F207" s="6" t="s">
        <v>283</v>
      </c>
      <c r="G207" s="6" t="s">
        <v>61</v>
      </c>
      <c r="H207" s="6" t="e" vm="7">
        <f ca="1">VLOOKUP(G207,Tabelle2!$B$3:$C$38,2,)</f>
        <v>#VALUE!</v>
      </c>
      <c r="I207" s="6" t="s">
        <v>55</v>
      </c>
      <c r="J207" s="6" t="s">
        <v>60</v>
      </c>
      <c r="L207" s="6" t="e">
        <f ca="1">VLOOKUP(K207,Tabelle2!$B$3:$C$38,2,)</f>
        <v>#N/A</v>
      </c>
      <c r="M207" s="6" t="s">
        <v>41</v>
      </c>
      <c r="N207" s="9">
        <v>76</v>
      </c>
      <c r="O207" s="9">
        <v>3866</v>
      </c>
      <c r="P207" s="9">
        <v>16909</v>
      </c>
      <c r="Q207" s="6">
        <v>0</v>
      </c>
    </row>
    <row r="208" spans="2:17" x14ac:dyDescent="0.3">
      <c r="B208" s="6">
        <v>207</v>
      </c>
      <c r="C208" s="7">
        <v>62</v>
      </c>
      <c r="D208" s="10">
        <v>45523</v>
      </c>
      <c r="E208" s="6" t="s">
        <v>59</v>
      </c>
      <c r="F208" s="6" t="s">
        <v>60</v>
      </c>
      <c r="G208" s="6" t="s">
        <v>61</v>
      </c>
      <c r="H208" s="6" t="e" vm="7">
        <f ca="1">VLOOKUP(G208,Tabelle2!$B$3:$C$38,2,)</f>
        <v>#VALUE!</v>
      </c>
      <c r="I208" s="6" t="s">
        <v>41</v>
      </c>
      <c r="J208" s="6" t="s">
        <v>301</v>
      </c>
      <c r="L208" s="6" t="e">
        <f ca="1">VLOOKUP(K208,Tabelle2!$B$3:$C$38,2,)</f>
        <v>#N/A</v>
      </c>
      <c r="M208" s="6" t="s">
        <v>44</v>
      </c>
      <c r="N208" s="9">
        <v>335</v>
      </c>
      <c r="O208" s="9">
        <v>19827</v>
      </c>
      <c r="P208" s="9">
        <v>6160</v>
      </c>
      <c r="Q208" s="6">
        <v>1120</v>
      </c>
    </row>
    <row r="209" spans="2:17" x14ac:dyDescent="0.3">
      <c r="B209" s="6">
        <v>208</v>
      </c>
      <c r="C209" s="7">
        <v>66</v>
      </c>
      <c r="D209" s="10">
        <v>45524</v>
      </c>
      <c r="E209" s="6" t="s">
        <v>123</v>
      </c>
      <c r="F209" s="6" t="s">
        <v>100</v>
      </c>
      <c r="G209" s="6" t="s">
        <v>61</v>
      </c>
      <c r="H209" s="6" t="e" vm="7">
        <f ca="1">VLOOKUP(G209,Tabelle2!$B$3:$C$38,2,)</f>
        <v>#VALUE!</v>
      </c>
      <c r="I209" s="6" t="s">
        <v>201</v>
      </c>
      <c r="J209" s="6" t="s">
        <v>301</v>
      </c>
      <c r="L209" s="6" t="e">
        <f ca="1">VLOOKUP(K209,Tabelle2!$B$3:$C$38,2,)</f>
        <v>#N/A</v>
      </c>
      <c r="M209" s="6" t="s">
        <v>120</v>
      </c>
      <c r="N209" s="9">
        <v>220</v>
      </c>
      <c r="O209" s="9">
        <v>11324</v>
      </c>
      <c r="P209" s="9">
        <v>23780</v>
      </c>
      <c r="Q209" s="6">
        <v>380</v>
      </c>
    </row>
    <row r="210" spans="2:17" x14ac:dyDescent="0.3">
      <c r="B210" s="6">
        <v>209</v>
      </c>
      <c r="C210" s="7">
        <v>65</v>
      </c>
      <c r="D210" s="10">
        <v>45524</v>
      </c>
      <c r="E210" s="6" t="s">
        <v>302</v>
      </c>
      <c r="F210" s="6" t="s">
        <v>117</v>
      </c>
      <c r="G210" s="6" t="s">
        <v>61</v>
      </c>
      <c r="H210" s="6" t="e" vm="7">
        <f ca="1">VLOOKUP(G210,Tabelle2!$B$3:$C$38,2,)</f>
        <v>#VALUE!</v>
      </c>
      <c r="I210" s="6" t="s">
        <v>20</v>
      </c>
      <c r="J210" s="6" t="s">
        <v>100</v>
      </c>
      <c r="L210" s="6" t="e">
        <f ca="1">VLOOKUP(K210,Tabelle2!$B$3:$C$38,2,)</f>
        <v>#N/A</v>
      </c>
      <c r="M210" s="6" t="s">
        <v>201</v>
      </c>
      <c r="N210" s="9">
        <v>324</v>
      </c>
      <c r="O210" s="9">
        <v>10813</v>
      </c>
      <c r="P210" s="9">
        <v>23278</v>
      </c>
      <c r="Q210" s="6">
        <v>0</v>
      </c>
    </row>
    <row r="211" spans="2:17" x14ac:dyDescent="0.3">
      <c r="B211" s="6">
        <v>210</v>
      </c>
      <c r="C211" s="7">
        <v>64</v>
      </c>
      <c r="D211" s="10">
        <v>45524</v>
      </c>
      <c r="E211" s="6" t="s">
        <v>303</v>
      </c>
      <c r="F211" s="6" t="s">
        <v>287</v>
      </c>
      <c r="G211" s="6" t="s">
        <v>61</v>
      </c>
      <c r="H211" s="6" t="e" vm="7">
        <f ca="1">VLOOKUP(G211,Tabelle2!$B$3:$C$38,2,)</f>
        <v>#VALUE!</v>
      </c>
      <c r="I211" s="6" t="s">
        <v>58</v>
      </c>
      <c r="J211" s="6" t="s">
        <v>117</v>
      </c>
      <c r="L211" s="6" t="e">
        <f ca="1">VLOOKUP(K211,Tabelle2!$B$3:$C$38,2,)</f>
        <v>#N/A</v>
      </c>
      <c r="M211" s="6" t="s">
        <v>20</v>
      </c>
      <c r="N211" s="9">
        <v>556</v>
      </c>
      <c r="O211" s="9">
        <v>17511</v>
      </c>
      <c r="P211" s="9">
        <v>8250</v>
      </c>
      <c r="Q211" s="6">
        <v>0</v>
      </c>
    </row>
    <row r="212" spans="2:17" x14ac:dyDescent="0.3">
      <c r="B212" s="6">
        <v>211</v>
      </c>
      <c r="C212" s="7">
        <v>63</v>
      </c>
      <c r="D212" s="10">
        <v>45524</v>
      </c>
      <c r="E212" s="6" t="s">
        <v>164</v>
      </c>
      <c r="F212" s="6" t="s">
        <v>301</v>
      </c>
      <c r="G212" s="6" t="s">
        <v>61</v>
      </c>
      <c r="H212" s="6" t="e" vm="7">
        <f ca="1">VLOOKUP(G212,Tabelle2!$B$3:$C$38,2,)</f>
        <v>#VALUE!</v>
      </c>
      <c r="I212" s="6" t="s">
        <v>44</v>
      </c>
      <c r="J212" s="6" t="s">
        <v>287</v>
      </c>
      <c r="L212" s="6" t="e">
        <f ca="1">VLOOKUP(K212,Tabelle2!$B$3:$C$38,2,)</f>
        <v>#N/A</v>
      </c>
      <c r="M212" s="6" t="s">
        <v>58</v>
      </c>
      <c r="N212" s="9">
        <v>628</v>
      </c>
      <c r="O212" s="9">
        <v>16010</v>
      </c>
      <c r="P212" s="9">
        <v>22740</v>
      </c>
      <c r="Q212" s="6">
        <v>0</v>
      </c>
    </row>
    <row r="213" spans="2:17" x14ac:dyDescent="0.3">
      <c r="B213" s="6">
        <v>212</v>
      </c>
      <c r="C213" s="7">
        <v>68</v>
      </c>
      <c r="D213" s="10">
        <v>45525</v>
      </c>
      <c r="E213" s="6" t="s">
        <v>304</v>
      </c>
      <c r="F213" s="6" t="s">
        <v>272</v>
      </c>
      <c r="G213" s="6" t="s">
        <v>61</v>
      </c>
      <c r="H213" s="6" t="e" vm="7">
        <f ca="1">VLOOKUP(G213,Tabelle2!$B$3:$C$38,2,)</f>
        <v>#VALUE!</v>
      </c>
      <c r="I213" s="6" t="s">
        <v>32</v>
      </c>
      <c r="J213" s="6" t="s">
        <v>301</v>
      </c>
      <c r="L213" s="6" t="e">
        <f ca="1">VLOOKUP(K213,Tabelle2!$B$3:$C$38,2,)</f>
        <v>#N/A</v>
      </c>
      <c r="M213" s="6" t="s">
        <v>32</v>
      </c>
      <c r="N213" s="9">
        <v>281</v>
      </c>
      <c r="O213" s="9">
        <v>8827</v>
      </c>
      <c r="P213" s="9">
        <v>24935</v>
      </c>
      <c r="Q213" s="6">
        <v>0</v>
      </c>
    </row>
    <row r="214" spans="2:17" x14ac:dyDescent="0.3">
      <c r="B214" s="6">
        <v>213</v>
      </c>
      <c r="C214" s="7">
        <v>69</v>
      </c>
      <c r="D214" s="10">
        <v>45525</v>
      </c>
      <c r="E214" s="6" t="s">
        <v>305</v>
      </c>
      <c r="F214" s="6" t="s">
        <v>301</v>
      </c>
      <c r="G214" s="6" t="s">
        <v>61</v>
      </c>
      <c r="H214" s="6" t="e" vm="7">
        <f ca="1">VLOOKUP(G214,Tabelle2!$B$3:$C$38,2,)</f>
        <v>#VALUE!</v>
      </c>
      <c r="I214" s="6" t="s">
        <v>32</v>
      </c>
      <c r="J214" s="6" t="s">
        <v>117</v>
      </c>
      <c r="L214" s="6" t="e">
        <f ca="1">VLOOKUP(K214,Tabelle2!$B$3:$C$38,2,)</f>
        <v>#N/A</v>
      </c>
      <c r="M214" s="6" t="s">
        <v>55</v>
      </c>
      <c r="N214" s="9">
        <v>78</v>
      </c>
      <c r="O214" s="9">
        <v>6653</v>
      </c>
      <c r="P214" s="9">
        <v>23800</v>
      </c>
      <c r="Q214" s="6">
        <v>0</v>
      </c>
    </row>
    <row r="215" spans="2:17" x14ac:dyDescent="0.3">
      <c r="B215" s="6">
        <v>214</v>
      </c>
      <c r="C215" s="7">
        <v>70</v>
      </c>
      <c r="D215" s="10">
        <v>45525</v>
      </c>
      <c r="E215" s="6" t="s">
        <v>235</v>
      </c>
      <c r="F215" s="6" t="s">
        <v>117</v>
      </c>
      <c r="G215" s="6" t="s">
        <v>61</v>
      </c>
      <c r="H215" s="6" t="e" vm="7">
        <f ca="1">VLOOKUP(G215,Tabelle2!$B$3:$C$38,2,)</f>
        <v>#VALUE!</v>
      </c>
      <c r="I215" s="6" t="s">
        <v>127</v>
      </c>
      <c r="J215" s="6" t="s">
        <v>300</v>
      </c>
      <c r="L215" s="6" t="e">
        <f ca="1">VLOOKUP(K215,Tabelle2!$B$3:$C$38,2,)</f>
        <v>#N/A</v>
      </c>
      <c r="M215" s="6" t="s">
        <v>20</v>
      </c>
      <c r="N215" s="9">
        <v>509</v>
      </c>
      <c r="O215" s="9">
        <v>15045</v>
      </c>
      <c r="P215" s="9">
        <v>16820</v>
      </c>
      <c r="Q215" s="6">
        <v>0</v>
      </c>
    </row>
    <row r="216" spans="2:17" x14ac:dyDescent="0.3">
      <c r="B216" s="6">
        <v>215</v>
      </c>
      <c r="C216" s="7">
        <v>67</v>
      </c>
      <c r="D216" s="10">
        <v>45525</v>
      </c>
      <c r="E216" s="6" t="s">
        <v>219</v>
      </c>
      <c r="F216" s="6" t="s">
        <v>301</v>
      </c>
      <c r="G216" s="6" t="s">
        <v>61</v>
      </c>
      <c r="H216" s="6" t="e" vm="7">
        <f ca="1">VLOOKUP(G216,Tabelle2!$B$3:$C$38,2,)</f>
        <v>#VALUE!</v>
      </c>
      <c r="I216" s="6" t="s">
        <v>120</v>
      </c>
      <c r="J216" s="6" t="s">
        <v>272</v>
      </c>
      <c r="L216" s="6" t="e">
        <f ca="1">VLOOKUP(K216,Tabelle2!$B$3:$C$38,2,)</f>
        <v>#N/A</v>
      </c>
      <c r="M216" s="6" t="s">
        <v>44</v>
      </c>
      <c r="N216" s="9">
        <v>321</v>
      </c>
      <c r="O216" s="9">
        <v>4643</v>
      </c>
      <c r="P216" s="9">
        <v>22200</v>
      </c>
      <c r="Q216" s="6">
        <v>0</v>
      </c>
    </row>
    <row r="217" spans="2:17" x14ac:dyDescent="0.3">
      <c r="B217" s="6">
        <v>216</v>
      </c>
      <c r="C217" s="7">
        <v>71</v>
      </c>
      <c r="D217" s="10">
        <v>45526</v>
      </c>
      <c r="E217" s="6" t="s">
        <v>135</v>
      </c>
      <c r="F217" s="6" t="s">
        <v>117</v>
      </c>
      <c r="G217" s="6" t="s">
        <v>61</v>
      </c>
      <c r="H217" s="6" t="e" vm="7">
        <f ca="1">VLOOKUP(G217,Tabelle2!$B$3:$C$38,2,)</f>
        <v>#VALUE!</v>
      </c>
      <c r="I217" s="6" t="s">
        <v>28</v>
      </c>
      <c r="J217" s="6" t="s">
        <v>288</v>
      </c>
      <c r="L217" s="6" t="e">
        <f ca="1">VLOOKUP(K217,Tabelle2!$B$3:$C$38,2,)</f>
        <v>#N/A</v>
      </c>
      <c r="M217" s="6" t="s">
        <v>107</v>
      </c>
      <c r="N217" s="9">
        <v>277</v>
      </c>
      <c r="O217" s="9">
        <v>10561</v>
      </c>
      <c r="P217" s="9">
        <v>16450</v>
      </c>
      <c r="Q217" s="6">
        <v>0</v>
      </c>
    </row>
    <row r="218" spans="2:17" x14ac:dyDescent="0.3">
      <c r="B218" s="6">
        <v>217</v>
      </c>
      <c r="C218" s="7">
        <v>73</v>
      </c>
      <c r="D218" s="10">
        <v>45528</v>
      </c>
      <c r="E218" s="6" t="s">
        <v>306</v>
      </c>
      <c r="F218" s="6" t="s">
        <v>243</v>
      </c>
      <c r="G218" s="6" t="s">
        <v>234</v>
      </c>
      <c r="H218" s="6" t="e">
        <f ca="1">VLOOKUP(G218,Tabelle2!$B$3:$C$38,2,)</f>
        <v>#N/A</v>
      </c>
      <c r="I218" s="6" t="s">
        <v>244</v>
      </c>
      <c r="J218" s="6" t="s">
        <v>233</v>
      </c>
      <c r="L218" s="6" t="e">
        <f ca="1">VLOOKUP(K218,Tabelle2!$B$3:$C$38,2,)</f>
        <v>#N/A</v>
      </c>
      <c r="M218" s="6" t="s">
        <v>144</v>
      </c>
      <c r="N218" s="9">
        <v>109</v>
      </c>
      <c r="O218" s="9">
        <v>3098</v>
      </c>
      <c r="P218" s="9">
        <v>9554</v>
      </c>
      <c r="Q218" s="6">
        <v>220</v>
      </c>
    </row>
    <row r="219" spans="2:17" x14ac:dyDescent="0.3">
      <c r="B219" s="6">
        <v>218</v>
      </c>
      <c r="C219" s="7">
        <v>78</v>
      </c>
      <c r="D219" s="10">
        <v>45528</v>
      </c>
      <c r="E219" s="6" t="s">
        <v>24</v>
      </c>
      <c r="F219" s="6" t="s">
        <v>307</v>
      </c>
      <c r="G219" s="6" t="s">
        <v>234</v>
      </c>
      <c r="H219" s="6" t="e">
        <f ca="1">VLOOKUP(G219,Tabelle2!$B$3:$C$38,2,)</f>
        <v>#N/A</v>
      </c>
      <c r="I219" s="6" t="s">
        <v>32</v>
      </c>
      <c r="J219" s="6" t="s">
        <v>238</v>
      </c>
      <c r="L219" s="6" t="e">
        <f ca="1">VLOOKUP(K219,Tabelle2!$B$3:$C$38,2,)</f>
        <v>#N/A</v>
      </c>
      <c r="M219" s="6" t="s">
        <v>239</v>
      </c>
      <c r="N219" s="9">
        <v>121</v>
      </c>
      <c r="O219" s="9">
        <v>4908</v>
      </c>
      <c r="P219" s="9">
        <v>20170</v>
      </c>
      <c r="Q219" s="6">
        <v>0</v>
      </c>
    </row>
    <row r="220" spans="2:17" x14ac:dyDescent="0.3">
      <c r="B220" s="6">
        <v>219</v>
      </c>
      <c r="C220" s="7">
        <v>76</v>
      </c>
      <c r="D220" s="10">
        <v>45528</v>
      </c>
      <c r="E220" s="6" t="s">
        <v>179</v>
      </c>
      <c r="F220" s="6" t="s">
        <v>233</v>
      </c>
      <c r="G220" s="6" t="s">
        <v>234</v>
      </c>
      <c r="H220" s="6" t="e">
        <f ca="1">VLOOKUP(G220,Tabelle2!$B$3:$C$38,2,)</f>
        <v>#N/A</v>
      </c>
      <c r="I220" s="6" t="s">
        <v>22</v>
      </c>
      <c r="J220" s="6" t="s">
        <v>240</v>
      </c>
      <c r="L220" s="6" t="e">
        <f ca="1">VLOOKUP(K220,Tabelle2!$B$3:$C$38,2,)</f>
        <v>#N/A</v>
      </c>
      <c r="M220" s="6" t="s">
        <v>196</v>
      </c>
      <c r="N220" s="9">
        <v>126</v>
      </c>
      <c r="O220" s="9">
        <v>5507</v>
      </c>
      <c r="P220" s="9">
        <v>21480</v>
      </c>
      <c r="Q220" s="6">
        <v>0</v>
      </c>
    </row>
    <row r="221" spans="2:17" x14ac:dyDescent="0.3">
      <c r="B221" s="6">
        <v>220</v>
      </c>
      <c r="C221" s="11">
        <v>72</v>
      </c>
      <c r="D221" s="10">
        <v>45528</v>
      </c>
      <c r="E221" s="6" t="s">
        <v>263</v>
      </c>
      <c r="F221" s="6" t="s">
        <v>181</v>
      </c>
      <c r="G221" s="6" t="s">
        <v>61</v>
      </c>
      <c r="H221" s="6" t="e" vm="7">
        <f ca="1">VLOOKUP(G221,Tabelle2!$B$3:$C$38,2,)</f>
        <v>#VALUE!</v>
      </c>
      <c r="I221" s="6" t="s">
        <v>44</v>
      </c>
      <c r="J221" s="6" t="s">
        <v>233</v>
      </c>
      <c r="L221" s="6" t="e">
        <f ca="1">VLOOKUP(K221,Tabelle2!$B$3:$C$38,2,)</f>
        <v>#N/A</v>
      </c>
      <c r="M221" s="6" t="s">
        <v>308</v>
      </c>
      <c r="N221" s="9">
        <v>2386</v>
      </c>
      <c r="O221" s="9">
        <v>89179</v>
      </c>
      <c r="P221" s="9">
        <v>18520</v>
      </c>
      <c r="Q221" s="6">
        <v>0</v>
      </c>
    </row>
    <row r="222" spans="2:17" x14ac:dyDescent="0.3">
      <c r="B222" s="6">
        <v>221</v>
      </c>
      <c r="C222" s="7">
        <v>74</v>
      </c>
      <c r="D222" s="10">
        <v>45528</v>
      </c>
      <c r="E222" s="6" t="s">
        <v>309</v>
      </c>
      <c r="F222" s="6" t="s">
        <v>233</v>
      </c>
      <c r="G222" s="6" t="s">
        <v>234</v>
      </c>
      <c r="H222" s="6" t="e">
        <f ca="1">VLOOKUP(G222,Tabelle2!$B$3:$C$38,2,)</f>
        <v>#N/A</v>
      </c>
      <c r="I222" s="6" t="s">
        <v>44</v>
      </c>
      <c r="J222" s="6" t="s">
        <v>240</v>
      </c>
      <c r="L222" s="6" t="e">
        <f ca="1">VLOOKUP(K222,Tabelle2!$B$3:$C$38,2,)</f>
        <v>#N/A</v>
      </c>
      <c r="M222" s="6" t="s">
        <v>310</v>
      </c>
      <c r="N222" s="9">
        <v>111</v>
      </c>
      <c r="O222" s="9">
        <v>3416</v>
      </c>
      <c r="P222" s="9">
        <v>17094</v>
      </c>
      <c r="Q222" s="6">
        <v>0</v>
      </c>
    </row>
    <row r="223" spans="2:17" x14ac:dyDescent="0.3">
      <c r="B223" s="6">
        <v>222</v>
      </c>
      <c r="C223" s="7">
        <v>75</v>
      </c>
      <c r="D223" s="10">
        <v>45528</v>
      </c>
      <c r="E223" s="6" t="s">
        <v>59</v>
      </c>
      <c r="F223" s="6" t="s">
        <v>243</v>
      </c>
      <c r="G223" s="6" t="s">
        <v>234</v>
      </c>
      <c r="H223" s="6" t="e">
        <f ca="1">VLOOKUP(G223,Tabelle2!$B$3:$C$38,2,)</f>
        <v>#N/A</v>
      </c>
      <c r="I223" s="6" t="s">
        <v>310</v>
      </c>
      <c r="J223" s="6" t="s">
        <v>233</v>
      </c>
      <c r="L223" s="6" t="e">
        <f ca="1">VLOOKUP(K223,Tabelle2!$B$3:$C$38,2,)</f>
        <v>#N/A</v>
      </c>
      <c r="M223" s="6" t="s">
        <v>22</v>
      </c>
      <c r="N223" s="9">
        <v>143</v>
      </c>
      <c r="O223" s="9">
        <v>7220</v>
      </c>
      <c r="P223" s="9">
        <v>7000</v>
      </c>
      <c r="Q223" s="6">
        <v>0</v>
      </c>
    </row>
    <row r="224" spans="2:17" x14ac:dyDescent="0.3">
      <c r="B224" s="6">
        <v>223</v>
      </c>
      <c r="C224" s="7">
        <v>77</v>
      </c>
      <c r="D224" s="10">
        <v>45528</v>
      </c>
      <c r="E224" s="6" t="s">
        <v>311</v>
      </c>
      <c r="F224" s="6" t="s">
        <v>243</v>
      </c>
      <c r="G224" s="6" t="s">
        <v>234</v>
      </c>
      <c r="H224" s="6" t="e">
        <f ca="1">VLOOKUP(G224,Tabelle2!$B$3:$C$38,2,)</f>
        <v>#N/A</v>
      </c>
      <c r="I224" s="6" t="s">
        <v>310</v>
      </c>
      <c r="J224" s="6" t="s">
        <v>307</v>
      </c>
      <c r="L224" s="6" t="e">
        <f ca="1">VLOOKUP(K224,Tabelle2!$B$3:$C$38,2,)</f>
        <v>#N/A</v>
      </c>
      <c r="M224" s="6" t="s">
        <v>178</v>
      </c>
      <c r="N224" s="9">
        <v>200</v>
      </c>
      <c r="O224" s="9">
        <v>6728</v>
      </c>
      <c r="P224" s="9">
        <v>17411</v>
      </c>
      <c r="Q224" s="6">
        <v>0</v>
      </c>
    </row>
    <row r="225" spans="2:17" x14ac:dyDescent="0.3">
      <c r="B225" s="6">
        <v>224</v>
      </c>
      <c r="C225" s="7">
        <v>89</v>
      </c>
      <c r="D225" s="10">
        <v>45529</v>
      </c>
      <c r="E225" s="6" t="s">
        <v>312</v>
      </c>
      <c r="F225" s="6" t="s">
        <v>243</v>
      </c>
      <c r="G225" s="6" t="s">
        <v>234</v>
      </c>
      <c r="H225" s="6" t="e">
        <f ca="1">VLOOKUP(G225,Tabelle2!$B$3:$C$38,2,)</f>
        <v>#N/A</v>
      </c>
      <c r="I225" s="6" t="s">
        <v>244</v>
      </c>
      <c r="J225" s="6" t="s">
        <v>313</v>
      </c>
      <c r="L225" s="6" t="e">
        <f ca="1">VLOOKUP(K225,Tabelle2!$B$3:$C$38,2,)</f>
        <v>#N/A</v>
      </c>
      <c r="M225" s="6" t="s">
        <v>314</v>
      </c>
      <c r="N225" s="9">
        <v>126</v>
      </c>
      <c r="O225" s="9">
        <v>6617</v>
      </c>
      <c r="P225" s="9">
        <v>14401</v>
      </c>
      <c r="Q225" s="6">
        <v>220</v>
      </c>
    </row>
    <row r="226" spans="2:17" x14ac:dyDescent="0.3">
      <c r="B226" s="6">
        <v>225</v>
      </c>
      <c r="C226" s="7">
        <v>92</v>
      </c>
      <c r="D226" s="10">
        <v>45529</v>
      </c>
      <c r="E226" s="6" t="s">
        <v>223</v>
      </c>
      <c r="F226" s="6" t="s">
        <v>315</v>
      </c>
      <c r="G226" s="6" t="s">
        <v>228</v>
      </c>
      <c r="H226" s="6" t="e" vm="21">
        <f ca="1">VLOOKUP(G226,Tabelle2!$B$3:$C$38,2,)</f>
        <v>#VALUE!</v>
      </c>
      <c r="I226" s="6" t="s">
        <v>201</v>
      </c>
      <c r="J226" s="6" t="s">
        <v>14</v>
      </c>
      <c r="L226" s="6" t="e">
        <f ca="1">VLOOKUP(K226,Tabelle2!$B$3:$C$38,2,)</f>
        <v>#N/A</v>
      </c>
      <c r="M226" s="6" t="s">
        <v>16</v>
      </c>
      <c r="N226" s="9">
        <v>331</v>
      </c>
      <c r="O226" s="9">
        <v>12334</v>
      </c>
      <c r="P226" s="9">
        <v>21485</v>
      </c>
      <c r="Q226" s="6">
        <v>0</v>
      </c>
    </row>
    <row r="227" spans="2:17" x14ac:dyDescent="0.3">
      <c r="B227" s="6">
        <v>226</v>
      </c>
      <c r="C227" s="7">
        <v>86</v>
      </c>
      <c r="D227" s="10">
        <v>45529</v>
      </c>
      <c r="E227" s="6" t="s">
        <v>24</v>
      </c>
      <c r="F227" s="6" t="s">
        <v>243</v>
      </c>
      <c r="G227" s="6" t="s">
        <v>234</v>
      </c>
      <c r="H227" s="6" t="e">
        <f ca="1">VLOOKUP(G227,Tabelle2!$B$3:$C$38,2,)</f>
        <v>#N/A</v>
      </c>
      <c r="I227" s="6" t="s">
        <v>22</v>
      </c>
      <c r="J227" s="6" t="s">
        <v>316</v>
      </c>
      <c r="L227" s="6" t="e">
        <f ca="1">VLOOKUP(K227,Tabelle2!$B$3:$C$38,2,)</f>
        <v>#N/A</v>
      </c>
      <c r="M227" s="6" t="s">
        <v>317</v>
      </c>
      <c r="N227" s="9">
        <v>152</v>
      </c>
      <c r="O227" s="9">
        <v>3629</v>
      </c>
      <c r="P227" s="9">
        <v>20170</v>
      </c>
      <c r="Q227" s="6">
        <v>0</v>
      </c>
    </row>
    <row r="228" spans="2:17" x14ac:dyDescent="0.3">
      <c r="B228" s="6">
        <v>227</v>
      </c>
      <c r="C228" s="7">
        <v>91</v>
      </c>
      <c r="D228" s="10">
        <v>45529</v>
      </c>
      <c r="E228" s="6" t="s">
        <v>219</v>
      </c>
      <c r="F228" s="6" t="s">
        <v>243</v>
      </c>
      <c r="G228" s="6" t="s">
        <v>234</v>
      </c>
      <c r="H228" s="6" t="e">
        <f ca="1">VLOOKUP(G228,Tabelle2!$B$3:$C$38,2,)</f>
        <v>#N/A</v>
      </c>
      <c r="I228" s="6" t="s">
        <v>22</v>
      </c>
      <c r="J228" s="6" t="s">
        <v>315</v>
      </c>
      <c r="L228" s="6" t="e">
        <f ca="1">VLOOKUP(K228,Tabelle2!$B$3:$C$38,2,)</f>
        <v>#N/A</v>
      </c>
      <c r="M228" s="6" t="s">
        <v>201</v>
      </c>
      <c r="N228" s="9">
        <v>446</v>
      </c>
      <c r="O228" s="9">
        <v>8079</v>
      </c>
      <c r="P228" s="9">
        <v>25900</v>
      </c>
      <c r="Q228" s="6">
        <v>0</v>
      </c>
    </row>
    <row r="229" spans="2:17" x14ac:dyDescent="0.3">
      <c r="B229" s="6">
        <v>228</v>
      </c>
      <c r="C229" s="7">
        <v>85</v>
      </c>
      <c r="D229" s="10">
        <v>45529</v>
      </c>
      <c r="E229" s="6" t="s">
        <v>318</v>
      </c>
      <c r="F229" s="6" t="s">
        <v>19</v>
      </c>
      <c r="G229" s="6" t="s">
        <v>15</v>
      </c>
      <c r="H229" s="6" t="e" vm="1">
        <f ca="1">VLOOKUP(G229,Tabelle2!$B$3:$C$38,2,)</f>
        <v>#VALUE!</v>
      </c>
      <c r="I229" s="6" t="s">
        <v>130</v>
      </c>
      <c r="J229" s="6" t="s">
        <v>240</v>
      </c>
      <c r="L229" s="6" t="e">
        <f ca="1">VLOOKUP(K229,Tabelle2!$B$3:$C$38,2,)</f>
        <v>#N/A</v>
      </c>
      <c r="M229" s="6" t="s">
        <v>22</v>
      </c>
      <c r="N229" s="9">
        <v>217</v>
      </c>
      <c r="O229" s="9">
        <v>8585</v>
      </c>
      <c r="P229" s="9">
        <v>15408</v>
      </c>
      <c r="Q229" s="6">
        <v>0</v>
      </c>
    </row>
    <row r="230" spans="2:17" x14ac:dyDescent="0.3">
      <c r="B230" s="6">
        <v>229</v>
      </c>
      <c r="C230" s="7">
        <v>83</v>
      </c>
      <c r="D230" s="10">
        <v>45529</v>
      </c>
      <c r="E230" s="6" t="s">
        <v>319</v>
      </c>
      <c r="F230" s="6" t="s">
        <v>316</v>
      </c>
      <c r="G230" s="6" t="s">
        <v>234</v>
      </c>
      <c r="H230" s="6" t="e">
        <f ca="1">VLOOKUP(G230,Tabelle2!$B$3:$C$38,2,)</f>
        <v>#N/A</v>
      </c>
      <c r="I230" s="6" t="s">
        <v>317</v>
      </c>
      <c r="J230" s="6" t="s">
        <v>240</v>
      </c>
      <c r="L230" s="6" t="e">
        <f ca="1">VLOOKUP(K230,Tabelle2!$B$3:$C$38,2,)</f>
        <v>#N/A</v>
      </c>
      <c r="M230" s="6" t="s">
        <v>310</v>
      </c>
      <c r="N230" s="9">
        <v>64</v>
      </c>
      <c r="O230" s="9">
        <v>3503</v>
      </c>
      <c r="P230" s="9">
        <v>5650</v>
      </c>
      <c r="Q230" s="6">
        <v>0</v>
      </c>
    </row>
    <row r="231" spans="2:17" x14ac:dyDescent="0.3">
      <c r="B231" s="6">
        <v>230</v>
      </c>
      <c r="C231" s="7">
        <v>87</v>
      </c>
      <c r="D231" s="10">
        <v>45529</v>
      </c>
      <c r="E231" s="6" t="s">
        <v>85</v>
      </c>
      <c r="F231" s="6" t="s">
        <v>316</v>
      </c>
      <c r="G231" s="6" t="s">
        <v>234</v>
      </c>
      <c r="H231" s="6" t="e">
        <f ca="1">VLOOKUP(G231,Tabelle2!$B$3:$C$38,2,)</f>
        <v>#N/A</v>
      </c>
      <c r="I231" s="6" t="s">
        <v>317</v>
      </c>
      <c r="J231" s="6" t="s">
        <v>238</v>
      </c>
      <c r="L231" s="6" t="e">
        <f ca="1">VLOOKUP(K231,Tabelle2!$B$3:$C$38,2,)</f>
        <v>#N/A</v>
      </c>
      <c r="M231" s="6" t="s">
        <v>239</v>
      </c>
      <c r="N231" s="9">
        <v>230</v>
      </c>
      <c r="O231" s="9">
        <v>8666</v>
      </c>
      <c r="P231" s="9">
        <v>21259</v>
      </c>
      <c r="Q231" s="6">
        <v>1300</v>
      </c>
    </row>
    <row r="232" spans="2:17" x14ac:dyDescent="0.3">
      <c r="B232" s="6">
        <v>231</v>
      </c>
      <c r="C232" s="7">
        <v>81</v>
      </c>
      <c r="D232" s="10">
        <v>45529</v>
      </c>
      <c r="E232" s="6" t="s">
        <v>71</v>
      </c>
      <c r="F232" s="6" t="s">
        <v>247</v>
      </c>
      <c r="G232" s="6" t="s">
        <v>79</v>
      </c>
      <c r="H232" s="6" t="e" vm="10">
        <f ca="1">VLOOKUP(G232,Tabelle2!$B$3:$C$38,2,)</f>
        <v>#VALUE!</v>
      </c>
      <c r="I232" s="6" t="s">
        <v>37</v>
      </c>
      <c r="J232" s="6" t="s">
        <v>307</v>
      </c>
      <c r="L232" s="6" t="e">
        <f ca="1">VLOOKUP(K232,Tabelle2!$B$3:$C$38,2,)</f>
        <v>#N/A</v>
      </c>
      <c r="M232" s="6" t="s">
        <v>320</v>
      </c>
      <c r="N232" s="9">
        <v>340</v>
      </c>
      <c r="O232" s="9">
        <v>15552</v>
      </c>
      <c r="P232" s="9">
        <v>7342</v>
      </c>
      <c r="Q232" s="6">
        <v>0</v>
      </c>
    </row>
    <row r="233" spans="2:17" x14ac:dyDescent="0.3">
      <c r="B233" s="6">
        <v>232</v>
      </c>
      <c r="C233" s="7">
        <v>90</v>
      </c>
      <c r="D233" s="10">
        <v>45529</v>
      </c>
      <c r="E233" s="6" t="s">
        <v>59</v>
      </c>
      <c r="F233" s="6" t="s">
        <v>313</v>
      </c>
      <c r="G233" s="6" t="s">
        <v>321</v>
      </c>
      <c r="H233" s="6" t="e" vm="22">
        <f ca="1">VLOOKUP(G233,Tabelle2!$B$3:$C$38,2,)</f>
        <v>#VALUE!</v>
      </c>
      <c r="I233" s="6" t="s">
        <v>322</v>
      </c>
      <c r="J233" s="6" t="s">
        <v>240</v>
      </c>
      <c r="L233" s="6" t="e">
        <f ca="1">VLOOKUP(K233,Tabelle2!$B$3:$C$38,2,)</f>
        <v>#N/A</v>
      </c>
      <c r="M233" s="6" t="s">
        <v>22</v>
      </c>
      <c r="N233" s="9">
        <v>204</v>
      </c>
      <c r="O233" s="9">
        <v>9001</v>
      </c>
      <c r="P233" s="9">
        <v>6400</v>
      </c>
      <c r="Q233" s="6">
        <v>0</v>
      </c>
    </row>
    <row r="234" spans="2:17" x14ac:dyDescent="0.3">
      <c r="B234" s="6">
        <v>233</v>
      </c>
      <c r="C234" s="7">
        <v>80</v>
      </c>
      <c r="D234" s="10">
        <v>45529</v>
      </c>
      <c r="E234" s="6" t="s">
        <v>275</v>
      </c>
      <c r="F234" s="6" t="s">
        <v>307</v>
      </c>
      <c r="G234" s="6" t="s">
        <v>234</v>
      </c>
      <c r="H234" s="6" t="e">
        <f ca="1">VLOOKUP(G234,Tabelle2!$B$3:$C$38,2,)</f>
        <v>#N/A</v>
      </c>
      <c r="I234" s="6" t="s">
        <v>320</v>
      </c>
      <c r="J234" s="6" t="s">
        <v>247</v>
      </c>
      <c r="L234" s="6" t="e">
        <f ca="1">VLOOKUP(K234,Tabelle2!$B$3:$C$38,2,)</f>
        <v>#N/A</v>
      </c>
      <c r="M234" s="6" t="s">
        <v>37</v>
      </c>
      <c r="N234" s="9">
        <v>360</v>
      </c>
      <c r="O234" s="9">
        <v>12352</v>
      </c>
      <c r="P234" s="9">
        <v>9580</v>
      </c>
      <c r="Q234" s="6">
        <v>0</v>
      </c>
    </row>
    <row r="235" spans="2:17" x14ac:dyDescent="0.3">
      <c r="B235" s="6">
        <v>234</v>
      </c>
      <c r="C235" s="7">
        <v>82</v>
      </c>
      <c r="D235" s="10">
        <v>45529</v>
      </c>
      <c r="E235" s="6" t="s">
        <v>323</v>
      </c>
      <c r="F235" s="6" t="s">
        <v>307</v>
      </c>
      <c r="G235" s="6" t="s">
        <v>234</v>
      </c>
      <c r="H235" s="6" t="e">
        <f ca="1">VLOOKUP(G235,Tabelle2!$B$3:$C$38,2,)</f>
        <v>#N/A</v>
      </c>
      <c r="I235" s="6" t="s">
        <v>320</v>
      </c>
      <c r="J235" s="6" t="s">
        <v>316</v>
      </c>
      <c r="L235" s="6" t="e">
        <f ca="1">VLOOKUP(K235,Tabelle2!$B$3:$C$38,2,)</f>
        <v>#N/A</v>
      </c>
      <c r="M235" s="6" t="s">
        <v>317</v>
      </c>
      <c r="N235" s="9">
        <v>220</v>
      </c>
      <c r="O235" s="9">
        <v>7107</v>
      </c>
      <c r="P235" s="9">
        <v>18919</v>
      </c>
      <c r="Q235" s="6">
        <v>0</v>
      </c>
    </row>
    <row r="236" spans="2:17" x14ac:dyDescent="0.3">
      <c r="B236" s="6">
        <v>235</v>
      </c>
      <c r="C236" s="7">
        <v>79</v>
      </c>
      <c r="D236" s="10">
        <v>45529</v>
      </c>
      <c r="E236" s="6" t="s">
        <v>324</v>
      </c>
      <c r="F236" s="6" t="s">
        <v>238</v>
      </c>
      <c r="G236" s="6" t="s">
        <v>79</v>
      </c>
      <c r="H236" s="6" t="e" vm="10">
        <f ca="1">VLOOKUP(G236,Tabelle2!$B$3:$C$38,2,)</f>
        <v>#VALUE!</v>
      </c>
      <c r="I236" s="6" t="s">
        <v>239</v>
      </c>
      <c r="J236" s="6" t="s">
        <v>307</v>
      </c>
      <c r="L236" s="6" t="e">
        <f ca="1">VLOOKUP(K236,Tabelle2!$B$3:$C$38,2,)</f>
        <v>#N/A</v>
      </c>
      <c r="M236" s="6" t="s">
        <v>320</v>
      </c>
      <c r="N236" s="9">
        <v>92</v>
      </c>
      <c r="O236" s="9">
        <v>5628</v>
      </c>
      <c r="P236" s="9">
        <v>18400</v>
      </c>
      <c r="Q236" s="6">
        <v>0</v>
      </c>
    </row>
    <row r="237" spans="2:17" x14ac:dyDescent="0.3">
      <c r="B237" s="6">
        <v>236</v>
      </c>
      <c r="C237" s="7">
        <v>88</v>
      </c>
      <c r="D237" s="10">
        <v>45529</v>
      </c>
      <c r="E237" s="6" t="s">
        <v>77</v>
      </c>
      <c r="F237" s="6" t="s">
        <v>238</v>
      </c>
      <c r="G237" s="6" t="s">
        <v>79</v>
      </c>
      <c r="H237" s="6" t="e" vm="10">
        <f ca="1">VLOOKUP(G237,Tabelle2!$B$3:$C$38,2,)</f>
        <v>#VALUE!</v>
      </c>
      <c r="I237" s="6" t="s">
        <v>239</v>
      </c>
      <c r="J237" s="6" t="s">
        <v>240</v>
      </c>
      <c r="L237" s="6" t="e">
        <f ca="1">VLOOKUP(K237,Tabelle2!$B$3:$C$38,2,)</f>
        <v>#N/A</v>
      </c>
      <c r="M237" s="6" t="s">
        <v>110</v>
      </c>
      <c r="N237" s="9">
        <v>245</v>
      </c>
      <c r="O237" s="9">
        <v>7003</v>
      </c>
      <c r="P237" s="9">
        <v>18018</v>
      </c>
      <c r="Q237" s="6">
        <v>0</v>
      </c>
    </row>
    <row r="238" spans="2:17" x14ac:dyDescent="0.3">
      <c r="B238" s="6">
        <v>237</v>
      </c>
      <c r="C238" s="7">
        <v>84</v>
      </c>
      <c r="D238" s="10">
        <v>45529</v>
      </c>
      <c r="E238" s="6" t="s">
        <v>250</v>
      </c>
      <c r="F238" s="6" t="s">
        <v>243</v>
      </c>
      <c r="G238" s="6" t="s">
        <v>234</v>
      </c>
      <c r="H238" s="6" t="e">
        <f ca="1">VLOOKUP(G238,Tabelle2!$B$3:$C$38,2,)</f>
        <v>#N/A</v>
      </c>
      <c r="I238" s="6" t="s">
        <v>310</v>
      </c>
      <c r="J238" s="6" t="s">
        <v>19</v>
      </c>
      <c r="L238" s="6" t="e">
        <f ca="1">VLOOKUP(K238,Tabelle2!$B$3:$C$38,2,)</f>
        <v>#N/A</v>
      </c>
      <c r="M238" s="6" t="s">
        <v>130</v>
      </c>
      <c r="N238" s="9">
        <v>253</v>
      </c>
      <c r="O238" s="9">
        <v>8333</v>
      </c>
      <c r="P238" s="9">
        <v>20364</v>
      </c>
      <c r="Q238" s="6">
        <v>0</v>
      </c>
    </row>
    <row r="239" spans="2:17" x14ac:dyDescent="0.3">
      <c r="B239" s="6">
        <v>238</v>
      </c>
      <c r="C239" s="7">
        <v>95</v>
      </c>
      <c r="D239" s="10">
        <v>45531</v>
      </c>
      <c r="E239" s="6" t="s">
        <v>325</v>
      </c>
      <c r="F239" s="6" t="s">
        <v>233</v>
      </c>
      <c r="G239" s="6" t="s">
        <v>234</v>
      </c>
      <c r="H239" s="6" t="e">
        <f ca="1">VLOOKUP(G239,Tabelle2!$B$3:$C$38,2,)</f>
        <v>#N/A</v>
      </c>
      <c r="I239" s="6" t="s">
        <v>308</v>
      </c>
      <c r="J239" s="6" t="s">
        <v>313</v>
      </c>
      <c r="L239" s="6" t="e">
        <f ca="1">VLOOKUP(K239,Tabelle2!$B$3:$C$38,2,)</f>
        <v>#N/A</v>
      </c>
      <c r="M239" s="6" t="s">
        <v>326</v>
      </c>
      <c r="N239" s="9">
        <v>214</v>
      </c>
      <c r="O239" s="9">
        <v>3287</v>
      </c>
      <c r="P239" s="9">
        <v>6954</v>
      </c>
      <c r="Q239" s="6">
        <v>660</v>
      </c>
    </row>
    <row r="240" spans="2:17" x14ac:dyDescent="0.3">
      <c r="B240" s="6">
        <v>239</v>
      </c>
      <c r="C240" s="7">
        <v>96</v>
      </c>
      <c r="D240" s="10">
        <v>45531</v>
      </c>
      <c r="E240" s="6" t="s">
        <v>85</v>
      </c>
      <c r="F240" s="6" t="s">
        <v>313</v>
      </c>
      <c r="G240" s="6" t="s">
        <v>321</v>
      </c>
      <c r="H240" s="6" t="e" vm="22">
        <f ca="1">VLOOKUP(G240,Tabelle2!$B$3:$C$38,2,)</f>
        <v>#VALUE!</v>
      </c>
      <c r="I240" s="6" t="s">
        <v>327</v>
      </c>
      <c r="J240" s="6" t="s">
        <v>233</v>
      </c>
      <c r="L240" s="6" t="e">
        <f ca="1">VLOOKUP(K240,Tabelle2!$B$3:$C$38,2,)</f>
        <v>#N/A</v>
      </c>
      <c r="M240" s="6" t="s">
        <v>44</v>
      </c>
      <c r="N240" s="9">
        <v>195</v>
      </c>
      <c r="O240" s="9">
        <v>6705</v>
      </c>
      <c r="P240" s="9">
        <v>21259</v>
      </c>
      <c r="Q240" s="6">
        <v>400</v>
      </c>
    </row>
    <row r="241" spans="2:17" x14ac:dyDescent="0.3">
      <c r="B241" s="6">
        <v>240</v>
      </c>
      <c r="C241" s="7">
        <v>93</v>
      </c>
      <c r="D241" s="10">
        <v>45531</v>
      </c>
      <c r="E241" s="6" t="s">
        <v>53</v>
      </c>
      <c r="F241" s="6" t="s">
        <v>14</v>
      </c>
      <c r="G241" s="6" t="s">
        <v>15</v>
      </c>
      <c r="H241" s="6" t="e" vm="1">
        <f ca="1">VLOOKUP(G241,Tabelle2!$B$3:$C$38,2,)</f>
        <v>#VALUE!</v>
      </c>
      <c r="I241" s="6" t="s">
        <v>16</v>
      </c>
      <c r="J241" s="6" t="s">
        <v>315</v>
      </c>
      <c r="L241" s="6" t="e">
        <f ca="1">VLOOKUP(K241,Tabelle2!$B$3:$C$38,2,)</f>
        <v>#N/A</v>
      </c>
      <c r="M241" s="6" t="s">
        <v>34</v>
      </c>
      <c r="N241" s="9">
        <v>473</v>
      </c>
      <c r="O241" s="9">
        <v>11619</v>
      </c>
      <c r="P241" s="9">
        <v>23448</v>
      </c>
      <c r="Q241" s="6">
        <v>160</v>
      </c>
    </row>
    <row r="242" spans="2:17" x14ac:dyDescent="0.3">
      <c r="B242" s="6">
        <v>241</v>
      </c>
      <c r="C242" s="7">
        <v>97</v>
      </c>
      <c r="D242" s="10">
        <v>45531</v>
      </c>
      <c r="E242" s="6" t="s">
        <v>207</v>
      </c>
      <c r="F242" s="6" t="s">
        <v>233</v>
      </c>
      <c r="G242" s="6" t="s">
        <v>234</v>
      </c>
      <c r="H242" s="6" t="e">
        <f ca="1">VLOOKUP(G242,Tabelle2!$B$3:$C$38,2,)</f>
        <v>#N/A</v>
      </c>
      <c r="I242" s="6" t="s">
        <v>44</v>
      </c>
      <c r="J242" s="6" t="s">
        <v>328</v>
      </c>
      <c r="L242" s="6" t="e">
        <f ca="1">VLOOKUP(K242,Tabelle2!$B$3:$C$38,2,)</f>
        <v>#N/A</v>
      </c>
      <c r="M242" s="6" t="s">
        <v>329</v>
      </c>
      <c r="N242" s="9">
        <v>60</v>
      </c>
      <c r="O242" s="9">
        <v>3900</v>
      </c>
      <c r="P242" s="9">
        <v>23000</v>
      </c>
      <c r="Q242" s="6">
        <v>0</v>
      </c>
    </row>
    <row r="243" spans="2:17" x14ac:dyDescent="0.3">
      <c r="B243" s="6">
        <v>242</v>
      </c>
      <c r="C243" s="7">
        <v>94</v>
      </c>
      <c r="D243" s="10">
        <v>45531</v>
      </c>
      <c r="E243" s="6" t="s">
        <v>164</v>
      </c>
      <c r="F243" s="6" t="s">
        <v>315</v>
      </c>
      <c r="G243" s="6" t="s">
        <v>228</v>
      </c>
      <c r="H243" s="6" t="e" vm="21">
        <f ca="1">VLOOKUP(G243,Tabelle2!$B$3:$C$38,2,)</f>
        <v>#VALUE!</v>
      </c>
      <c r="I243" s="6" t="s">
        <v>34</v>
      </c>
      <c r="J243" s="6" t="s">
        <v>233</v>
      </c>
      <c r="L243" s="6" t="e">
        <f ca="1">VLOOKUP(K243,Tabelle2!$B$3:$C$38,2,)</f>
        <v>#N/A</v>
      </c>
      <c r="M243" s="6" t="s">
        <v>308</v>
      </c>
      <c r="N243" s="9">
        <v>286</v>
      </c>
      <c r="O243" s="9">
        <v>9248</v>
      </c>
      <c r="P243" s="9">
        <v>22740</v>
      </c>
      <c r="Q243" s="6">
        <v>0</v>
      </c>
    </row>
    <row r="244" spans="2:17" x14ac:dyDescent="0.3">
      <c r="B244" s="6">
        <v>243</v>
      </c>
      <c r="C244" s="7">
        <v>100</v>
      </c>
      <c r="D244" s="10">
        <v>45532</v>
      </c>
      <c r="E244" s="6" t="s">
        <v>270</v>
      </c>
      <c r="F244" s="6" t="s">
        <v>313</v>
      </c>
      <c r="G244" s="6" t="s">
        <v>321</v>
      </c>
      <c r="H244" s="6" t="e" vm="22">
        <f ca="1">VLOOKUP(G244,Tabelle2!$B$3:$C$38,2,)</f>
        <v>#VALUE!</v>
      </c>
      <c r="I244" s="6" t="s">
        <v>327</v>
      </c>
      <c r="J244" s="6" t="s">
        <v>328</v>
      </c>
      <c r="L244" s="6" t="e">
        <f ca="1">VLOOKUP(K244,Tabelle2!$B$3:$C$38,2,)</f>
        <v>#N/A</v>
      </c>
      <c r="M244" s="6" t="s">
        <v>330</v>
      </c>
      <c r="N244" s="9">
        <v>203</v>
      </c>
      <c r="O244" s="9">
        <v>2878</v>
      </c>
      <c r="P244" s="9">
        <v>17304</v>
      </c>
      <c r="Q244" s="6">
        <v>0</v>
      </c>
    </row>
    <row r="245" spans="2:17" x14ac:dyDescent="0.3">
      <c r="B245" s="6">
        <v>244</v>
      </c>
      <c r="C245" s="7">
        <v>99</v>
      </c>
      <c r="D245" s="10">
        <v>45532</v>
      </c>
      <c r="E245" s="6" t="s">
        <v>223</v>
      </c>
      <c r="F245" s="6" t="s">
        <v>331</v>
      </c>
      <c r="G245" s="6" t="s">
        <v>321</v>
      </c>
      <c r="H245" s="6" t="e" vm="22">
        <f ca="1">VLOOKUP(G245,Tabelle2!$B$3:$C$38,2,)</f>
        <v>#VALUE!</v>
      </c>
      <c r="I245" s="6" t="s">
        <v>50</v>
      </c>
      <c r="J245" s="6" t="s">
        <v>313</v>
      </c>
      <c r="L245" s="6" t="e">
        <f ca="1">VLOOKUP(K245,Tabelle2!$B$3:$C$38,2,)</f>
        <v>#N/A</v>
      </c>
      <c r="M245" s="6" t="s">
        <v>326</v>
      </c>
      <c r="N245" s="9">
        <v>255</v>
      </c>
      <c r="O245" s="9">
        <v>6614</v>
      </c>
      <c r="P245" s="9">
        <v>18128</v>
      </c>
      <c r="Q245" s="6">
        <v>360</v>
      </c>
    </row>
    <row r="246" spans="2:17" x14ac:dyDescent="0.3">
      <c r="B246" s="6">
        <v>245</v>
      </c>
      <c r="C246" s="7">
        <v>98</v>
      </c>
      <c r="D246" s="10">
        <v>45532</v>
      </c>
      <c r="E246" s="6" t="s">
        <v>332</v>
      </c>
      <c r="F246" s="6" t="s">
        <v>328</v>
      </c>
      <c r="G246" s="6" t="s">
        <v>321</v>
      </c>
      <c r="H246" s="6" t="e" vm="22">
        <f ca="1">VLOOKUP(G246,Tabelle2!$B$3:$C$38,2,)</f>
        <v>#VALUE!</v>
      </c>
      <c r="I246" s="6" t="s">
        <v>44</v>
      </c>
      <c r="J246" s="6" t="s">
        <v>331</v>
      </c>
      <c r="L246" s="6" t="e">
        <f ca="1">VLOOKUP(K246,Tabelle2!$B$3:$C$38,2,)</f>
        <v>#N/A</v>
      </c>
      <c r="M246" s="6" t="s">
        <v>310</v>
      </c>
      <c r="N246" s="9">
        <v>410</v>
      </c>
      <c r="O246" s="9">
        <v>12483</v>
      </c>
      <c r="P246" s="9">
        <v>18239</v>
      </c>
      <c r="Q246" s="6">
        <v>0</v>
      </c>
    </row>
    <row r="247" spans="2:17" x14ac:dyDescent="0.3">
      <c r="B247" s="6">
        <v>246</v>
      </c>
      <c r="C247" s="7">
        <v>101</v>
      </c>
      <c r="D247" s="10">
        <v>45533</v>
      </c>
      <c r="E247" s="6" t="s">
        <v>143</v>
      </c>
      <c r="F247" s="6" t="s">
        <v>328</v>
      </c>
      <c r="G247" s="6" t="s">
        <v>321</v>
      </c>
      <c r="H247" s="6" t="e" vm="22">
        <f ca="1">VLOOKUP(G247,Tabelle2!$B$3:$C$38,2,)</f>
        <v>#VALUE!</v>
      </c>
      <c r="I247" s="6" t="s">
        <v>330</v>
      </c>
      <c r="J247" s="6" t="s">
        <v>125</v>
      </c>
      <c r="L247" s="6" t="e">
        <f ca="1">VLOOKUP(K247,Tabelle2!$B$3:$C$38,2,)</f>
        <v>#N/A</v>
      </c>
      <c r="M247" s="6" t="s">
        <v>18</v>
      </c>
      <c r="N247" s="9">
        <v>1159</v>
      </c>
      <c r="O247" s="9">
        <v>59729</v>
      </c>
      <c r="P247" s="9">
        <v>3854</v>
      </c>
      <c r="Q247" s="6">
        <v>0</v>
      </c>
    </row>
    <row r="248" spans="2:17" x14ac:dyDescent="0.3">
      <c r="B248" s="6">
        <v>247</v>
      </c>
      <c r="C248" s="7">
        <v>103</v>
      </c>
      <c r="D248" s="10">
        <v>45534</v>
      </c>
      <c r="E248" s="6" t="s">
        <v>161</v>
      </c>
      <c r="F248" s="6" t="s">
        <v>333</v>
      </c>
      <c r="G248" s="6" t="s">
        <v>39</v>
      </c>
      <c r="H248" s="6" t="e" vm="4">
        <f ca="1">VLOOKUP(G248,Tabelle2!$B$3:$C$38,2,)</f>
        <v>#VALUE!</v>
      </c>
      <c r="I248" s="6" t="s">
        <v>334</v>
      </c>
      <c r="J248" s="6" t="s">
        <v>125</v>
      </c>
      <c r="L248" s="6" t="e">
        <f ca="1">VLOOKUP(K248,Tabelle2!$B$3:$C$38,2,)</f>
        <v>#N/A</v>
      </c>
      <c r="M248" s="6" t="s">
        <v>37</v>
      </c>
      <c r="N248" s="9">
        <v>264</v>
      </c>
      <c r="O248" s="9">
        <v>9406</v>
      </c>
      <c r="P248" s="9">
        <v>22126</v>
      </c>
      <c r="Q248" s="6">
        <v>0</v>
      </c>
    </row>
    <row r="249" spans="2:17" x14ac:dyDescent="0.3">
      <c r="B249" s="6">
        <v>248</v>
      </c>
      <c r="C249" s="7">
        <v>102</v>
      </c>
      <c r="D249" s="10">
        <v>45534</v>
      </c>
      <c r="E249" s="6" t="s">
        <v>335</v>
      </c>
      <c r="F249" s="6" t="s">
        <v>125</v>
      </c>
      <c r="G249" s="6" t="s">
        <v>47</v>
      </c>
      <c r="H249" s="6" t="e" vm="5">
        <f ca="1">VLOOKUP(G249,Tabelle2!$B$3:$C$38,2,)</f>
        <v>#VALUE!</v>
      </c>
      <c r="I249" s="6" t="s">
        <v>18</v>
      </c>
      <c r="J249" s="6" t="s">
        <v>333</v>
      </c>
      <c r="L249" s="6" t="e">
        <f ca="1">VLOOKUP(K249,Tabelle2!$B$3:$C$38,2,)</f>
        <v>#N/A</v>
      </c>
      <c r="M249" s="6" t="s">
        <v>334</v>
      </c>
      <c r="N249" s="9">
        <v>278</v>
      </c>
      <c r="O249" s="9">
        <v>11526</v>
      </c>
      <c r="P249" s="9">
        <v>19219</v>
      </c>
      <c r="Q249" s="6">
        <v>0</v>
      </c>
    </row>
    <row r="250" spans="2:17" x14ac:dyDescent="0.3">
      <c r="B250" s="6">
        <v>249</v>
      </c>
      <c r="C250" s="7">
        <v>105</v>
      </c>
      <c r="D250" s="10">
        <v>45535</v>
      </c>
      <c r="E250" s="6" t="s">
        <v>245</v>
      </c>
      <c r="F250" s="6" t="s">
        <v>84</v>
      </c>
      <c r="G250" s="6" t="s">
        <v>47</v>
      </c>
      <c r="H250" s="6" t="e" vm="5">
        <f ca="1">VLOOKUP(G250,Tabelle2!$B$3:$C$38,2,)</f>
        <v>#VALUE!</v>
      </c>
      <c r="I250" s="6" t="s">
        <v>20</v>
      </c>
      <c r="J250" s="6" t="s">
        <v>46</v>
      </c>
      <c r="L250" s="6" t="e">
        <f ca="1">VLOOKUP(K250,Tabelle2!$B$3:$C$38,2,)</f>
        <v>#N/A</v>
      </c>
      <c r="M250" s="6" t="s">
        <v>18</v>
      </c>
      <c r="N250" s="9">
        <v>208</v>
      </c>
      <c r="O250" s="9">
        <v>4019</v>
      </c>
      <c r="P250" s="9">
        <v>6000</v>
      </c>
      <c r="Q250" s="6">
        <v>1600</v>
      </c>
    </row>
    <row r="251" spans="2:17" x14ac:dyDescent="0.3">
      <c r="B251" s="6">
        <v>250</v>
      </c>
      <c r="C251" s="7">
        <v>109</v>
      </c>
      <c r="D251" s="10">
        <v>45535</v>
      </c>
      <c r="E251" s="6" t="s">
        <v>249</v>
      </c>
      <c r="F251" s="6" t="s">
        <v>46</v>
      </c>
      <c r="G251" s="6" t="s">
        <v>47</v>
      </c>
      <c r="H251" s="6" t="e" vm="5">
        <f ca="1">VLOOKUP(G251,Tabelle2!$B$3:$C$38,2,)</f>
        <v>#VALUE!</v>
      </c>
      <c r="I251" s="6" t="s">
        <v>20</v>
      </c>
      <c r="J251" s="6" t="s">
        <v>336</v>
      </c>
      <c r="L251" s="6" t="e">
        <f ca="1">VLOOKUP(K251,Tabelle2!$B$3:$C$38,2,)</f>
        <v>#N/A</v>
      </c>
      <c r="M251" s="6" t="s">
        <v>20</v>
      </c>
      <c r="N251" s="9">
        <v>381</v>
      </c>
      <c r="O251" s="9">
        <v>21549</v>
      </c>
      <c r="P251" s="9">
        <v>12045</v>
      </c>
      <c r="Q251" s="6">
        <v>760</v>
      </c>
    </row>
    <row r="252" spans="2:17" x14ac:dyDescent="0.3">
      <c r="B252" s="6">
        <v>251</v>
      </c>
      <c r="C252" s="7">
        <v>110</v>
      </c>
      <c r="D252" s="10">
        <v>45535</v>
      </c>
      <c r="E252" s="6" t="s">
        <v>337</v>
      </c>
      <c r="F252" s="6" t="s">
        <v>336</v>
      </c>
      <c r="G252" s="6" t="s">
        <v>79</v>
      </c>
      <c r="H252" s="6" t="e" vm="10">
        <f ca="1">VLOOKUP(G252,Tabelle2!$B$3:$C$38,2,)</f>
        <v>#VALUE!</v>
      </c>
      <c r="I252" s="6" t="s">
        <v>20</v>
      </c>
      <c r="J252" s="6" t="s">
        <v>125</v>
      </c>
      <c r="L252" s="6" t="e">
        <f ca="1">VLOOKUP(K252,Tabelle2!$B$3:$C$38,2,)</f>
        <v>#N/A</v>
      </c>
      <c r="M252" s="6" t="s">
        <v>338</v>
      </c>
      <c r="N252" s="9">
        <v>309</v>
      </c>
      <c r="O252" s="9">
        <v>17236</v>
      </c>
      <c r="P252" s="9">
        <v>21760</v>
      </c>
      <c r="Q252" s="6">
        <v>0</v>
      </c>
    </row>
    <row r="253" spans="2:17" x14ac:dyDescent="0.3">
      <c r="B253" s="6">
        <v>252</v>
      </c>
      <c r="C253" s="7">
        <v>106</v>
      </c>
      <c r="D253" s="10">
        <v>45535</v>
      </c>
      <c r="E253" s="6" t="s">
        <v>339</v>
      </c>
      <c r="F253" s="6" t="s">
        <v>46</v>
      </c>
      <c r="G253" s="6" t="s">
        <v>47</v>
      </c>
      <c r="H253" s="6" t="e" vm="5">
        <f ca="1">VLOOKUP(G253,Tabelle2!$B$3:$C$38,2,)</f>
        <v>#VALUE!</v>
      </c>
      <c r="I253" s="6" t="s">
        <v>18</v>
      </c>
      <c r="J253" s="6" t="s">
        <v>84</v>
      </c>
      <c r="L253" s="6" t="e">
        <f ca="1">VLOOKUP(K253,Tabelle2!$B$3:$C$38,2,)</f>
        <v>#N/A</v>
      </c>
      <c r="M253" s="6" t="s">
        <v>120</v>
      </c>
      <c r="N253" s="9">
        <v>261</v>
      </c>
      <c r="O253" s="9">
        <v>4905</v>
      </c>
      <c r="P253" s="9">
        <v>22100</v>
      </c>
      <c r="Q253" s="6">
        <v>0</v>
      </c>
    </row>
    <row r="254" spans="2:17" x14ac:dyDescent="0.3">
      <c r="B254" s="6">
        <v>253</v>
      </c>
      <c r="C254" s="7">
        <v>104</v>
      </c>
      <c r="D254" s="10">
        <v>45535</v>
      </c>
      <c r="E254" s="6" t="s">
        <v>163</v>
      </c>
      <c r="F254" s="6" t="s">
        <v>125</v>
      </c>
      <c r="G254" s="6" t="s">
        <v>47</v>
      </c>
      <c r="H254" s="6" t="e" vm="5">
        <f ca="1">VLOOKUP(G254,Tabelle2!$B$3:$C$38,2,)</f>
        <v>#VALUE!</v>
      </c>
      <c r="I254" s="6" t="s">
        <v>37</v>
      </c>
      <c r="J254" s="6" t="s">
        <v>84</v>
      </c>
      <c r="L254" s="6" t="e">
        <f ca="1">VLOOKUP(K254,Tabelle2!$B$3:$C$38,2,)</f>
        <v>#N/A</v>
      </c>
      <c r="M254" s="6" t="s">
        <v>20</v>
      </c>
      <c r="N254" s="9">
        <v>341</v>
      </c>
      <c r="O254" s="9">
        <v>8231</v>
      </c>
      <c r="P254" s="9">
        <v>5316</v>
      </c>
      <c r="Q254" s="6">
        <v>400</v>
      </c>
    </row>
    <row r="255" spans="2:17" x14ac:dyDescent="0.3">
      <c r="B255" s="6">
        <v>254</v>
      </c>
      <c r="C255" s="7">
        <v>108</v>
      </c>
      <c r="D255" s="10">
        <v>45535</v>
      </c>
      <c r="E255" s="6" t="s">
        <v>263</v>
      </c>
      <c r="F255" s="6" t="s">
        <v>340</v>
      </c>
      <c r="G255" s="6" t="s">
        <v>79</v>
      </c>
      <c r="H255" s="6" t="e" vm="10">
        <f ca="1">VLOOKUP(G255,Tabelle2!$B$3:$C$38,2,)</f>
        <v>#VALUE!</v>
      </c>
      <c r="I255" s="6" t="s">
        <v>341</v>
      </c>
      <c r="J255" s="6" t="s">
        <v>46</v>
      </c>
      <c r="L255" s="6" t="e">
        <f ca="1">VLOOKUP(K255,Tabelle2!$B$3:$C$38,2,)</f>
        <v>#N/A</v>
      </c>
      <c r="M255" s="6" t="s">
        <v>20</v>
      </c>
      <c r="N255" s="9">
        <v>394</v>
      </c>
      <c r="O255" s="9">
        <v>15455</v>
      </c>
      <c r="P255" s="9">
        <v>18520</v>
      </c>
      <c r="Q255" s="6">
        <v>0</v>
      </c>
    </row>
    <row r="256" spans="2:17" x14ac:dyDescent="0.3">
      <c r="B256" s="6">
        <v>255</v>
      </c>
      <c r="C256" s="7">
        <v>107</v>
      </c>
      <c r="D256" s="10">
        <v>45535</v>
      </c>
      <c r="E256" s="6" t="s">
        <v>205</v>
      </c>
      <c r="F256" s="6" t="s">
        <v>84</v>
      </c>
      <c r="G256" s="6" t="s">
        <v>47</v>
      </c>
      <c r="H256" s="6" t="e" vm="5">
        <f ca="1">VLOOKUP(G256,Tabelle2!$B$3:$C$38,2,)</f>
        <v>#VALUE!</v>
      </c>
      <c r="I256" s="6" t="s">
        <v>120</v>
      </c>
      <c r="J256" s="6" t="s">
        <v>340</v>
      </c>
      <c r="L256" s="6" t="e">
        <f ca="1">VLOOKUP(K256,Tabelle2!$B$3:$C$38,2,)</f>
        <v>#N/A</v>
      </c>
      <c r="M256" s="6" t="s">
        <v>341</v>
      </c>
      <c r="N256" s="9">
        <v>358</v>
      </c>
      <c r="O256" s="9">
        <v>17020</v>
      </c>
      <c r="P256" s="9">
        <v>9600</v>
      </c>
      <c r="Q256" s="6">
        <v>0</v>
      </c>
    </row>
    <row r="257" spans="2:17" x14ac:dyDescent="0.3">
      <c r="B257" s="6">
        <v>256</v>
      </c>
      <c r="C257" s="7">
        <v>1</v>
      </c>
      <c r="D257" s="10">
        <v>45536</v>
      </c>
      <c r="E257" s="6" t="s">
        <v>59</v>
      </c>
      <c r="F257" s="6" t="s">
        <v>125</v>
      </c>
      <c r="G257" s="6" t="s">
        <v>47</v>
      </c>
      <c r="H257" s="6" t="e" vm="5">
        <f ca="1">VLOOKUP(G257,Tabelle2!$B$3:$C$38,2,)</f>
        <v>#VALUE!</v>
      </c>
      <c r="I257" s="6" t="s">
        <v>338</v>
      </c>
      <c r="J257" s="6" t="s">
        <v>46</v>
      </c>
      <c r="L257" s="6" t="e">
        <f ca="1">VLOOKUP(K257,Tabelle2!$B$3:$C$38,2,)</f>
        <v>#N/A</v>
      </c>
      <c r="M257" s="6" t="s">
        <v>338</v>
      </c>
      <c r="N257" s="9">
        <v>151</v>
      </c>
      <c r="O257" s="9">
        <v>9924</v>
      </c>
      <c r="P257" s="9">
        <v>9010</v>
      </c>
      <c r="Q257" s="6">
        <v>0</v>
      </c>
    </row>
    <row r="258" spans="2:17" x14ac:dyDescent="0.3">
      <c r="B258" s="6">
        <v>257</v>
      </c>
      <c r="C258" s="7">
        <v>2</v>
      </c>
      <c r="D258" s="10">
        <v>45536</v>
      </c>
      <c r="E258" s="6" t="s">
        <v>241</v>
      </c>
      <c r="F258" s="6" t="s">
        <v>46</v>
      </c>
      <c r="G258" s="6" t="s">
        <v>47</v>
      </c>
      <c r="H258" s="6" t="e" vm="5">
        <f ca="1">VLOOKUP(G258,Tabelle2!$B$3:$C$38,2,)</f>
        <v>#VALUE!</v>
      </c>
      <c r="I258" s="6" t="s">
        <v>338</v>
      </c>
      <c r="J258" s="6" t="s">
        <v>46</v>
      </c>
      <c r="L258" s="6" t="e">
        <f ca="1">VLOOKUP(K258,Tabelle2!$B$3:$C$38,2,)</f>
        <v>#N/A</v>
      </c>
      <c r="M258" s="6" t="s">
        <v>107</v>
      </c>
      <c r="N258" s="9">
        <v>226</v>
      </c>
      <c r="O258" s="9">
        <v>85415</v>
      </c>
      <c r="P258" s="9">
        <v>17520</v>
      </c>
      <c r="Q258" s="6">
        <v>1200</v>
      </c>
    </row>
    <row r="259" spans="2:17" x14ac:dyDescent="0.3">
      <c r="B259" s="6">
        <v>258</v>
      </c>
      <c r="C259" s="7">
        <v>6</v>
      </c>
      <c r="D259" s="10">
        <v>45536</v>
      </c>
      <c r="E259" s="6" t="s">
        <v>246</v>
      </c>
      <c r="F259" s="6" t="s">
        <v>125</v>
      </c>
      <c r="G259" s="6" t="s">
        <v>47</v>
      </c>
      <c r="H259" s="6" t="e" vm="5">
        <f ca="1">VLOOKUP(G259,Tabelle2!$B$3:$C$38,2,)</f>
        <v>#VALUE!</v>
      </c>
      <c r="I259" s="6" t="s">
        <v>20</v>
      </c>
      <c r="J259" s="6" t="s">
        <v>46</v>
      </c>
      <c r="L259" s="6" t="e">
        <f ca="1">VLOOKUP(K259,Tabelle2!$B$3:$C$38,2,)</f>
        <v>#N/A</v>
      </c>
      <c r="M259" s="6" t="s">
        <v>58</v>
      </c>
      <c r="N259" s="9">
        <v>174</v>
      </c>
      <c r="O259" s="9">
        <v>5947</v>
      </c>
      <c r="P259" s="9">
        <v>16454</v>
      </c>
      <c r="Q259" s="6">
        <v>0</v>
      </c>
    </row>
    <row r="260" spans="2:17" x14ac:dyDescent="0.3">
      <c r="B260" s="6">
        <v>259</v>
      </c>
      <c r="C260" s="7">
        <v>5</v>
      </c>
      <c r="D260" s="10">
        <v>45536</v>
      </c>
      <c r="E260" s="6" t="s">
        <v>342</v>
      </c>
      <c r="F260" s="6" t="s">
        <v>84</v>
      </c>
      <c r="G260" s="6" t="s">
        <v>47</v>
      </c>
      <c r="H260" s="6" t="e" vm="5">
        <f ca="1">VLOOKUP(G260,Tabelle2!$B$3:$C$38,2,)</f>
        <v>#VALUE!</v>
      </c>
      <c r="I260" s="6" t="s">
        <v>105</v>
      </c>
      <c r="J260" s="6" t="s">
        <v>125</v>
      </c>
      <c r="L260" s="6" t="e">
        <f ca="1">VLOOKUP(K260,Tabelle2!$B$3:$C$38,2,)</f>
        <v>#N/A</v>
      </c>
      <c r="M260" s="6" t="s">
        <v>20</v>
      </c>
      <c r="N260" s="9">
        <v>297</v>
      </c>
      <c r="O260" s="9">
        <v>14338</v>
      </c>
      <c r="P260" s="9">
        <v>18810</v>
      </c>
      <c r="Q260" s="6">
        <v>100</v>
      </c>
    </row>
    <row r="261" spans="2:17" x14ac:dyDescent="0.3">
      <c r="B261" s="6">
        <v>260</v>
      </c>
      <c r="C261" s="7">
        <v>4</v>
      </c>
      <c r="D261" s="10">
        <v>45536</v>
      </c>
      <c r="E261" s="6" t="s">
        <v>343</v>
      </c>
      <c r="F261" s="6" t="s">
        <v>126</v>
      </c>
      <c r="G261" s="6" t="s">
        <v>39</v>
      </c>
      <c r="H261" s="6" t="e" vm="4">
        <f ca="1">VLOOKUP(G261,Tabelle2!$B$3:$C$38,2,)</f>
        <v>#VALUE!</v>
      </c>
      <c r="I261" s="6" t="s">
        <v>120</v>
      </c>
      <c r="J261" s="6" t="s">
        <v>84</v>
      </c>
      <c r="L261" s="6" t="e">
        <f ca="1">VLOOKUP(K261,Tabelle2!$B$3:$C$38,2,)</f>
        <v>#N/A</v>
      </c>
      <c r="M261" s="6" t="s">
        <v>105</v>
      </c>
      <c r="N261" s="9">
        <v>227</v>
      </c>
      <c r="O261" s="9">
        <v>4000</v>
      </c>
      <c r="P261" s="9">
        <v>22100</v>
      </c>
      <c r="Q261" s="6">
        <v>400</v>
      </c>
    </row>
    <row r="262" spans="2:17" x14ac:dyDescent="0.3">
      <c r="B262" s="6">
        <v>261</v>
      </c>
      <c r="C262" s="7">
        <v>7</v>
      </c>
      <c r="D262" s="10">
        <v>45536</v>
      </c>
      <c r="E262" s="6" t="s">
        <v>344</v>
      </c>
      <c r="F262" s="6" t="s">
        <v>46</v>
      </c>
      <c r="G262" s="6" t="s">
        <v>47</v>
      </c>
      <c r="H262" s="6" t="e" vm="5">
        <f ca="1">VLOOKUP(G262,Tabelle2!$B$3:$C$38,2,)</f>
        <v>#VALUE!</v>
      </c>
      <c r="I262" s="6" t="s">
        <v>120</v>
      </c>
      <c r="J262" s="6" t="s">
        <v>84</v>
      </c>
      <c r="L262" s="6" t="e">
        <f ca="1">VLOOKUP(K262,Tabelle2!$B$3:$C$38,2,)</f>
        <v>#N/A</v>
      </c>
      <c r="M262" s="6" t="s">
        <v>18</v>
      </c>
      <c r="N262" s="9">
        <v>245</v>
      </c>
      <c r="O262" s="9">
        <v>3361</v>
      </c>
      <c r="P262" s="9">
        <v>21970</v>
      </c>
      <c r="Q262" s="6">
        <v>0</v>
      </c>
    </row>
    <row r="263" spans="2:17" x14ac:dyDescent="0.3">
      <c r="B263" s="6">
        <v>262</v>
      </c>
      <c r="C263" s="7">
        <v>3</v>
      </c>
      <c r="D263" s="10">
        <v>45536</v>
      </c>
      <c r="E263" s="6" t="s">
        <v>164</v>
      </c>
      <c r="F263" s="6" t="s">
        <v>46</v>
      </c>
      <c r="G263" s="6" t="s">
        <v>47</v>
      </c>
      <c r="H263" s="6" t="e" vm="5">
        <f ca="1">VLOOKUP(G263,Tabelle2!$B$3:$C$38,2,)</f>
        <v>#VALUE!</v>
      </c>
      <c r="I263" s="6" t="s">
        <v>107</v>
      </c>
      <c r="J263" s="6" t="s">
        <v>126</v>
      </c>
      <c r="L263" s="6" t="e">
        <f ca="1">VLOOKUP(K263,Tabelle2!$B$3:$C$38,2,)</f>
        <v>#N/A</v>
      </c>
      <c r="M263" s="6" t="s">
        <v>120</v>
      </c>
      <c r="N263" s="9">
        <v>413</v>
      </c>
      <c r="O263" s="9">
        <v>8143</v>
      </c>
      <c r="P263" s="9">
        <v>22740</v>
      </c>
      <c r="Q263" s="6">
        <v>0</v>
      </c>
    </row>
    <row r="264" spans="2:17" x14ac:dyDescent="0.3">
      <c r="B264" s="6">
        <v>263</v>
      </c>
      <c r="C264" s="7">
        <v>9</v>
      </c>
      <c r="D264" s="10">
        <v>45539</v>
      </c>
      <c r="E264" s="6" t="s">
        <v>54</v>
      </c>
      <c r="F264" s="6" t="s">
        <v>126</v>
      </c>
      <c r="G264" s="6" t="s">
        <v>39</v>
      </c>
      <c r="H264" s="6" t="e" vm="4">
        <f ca="1">VLOOKUP(G264,Tabelle2!$B$3:$C$38,2,)</f>
        <v>#VALUE!</v>
      </c>
      <c r="I264" s="6" t="s">
        <v>127</v>
      </c>
      <c r="J264" s="6" t="s">
        <v>84</v>
      </c>
      <c r="L264" s="6" t="e">
        <f ca="1">VLOOKUP(K264,Tabelle2!$B$3:$C$38,2,)</f>
        <v>#N/A</v>
      </c>
      <c r="M264" s="6" t="s">
        <v>120</v>
      </c>
      <c r="N264" s="9">
        <v>348</v>
      </c>
      <c r="O264" s="9">
        <v>10517</v>
      </c>
      <c r="P264" s="9">
        <v>11230</v>
      </c>
      <c r="Q264" s="6">
        <v>400</v>
      </c>
    </row>
    <row r="265" spans="2:17" x14ac:dyDescent="0.3">
      <c r="B265" s="6">
        <v>264</v>
      </c>
      <c r="C265" s="7">
        <v>8</v>
      </c>
      <c r="D265" s="10">
        <v>45539</v>
      </c>
      <c r="E265" s="6" t="s">
        <v>250</v>
      </c>
      <c r="F265" s="6" t="s">
        <v>84</v>
      </c>
      <c r="G265" s="6" t="s">
        <v>47</v>
      </c>
      <c r="H265" s="6" t="e" vm="5">
        <f ca="1">VLOOKUP(G265,Tabelle2!$B$3:$C$38,2,)</f>
        <v>#VALUE!</v>
      </c>
      <c r="I265" s="6" t="s">
        <v>18</v>
      </c>
      <c r="J265" s="6" t="s">
        <v>126</v>
      </c>
      <c r="L265" s="6" t="e">
        <f ca="1">VLOOKUP(K265,Tabelle2!$B$3:$C$38,2,)</f>
        <v>#N/A</v>
      </c>
      <c r="M265" s="6" t="s">
        <v>127</v>
      </c>
      <c r="N265" s="9">
        <v>264</v>
      </c>
      <c r="O265" s="9">
        <v>8624</v>
      </c>
      <c r="P265" s="9">
        <v>20364</v>
      </c>
      <c r="Q265" s="6">
        <v>0</v>
      </c>
    </row>
    <row r="266" spans="2:17" x14ac:dyDescent="0.3">
      <c r="B266" s="6">
        <v>265</v>
      </c>
      <c r="C266" s="7">
        <v>10</v>
      </c>
      <c r="D266" s="10">
        <v>45539</v>
      </c>
      <c r="E266" s="6" t="s">
        <v>226</v>
      </c>
      <c r="F266" s="6" t="s">
        <v>84</v>
      </c>
      <c r="G266" s="6" t="s">
        <v>47</v>
      </c>
      <c r="H266" s="6" t="e" vm="5">
        <f ca="1">VLOOKUP(G266,Tabelle2!$B$3:$C$38,2,)</f>
        <v>#VALUE!</v>
      </c>
      <c r="I266" s="6" t="s">
        <v>120</v>
      </c>
      <c r="J266" s="6" t="s">
        <v>340</v>
      </c>
      <c r="L266" s="6" t="e">
        <f ca="1">VLOOKUP(K266,Tabelle2!$B$3:$C$38,2,)</f>
        <v>#N/A</v>
      </c>
      <c r="M266" s="6" t="s">
        <v>345</v>
      </c>
      <c r="N266" s="9">
        <v>456</v>
      </c>
      <c r="O266" s="9">
        <v>22100</v>
      </c>
      <c r="P266" s="9">
        <v>22100</v>
      </c>
      <c r="Q266" s="6">
        <v>360</v>
      </c>
    </row>
    <row r="267" spans="2:17" x14ac:dyDescent="0.3">
      <c r="B267" s="6">
        <v>266</v>
      </c>
      <c r="C267" s="7">
        <v>11</v>
      </c>
      <c r="D267" s="10">
        <v>45540</v>
      </c>
      <c r="E267" s="6" t="s">
        <v>135</v>
      </c>
      <c r="F267" s="6" t="s">
        <v>340</v>
      </c>
      <c r="G267" s="6" t="s">
        <v>79</v>
      </c>
      <c r="H267" s="6" t="e" vm="10">
        <f ca="1">VLOOKUP(G267,Tabelle2!$B$3:$C$38,2,)</f>
        <v>#VALUE!</v>
      </c>
      <c r="I267" s="6" t="s">
        <v>345</v>
      </c>
      <c r="J267" s="6" t="s">
        <v>346</v>
      </c>
      <c r="L267" s="6" t="e">
        <f ca="1">VLOOKUP(K267,Tabelle2!$B$3:$C$38,2,)</f>
        <v>#N/A</v>
      </c>
      <c r="M267" s="6" t="s">
        <v>127</v>
      </c>
      <c r="N267" s="9">
        <v>563</v>
      </c>
      <c r="O267" s="9">
        <v>21708</v>
      </c>
      <c r="P267" s="9">
        <v>16450</v>
      </c>
      <c r="Q267" s="6">
        <v>160</v>
      </c>
    </row>
    <row r="268" spans="2:17" x14ac:dyDescent="0.3">
      <c r="B268" s="6">
        <v>267</v>
      </c>
      <c r="C268" s="7">
        <v>14</v>
      </c>
      <c r="D268" s="10">
        <v>45541</v>
      </c>
      <c r="E268" s="6" t="s">
        <v>270</v>
      </c>
      <c r="F268" s="6" t="s">
        <v>125</v>
      </c>
      <c r="G268" s="6" t="s">
        <v>47</v>
      </c>
      <c r="H268" s="6" t="e" vm="5">
        <f ca="1">VLOOKUP(G268,Tabelle2!$B$3:$C$38,2,)</f>
        <v>#VALUE!</v>
      </c>
      <c r="I268" s="6" t="s">
        <v>338</v>
      </c>
      <c r="J268" s="6" t="s">
        <v>347</v>
      </c>
      <c r="L268" s="6" t="e">
        <f ca="1">VLOOKUP(K268,Tabelle2!$B$3:$C$38,2,)</f>
        <v>#N/A</v>
      </c>
      <c r="M268" s="6" t="s">
        <v>55</v>
      </c>
      <c r="N268" s="9">
        <v>193</v>
      </c>
      <c r="O268" s="9">
        <v>3366</v>
      </c>
      <c r="P268" s="9">
        <v>21630</v>
      </c>
      <c r="Q268" s="6">
        <v>980</v>
      </c>
    </row>
    <row r="269" spans="2:17" x14ac:dyDescent="0.3">
      <c r="B269" s="6">
        <v>268</v>
      </c>
      <c r="C269" s="7">
        <v>13</v>
      </c>
      <c r="D269" s="10">
        <v>45541</v>
      </c>
      <c r="E269" s="6" t="s">
        <v>59</v>
      </c>
      <c r="F269" s="6" t="s">
        <v>46</v>
      </c>
      <c r="G269" s="6" t="s">
        <v>47</v>
      </c>
      <c r="H269" s="6" t="e" vm="5">
        <f ca="1">VLOOKUP(G269,Tabelle2!$B$3:$C$38,2,)</f>
        <v>#VALUE!</v>
      </c>
      <c r="I269" s="6" t="s">
        <v>58</v>
      </c>
      <c r="J269" s="6" t="s">
        <v>125</v>
      </c>
      <c r="L269" s="6" t="e">
        <f ca="1">VLOOKUP(K269,Tabelle2!$B$3:$C$38,2,)</f>
        <v>#N/A</v>
      </c>
      <c r="M269" s="6" t="s">
        <v>338</v>
      </c>
      <c r="N269" s="9">
        <v>190</v>
      </c>
      <c r="O269" s="9">
        <v>7181</v>
      </c>
      <c r="P269" s="9">
        <v>9010</v>
      </c>
      <c r="Q269" s="6">
        <v>0</v>
      </c>
    </row>
    <row r="270" spans="2:17" x14ac:dyDescent="0.3">
      <c r="B270" s="6">
        <v>269</v>
      </c>
      <c r="C270" s="7">
        <v>12</v>
      </c>
      <c r="D270" s="10">
        <v>45541</v>
      </c>
      <c r="E270" s="6" t="s">
        <v>348</v>
      </c>
      <c r="F270" s="6" t="s">
        <v>84</v>
      </c>
      <c r="G270" s="6" t="s">
        <v>47</v>
      </c>
      <c r="H270" s="6" t="e" vm="5">
        <f ca="1">VLOOKUP(G270,Tabelle2!$B$3:$C$38,2,)</f>
        <v>#VALUE!</v>
      </c>
      <c r="I270" s="6" t="s">
        <v>44</v>
      </c>
      <c r="J270" s="6" t="s">
        <v>46</v>
      </c>
      <c r="L270" s="6" t="e">
        <f ca="1">VLOOKUP(K270,Tabelle2!$B$3:$C$38,2,)</f>
        <v>#N/A</v>
      </c>
      <c r="M270" s="6" t="s">
        <v>58</v>
      </c>
      <c r="N270" s="9">
        <v>175</v>
      </c>
      <c r="O270" s="9">
        <v>9455</v>
      </c>
      <c r="P270" s="9">
        <v>9010</v>
      </c>
      <c r="Q270" s="6">
        <v>0</v>
      </c>
    </row>
    <row r="271" spans="2:17" x14ac:dyDescent="0.3">
      <c r="B271" s="6">
        <v>270</v>
      </c>
      <c r="C271" s="7">
        <v>15</v>
      </c>
      <c r="D271" s="10">
        <v>45541</v>
      </c>
      <c r="E271" s="6" t="s">
        <v>349</v>
      </c>
      <c r="F271" s="6" t="s">
        <v>347</v>
      </c>
      <c r="G271" s="6" t="s">
        <v>39</v>
      </c>
      <c r="H271" s="6" t="e" vm="4">
        <f ca="1">VLOOKUP(G271,Tabelle2!$B$3:$C$38,2,)</f>
        <v>#VALUE!</v>
      </c>
      <c r="I271" s="6" t="s">
        <v>55</v>
      </c>
      <c r="J271" s="6" t="s">
        <v>125</v>
      </c>
      <c r="L271" s="6" t="e">
        <f ca="1">VLOOKUP(K271,Tabelle2!$B$3:$C$38,2,)</f>
        <v>#N/A</v>
      </c>
      <c r="M271" s="6" t="s">
        <v>18</v>
      </c>
      <c r="N271" s="9">
        <v>170</v>
      </c>
      <c r="O271" s="9">
        <v>5771</v>
      </c>
      <c r="P271" s="9">
        <v>15358</v>
      </c>
      <c r="Q271" s="6">
        <v>0</v>
      </c>
    </row>
    <row r="272" spans="2:17" x14ac:dyDescent="0.3">
      <c r="B272" s="6">
        <v>271</v>
      </c>
      <c r="C272" s="7">
        <v>16</v>
      </c>
      <c r="D272" s="10">
        <v>45542</v>
      </c>
      <c r="E272" s="6" t="s">
        <v>350</v>
      </c>
      <c r="F272" s="6" t="s">
        <v>46</v>
      </c>
      <c r="G272" s="6" t="s">
        <v>47</v>
      </c>
      <c r="H272" s="6" t="e" vm="5">
        <f ca="1">VLOOKUP(G272,Tabelle2!$B$3:$C$38,2,)</f>
        <v>#VALUE!</v>
      </c>
      <c r="I272" s="6" t="s">
        <v>18</v>
      </c>
      <c r="J272" s="6" t="s">
        <v>340</v>
      </c>
      <c r="L272" s="6" t="e">
        <f ca="1">VLOOKUP(K272,Tabelle2!$B$3:$C$38,2,)</f>
        <v>#N/A</v>
      </c>
      <c r="M272" s="6" t="s">
        <v>329</v>
      </c>
      <c r="N272" s="9">
        <v>370</v>
      </c>
      <c r="O272" s="9">
        <v>15234</v>
      </c>
      <c r="P272" s="9">
        <v>20080</v>
      </c>
      <c r="Q272" s="6">
        <v>0</v>
      </c>
    </row>
    <row r="273" spans="2:17" x14ac:dyDescent="0.3">
      <c r="B273" s="6">
        <v>272</v>
      </c>
      <c r="C273" s="7">
        <v>17</v>
      </c>
      <c r="D273" s="10">
        <v>45542</v>
      </c>
      <c r="E273" s="6" t="s">
        <v>93</v>
      </c>
      <c r="F273" s="6" t="s">
        <v>84</v>
      </c>
      <c r="G273" s="6" t="s">
        <v>47</v>
      </c>
      <c r="H273" s="6" t="e" vm="5">
        <f ca="1">VLOOKUP(G273,Tabelle2!$B$3:$C$38,2,)</f>
        <v>#VALUE!</v>
      </c>
      <c r="I273" s="6" t="s">
        <v>44</v>
      </c>
      <c r="J273" s="6" t="s">
        <v>351</v>
      </c>
      <c r="L273" s="6" t="e">
        <f ca="1">VLOOKUP(K273,Tabelle2!$B$3:$C$38,2,)</f>
        <v>#N/A</v>
      </c>
      <c r="M273" s="6" t="s">
        <v>352</v>
      </c>
      <c r="N273" s="9">
        <v>2348</v>
      </c>
      <c r="O273" s="9">
        <v>79941</v>
      </c>
      <c r="P273" s="9">
        <v>22199</v>
      </c>
      <c r="Q273" s="6">
        <v>0</v>
      </c>
    </row>
    <row r="274" spans="2:17" x14ac:dyDescent="0.3">
      <c r="B274" s="6">
        <v>273</v>
      </c>
      <c r="C274" s="7">
        <v>18</v>
      </c>
      <c r="D274" s="10">
        <v>45543</v>
      </c>
      <c r="E274" s="6" t="s">
        <v>259</v>
      </c>
      <c r="F274" s="6" t="s">
        <v>351</v>
      </c>
      <c r="G274" s="6" t="s">
        <v>353</v>
      </c>
      <c r="H274" s="6" t="e" vm="23">
        <f ca="1">VLOOKUP(G274,Tabelle2!$B$3:$C$38,2,)</f>
        <v>#VALUE!</v>
      </c>
      <c r="I274" s="6" t="s">
        <v>354</v>
      </c>
      <c r="J274" s="6" t="s">
        <v>176</v>
      </c>
      <c r="L274" s="6" t="e">
        <f ca="1">VLOOKUP(K274,Tabelle2!$B$3:$C$38,2,)</f>
        <v>#N/A</v>
      </c>
      <c r="M274" s="6" t="s">
        <v>178</v>
      </c>
      <c r="N274" s="9">
        <v>3892</v>
      </c>
      <c r="O274" s="9">
        <v>222657</v>
      </c>
      <c r="P274" s="9">
        <v>23580</v>
      </c>
      <c r="Q274" s="6">
        <v>400</v>
      </c>
    </row>
    <row r="275" spans="2:17" x14ac:dyDescent="0.3">
      <c r="B275" s="6">
        <v>274</v>
      </c>
      <c r="C275" s="7">
        <v>23</v>
      </c>
      <c r="D275" s="10">
        <v>45543</v>
      </c>
      <c r="E275" s="6" t="s">
        <v>355</v>
      </c>
      <c r="F275" s="6" t="s">
        <v>176</v>
      </c>
      <c r="G275" s="6" t="s">
        <v>177</v>
      </c>
      <c r="H275" s="6" t="e" vm="19">
        <f ca="1">VLOOKUP(G275,Tabelle2!$B$3:$C$38,2,)</f>
        <v>#VALUE!</v>
      </c>
      <c r="I275" s="6" t="s">
        <v>329</v>
      </c>
      <c r="J275" s="6" t="s">
        <v>176</v>
      </c>
      <c r="L275" s="6" t="e">
        <f ca="1">VLOOKUP(K275,Tabelle2!$B$3:$C$38,2,)</f>
        <v>#N/A</v>
      </c>
      <c r="M275" s="6" t="s">
        <v>356</v>
      </c>
      <c r="N275" s="9">
        <v>105</v>
      </c>
      <c r="O275" s="9">
        <v>1158</v>
      </c>
      <c r="P275" s="9">
        <v>22427</v>
      </c>
      <c r="Q275" s="6">
        <v>0</v>
      </c>
    </row>
    <row r="276" spans="2:17" x14ac:dyDescent="0.3">
      <c r="B276" s="6">
        <v>275</v>
      </c>
      <c r="C276" s="7">
        <v>20</v>
      </c>
      <c r="D276" s="10">
        <v>45543</v>
      </c>
      <c r="E276" s="6" t="s">
        <v>357</v>
      </c>
      <c r="F276" s="6" t="s">
        <v>176</v>
      </c>
      <c r="G276" s="6" t="s">
        <v>177</v>
      </c>
      <c r="H276" s="6" t="e" vm="19">
        <f ca="1">VLOOKUP(G276,Tabelle2!$B$3:$C$38,2,)</f>
        <v>#VALUE!</v>
      </c>
      <c r="I276" s="6" t="s">
        <v>358</v>
      </c>
      <c r="J276" s="6" t="s">
        <v>176</v>
      </c>
      <c r="L276" s="6" t="e">
        <f ca="1">VLOOKUP(K276,Tabelle2!$B$3:$C$38,2,)</f>
        <v>#N/A</v>
      </c>
      <c r="M276" s="6" t="s">
        <v>134</v>
      </c>
      <c r="N276" s="9">
        <v>42</v>
      </c>
      <c r="O276" s="9">
        <v>967</v>
      </c>
      <c r="P276" s="9">
        <v>8800</v>
      </c>
      <c r="Q276" s="6">
        <v>1060</v>
      </c>
    </row>
    <row r="277" spans="2:17" x14ac:dyDescent="0.3">
      <c r="B277" s="6">
        <v>276</v>
      </c>
      <c r="C277" s="7">
        <v>21</v>
      </c>
      <c r="D277" s="10">
        <v>45543</v>
      </c>
      <c r="E277" s="6" t="s">
        <v>359</v>
      </c>
      <c r="F277" s="6" t="s">
        <v>176</v>
      </c>
      <c r="G277" s="6" t="s">
        <v>177</v>
      </c>
      <c r="H277" s="6" t="e" vm="19">
        <f ca="1">VLOOKUP(G277,Tabelle2!$B$3:$C$38,2,)</f>
        <v>#VALUE!</v>
      </c>
      <c r="I277" s="6" t="s">
        <v>134</v>
      </c>
      <c r="J277" s="6" t="s">
        <v>176</v>
      </c>
      <c r="L277" s="6" t="e">
        <f ca="1">VLOOKUP(K277,Tabelle2!$B$3:$C$38,2,)</f>
        <v>#N/A</v>
      </c>
      <c r="M277" s="6" t="s">
        <v>360</v>
      </c>
      <c r="N277" s="9">
        <v>135</v>
      </c>
      <c r="O277" s="9">
        <v>1327</v>
      </c>
      <c r="P277" s="9">
        <v>13942</v>
      </c>
      <c r="Q277" s="6">
        <v>0</v>
      </c>
    </row>
    <row r="278" spans="2:17" x14ac:dyDescent="0.3">
      <c r="B278" s="6">
        <v>277</v>
      </c>
      <c r="C278" s="7">
        <v>24</v>
      </c>
      <c r="D278" s="10">
        <v>45543</v>
      </c>
      <c r="E278" s="6" t="s">
        <v>361</v>
      </c>
      <c r="F278" s="6" t="s">
        <v>176</v>
      </c>
      <c r="G278" s="6" t="s">
        <v>177</v>
      </c>
      <c r="H278" s="6" t="e" vm="19">
        <f ca="1">VLOOKUP(G278,Tabelle2!$B$3:$C$38,2,)</f>
        <v>#VALUE!</v>
      </c>
      <c r="I278" s="6" t="s">
        <v>362</v>
      </c>
      <c r="J278" s="6" t="s">
        <v>176</v>
      </c>
      <c r="L278" s="6" t="e">
        <f ca="1">VLOOKUP(K278,Tabelle2!$B$3:$C$38,2,)</f>
        <v>#N/A</v>
      </c>
      <c r="M278" s="6" t="s">
        <v>363</v>
      </c>
      <c r="N278" s="9">
        <v>107</v>
      </c>
      <c r="O278" s="9">
        <v>1184</v>
      </c>
      <c r="P278" s="9">
        <v>14101</v>
      </c>
      <c r="Q278" s="6">
        <v>0</v>
      </c>
    </row>
    <row r="279" spans="2:17" x14ac:dyDescent="0.3">
      <c r="B279" s="6">
        <v>278</v>
      </c>
      <c r="C279" s="7">
        <v>25</v>
      </c>
      <c r="D279" s="10">
        <v>45543</v>
      </c>
      <c r="E279" s="6" t="s">
        <v>364</v>
      </c>
      <c r="F279" s="6" t="s">
        <v>176</v>
      </c>
      <c r="G279" s="6" t="s">
        <v>177</v>
      </c>
      <c r="H279" s="6" t="e" vm="19">
        <f ca="1">VLOOKUP(G279,Tabelle2!$B$3:$C$38,2,)</f>
        <v>#VALUE!</v>
      </c>
      <c r="I279" s="6" t="s">
        <v>363</v>
      </c>
      <c r="J279" s="6" t="s">
        <v>176</v>
      </c>
      <c r="L279" s="6" t="e">
        <f ca="1">VLOOKUP(K279,Tabelle2!$B$3:$C$38,2,)</f>
        <v>#N/A</v>
      </c>
      <c r="M279" s="6" t="s">
        <v>365</v>
      </c>
      <c r="N279" s="9">
        <v>61</v>
      </c>
      <c r="O279" s="9">
        <v>1118</v>
      </c>
      <c r="P279" s="9">
        <v>4620</v>
      </c>
      <c r="Q279" s="6">
        <v>800</v>
      </c>
    </row>
    <row r="280" spans="2:17" x14ac:dyDescent="0.3">
      <c r="B280" s="6">
        <v>279</v>
      </c>
      <c r="C280" s="7">
        <v>19</v>
      </c>
      <c r="D280" s="10">
        <v>45543</v>
      </c>
      <c r="E280" s="6" t="s">
        <v>366</v>
      </c>
      <c r="F280" s="6" t="s">
        <v>176</v>
      </c>
      <c r="G280" s="6" t="s">
        <v>177</v>
      </c>
      <c r="H280" s="6" t="e" vm="19">
        <f ca="1">VLOOKUP(G280,Tabelle2!$B$3:$C$38,2,)</f>
        <v>#VALUE!</v>
      </c>
      <c r="I280" s="6" t="s">
        <v>105</v>
      </c>
      <c r="J280" s="6" t="s">
        <v>176</v>
      </c>
      <c r="L280" s="6" t="e">
        <f ca="1">VLOOKUP(K280,Tabelle2!$B$3:$C$38,2,)</f>
        <v>#N/A</v>
      </c>
      <c r="M280" s="6" t="s">
        <v>367</v>
      </c>
      <c r="N280" s="9">
        <v>127</v>
      </c>
      <c r="O280" s="9">
        <v>855</v>
      </c>
      <c r="P280" s="9">
        <v>3122</v>
      </c>
      <c r="Q280" s="6">
        <v>800</v>
      </c>
    </row>
    <row r="281" spans="2:17" x14ac:dyDescent="0.3">
      <c r="B281" s="6">
        <v>280</v>
      </c>
      <c r="C281" s="7">
        <v>22</v>
      </c>
      <c r="D281" s="10">
        <v>45543</v>
      </c>
      <c r="E281" s="6" t="s">
        <v>114</v>
      </c>
      <c r="F281" s="6" t="s">
        <v>176</v>
      </c>
      <c r="G281" s="6" t="s">
        <v>177</v>
      </c>
      <c r="H281" s="6" t="e" vm="19">
        <f ca="1">VLOOKUP(G281,Tabelle2!$B$3:$C$38,2,)</f>
        <v>#VALUE!</v>
      </c>
      <c r="I281" s="6" t="s">
        <v>360</v>
      </c>
      <c r="J281" s="6" t="s">
        <v>176</v>
      </c>
      <c r="L281" s="6" t="e">
        <f ca="1">VLOOKUP(K281,Tabelle2!$B$3:$C$38,2,)</f>
        <v>#N/A</v>
      </c>
      <c r="M281" s="6" t="s">
        <v>329</v>
      </c>
      <c r="N281" s="9">
        <v>116</v>
      </c>
      <c r="O281" s="9">
        <v>1131</v>
      </c>
      <c r="P281" s="9">
        <v>21789</v>
      </c>
      <c r="Q281" s="6">
        <v>0</v>
      </c>
    </row>
    <row r="282" spans="2:17" x14ac:dyDescent="0.3">
      <c r="B282" s="6">
        <v>281</v>
      </c>
      <c r="C282" s="7">
        <v>28</v>
      </c>
      <c r="D282" s="10">
        <v>45545</v>
      </c>
      <c r="E282" s="6" t="s">
        <v>143</v>
      </c>
      <c r="F282" s="6" t="s">
        <v>368</v>
      </c>
      <c r="G282" s="6" t="s">
        <v>177</v>
      </c>
      <c r="H282" s="6" t="e" vm="19">
        <f ca="1">VLOOKUP(G282,Tabelle2!$B$3:$C$38,2,)</f>
        <v>#VALUE!</v>
      </c>
      <c r="I282" s="6" t="s">
        <v>162</v>
      </c>
      <c r="J282" s="6" t="s">
        <v>368</v>
      </c>
      <c r="L282" s="6" t="e">
        <f ca="1">VLOOKUP(K282,Tabelle2!$B$3:$C$38,2,)</f>
        <v>#N/A</v>
      </c>
      <c r="M282" s="6" t="s">
        <v>268</v>
      </c>
      <c r="N282" s="9">
        <v>26</v>
      </c>
      <c r="O282" s="9">
        <v>1346</v>
      </c>
      <c r="P282" s="9">
        <v>3854</v>
      </c>
      <c r="Q282" s="6">
        <v>0</v>
      </c>
    </row>
    <row r="283" spans="2:17" x14ac:dyDescent="0.3">
      <c r="B283" s="6">
        <v>282</v>
      </c>
      <c r="C283" s="7">
        <v>29</v>
      </c>
      <c r="D283" s="10">
        <v>45545</v>
      </c>
      <c r="E283" s="6" t="s">
        <v>369</v>
      </c>
      <c r="F283" s="6" t="s">
        <v>368</v>
      </c>
      <c r="G283" s="6" t="s">
        <v>177</v>
      </c>
      <c r="H283" s="6" t="e" vm="19">
        <f ca="1">VLOOKUP(G283,Tabelle2!$B$3:$C$38,2,)</f>
        <v>#VALUE!</v>
      </c>
      <c r="I283" s="6" t="s">
        <v>268</v>
      </c>
      <c r="J283" s="6" t="s">
        <v>368</v>
      </c>
      <c r="L283" s="6" t="e">
        <f ca="1">VLOOKUP(K283,Tabelle2!$B$3:$C$38,2,)</f>
        <v>#N/A</v>
      </c>
      <c r="M283" s="6" t="s">
        <v>370</v>
      </c>
      <c r="N283" s="9">
        <v>15</v>
      </c>
      <c r="O283" s="9">
        <v>1230</v>
      </c>
      <c r="P283" s="9">
        <v>14400</v>
      </c>
      <c r="Q283" s="6">
        <v>1000</v>
      </c>
    </row>
    <row r="284" spans="2:17" x14ac:dyDescent="0.3">
      <c r="B284" s="6">
        <v>283</v>
      </c>
      <c r="C284" s="7">
        <v>30</v>
      </c>
      <c r="D284" s="10">
        <v>45545</v>
      </c>
      <c r="E284" s="6" t="s">
        <v>263</v>
      </c>
      <c r="F284" s="6" t="s">
        <v>368</v>
      </c>
      <c r="G284" s="6" t="s">
        <v>177</v>
      </c>
      <c r="H284" s="6" t="e" vm="19">
        <f ca="1">VLOOKUP(G284,Tabelle2!$B$3:$C$38,2,)</f>
        <v>#VALUE!</v>
      </c>
      <c r="I284" s="6" t="s">
        <v>370</v>
      </c>
      <c r="J284" s="6" t="s">
        <v>368</v>
      </c>
      <c r="L284" s="6" t="e">
        <f ca="1">VLOOKUP(K284,Tabelle2!$B$3:$C$38,2,)</f>
        <v>#N/A</v>
      </c>
      <c r="M284" s="6" t="s">
        <v>371</v>
      </c>
      <c r="N284" s="9">
        <v>1</v>
      </c>
      <c r="O284" s="9">
        <v>1212</v>
      </c>
      <c r="P284" s="9">
        <v>18520</v>
      </c>
      <c r="Q284" s="6">
        <v>0</v>
      </c>
    </row>
    <row r="285" spans="2:17" x14ac:dyDescent="0.3">
      <c r="B285" s="6">
        <v>284</v>
      </c>
      <c r="C285" s="7">
        <v>31</v>
      </c>
      <c r="D285" s="10">
        <v>45545</v>
      </c>
      <c r="E285" s="6" t="s">
        <v>245</v>
      </c>
      <c r="F285" s="6" t="s">
        <v>368</v>
      </c>
      <c r="G285" s="6" t="s">
        <v>177</v>
      </c>
      <c r="H285" s="6" t="e" vm="19">
        <f ca="1">VLOOKUP(G285,Tabelle2!$B$3:$C$38,2,)</f>
        <v>#VALUE!</v>
      </c>
      <c r="I285" s="6" t="s">
        <v>371</v>
      </c>
      <c r="J285" s="6" t="s">
        <v>368</v>
      </c>
      <c r="L285" s="6" t="e">
        <f ca="1">VLOOKUP(K285,Tabelle2!$B$3:$C$38,2,)</f>
        <v>#N/A</v>
      </c>
      <c r="M285" s="6" t="s">
        <v>365</v>
      </c>
      <c r="N285" s="9">
        <v>17</v>
      </c>
      <c r="O285" s="9">
        <v>931</v>
      </c>
      <c r="P285" s="9">
        <v>6000</v>
      </c>
      <c r="Q285" s="6">
        <v>0</v>
      </c>
    </row>
    <row r="286" spans="2:17" x14ac:dyDescent="0.3">
      <c r="B286" s="6">
        <v>285</v>
      </c>
      <c r="C286" s="7">
        <v>26</v>
      </c>
      <c r="D286" s="10">
        <v>45545</v>
      </c>
      <c r="E286" s="6" t="s">
        <v>54</v>
      </c>
      <c r="F286" s="6" t="s">
        <v>176</v>
      </c>
      <c r="G286" s="6" t="s">
        <v>177</v>
      </c>
      <c r="H286" s="6" t="e" vm="19">
        <f ca="1">VLOOKUP(G286,Tabelle2!$B$3:$C$38,2,)</f>
        <v>#VALUE!</v>
      </c>
      <c r="I286" s="6" t="s">
        <v>365</v>
      </c>
      <c r="J286" s="6" t="s">
        <v>368</v>
      </c>
      <c r="L286" s="6" t="e">
        <f ca="1">VLOOKUP(K286,Tabelle2!$B$3:$C$38,2,)</f>
        <v>#N/A</v>
      </c>
      <c r="M286" s="6" t="s">
        <v>365</v>
      </c>
      <c r="N286" s="9">
        <v>613</v>
      </c>
      <c r="O286" s="9">
        <v>23555</v>
      </c>
      <c r="P286" s="9">
        <v>11230</v>
      </c>
      <c r="Q286" s="6">
        <v>0</v>
      </c>
    </row>
    <row r="287" spans="2:17" x14ac:dyDescent="0.3">
      <c r="B287" s="6">
        <v>286</v>
      </c>
      <c r="C287" s="7">
        <v>27</v>
      </c>
      <c r="D287" s="10">
        <v>45545</v>
      </c>
      <c r="E287" s="6" t="s">
        <v>259</v>
      </c>
      <c r="F287" s="6" t="s">
        <v>368</v>
      </c>
      <c r="G287" s="6" t="s">
        <v>177</v>
      </c>
      <c r="H287" s="6" t="e" vm="19">
        <f ca="1">VLOOKUP(G287,Tabelle2!$B$3:$C$38,2,)</f>
        <v>#VALUE!</v>
      </c>
      <c r="I287" s="6" t="s">
        <v>365</v>
      </c>
      <c r="J287" s="6" t="s">
        <v>368</v>
      </c>
      <c r="L287" s="6" t="e">
        <f ca="1">VLOOKUP(K287,Tabelle2!$B$3:$C$38,2,)</f>
        <v>#N/A</v>
      </c>
      <c r="M287" s="6" t="s">
        <v>162</v>
      </c>
      <c r="N287" s="9">
        <v>19</v>
      </c>
      <c r="O287" s="9">
        <v>1656</v>
      </c>
      <c r="P287" s="9">
        <v>23580</v>
      </c>
      <c r="Q287" s="6">
        <v>0</v>
      </c>
    </row>
    <row r="288" spans="2:17" x14ac:dyDescent="0.3">
      <c r="B288" s="6">
        <v>287</v>
      </c>
      <c r="C288" s="7">
        <v>32</v>
      </c>
      <c r="D288" s="10">
        <v>45545</v>
      </c>
      <c r="E288" s="6" t="s">
        <v>359</v>
      </c>
      <c r="F288" s="6" t="s">
        <v>368</v>
      </c>
      <c r="G288" s="6" t="s">
        <v>177</v>
      </c>
      <c r="H288" s="6" t="e" vm="19">
        <f ca="1">VLOOKUP(G288,Tabelle2!$B$3:$C$38,2,)</f>
        <v>#VALUE!</v>
      </c>
      <c r="I288" s="6" t="s">
        <v>365</v>
      </c>
      <c r="J288" s="6" t="s">
        <v>372</v>
      </c>
      <c r="L288" s="6" t="e">
        <f ca="1">VLOOKUP(K288,Tabelle2!$B$3:$C$38,2,)</f>
        <v>#N/A</v>
      </c>
      <c r="M288" s="6" t="s">
        <v>373</v>
      </c>
      <c r="N288" s="9">
        <v>447</v>
      </c>
      <c r="O288" s="9">
        <v>20350</v>
      </c>
      <c r="P288" s="9">
        <v>13942</v>
      </c>
      <c r="Q288" s="6">
        <v>0</v>
      </c>
    </row>
    <row r="289" spans="2:17" x14ac:dyDescent="0.3">
      <c r="B289" s="6">
        <v>288</v>
      </c>
      <c r="C289" s="7">
        <v>42</v>
      </c>
      <c r="D289" s="10">
        <v>45546</v>
      </c>
      <c r="E289" s="6" t="s">
        <v>85</v>
      </c>
      <c r="F289" s="6" t="s">
        <v>374</v>
      </c>
      <c r="G289" s="6" t="s">
        <v>177</v>
      </c>
      <c r="H289" s="6" t="e" vm="19">
        <f ca="1">VLOOKUP(G289,Tabelle2!$B$3:$C$38,2,)</f>
        <v>#VALUE!</v>
      </c>
      <c r="I289" s="6" t="s">
        <v>142</v>
      </c>
      <c r="J289" s="6" t="s">
        <v>374</v>
      </c>
      <c r="L289" s="6" t="e">
        <f ca="1">VLOOKUP(K289,Tabelle2!$B$3:$C$38,2,)</f>
        <v>#N/A</v>
      </c>
      <c r="M289" s="6" t="s">
        <v>160</v>
      </c>
      <c r="N289" s="9">
        <v>25</v>
      </c>
      <c r="O289" s="9">
        <v>21000</v>
      </c>
      <c r="P289" s="9">
        <v>979</v>
      </c>
      <c r="Q289" s="6">
        <v>0</v>
      </c>
    </row>
    <row r="290" spans="2:17" x14ac:dyDescent="0.3">
      <c r="B290" s="6">
        <v>289</v>
      </c>
      <c r="C290" s="7">
        <v>43</v>
      </c>
      <c r="D290" s="10">
        <v>45546</v>
      </c>
      <c r="E290" s="6" t="s">
        <v>91</v>
      </c>
      <c r="F290" s="6" t="s">
        <v>374</v>
      </c>
      <c r="G290" s="6" t="s">
        <v>177</v>
      </c>
      <c r="H290" s="6" t="e" vm="19">
        <f ca="1">VLOOKUP(G290,Tabelle2!$B$3:$C$38,2,)</f>
        <v>#VALUE!</v>
      </c>
      <c r="I290" s="6" t="s">
        <v>160</v>
      </c>
      <c r="J290" s="6" t="s">
        <v>374</v>
      </c>
      <c r="L290" s="6" t="e">
        <f ca="1">VLOOKUP(K290,Tabelle2!$B$3:$C$38,2,)</f>
        <v>#N/A</v>
      </c>
      <c r="M290" s="6" t="s">
        <v>375</v>
      </c>
      <c r="N290" s="9">
        <v>21</v>
      </c>
      <c r="O290" s="9">
        <v>15000</v>
      </c>
      <c r="P290" s="9">
        <v>1167</v>
      </c>
      <c r="Q290" s="6">
        <v>0</v>
      </c>
    </row>
    <row r="291" spans="2:17" x14ac:dyDescent="0.3">
      <c r="B291" s="6">
        <v>290</v>
      </c>
      <c r="C291" s="7">
        <v>44</v>
      </c>
      <c r="D291" s="10">
        <v>45546</v>
      </c>
      <c r="E291" s="6" t="s">
        <v>376</v>
      </c>
      <c r="F291" s="6" t="s">
        <v>374</v>
      </c>
      <c r="G291" s="6" t="s">
        <v>177</v>
      </c>
      <c r="H291" s="6" t="e" vm="19">
        <f ca="1">VLOOKUP(G291,Tabelle2!$B$3:$C$38,2,)</f>
        <v>#VALUE!</v>
      </c>
      <c r="I291" s="6" t="s">
        <v>375</v>
      </c>
      <c r="J291" s="6" t="s">
        <v>374</v>
      </c>
      <c r="L291" s="6" t="e">
        <f ca="1">VLOOKUP(K291,Tabelle2!$B$3:$C$38,2,)</f>
        <v>#N/A</v>
      </c>
      <c r="M291" s="6" t="s">
        <v>268</v>
      </c>
      <c r="N291" s="9">
        <v>25</v>
      </c>
      <c r="O291" s="9">
        <v>18000</v>
      </c>
      <c r="P291" s="9">
        <v>979</v>
      </c>
      <c r="Q291" s="6">
        <v>2180</v>
      </c>
    </row>
    <row r="292" spans="2:17" x14ac:dyDescent="0.3">
      <c r="B292" s="6">
        <v>291</v>
      </c>
      <c r="C292" s="7">
        <v>45</v>
      </c>
      <c r="D292" s="10">
        <v>45546</v>
      </c>
      <c r="E292" s="6" t="s">
        <v>296</v>
      </c>
      <c r="F292" s="6" t="s">
        <v>374</v>
      </c>
      <c r="G292" s="6" t="s">
        <v>177</v>
      </c>
      <c r="H292" s="6" t="e" vm="19">
        <f ca="1">VLOOKUP(G292,Tabelle2!$B$3:$C$38,2,)</f>
        <v>#VALUE!</v>
      </c>
      <c r="I292" s="6" t="s">
        <v>268</v>
      </c>
      <c r="J292" s="6" t="s">
        <v>374</v>
      </c>
      <c r="L292" s="6" t="e">
        <f ca="1">VLOOKUP(K292,Tabelle2!$B$3:$C$38,2,)</f>
        <v>#N/A</v>
      </c>
      <c r="M292" s="6" t="s">
        <v>377</v>
      </c>
      <c r="N292" s="9">
        <v>4</v>
      </c>
      <c r="O292" s="9">
        <v>14000</v>
      </c>
      <c r="P292" s="9">
        <v>709</v>
      </c>
      <c r="Q292" s="6">
        <v>1420</v>
      </c>
    </row>
    <row r="293" spans="2:17" x14ac:dyDescent="0.3">
      <c r="B293" s="6">
        <v>292</v>
      </c>
      <c r="C293" s="7">
        <v>34</v>
      </c>
      <c r="D293" s="10">
        <v>45546</v>
      </c>
      <c r="E293" s="6" t="s">
        <v>378</v>
      </c>
      <c r="F293" s="6" t="s">
        <v>372</v>
      </c>
      <c r="G293" s="6" t="s">
        <v>177</v>
      </c>
      <c r="H293" s="6" t="e" vm="19">
        <f ca="1">VLOOKUP(G293,Tabelle2!$B$3:$C$38,2,)</f>
        <v>#VALUE!</v>
      </c>
      <c r="I293" s="6" t="s">
        <v>329</v>
      </c>
      <c r="J293" s="6" t="s">
        <v>372</v>
      </c>
      <c r="L293" s="6" t="e">
        <f ca="1">VLOOKUP(K293,Tabelle2!$B$3:$C$38,2,)</f>
        <v>#N/A</v>
      </c>
      <c r="M293" s="6" t="s">
        <v>370</v>
      </c>
      <c r="N293" s="9">
        <v>3</v>
      </c>
      <c r="O293" s="9">
        <v>14000</v>
      </c>
      <c r="P293" s="9">
        <v>637</v>
      </c>
      <c r="Q293" s="6">
        <v>360</v>
      </c>
    </row>
    <row r="294" spans="2:17" x14ac:dyDescent="0.3">
      <c r="B294" s="6">
        <v>293</v>
      </c>
      <c r="C294" s="7">
        <v>39</v>
      </c>
      <c r="D294" s="10">
        <v>45546</v>
      </c>
      <c r="E294" s="6" t="s">
        <v>339</v>
      </c>
      <c r="F294" s="6" t="s">
        <v>372</v>
      </c>
      <c r="G294" s="6" t="s">
        <v>177</v>
      </c>
      <c r="H294" s="6" t="e" vm="19">
        <f ca="1">VLOOKUP(G294,Tabelle2!$B$3:$C$38,2,)</f>
        <v>#VALUE!</v>
      </c>
      <c r="I294" s="6" t="s">
        <v>362</v>
      </c>
      <c r="J294" s="6" t="s">
        <v>176</v>
      </c>
      <c r="L294" s="6" t="e">
        <f ca="1">VLOOKUP(K294,Tabelle2!$B$3:$C$38,2,)</f>
        <v>#N/A</v>
      </c>
      <c r="M294" s="6" t="s">
        <v>356</v>
      </c>
      <c r="N294" s="9">
        <v>365</v>
      </c>
      <c r="O294" s="9">
        <v>22000</v>
      </c>
      <c r="P294" s="9">
        <v>3531</v>
      </c>
      <c r="Q294" s="6">
        <v>0</v>
      </c>
    </row>
    <row r="295" spans="2:17" x14ac:dyDescent="0.3">
      <c r="B295" s="6">
        <v>294</v>
      </c>
      <c r="C295" s="7">
        <v>40</v>
      </c>
      <c r="D295" s="10">
        <v>45546</v>
      </c>
      <c r="E295" s="6" t="s">
        <v>121</v>
      </c>
      <c r="F295" s="6" t="s">
        <v>176</v>
      </c>
      <c r="G295" s="6" t="s">
        <v>177</v>
      </c>
      <c r="H295" s="6" t="e" vm="19">
        <f ca="1">VLOOKUP(G295,Tabelle2!$B$3:$C$38,2,)</f>
        <v>#VALUE!</v>
      </c>
      <c r="I295" s="6" t="s">
        <v>362</v>
      </c>
      <c r="J295" s="6" t="s">
        <v>374</v>
      </c>
      <c r="L295" s="6" t="e">
        <f ca="1">VLOOKUP(K295,Tabelle2!$B$3:$C$38,2,)</f>
        <v>#N/A</v>
      </c>
      <c r="M295" s="6" t="s">
        <v>356</v>
      </c>
      <c r="N295" s="9">
        <v>284</v>
      </c>
      <c r="O295" s="9">
        <v>23000</v>
      </c>
      <c r="P295" s="9">
        <v>2404</v>
      </c>
      <c r="Q295" s="6">
        <v>960</v>
      </c>
    </row>
    <row r="296" spans="2:17" x14ac:dyDescent="0.3">
      <c r="B296" s="6">
        <v>295</v>
      </c>
      <c r="C296" s="7">
        <v>41</v>
      </c>
      <c r="D296" s="10">
        <v>45546</v>
      </c>
      <c r="E296" s="6" t="s">
        <v>246</v>
      </c>
      <c r="F296" s="6" t="s">
        <v>374</v>
      </c>
      <c r="G296" s="6" t="s">
        <v>177</v>
      </c>
      <c r="H296" s="6" t="e" vm="19">
        <f ca="1">VLOOKUP(G296,Tabelle2!$B$3:$C$38,2,)</f>
        <v>#VALUE!</v>
      </c>
      <c r="I296" s="6" t="s">
        <v>362</v>
      </c>
      <c r="J296" s="6" t="s">
        <v>374</v>
      </c>
      <c r="L296" s="6" t="e">
        <f ca="1">VLOOKUP(K296,Tabelle2!$B$3:$C$38,2,)</f>
        <v>#N/A</v>
      </c>
      <c r="M296" s="6" t="s">
        <v>142</v>
      </c>
      <c r="N296" s="9">
        <v>25</v>
      </c>
      <c r="O296" s="9">
        <v>16000</v>
      </c>
      <c r="P296" s="9">
        <v>953</v>
      </c>
      <c r="Q296" s="6">
        <v>0</v>
      </c>
    </row>
    <row r="297" spans="2:17" x14ac:dyDescent="0.3">
      <c r="B297" s="6">
        <v>296</v>
      </c>
      <c r="C297" s="7">
        <v>35</v>
      </c>
      <c r="D297" s="10">
        <v>45546</v>
      </c>
      <c r="E297" s="6" t="s">
        <v>259</v>
      </c>
      <c r="F297" s="6" t="s">
        <v>379</v>
      </c>
      <c r="G297" s="6" t="s">
        <v>177</v>
      </c>
      <c r="H297" s="6" t="e" vm="19">
        <f ca="1">VLOOKUP(G297,Tabelle2!$B$3:$C$38,2,)</f>
        <v>#VALUE!</v>
      </c>
      <c r="I297" s="6" t="s">
        <v>380</v>
      </c>
      <c r="J297" s="6" t="s">
        <v>372</v>
      </c>
      <c r="L297" s="6" t="e">
        <f ca="1">VLOOKUP(K297,Tabelle2!$B$3:$C$38,2,)</f>
        <v>#N/A</v>
      </c>
      <c r="M297" s="6" t="s">
        <v>105</v>
      </c>
      <c r="N297" s="9">
        <v>25</v>
      </c>
      <c r="O297" s="9">
        <v>24000</v>
      </c>
      <c r="P297" s="9">
        <v>1535</v>
      </c>
      <c r="Q297" s="6">
        <v>0</v>
      </c>
    </row>
    <row r="298" spans="2:17" x14ac:dyDescent="0.3">
      <c r="B298" s="6">
        <v>297</v>
      </c>
      <c r="C298" s="7">
        <v>46</v>
      </c>
      <c r="D298" s="10">
        <v>45546</v>
      </c>
      <c r="E298" s="6" t="s">
        <v>235</v>
      </c>
      <c r="F298" s="6" t="s">
        <v>374</v>
      </c>
      <c r="G298" s="6" t="s">
        <v>177</v>
      </c>
      <c r="H298" s="6" t="e" vm="19">
        <f ca="1">VLOOKUP(G298,Tabelle2!$B$3:$C$38,2,)</f>
        <v>#VALUE!</v>
      </c>
      <c r="I298" s="6" t="s">
        <v>377</v>
      </c>
      <c r="J298" s="6" t="s">
        <v>374</v>
      </c>
      <c r="L298" s="6" t="e">
        <f ca="1">VLOOKUP(K298,Tabelle2!$B$3:$C$38,2,)</f>
        <v>#N/A</v>
      </c>
      <c r="M298" s="6" t="s">
        <v>365</v>
      </c>
      <c r="N298" s="9">
        <v>2</v>
      </c>
      <c r="O298" s="9">
        <v>17000</v>
      </c>
      <c r="P298" s="9">
        <v>630</v>
      </c>
      <c r="Q298" s="6">
        <v>0</v>
      </c>
    </row>
    <row r="299" spans="2:17" x14ac:dyDescent="0.3">
      <c r="B299" s="6">
        <v>298</v>
      </c>
      <c r="C299" s="7">
        <v>36</v>
      </c>
      <c r="D299" s="10">
        <v>45546</v>
      </c>
      <c r="E299" s="6" t="s">
        <v>263</v>
      </c>
      <c r="F299" s="6" t="s">
        <v>372</v>
      </c>
      <c r="G299" s="6" t="s">
        <v>177</v>
      </c>
      <c r="H299" s="6" t="e" vm="19">
        <f ca="1">VLOOKUP(G299,Tabelle2!$B$3:$C$38,2,)</f>
        <v>#VALUE!</v>
      </c>
      <c r="I299" s="6" t="s">
        <v>105</v>
      </c>
      <c r="J299" s="6" t="s">
        <v>372</v>
      </c>
      <c r="L299" s="6" t="e">
        <f ca="1">VLOOKUP(K299,Tabelle2!$B$3:$C$38,2,)</f>
        <v>#N/A</v>
      </c>
      <c r="M299" s="6" t="s">
        <v>371</v>
      </c>
      <c r="N299" s="9">
        <v>25</v>
      </c>
      <c r="O299" s="9">
        <v>19000</v>
      </c>
      <c r="P299" s="9">
        <v>1001</v>
      </c>
      <c r="Q299" s="6">
        <v>160</v>
      </c>
    </row>
    <row r="300" spans="2:17" x14ac:dyDescent="0.3">
      <c r="B300" s="6">
        <v>299</v>
      </c>
      <c r="C300" s="7">
        <v>37</v>
      </c>
      <c r="D300" s="10">
        <v>45546</v>
      </c>
      <c r="E300" s="6" t="s">
        <v>366</v>
      </c>
      <c r="F300" s="6" t="s">
        <v>372</v>
      </c>
      <c r="G300" s="6" t="s">
        <v>177</v>
      </c>
      <c r="H300" s="6" t="e" vm="19">
        <f ca="1">VLOOKUP(G300,Tabelle2!$B$3:$C$38,2,)</f>
        <v>#VALUE!</v>
      </c>
      <c r="I300" s="6" t="s">
        <v>371</v>
      </c>
      <c r="J300" s="6" t="s">
        <v>372</v>
      </c>
      <c r="L300" s="6" t="e">
        <f ca="1">VLOOKUP(K300,Tabelle2!$B$3:$C$38,2,)</f>
        <v>#N/A</v>
      </c>
      <c r="M300" s="6" t="s">
        <v>365</v>
      </c>
      <c r="N300" s="9">
        <v>23</v>
      </c>
      <c r="O300" s="9">
        <v>3000</v>
      </c>
      <c r="P300" s="9">
        <v>907</v>
      </c>
      <c r="Q300" s="6">
        <v>0</v>
      </c>
    </row>
    <row r="301" spans="2:17" x14ac:dyDescent="0.3">
      <c r="B301" s="6">
        <v>300</v>
      </c>
      <c r="C301" s="7">
        <v>38</v>
      </c>
      <c r="D301" s="10">
        <v>45546</v>
      </c>
      <c r="E301" s="6" t="s">
        <v>123</v>
      </c>
      <c r="F301" s="6" t="s">
        <v>372</v>
      </c>
      <c r="G301" s="6" t="s">
        <v>177</v>
      </c>
      <c r="H301" s="6" t="e" vm="19">
        <f ca="1">VLOOKUP(G301,Tabelle2!$B$3:$C$38,2,)</f>
        <v>#VALUE!</v>
      </c>
      <c r="I301" s="6" t="s">
        <v>365</v>
      </c>
      <c r="J301" s="6" t="s">
        <v>372</v>
      </c>
      <c r="L301" s="6" t="e">
        <f ca="1">VLOOKUP(K301,Tabelle2!$B$3:$C$38,2,)</f>
        <v>#N/A</v>
      </c>
      <c r="M301" s="6" t="s">
        <v>356</v>
      </c>
      <c r="N301" s="9">
        <v>25</v>
      </c>
      <c r="O301" s="9">
        <v>22000</v>
      </c>
      <c r="P301" s="9">
        <v>1273</v>
      </c>
      <c r="Q301" s="6">
        <v>0</v>
      </c>
    </row>
    <row r="302" spans="2:17" x14ac:dyDescent="0.3">
      <c r="B302" s="6">
        <v>301</v>
      </c>
      <c r="C302" s="7">
        <v>47</v>
      </c>
      <c r="D302" s="10">
        <v>45546</v>
      </c>
      <c r="E302" s="6" t="s">
        <v>381</v>
      </c>
      <c r="F302" s="6" t="s">
        <v>374</v>
      </c>
      <c r="G302" s="6" t="s">
        <v>177</v>
      </c>
      <c r="H302" s="6" t="e" vm="19">
        <f ca="1">VLOOKUP(G302,Tabelle2!$B$3:$C$38,2,)</f>
        <v>#VALUE!</v>
      </c>
      <c r="I302" s="6" t="s">
        <v>365</v>
      </c>
      <c r="J302" s="6" t="s">
        <v>372</v>
      </c>
      <c r="L302" s="6" t="e">
        <f ca="1">VLOOKUP(K302,Tabelle2!$B$3:$C$38,2,)</f>
        <v>#N/A</v>
      </c>
      <c r="M302" s="6" t="s">
        <v>365</v>
      </c>
      <c r="N302" s="9">
        <v>175</v>
      </c>
      <c r="O302" s="9">
        <v>20257</v>
      </c>
      <c r="P302" s="9">
        <v>2924</v>
      </c>
      <c r="Q302" s="6">
        <v>0</v>
      </c>
    </row>
    <row r="303" spans="2:17" x14ac:dyDescent="0.3">
      <c r="B303" s="6">
        <v>302</v>
      </c>
      <c r="C303" s="7">
        <v>48</v>
      </c>
      <c r="D303" s="10">
        <v>45546</v>
      </c>
      <c r="E303" s="6" t="s">
        <v>382</v>
      </c>
      <c r="F303" s="6" t="s">
        <v>372</v>
      </c>
      <c r="G303" s="6" t="s">
        <v>177</v>
      </c>
      <c r="H303" s="6" t="e" vm="19">
        <f ca="1">VLOOKUP(G303,Tabelle2!$B$3:$C$38,2,)</f>
        <v>#VALUE!</v>
      </c>
      <c r="I303" s="6" t="s">
        <v>365</v>
      </c>
      <c r="J303" s="6" t="s">
        <v>176</v>
      </c>
      <c r="L303" s="6" t="e">
        <f ca="1">VLOOKUP(K303,Tabelle2!$B$3:$C$38,2,)</f>
        <v>#N/A</v>
      </c>
      <c r="M303" s="6" t="s">
        <v>365</v>
      </c>
      <c r="N303" s="9">
        <v>536</v>
      </c>
      <c r="O303" s="9">
        <v>19000</v>
      </c>
      <c r="P303" s="9">
        <v>8748</v>
      </c>
      <c r="Q303" s="6">
        <v>0</v>
      </c>
    </row>
    <row r="304" spans="2:17" x14ac:dyDescent="0.3">
      <c r="B304" s="6">
        <v>303</v>
      </c>
      <c r="C304" s="7">
        <v>33</v>
      </c>
      <c r="D304" s="10">
        <v>45546</v>
      </c>
      <c r="E304" s="6" t="s">
        <v>54</v>
      </c>
      <c r="F304" s="6" t="s">
        <v>372</v>
      </c>
      <c r="G304" s="6" t="s">
        <v>177</v>
      </c>
      <c r="H304" s="6" t="e" vm="19">
        <f ca="1">VLOOKUP(G304,Tabelle2!$B$3:$C$38,2,)</f>
        <v>#VALUE!</v>
      </c>
      <c r="I304" s="6" t="s">
        <v>383</v>
      </c>
      <c r="J304" s="6" t="s">
        <v>372</v>
      </c>
      <c r="L304" s="6" t="e">
        <f ca="1">VLOOKUP(K304,Tabelle2!$B$3:$C$38,2,)</f>
        <v>#N/A</v>
      </c>
      <c r="M304" s="6" t="s">
        <v>329</v>
      </c>
      <c r="N304" s="9">
        <v>25</v>
      </c>
      <c r="O304" s="9">
        <v>11000</v>
      </c>
      <c r="P304" s="9">
        <v>1265</v>
      </c>
      <c r="Q304" s="6">
        <v>0</v>
      </c>
    </row>
    <row r="305" spans="2:17" x14ac:dyDescent="0.3">
      <c r="B305" s="6">
        <v>304</v>
      </c>
      <c r="C305" s="7">
        <v>50</v>
      </c>
      <c r="D305" s="10">
        <v>45547</v>
      </c>
      <c r="E305" s="6" t="s">
        <v>384</v>
      </c>
      <c r="F305" s="6" t="s">
        <v>140</v>
      </c>
      <c r="G305" s="6" t="s">
        <v>141</v>
      </c>
      <c r="H305" s="6" t="e" vm="14">
        <f ca="1">VLOOKUP(G305,Tabelle2!$B$3:$C$38,2,)</f>
        <v>#VALUE!</v>
      </c>
      <c r="I305" s="6" t="s">
        <v>142</v>
      </c>
      <c r="J305" s="6" t="s">
        <v>176</v>
      </c>
      <c r="L305" s="6" t="e">
        <f ca="1">VLOOKUP(K305,Tabelle2!$B$3:$C$38,2,)</f>
        <v>#N/A</v>
      </c>
      <c r="M305" s="6" t="s">
        <v>134</v>
      </c>
      <c r="N305" s="9">
        <v>277</v>
      </c>
      <c r="O305" s="9">
        <v>9877</v>
      </c>
      <c r="P305" s="9">
        <v>9187</v>
      </c>
      <c r="Q305" s="6">
        <v>0</v>
      </c>
    </row>
    <row r="306" spans="2:17" x14ac:dyDescent="0.3">
      <c r="B306" s="6">
        <v>305</v>
      </c>
      <c r="C306" s="7">
        <v>54</v>
      </c>
      <c r="D306" s="10">
        <v>45547</v>
      </c>
      <c r="E306" s="6" t="s">
        <v>385</v>
      </c>
      <c r="F306" s="6" t="s">
        <v>157</v>
      </c>
      <c r="G306" s="6" t="s">
        <v>141</v>
      </c>
      <c r="H306" s="6" t="e" vm="14">
        <f ca="1">VLOOKUP(G306,Tabelle2!$B$3:$C$38,2,)</f>
        <v>#VALUE!</v>
      </c>
      <c r="I306" s="6" t="s">
        <v>268</v>
      </c>
      <c r="J306" s="6" t="s">
        <v>157</v>
      </c>
      <c r="L306" s="6" t="e">
        <f ca="1">VLOOKUP(K306,Tabelle2!$B$3:$C$38,2,)</f>
        <v>#N/A</v>
      </c>
      <c r="M306" s="6" t="s">
        <v>386</v>
      </c>
      <c r="N306" s="9">
        <v>2</v>
      </c>
      <c r="O306" s="9">
        <v>1344</v>
      </c>
      <c r="P306" s="9">
        <v>3620</v>
      </c>
      <c r="Q306" s="6">
        <v>0</v>
      </c>
    </row>
    <row r="307" spans="2:17" x14ac:dyDescent="0.3">
      <c r="B307" s="6">
        <v>306</v>
      </c>
      <c r="C307" s="7">
        <v>53</v>
      </c>
      <c r="D307" s="10">
        <v>45547</v>
      </c>
      <c r="E307" s="6" t="s">
        <v>175</v>
      </c>
      <c r="F307" s="6" t="s">
        <v>157</v>
      </c>
      <c r="G307" s="6" t="s">
        <v>141</v>
      </c>
      <c r="H307" s="6" t="e" vm="14">
        <f ca="1">VLOOKUP(G307,Tabelle2!$B$3:$C$38,2,)</f>
        <v>#VALUE!</v>
      </c>
      <c r="I307" s="6" t="s">
        <v>329</v>
      </c>
      <c r="J307" s="6" t="s">
        <v>157</v>
      </c>
      <c r="L307" s="6" t="e">
        <f ca="1">VLOOKUP(K307,Tabelle2!$B$3:$C$38,2,)</f>
        <v>#N/A</v>
      </c>
      <c r="M307" s="6" t="s">
        <v>268</v>
      </c>
      <c r="N307" s="9">
        <v>2</v>
      </c>
      <c r="O307" s="9">
        <v>1481</v>
      </c>
      <c r="P307" s="9">
        <v>21516</v>
      </c>
      <c r="Q307" s="6">
        <v>860</v>
      </c>
    </row>
    <row r="308" spans="2:17" x14ac:dyDescent="0.3">
      <c r="B308" s="6">
        <v>307</v>
      </c>
      <c r="C308" s="7">
        <v>56</v>
      </c>
      <c r="D308" s="10">
        <v>45547</v>
      </c>
      <c r="E308" s="6" t="s">
        <v>214</v>
      </c>
      <c r="F308" s="6" t="s">
        <v>387</v>
      </c>
      <c r="G308" s="6" t="s">
        <v>141</v>
      </c>
      <c r="H308" s="6" t="e" vm="14">
        <f ca="1">VLOOKUP(G308,Tabelle2!$B$3:$C$38,2,)</f>
        <v>#VALUE!</v>
      </c>
      <c r="I308" s="6" t="s">
        <v>134</v>
      </c>
      <c r="J308" s="6" t="s">
        <v>387</v>
      </c>
      <c r="L308" s="6" t="e">
        <f ca="1">VLOOKUP(K308,Tabelle2!$B$3:$C$38,2,)</f>
        <v>#N/A</v>
      </c>
      <c r="M308" s="6" t="s">
        <v>377</v>
      </c>
      <c r="N308" s="9">
        <v>66</v>
      </c>
      <c r="O308" s="9">
        <v>1163</v>
      </c>
      <c r="P308" s="9">
        <v>11883</v>
      </c>
      <c r="Q308" s="6">
        <v>0</v>
      </c>
    </row>
    <row r="309" spans="2:17" x14ac:dyDescent="0.3">
      <c r="B309" s="6">
        <v>308</v>
      </c>
      <c r="C309" s="7">
        <v>55</v>
      </c>
      <c r="D309" s="10">
        <v>45547</v>
      </c>
      <c r="E309" s="6" t="s">
        <v>388</v>
      </c>
      <c r="F309" s="6" t="s">
        <v>157</v>
      </c>
      <c r="G309" s="6" t="s">
        <v>141</v>
      </c>
      <c r="H309" s="6" t="e" vm="14">
        <f ca="1">VLOOKUP(G309,Tabelle2!$B$3:$C$38,2,)</f>
        <v>#VALUE!</v>
      </c>
      <c r="I309" s="6" t="s">
        <v>386</v>
      </c>
      <c r="J309" s="6" t="s">
        <v>387</v>
      </c>
      <c r="L309" s="6" t="e">
        <f ca="1">VLOOKUP(K309,Tabelle2!$B$3:$C$38,2,)</f>
        <v>#N/A</v>
      </c>
      <c r="M309" s="6" t="s">
        <v>134</v>
      </c>
      <c r="N309" s="9">
        <v>70</v>
      </c>
      <c r="O309" s="9">
        <v>4094</v>
      </c>
      <c r="P309" s="9">
        <v>18810</v>
      </c>
      <c r="Q309" s="6">
        <v>600</v>
      </c>
    </row>
    <row r="310" spans="2:17" x14ac:dyDescent="0.3">
      <c r="B310" s="6">
        <v>309</v>
      </c>
      <c r="C310" s="7">
        <v>49</v>
      </c>
      <c r="D310" s="10">
        <v>45547</v>
      </c>
      <c r="E310" s="6" t="s">
        <v>381</v>
      </c>
      <c r="F310" s="6" t="s">
        <v>176</v>
      </c>
      <c r="G310" s="6" t="s">
        <v>177</v>
      </c>
      <c r="H310" s="6" t="e" vm="19">
        <f ca="1">VLOOKUP(G310,Tabelle2!$B$3:$C$38,2,)</f>
        <v>#VALUE!</v>
      </c>
      <c r="I310" s="6" t="s">
        <v>365</v>
      </c>
      <c r="J310" s="6" t="s">
        <v>140</v>
      </c>
      <c r="L310" s="6" t="e">
        <f ca="1">VLOOKUP(K310,Tabelle2!$B$3:$C$38,2,)</f>
        <v>#N/A</v>
      </c>
      <c r="M310" s="6" t="s">
        <v>142</v>
      </c>
      <c r="N310" s="9">
        <v>328</v>
      </c>
      <c r="O310" s="9">
        <v>20257</v>
      </c>
      <c r="P310" s="9">
        <v>10218</v>
      </c>
      <c r="Q310" s="6">
        <v>0</v>
      </c>
    </row>
    <row r="311" spans="2:17" x14ac:dyDescent="0.3">
      <c r="B311" s="6">
        <v>310</v>
      </c>
      <c r="C311" s="7">
        <v>52</v>
      </c>
      <c r="D311" s="10">
        <v>45547</v>
      </c>
      <c r="E311" s="6" t="s">
        <v>389</v>
      </c>
      <c r="F311" s="6" t="s">
        <v>390</v>
      </c>
      <c r="G311" s="6" t="s">
        <v>141</v>
      </c>
      <c r="H311" s="6" t="e" vm="14">
        <f ca="1">VLOOKUP(G311,Tabelle2!$B$3:$C$38,2,)</f>
        <v>#VALUE!</v>
      </c>
      <c r="I311" s="6" t="s">
        <v>365</v>
      </c>
      <c r="J311" s="6" t="s">
        <v>157</v>
      </c>
      <c r="L311" s="6" t="e">
        <f ca="1">VLOOKUP(K311,Tabelle2!$B$3:$C$38,2,)</f>
        <v>#N/A</v>
      </c>
      <c r="M311" s="6" t="s">
        <v>329</v>
      </c>
      <c r="N311" s="9">
        <v>124</v>
      </c>
      <c r="O311" s="9">
        <v>5903</v>
      </c>
      <c r="P311" s="9">
        <v>8500</v>
      </c>
      <c r="Q311" s="6">
        <v>0</v>
      </c>
    </row>
    <row r="312" spans="2:17" x14ac:dyDescent="0.3">
      <c r="B312" s="6">
        <v>311</v>
      </c>
      <c r="C312" s="7">
        <v>51</v>
      </c>
      <c r="D312" s="10">
        <v>45547</v>
      </c>
      <c r="E312" s="6" t="s">
        <v>391</v>
      </c>
      <c r="F312" s="6" t="s">
        <v>176</v>
      </c>
      <c r="G312" s="6" t="s">
        <v>177</v>
      </c>
      <c r="H312" s="6" t="e" vm="19">
        <f ca="1">VLOOKUP(G312,Tabelle2!$B$3:$C$38,2,)</f>
        <v>#VALUE!</v>
      </c>
      <c r="I312" s="6" t="s">
        <v>383</v>
      </c>
      <c r="J312" s="6" t="s">
        <v>390</v>
      </c>
      <c r="L312" s="6" t="e">
        <f ca="1">VLOOKUP(K312,Tabelle2!$B$3:$C$38,2,)</f>
        <v>#N/A</v>
      </c>
      <c r="M312" s="6" t="s">
        <v>365</v>
      </c>
      <c r="N312" s="9">
        <v>588</v>
      </c>
      <c r="O312" s="9">
        <v>21347</v>
      </c>
      <c r="P312" s="9">
        <v>14629</v>
      </c>
      <c r="Q312" s="6">
        <v>0</v>
      </c>
    </row>
    <row r="313" spans="2:17" x14ac:dyDescent="0.3">
      <c r="B313" s="6">
        <v>312</v>
      </c>
      <c r="C313" s="7">
        <v>71</v>
      </c>
      <c r="D313" s="10">
        <v>45548</v>
      </c>
      <c r="E313" s="6" t="s">
        <v>385</v>
      </c>
      <c r="F313" s="6" t="s">
        <v>267</v>
      </c>
      <c r="G313" s="6" t="s">
        <v>141</v>
      </c>
      <c r="H313" s="6" t="e" vm="14">
        <f ca="1">VLOOKUP(G313,Tabelle2!$B$3:$C$38,2,)</f>
        <v>#VALUE!</v>
      </c>
      <c r="I313" s="6" t="s">
        <v>142</v>
      </c>
      <c r="J313" s="6" t="s">
        <v>267</v>
      </c>
      <c r="L313" s="6" t="e">
        <f ca="1">VLOOKUP(K313,Tabelle2!$B$3:$C$38,2,)</f>
        <v>#N/A</v>
      </c>
      <c r="M313" s="6" t="s">
        <v>386</v>
      </c>
      <c r="N313" s="9">
        <v>15</v>
      </c>
      <c r="O313" s="9">
        <v>1349</v>
      </c>
      <c r="P313" s="9">
        <v>3620</v>
      </c>
      <c r="Q313" s="6">
        <v>0</v>
      </c>
    </row>
    <row r="314" spans="2:17" x14ac:dyDescent="0.3">
      <c r="B314" s="6">
        <v>313</v>
      </c>
      <c r="C314" s="7">
        <v>60</v>
      </c>
      <c r="D314" s="10">
        <v>45548</v>
      </c>
      <c r="E314" s="6" t="s">
        <v>253</v>
      </c>
      <c r="F314" s="6" t="s">
        <v>387</v>
      </c>
      <c r="G314" s="6" t="s">
        <v>141</v>
      </c>
      <c r="H314" s="6" t="e" vm="14">
        <f ca="1">VLOOKUP(G314,Tabelle2!$B$3:$C$38,2,)</f>
        <v>#VALUE!</v>
      </c>
      <c r="I314" s="6" t="s">
        <v>160</v>
      </c>
      <c r="J314" s="6" t="s">
        <v>387</v>
      </c>
      <c r="L314" s="6" t="e">
        <f ca="1">VLOOKUP(K314,Tabelle2!$B$3:$C$38,2,)</f>
        <v>#N/A</v>
      </c>
      <c r="M314" s="6" t="s">
        <v>377</v>
      </c>
      <c r="N314" s="9">
        <v>42</v>
      </c>
      <c r="O314" s="9">
        <v>1558</v>
      </c>
      <c r="P314" s="9">
        <v>15048</v>
      </c>
      <c r="Q314" s="6">
        <v>0</v>
      </c>
    </row>
    <row r="315" spans="2:17" x14ac:dyDescent="0.3">
      <c r="B315" s="6">
        <v>314</v>
      </c>
      <c r="C315" s="7">
        <v>75</v>
      </c>
      <c r="D315" s="10">
        <v>45548</v>
      </c>
      <c r="E315" s="6" t="s">
        <v>324</v>
      </c>
      <c r="F315" s="6" t="s">
        <v>392</v>
      </c>
      <c r="G315" s="6" t="s">
        <v>141</v>
      </c>
      <c r="H315" s="6" t="e" vm="14">
        <f ca="1">VLOOKUP(G315,Tabelle2!$B$3:$C$38,2,)</f>
        <v>#VALUE!</v>
      </c>
      <c r="I315" s="6" t="s">
        <v>160</v>
      </c>
      <c r="J315" s="6" t="s">
        <v>392</v>
      </c>
      <c r="L315" s="6" t="e">
        <f ca="1">VLOOKUP(K315,Tabelle2!$B$3:$C$38,2,)</f>
        <v>#N/A</v>
      </c>
      <c r="M315" s="6" t="s">
        <v>375</v>
      </c>
      <c r="N315" s="9">
        <v>92</v>
      </c>
      <c r="O315" s="9">
        <v>1341</v>
      </c>
      <c r="P315" s="9">
        <v>20010</v>
      </c>
      <c r="Q315" s="6">
        <v>0</v>
      </c>
    </row>
    <row r="316" spans="2:17" x14ac:dyDescent="0.3">
      <c r="B316" s="6">
        <v>315</v>
      </c>
      <c r="C316" s="7">
        <v>81</v>
      </c>
      <c r="D316" s="10">
        <v>45548</v>
      </c>
      <c r="E316" s="6" t="s">
        <v>393</v>
      </c>
      <c r="F316" s="6" t="s">
        <v>394</v>
      </c>
      <c r="G316" s="6" t="s">
        <v>141</v>
      </c>
      <c r="H316" s="6" t="e" vm="14">
        <f ca="1">VLOOKUP(G316,Tabelle2!$B$3:$C$38,2,)</f>
        <v>#VALUE!</v>
      </c>
      <c r="I316" s="6" t="s">
        <v>160</v>
      </c>
      <c r="J316" s="6" t="s">
        <v>394</v>
      </c>
      <c r="L316" s="6" t="e">
        <f ca="1">VLOOKUP(K316,Tabelle2!$B$3:$C$38,2,)</f>
        <v>#N/A</v>
      </c>
      <c r="M316" s="6" t="s">
        <v>158</v>
      </c>
      <c r="N316" s="9">
        <v>2</v>
      </c>
      <c r="O316" s="9">
        <v>1274</v>
      </c>
      <c r="P316" s="9">
        <v>10897</v>
      </c>
      <c r="Q316" s="6">
        <v>0</v>
      </c>
    </row>
    <row r="317" spans="2:17" x14ac:dyDescent="0.3">
      <c r="B317" s="6">
        <v>316</v>
      </c>
      <c r="C317" s="7">
        <v>76</v>
      </c>
      <c r="D317" s="10">
        <v>45548</v>
      </c>
      <c r="E317" s="6" t="s">
        <v>164</v>
      </c>
      <c r="F317" s="6" t="s">
        <v>392</v>
      </c>
      <c r="G317" s="6" t="s">
        <v>141</v>
      </c>
      <c r="H317" s="6" t="e" vm="14">
        <f ca="1">VLOOKUP(G317,Tabelle2!$B$3:$C$38,2,)</f>
        <v>#VALUE!</v>
      </c>
      <c r="I317" s="6" t="s">
        <v>375</v>
      </c>
      <c r="J317" s="6" t="s">
        <v>392</v>
      </c>
      <c r="L317" s="6" t="e">
        <f ca="1">VLOOKUP(K317,Tabelle2!$B$3:$C$38,2,)</f>
        <v>#N/A</v>
      </c>
      <c r="M317" s="6" t="s">
        <v>162</v>
      </c>
      <c r="N317" s="9">
        <v>117</v>
      </c>
      <c r="O317" s="9">
        <v>1118</v>
      </c>
      <c r="P317" s="9">
        <v>22740</v>
      </c>
      <c r="Q317" s="6">
        <v>0</v>
      </c>
    </row>
    <row r="318" spans="2:17" x14ac:dyDescent="0.3">
      <c r="B318" s="6">
        <v>317</v>
      </c>
      <c r="C318" s="7">
        <v>77</v>
      </c>
      <c r="D318" s="10">
        <v>45548</v>
      </c>
      <c r="E318" s="6" t="s">
        <v>384</v>
      </c>
      <c r="F318" s="6" t="s">
        <v>392</v>
      </c>
      <c r="G318" s="6" t="s">
        <v>141</v>
      </c>
      <c r="H318" s="6" t="e" vm="14">
        <f ca="1">VLOOKUP(G318,Tabelle2!$B$3:$C$38,2,)</f>
        <v>#VALUE!</v>
      </c>
      <c r="I318" s="6" t="s">
        <v>162</v>
      </c>
      <c r="J318" s="6" t="s">
        <v>392</v>
      </c>
      <c r="L318" s="6" t="e">
        <f ca="1">VLOOKUP(K318,Tabelle2!$B$3:$C$38,2,)</f>
        <v>#N/A</v>
      </c>
      <c r="M318" s="6" t="s">
        <v>386</v>
      </c>
      <c r="N318" s="9">
        <v>2</v>
      </c>
      <c r="O318" s="9">
        <v>1129</v>
      </c>
      <c r="P318" s="9">
        <v>9877</v>
      </c>
      <c r="Q318" s="6">
        <v>0</v>
      </c>
    </row>
    <row r="319" spans="2:17" x14ac:dyDescent="0.3">
      <c r="B319" s="6">
        <v>318</v>
      </c>
      <c r="C319" s="7">
        <v>82</v>
      </c>
      <c r="D319" s="10">
        <v>45548</v>
      </c>
      <c r="E319" s="6" t="s">
        <v>291</v>
      </c>
      <c r="F319" s="6" t="s">
        <v>394</v>
      </c>
      <c r="G319" s="6" t="s">
        <v>141</v>
      </c>
      <c r="H319" s="6" t="e" vm="14">
        <f ca="1">VLOOKUP(G319,Tabelle2!$B$3:$C$38,2,)</f>
        <v>#VALUE!</v>
      </c>
      <c r="I319" s="6" t="s">
        <v>162</v>
      </c>
      <c r="J319" s="6" t="s">
        <v>394</v>
      </c>
      <c r="L319" s="6" t="e">
        <f ca="1">VLOOKUP(K319,Tabelle2!$B$3:$C$38,2,)</f>
        <v>#N/A</v>
      </c>
      <c r="M319" s="6" t="s">
        <v>329</v>
      </c>
      <c r="N319" s="9">
        <v>3</v>
      </c>
      <c r="O319" s="9">
        <v>1169</v>
      </c>
      <c r="P319" s="9">
        <v>22460</v>
      </c>
      <c r="Q319" s="6">
        <v>0</v>
      </c>
    </row>
    <row r="320" spans="2:17" x14ac:dyDescent="0.3">
      <c r="B320" s="6">
        <v>319</v>
      </c>
      <c r="C320" s="7">
        <v>59</v>
      </c>
      <c r="D320" s="10">
        <v>45548</v>
      </c>
      <c r="E320" s="6" t="s">
        <v>395</v>
      </c>
      <c r="F320" s="6" t="s">
        <v>387</v>
      </c>
      <c r="G320" s="6" t="s">
        <v>141</v>
      </c>
      <c r="H320" s="6" t="e" vm="14">
        <f ca="1">VLOOKUP(G320,Tabelle2!$B$3:$C$38,2,)</f>
        <v>#VALUE!</v>
      </c>
      <c r="I320" s="6" t="s">
        <v>329</v>
      </c>
      <c r="J320" s="6" t="s">
        <v>387</v>
      </c>
      <c r="L320" s="6" t="e">
        <f ca="1">VLOOKUP(K320,Tabelle2!$B$3:$C$38,2,)</f>
        <v>#N/A</v>
      </c>
      <c r="M320" s="6" t="s">
        <v>160</v>
      </c>
      <c r="N320" s="9">
        <v>16</v>
      </c>
      <c r="O320" s="9">
        <v>904</v>
      </c>
      <c r="P320" s="9">
        <v>12195</v>
      </c>
      <c r="Q320" s="6">
        <v>800</v>
      </c>
    </row>
    <row r="321" spans="2:17" x14ac:dyDescent="0.3">
      <c r="B321" s="6">
        <v>320</v>
      </c>
      <c r="C321" s="7">
        <v>73</v>
      </c>
      <c r="D321" s="10">
        <v>45548</v>
      </c>
      <c r="E321" s="6" t="s">
        <v>396</v>
      </c>
      <c r="F321" s="6" t="s">
        <v>267</v>
      </c>
      <c r="G321" s="6" t="s">
        <v>141</v>
      </c>
      <c r="H321" s="6" t="e" vm="14">
        <f ca="1">VLOOKUP(G321,Tabelle2!$B$3:$C$38,2,)</f>
        <v>#VALUE!</v>
      </c>
      <c r="I321" s="6" t="s">
        <v>329</v>
      </c>
      <c r="J321" s="6" t="s">
        <v>392</v>
      </c>
      <c r="L321" s="6" t="e">
        <f ca="1">VLOOKUP(K321,Tabelle2!$B$3:$C$38,2,)</f>
        <v>#N/A</v>
      </c>
      <c r="M321" s="6" t="s">
        <v>397</v>
      </c>
      <c r="N321" s="9">
        <v>144</v>
      </c>
      <c r="O321" s="9">
        <v>4682</v>
      </c>
      <c r="P321" s="9">
        <v>25710</v>
      </c>
      <c r="Q321" s="6">
        <v>0</v>
      </c>
    </row>
    <row r="322" spans="2:17" x14ac:dyDescent="0.3">
      <c r="B322" s="6">
        <v>321</v>
      </c>
      <c r="C322" s="7">
        <v>83</v>
      </c>
      <c r="D322" s="10">
        <v>45548</v>
      </c>
      <c r="E322" s="6" t="s">
        <v>398</v>
      </c>
      <c r="F322" s="6" t="s">
        <v>394</v>
      </c>
      <c r="G322" s="6" t="s">
        <v>141</v>
      </c>
      <c r="H322" s="6" t="e" vm="14">
        <f ca="1">VLOOKUP(G322,Tabelle2!$B$3:$C$38,2,)</f>
        <v>#VALUE!</v>
      </c>
      <c r="I322" s="6" t="s">
        <v>329</v>
      </c>
      <c r="J322" s="6" t="s">
        <v>394</v>
      </c>
      <c r="L322" s="6" t="e">
        <f ca="1">VLOOKUP(K322,Tabelle2!$B$3:$C$38,2,)</f>
        <v>#N/A</v>
      </c>
      <c r="M322" s="6" t="s">
        <v>367</v>
      </c>
      <c r="N322" s="9">
        <v>2</v>
      </c>
      <c r="O322" s="9">
        <v>166</v>
      </c>
      <c r="P322" s="9">
        <v>9900</v>
      </c>
      <c r="Q322" s="6">
        <v>400</v>
      </c>
    </row>
    <row r="323" spans="2:17" x14ac:dyDescent="0.3">
      <c r="B323" s="6">
        <v>322</v>
      </c>
      <c r="C323" s="7">
        <v>58</v>
      </c>
      <c r="D323" s="10">
        <v>45548</v>
      </c>
      <c r="E323" s="6" t="s">
        <v>399</v>
      </c>
      <c r="F323" s="6" t="s">
        <v>387</v>
      </c>
      <c r="G323" s="6" t="s">
        <v>141</v>
      </c>
      <c r="H323" s="6" t="e" vm="14">
        <f ca="1">VLOOKUP(G323,Tabelle2!$B$3:$C$38,2,)</f>
        <v>#VALUE!</v>
      </c>
      <c r="I323" s="6" t="s">
        <v>358</v>
      </c>
      <c r="J323" s="6" t="s">
        <v>387</v>
      </c>
      <c r="L323" s="6" t="e">
        <f ca="1">VLOOKUP(K323,Tabelle2!$B$3:$C$38,2,)</f>
        <v>#N/A</v>
      </c>
      <c r="M323" s="6" t="s">
        <v>329</v>
      </c>
      <c r="N323" s="9">
        <v>14</v>
      </c>
      <c r="O323" s="9">
        <v>1206</v>
      </c>
      <c r="P323" s="9">
        <v>18751</v>
      </c>
      <c r="Q323" s="6">
        <v>400</v>
      </c>
    </row>
    <row r="324" spans="2:17" x14ac:dyDescent="0.3">
      <c r="B324" s="6">
        <v>323</v>
      </c>
      <c r="C324" s="7">
        <v>84</v>
      </c>
      <c r="D324" s="10">
        <v>45548</v>
      </c>
      <c r="E324" s="6" t="s">
        <v>235</v>
      </c>
      <c r="F324" s="6" t="s">
        <v>394</v>
      </c>
      <c r="G324" s="6" t="s">
        <v>141</v>
      </c>
      <c r="H324" s="6" t="e" vm="14">
        <f ca="1">VLOOKUP(G324,Tabelle2!$B$3:$C$38,2,)</f>
        <v>#VALUE!</v>
      </c>
      <c r="I324" s="6" t="s">
        <v>358</v>
      </c>
      <c r="J324" s="6" t="s">
        <v>394</v>
      </c>
      <c r="L324" s="6" t="e">
        <f ca="1">VLOOKUP(K324,Tabelle2!$B$3:$C$38,2,)</f>
        <v>#N/A</v>
      </c>
      <c r="M324" s="6" t="s">
        <v>367</v>
      </c>
      <c r="N324" s="9">
        <v>29</v>
      </c>
      <c r="O324" s="9">
        <v>1183</v>
      </c>
      <c r="P324" s="9">
        <v>16820</v>
      </c>
      <c r="Q324" s="6">
        <v>0</v>
      </c>
    </row>
    <row r="325" spans="2:17" x14ac:dyDescent="0.3">
      <c r="B325" s="6">
        <v>324</v>
      </c>
      <c r="C325" s="7">
        <v>85</v>
      </c>
      <c r="D325" s="10">
        <v>45548</v>
      </c>
      <c r="E325" s="6" t="s">
        <v>400</v>
      </c>
      <c r="F325" s="6" t="s">
        <v>394</v>
      </c>
      <c r="G325" s="6" t="s">
        <v>141</v>
      </c>
      <c r="H325" s="6" t="e" vm="14">
        <f ca="1">VLOOKUP(G325,Tabelle2!$B$3:$C$38,2,)</f>
        <v>#VALUE!</v>
      </c>
      <c r="I325" s="6" t="s">
        <v>358</v>
      </c>
      <c r="J325" s="6" t="s">
        <v>394</v>
      </c>
      <c r="L325" s="6" t="e">
        <f ca="1">VLOOKUP(K325,Tabelle2!$B$3:$C$38,2,)</f>
        <v>#N/A</v>
      </c>
      <c r="M325" s="6" t="s">
        <v>386</v>
      </c>
      <c r="N325" s="9">
        <v>30</v>
      </c>
      <c r="O325" s="9">
        <v>1372</v>
      </c>
      <c r="P325" s="9">
        <v>11310</v>
      </c>
      <c r="Q325" s="6">
        <v>0</v>
      </c>
    </row>
    <row r="326" spans="2:17" x14ac:dyDescent="0.3">
      <c r="B326" s="6">
        <v>325</v>
      </c>
      <c r="C326" s="7">
        <v>69</v>
      </c>
      <c r="D326" s="10">
        <v>45548</v>
      </c>
      <c r="E326" s="6" t="s">
        <v>339</v>
      </c>
      <c r="F326" s="6" t="s">
        <v>267</v>
      </c>
      <c r="G326" s="6" t="s">
        <v>141</v>
      </c>
      <c r="H326" s="6" t="e" vm="14">
        <f ca="1">VLOOKUP(G326,Tabelle2!$B$3:$C$38,2,)</f>
        <v>#VALUE!</v>
      </c>
      <c r="I326" s="6" t="s">
        <v>397</v>
      </c>
      <c r="J326" s="6" t="s">
        <v>267</v>
      </c>
      <c r="L326" s="6" t="e">
        <f ca="1">VLOOKUP(K326,Tabelle2!$B$3:$C$38,2,)</f>
        <v>#N/A</v>
      </c>
      <c r="M326" s="6" t="s">
        <v>105</v>
      </c>
      <c r="N326" s="9">
        <v>100</v>
      </c>
      <c r="O326" s="9">
        <v>898</v>
      </c>
      <c r="P326" s="9">
        <v>22100</v>
      </c>
      <c r="Q326" s="6">
        <v>0</v>
      </c>
    </row>
    <row r="327" spans="2:17" x14ac:dyDescent="0.3">
      <c r="B327" s="6">
        <v>326</v>
      </c>
      <c r="C327" s="7">
        <v>74</v>
      </c>
      <c r="D327" s="10">
        <v>45548</v>
      </c>
      <c r="E327" s="6" t="s">
        <v>54</v>
      </c>
      <c r="F327" s="6" t="s">
        <v>392</v>
      </c>
      <c r="G327" s="6" t="s">
        <v>141</v>
      </c>
      <c r="H327" s="6" t="e" vm="14">
        <f ca="1">VLOOKUP(G327,Tabelle2!$B$3:$C$38,2,)</f>
        <v>#VALUE!</v>
      </c>
      <c r="I327" s="6" t="s">
        <v>397</v>
      </c>
      <c r="J327" s="6" t="s">
        <v>392</v>
      </c>
      <c r="L327" s="6" t="e">
        <f ca="1">VLOOKUP(K327,Tabelle2!$B$3:$C$38,2,)</f>
        <v>#N/A</v>
      </c>
      <c r="M327" s="6" t="s">
        <v>160</v>
      </c>
      <c r="N327" s="9">
        <v>56</v>
      </c>
      <c r="O327" s="9">
        <v>1361</v>
      </c>
      <c r="P327" s="9">
        <v>11320</v>
      </c>
      <c r="Q327" s="6">
        <v>0</v>
      </c>
    </row>
    <row r="328" spans="2:17" x14ac:dyDescent="0.3">
      <c r="B328" s="6">
        <v>327</v>
      </c>
      <c r="C328" s="7">
        <v>80</v>
      </c>
      <c r="D328" s="10">
        <v>45548</v>
      </c>
      <c r="E328" s="6" t="s">
        <v>242</v>
      </c>
      <c r="F328" s="6" t="s">
        <v>394</v>
      </c>
      <c r="G328" s="6" t="s">
        <v>141</v>
      </c>
      <c r="H328" s="6" t="e" vm="14">
        <f ca="1">VLOOKUP(G328,Tabelle2!$B$3:$C$38,2,)</f>
        <v>#VALUE!</v>
      </c>
      <c r="I328" s="6" t="s">
        <v>397</v>
      </c>
      <c r="J328" s="6" t="s">
        <v>394</v>
      </c>
      <c r="L328" s="6" t="e">
        <f ca="1">VLOOKUP(K328,Tabelle2!$B$3:$C$38,2,)</f>
        <v>#N/A</v>
      </c>
      <c r="M328" s="6" t="s">
        <v>160</v>
      </c>
      <c r="N328" s="9">
        <v>71</v>
      </c>
      <c r="O328" s="9">
        <v>1242</v>
      </c>
      <c r="P328" s="9">
        <v>22173</v>
      </c>
      <c r="Q328" s="6">
        <v>0</v>
      </c>
    </row>
    <row r="329" spans="2:17" x14ac:dyDescent="0.3">
      <c r="B329" s="6">
        <v>328</v>
      </c>
      <c r="C329" s="7">
        <v>62</v>
      </c>
      <c r="D329" s="10">
        <v>45548</v>
      </c>
      <c r="E329" s="6" t="s">
        <v>332</v>
      </c>
      <c r="F329" s="6" t="s">
        <v>387</v>
      </c>
      <c r="G329" s="6" t="s">
        <v>141</v>
      </c>
      <c r="H329" s="6" t="e" vm="14">
        <f ca="1">VLOOKUP(G329,Tabelle2!$B$3:$C$38,2,)</f>
        <v>#VALUE!</v>
      </c>
      <c r="I329" s="6" t="s">
        <v>386</v>
      </c>
      <c r="J329" s="6" t="s">
        <v>387</v>
      </c>
      <c r="L329" s="6" t="e">
        <f ca="1">VLOOKUP(K329,Tabelle2!$B$3:$C$38,2,)</f>
        <v>#N/A</v>
      </c>
      <c r="M329" s="6" t="s">
        <v>401</v>
      </c>
      <c r="N329" s="9">
        <v>12</v>
      </c>
      <c r="O329" s="9">
        <v>1178</v>
      </c>
      <c r="P329" s="9">
        <v>18239</v>
      </c>
      <c r="Q329" s="6">
        <v>0</v>
      </c>
    </row>
    <row r="330" spans="2:17" x14ac:dyDescent="0.3">
      <c r="B330" s="6">
        <v>329</v>
      </c>
      <c r="C330" s="7">
        <v>72</v>
      </c>
      <c r="D330" s="10">
        <v>45548</v>
      </c>
      <c r="E330" s="6" t="s">
        <v>54</v>
      </c>
      <c r="F330" s="6" t="s">
        <v>267</v>
      </c>
      <c r="G330" s="6" t="s">
        <v>141</v>
      </c>
      <c r="H330" s="6" t="e" vm="14">
        <f ca="1">VLOOKUP(G330,Tabelle2!$B$3:$C$38,2,)</f>
        <v>#VALUE!</v>
      </c>
      <c r="I330" s="6" t="s">
        <v>386</v>
      </c>
      <c r="J330" s="6" t="s">
        <v>267</v>
      </c>
      <c r="L330" s="6" t="e">
        <f ca="1">VLOOKUP(K330,Tabelle2!$B$3:$C$38,2,)</f>
        <v>#N/A</v>
      </c>
      <c r="M330" s="6" t="s">
        <v>329</v>
      </c>
      <c r="N330" s="9">
        <v>8</v>
      </c>
      <c r="O330" s="9">
        <v>1361</v>
      </c>
      <c r="P330" s="9">
        <v>11230</v>
      </c>
      <c r="Q330" s="6">
        <v>0</v>
      </c>
    </row>
    <row r="331" spans="2:17" x14ac:dyDescent="0.3">
      <c r="B331" s="6">
        <v>330</v>
      </c>
      <c r="C331" s="7">
        <v>78</v>
      </c>
      <c r="D331" s="10">
        <v>45548</v>
      </c>
      <c r="E331" s="6" t="s">
        <v>235</v>
      </c>
      <c r="F331" s="6" t="s">
        <v>392</v>
      </c>
      <c r="G331" s="6" t="s">
        <v>141</v>
      </c>
      <c r="H331" s="6" t="e" vm="14">
        <f ca="1">VLOOKUP(G331,Tabelle2!$B$3:$C$38,2,)</f>
        <v>#VALUE!</v>
      </c>
      <c r="I331" s="6" t="s">
        <v>386</v>
      </c>
      <c r="J331" s="6" t="s">
        <v>392</v>
      </c>
      <c r="L331" s="6" t="e">
        <f ca="1">VLOOKUP(K331,Tabelle2!$B$3:$C$38,2,)</f>
        <v>#N/A</v>
      </c>
      <c r="M331" s="6" t="s">
        <v>373</v>
      </c>
      <c r="N331" s="9">
        <v>3</v>
      </c>
      <c r="O331" s="9">
        <v>1183</v>
      </c>
      <c r="P331" s="9">
        <v>16820</v>
      </c>
      <c r="Q331" s="6">
        <v>0</v>
      </c>
    </row>
    <row r="332" spans="2:17" x14ac:dyDescent="0.3">
      <c r="B332" s="6">
        <v>331</v>
      </c>
      <c r="C332" s="7">
        <v>86</v>
      </c>
      <c r="D332" s="10">
        <v>45548</v>
      </c>
      <c r="E332" s="6" t="s">
        <v>402</v>
      </c>
      <c r="F332" s="6" t="s">
        <v>394</v>
      </c>
      <c r="G332" s="6" t="s">
        <v>141</v>
      </c>
      <c r="H332" s="6" t="e" vm="14">
        <f ca="1">VLOOKUP(G332,Tabelle2!$B$3:$C$38,2,)</f>
        <v>#VALUE!</v>
      </c>
      <c r="I332" s="6" t="s">
        <v>386</v>
      </c>
      <c r="J332" s="6" t="s">
        <v>394</v>
      </c>
      <c r="L332" s="6" t="e">
        <f ca="1">VLOOKUP(K332,Tabelle2!$B$3:$C$38,2,)</f>
        <v>#N/A</v>
      </c>
      <c r="M332" s="6" t="s">
        <v>360</v>
      </c>
      <c r="N332" s="9">
        <v>17</v>
      </c>
      <c r="O332" s="9">
        <v>1200</v>
      </c>
      <c r="P332" s="9">
        <v>21582</v>
      </c>
      <c r="Q332" s="6">
        <v>1560</v>
      </c>
    </row>
    <row r="333" spans="2:17" x14ac:dyDescent="0.3">
      <c r="B333" s="6">
        <v>332</v>
      </c>
      <c r="C333" s="7">
        <v>63</v>
      </c>
      <c r="D333" s="10">
        <v>45548</v>
      </c>
      <c r="E333" s="6" t="s">
        <v>189</v>
      </c>
      <c r="F333" s="6" t="s">
        <v>387</v>
      </c>
      <c r="G333" s="6" t="s">
        <v>141</v>
      </c>
      <c r="H333" s="6" t="e" vm="14">
        <f ca="1">VLOOKUP(G333,Tabelle2!$B$3:$C$38,2,)</f>
        <v>#VALUE!</v>
      </c>
      <c r="I333" s="6" t="s">
        <v>401</v>
      </c>
      <c r="J333" s="6" t="s">
        <v>387</v>
      </c>
      <c r="L333" s="6" t="e">
        <f ca="1">VLOOKUP(K333,Tabelle2!$B$3:$C$38,2,)</f>
        <v>#N/A</v>
      </c>
      <c r="M333" s="6" t="s">
        <v>297</v>
      </c>
      <c r="N333" s="9">
        <v>3</v>
      </c>
      <c r="O333" s="9">
        <v>1447</v>
      </c>
      <c r="P333" s="9">
        <v>8400</v>
      </c>
      <c r="Q333" s="6">
        <v>0</v>
      </c>
    </row>
    <row r="334" spans="2:17" x14ac:dyDescent="0.3">
      <c r="B334" s="6">
        <v>333</v>
      </c>
      <c r="C334" s="7">
        <v>64</v>
      </c>
      <c r="D334" s="10">
        <v>45548</v>
      </c>
      <c r="E334" s="6" t="s">
        <v>403</v>
      </c>
      <c r="F334" s="6" t="s">
        <v>387</v>
      </c>
      <c r="G334" s="6" t="s">
        <v>141</v>
      </c>
      <c r="H334" s="6" t="e" vm="14">
        <f ca="1">VLOOKUP(G334,Tabelle2!$B$3:$C$38,2,)</f>
        <v>#VALUE!</v>
      </c>
      <c r="I334" s="6" t="s">
        <v>401</v>
      </c>
      <c r="J334" s="6" t="s">
        <v>404</v>
      </c>
      <c r="L334" s="6" t="e">
        <f ca="1">VLOOKUP(K334,Tabelle2!$B$3:$C$38,2,)</f>
        <v>#N/A</v>
      </c>
      <c r="M334" s="6" t="s">
        <v>365</v>
      </c>
      <c r="N334" s="9">
        <v>31</v>
      </c>
      <c r="O334" s="9">
        <v>2560</v>
      </c>
      <c r="P334" s="9">
        <v>15400</v>
      </c>
      <c r="Q334" s="6">
        <v>0</v>
      </c>
    </row>
    <row r="335" spans="2:17" x14ac:dyDescent="0.3">
      <c r="B335" s="6">
        <v>334</v>
      </c>
      <c r="C335" s="7">
        <v>57</v>
      </c>
      <c r="D335" s="10">
        <v>45548</v>
      </c>
      <c r="E335" s="6" t="s">
        <v>405</v>
      </c>
      <c r="F335" s="6" t="s">
        <v>387</v>
      </c>
      <c r="G335" s="6" t="s">
        <v>141</v>
      </c>
      <c r="H335" s="6" t="e" vm="14">
        <f ca="1">VLOOKUP(G335,Tabelle2!$B$3:$C$38,2,)</f>
        <v>#VALUE!</v>
      </c>
      <c r="I335" s="6" t="s">
        <v>377</v>
      </c>
      <c r="J335" s="6" t="s">
        <v>387</v>
      </c>
      <c r="L335" s="6" t="e">
        <f ca="1">VLOOKUP(K335,Tabelle2!$B$3:$C$38,2,)</f>
        <v>#N/A</v>
      </c>
      <c r="M335" s="6" t="s">
        <v>358</v>
      </c>
      <c r="N335" s="9">
        <v>64</v>
      </c>
      <c r="O335" s="9">
        <v>1022</v>
      </c>
      <c r="P335" s="9">
        <v>12644</v>
      </c>
      <c r="Q335" s="6">
        <v>0</v>
      </c>
    </row>
    <row r="336" spans="2:17" x14ac:dyDescent="0.3">
      <c r="B336" s="6">
        <v>335</v>
      </c>
      <c r="C336" s="7">
        <v>61</v>
      </c>
      <c r="D336" s="10">
        <v>45548</v>
      </c>
      <c r="E336" s="6" t="s">
        <v>406</v>
      </c>
      <c r="F336" s="6" t="s">
        <v>387</v>
      </c>
      <c r="G336" s="6" t="s">
        <v>141</v>
      </c>
      <c r="H336" s="6" t="e" vm="14">
        <f ca="1">VLOOKUP(G336,Tabelle2!$B$3:$C$38,2,)</f>
        <v>#VALUE!</v>
      </c>
      <c r="I336" s="6" t="s">
        <v>377</v>
      </c>
      <c r="J336" s="6" t="s">
        <v>387</v>
      </c>
      <c r="L336" s="6" t="e">
        <f ca="1">VLOOKUP(K336,Tabelle2!$B$3:$C$38,2,)</f>
        <v>#N/A</v>
      </c>
      <c r="M336" s="6" t="s">
        <v>386</v>
      </c>
      <c r="N336" s="9">
        <v>49</v>
      </c>
      <c r="O336" s="9">
        <v>1178</v>
      </c>
      <c r="P336" s="9">
        <v>20810</v>
      </c>
      <c r="Q336" s="6">
        <v>0</v>
      </c>
    </row>
    <row r="337" spans="2:17" x14ac:dyDescent="0.3">
      <c r="B337" s="6">
        <v>336</v>
      </c>
      <c r="C337" s="7">
        <v>70</v>
      </c>
      <c r="D337" s="10">
        <v>45548</v>
      </c>
      <c r="E337" s="6" t="s">
        <v>259</v>
      </c>
      <c r="F337" s="6" t="s">
        <v>267</v>
      </c>
      <c r="G337" s="6" t="s">
        <v>141</v>
      </c>
      <c r="H337" s="6" t="e" vm="14">
        <f ca="1">VLOOKUP(G337,Tabelle2!$B$3:$C$38,2,)</f>
        <v>#VALUE!</v>
      </c>
      <c r="I337" s="6" t="s">
        <v>105</v>
      </c>
      <c r="J337" s="6" t="s">
        <v>267</v>
      </c>
      <c r="L337" s="6" t="e">
        <f ca="1">VLOOKUP(K337,Tabelle2!$B$3:$C$38,2,)</f>
        <v>#N/A</v>
      </c>
      <c r="M337" s="6" t="s">
        <v>142</v>
      </c>
      <c r="N337" s="9">
        <v>13</v>
      </c>
      <c r="O337" s="9">
        <v>1665</v>
      </c>
      <c r="P337" s="9">
        <v>23580</v>
      </c>
      <c r="Q337" s="6">
        <v>0</v>
      </c>
    </row>
    <row r="338" spans="2:17" x14ac:dyDescent="0.3">
      <c r="B338" s="6">
        <v>337</v>
      </c>
      <c r="C338" s="7">
        <v>65</v>
      </c>
      <c r="D338" s="10">
        <v>45548</v>
      </c>
      <c r="E338" s="6" t="s">
        <v>88</v>
      </c>
      <c r="F338" s="6" t="s">
        <v>404</v>
      </c>
      <c r="G338" s="6" t="s">
        <v>141</v>
      </c>
      <c r="H338" s="6" t="e" vm="14">
        <f ca="1">VLOOKUP(G338,Tabelle2!$B$3:$C$38,2,)</f>
        <v>#VALUE!</v>
      </c>
      <c r="I338" s="6" t="s">
        <v>365</v>
      </c>
      <c r="J338" s="6" t="s">
        <v>407</v>
      </c>
      <c r="L338" s="6" t="e">
        <f ca="1">VLOOKUP(K338,Tabelle2!$B$3:$C$38,2,)</f>
        <v>#N/A</v>
      </c>
      <c r="M338" s="6" t="s">
        <v>408</v>
      </c>
      <c r="N338" s="9">
        <v>44</v>
      </c>
      <c r="O338" s="9">
        <v>1879</v>
      </c>
      <c r="P338" s="9">
        <v>18754</v>
      </c>
      <c r="Q338" s="6">
        <v>0</v>
      </c>
    </row>
    <row r="339" spans="2:17" x14ac:dyDescent="0.3">
      <c r="B339" s="6">
        <v>338</v>
      </c>
      <c r="C339" s="7">
        <v>79</v>
      </c>
      <c r="D339" s="10">
        <v>45548</v>
      </c>
      <c r="E339" s="6" t="s">
        <v>403</v>
      </c>
      <c r="F339" s="6" t="s">
        <v>392</v>
      </c>
      <c r="G339" s="6" t="s">
        <v>141</v>
      </c>
      <c r="H339" s="6" t="e" vm="14">
        <f ca="1">VLOOKUP(G339,Tabelle2!$B$3:$C$38,2,)</f>
        <v>#VALUE!</v>
      </c>
      <c r="I339" s="6" t="s">
        <v>383</v>
      </c>
      <c r="J339" s="6" t="s">
        <v>394</v>
      </c>
      <c r="L339" s="6" t="e">
        <f ca="1">VLOOKUP(K339,Tabelle2!$B$3:$C$38,2,)</f>
        <v>#N/A</v>
      </c>
      <c r="M339" s="6" t="s">
        <v>397</v>
      </c>
      <c r="N339" s="9">
        <v>275</v>
      </c>
      <c r="O339" s="9">
        <v>9867</v>
      </c>
      <c r="P339" s="9">
        <v>15400</v>
      </c>
      <c r="Q339" s="6">
        <v>400</v>
      </c>
    </row>
    <row r="340" spans="2:17" x14ac:dyDescent="0.3">
      <c r="B340" s="6">
        <v>339</v>
      </c>
      <c r="C340" s="7">
        <v>66</v>
      </c>
      <c r="D340" s="10">
        <v>45548</v>
      </c>
      <c r="E340" s="6" t="s">
        <v>171</v>
      </c>
      <c r="F340" s="6" t="s">
        <v>407</v>
      </c>
      <c r="G340" s="6" t="s">
        <v>141</v>
      </c>
      <c r="H340" s="6" t="e" vm="14">
        <f ca="1">VLOOKUP(G340,Tabelle2!$B$3:$C$38,2,)</f>
        <v>#VALUE!</v>
      </c>
      <c r="I340" s="6" t="s">
        <v>408</v>
      </c>
      <c r="J340" s="6" t="s">
        <v>387</v>
      </c>
      <c r="L340" s="6" t="e">
        <f ca="1">VLOOKUP(K340,Tabelle2!$B$3:$C$38,2,)</f>
        <v>#N/A</v>
      </c>
      <c r="M340" s="6" t="s">
        <v>409</v>
      </c>
      <c r="N340" s="9">
        <v>37</v>
      </c>
      <c r="O340" s="9">
        <v>5301</v>
      </c>
      <c r="P340" s="9">
        <v>14590</v>
      </c>
      <c r="Q340" s="6">
        <v>0</v>
      </c>
    </row>
    <row r="341" spans="2:17" x14ac:dyDescent="0.3">
      <c r="B341" s="6">
        <v>340</v>
      </c>
      <c r="C341" s="7">
        <v>68</v>
      </c>
      <c r="D341" s="10">
        <v>45548</v>
      </c>
      <c r="E341" s="6" t="s">
        <v>68</v>
      </c>
      <c r="F341" s="6" t="s">
        <v>407</v>
      </c>
      <c r="G341" s="6" t="s">
        <v>141</v>
      </c>
      <c r="H341" s="6" t="e" vm="14">
        <f ca="1">VLOOKUP(G341,Tabelle2!$B$3:$C$38,2,)</f>
        <v>#VALUE!</v>
      </c>
      <c r="I341" s="6" t="s">
        <v>408</v>
      </c>
      <c r="J341" s="6" t="s">
        <v>267</v>
      </c>
      <c r="L341" s="6" t="e">
        <f ca="1">VLOOKUP(K341,Tabelle2!$B$3:$C$38,2,)</f>
        <v>#N/A</v>
      </c>
      <c r="M341" s="6" t="s">
        <v>397</v>
      </c>
      <c r="N341" s="9">
        <v>355</v>
      </c>
      <c r="O341" s="9">
        <v>12991</v>
      </c>
      <c r="P341" s="9">
        <v>21720</v>
      </c>
      <c r="Q341" s="6">
        <v>0</v>
      </c>
    </row>
    <row r="342" spans="2:17" x14ac:dyDescent="0.3">
      <c r="B342" s="6">
        <v>341</v>
      </c>
      <c r="C342" s="7">
        <v>67</v>
      </c>
      <c r="D342" s="10">
        <v>45548</v>
      </c>
      <c r="E342" s="6" t="s">
        <v>396</v>
      </c>
      <c r="F342" s="6" t="s">
        <v>387</v>
      </c>
      <c r="G342" s="6" t="s">
        <v>141</v>
      </c>
      <c r="H342" s="6" t="e" vm="14">
        <f ca="1">VLOOKUP(G342,Tabelle2!$B$3:$C$38,2,)</f>
        <v>#VALUE!</v>
      </c>
      <c r="I342" s="6" t="s">
        <v>409</v>
      </c>
      <c r="J342" s="6" t="s">
        <v>407</v>
      </c>
      <c r="L342" s="6" t="e">
        <f ca="1">VLOOKUP(K342,Tabelle2!$B$3:$C$38,2,)</f>
        <v>#N/A</v>
      </c>
      <c r="M342" s="6" t="s">
        <v>408</v>
      </c>
      <c r="N342" s="9">
        <v>33</v>
      </c>
      <c r="O342" s="9">
        <v>2303</v>
      </c>
      <c r="P342" s="9">
        <v>25710</v>
      </c>
      <c r="Q342" s="6">
        <v>0</v>
      </c>
    </row>
    <row r="343" spans="2:17" x14ac:dyDescent="0.3">
      <c r="B343" s="6">
        <v>342</v>
      </c>
      <c r="C343" s="7">
        <v>114</v>
      </c>
      <c r="D343" s="10">
        <v>45549</v>
      </c>
      <c r="E343" s="6" t="s">
        <v>366</v>
      </c>
      <c r="F343" s="6" t="s">
        <v>140</v>
      </c>
      <c r="G343" s="6" t="s">
        <v>141</v>
      </c>
      <c r="H343" s="6" t="e" vm="14">
        <f ca="1">VLOOKUP(G343,Tabelle2!$B$3:$C$38,2,)</f>
        <v>#VALUE!</v>
      </c>
      <c r="I343" s="6" t="s">
        <v>142</v>
      </c>
      <c r="J343" s="6" t="s">
        <v>410</v>
      </c>
      <c r="L343" s="6" t="e">
        <f ca="1">VLOOKUP(K343,Tabelle2!$B$3:$C$38,2,)</f>
        <v>#N/A</v>
      </c>
      <c r="M343" s="6" t="s">
        <v>411</v>
      </c>
      <c r="N343" s="9">
        <v>106</v>
      </c>
      <c r="O343" s="9">
        <v>2555</v>
      </c>
      <c r="P343" s="9">
        <v>3122</v>
      </c>
      <c r="Q343" s="6">
        <v>0</v>
      </c>
    </row>
    <row r="344" spans="2:17" x14ac:dyDescent="0.3">
      <c r="B344" s="6">
        <v>343</v>
      </c>
      <c r="C344" s="7">
        <v>100</v>
      </c>
      <c r="D344" s="10">
        <v>45549</v>
      </c>
      <c r="E344" s="6" t="s">
        <v>402</v>
      </c>
      <c r="F344" s="6" t="s">
        <v>412</v>
      </c>
      <c r="G344" s="6" t="s">
        <v>141</v>
      </c>
      <c r="H344" s="6" t="e" vm="14">
        <f ca="1">VLOOKUP(G344,Tabelle2!$B$3:$C$38,2,)</f>
        <v>#VALUE!</v>
      </c>
      <c r="I344" s="6" t="s">
        <v>411</v>
      </c>
      <c r="J344" s="6" t="s">
        <v>412</v>
      </c>
      <c r="L344" s="6" t="e">
        <f ca="1">VLOOKUP(K344,Tabelle2!$B$3:$C$38,2,)</f>
        <v>#N/A</v>
      </c>
      <c r="M344" s="6" t="s">
        <v>365</v>
      </c>
      <c r="N344" s="9">
        <v>18</v>
      </c>
      <c r="O344" s="9">
        <v>1200</v>
      </c>
      <c r="P344" s="9">
        <v>21582</v>
      </c>
      <c r="Q344" s="6">
        <v>1000</v>
      </c>
    </row>
    <row r="345" spans="2:17" x14ac:dyDescent="0.3">
      <c r="B345" s="6">
        <v>344</v>
      </c>
      <c r="C345" s="7">
        <v>101</v>
      </c>
      <c r="D345" s="10">
        <v>45549</v>
      </c>
      <c r="E345" s="6" t="s">
        <v>189</v>
      </c>
      <c r="F345" s="6" t="s">
        <v>412</v>
      </c>
      <c r="G345" s="6" t="s">
        <v>141</v>
      </c>
      <c r="H345" s="6" t="e" vm="14">
        <f ca="1">VLOOKUP(G345,Tabelle2!$B$3:$C$38,2,)</f>
        <v>#VALUE!</v>
      </c>
      <c r="I345" s="6" t="s">
        <v>411</v>
      </c>
      <c r="J345" s="6" t="s">
        <v>410</v>
      </c>
      <c r="L345" s="6" t="e">
        <f ca="1">VLOOKUP(K345,Tabelle2!$B$3:$C$38,2,)</f>
        <v>#N/A</v>
      </c>
      <c r="M345" s="6" t="s">
        <v>411</v>
      </c>
      <c r="N345" s="9">
        <v>440</v>
      </c>
      <c r="O345" s="9">
        <v>12435</v>
      </c>
      <c r="P345" s="9">
        <v>6150</v>
      </c>
      <c r="Q345" s="6">
        <v>460</v>
      </c>
    </row>
    <row r="346" spans="2:17" x14ac:dyDescent="0.3">
      <c r="B346" s="6">
        <v>345</v>
      </c>
      <c r="C346" s="7">
        <v>102</v>
      </c>
      <c r="D346" s="10">
        <v>45549</v>
      </c>
      <c r="E346" s="6" t="s">
        <v>188</v>
      </c>
      <c r="F346" s="6" t="s">
        <v>410</v>
      </c>
      <c r="G346" s="6" t="s">
        <v>141</v>
      </c>
      <c r="H346" s="6" t="e" vm="14">
        <f ca="1">VLOOKUP(G346,Tabelle2!$B$3:$C$38,2,)</f>
        <v>#VALUE!</v>
      </c>
      <c r="I346" s="6" t="s">
        <v>411</v>
      </c>
      <c r="J346" s="6" t="s">
        <v>410</v>
      </c>
      <c r="L346" s="6" t="e">
        <f ca="1">VLOOKUP(K346,Tabelle2!$B$3:$C$38,2,)</f>
        <v>#N/A</v>
      </c>
      <c r="M346" s="6" t="s">
        <v>160</v>
      </c>
      <c r="N346" s="9">
        <v>169</v>
      </c>
      <c r="O346" s="9">
        <v>1562</v>
      </c>
      <c r="P346" s="9">
        <v>22630</v>
      </c>
      <c r="Q346" s="6">
        <v>980</v>
      </c>
    </row>
    <row r="347" spans="2:17" x14ac:dyDescent="0.3">
      <c r="B347" s="6">
        <v>346</v>
      </c>
      <c r="C347" s="7">
        <v>115</v>
      </c>
      <c r="D347" s="10">
        <v>45549</v>
      </c>
      <c r="E347" s="6" t="s">
        <v>348</v>
      </c>
      <c r="F347" s="6" t="s">
        <v>410</v>
      </c>
      <c r="G347" s="6" t="s">
        <v>141</v>
      </c>
      <c r="H347" s="6" t="e" vm="14">
        <f ca="1">VLOOKUP(G347,Tabelle2!$B$3:$C$38,2,)</f>
        <v>#VALUE!</v>
      </c>
      <c r="I347" s="6" t="s">
        <v>411</v>
      </c>
      <c r="J347" s="6" t="s">
        <v>413</v>
      </c>
      <c r="L347" s="6" t="e">
        <f ca="1">VLOOKUP(K347,Tabelle2!$B$3:$C$38,2,)</f>
        <v>#N/A</v>
      </c>
      <c r="M347" s="6" t="s">
        <v>329</v>
      </c>
      <c r="N347" s="9">
        <v>203</v>
      </c>
      <c r="O347" s="9">
        <v>8308</v>
      </c>
      <c r="P347" s="9">
        <v>11000</v>
      </c>
      <c r="Q347" s="6">
        <v>280</v>
      </c>
    </row>
    <row r="348" spans="2:17" x14ac:dyDescent="0.3">
      <c r="B348" s="6">
        <v>347</v>
      </c>
      <c r="C348" s="7">
        <v>87</v>
      </c>
      <c r="D348" s="10">
        <v>45549</v>
      </c>
      <c r="E348" s="6" t="s">
        <v>414</v>
      </c>
      <c r="F348" s="6" t="s">
        <v>394</v>
      </c>
      <c r="G348" s="6" t="s">
        <v>141</v>
      </c>
      <c r="H348" s="6" t="e" vm="14">
        <f ca="1">VLOOKUP(G348,Tabelle2!$B$3:$C$38,2,)</f>
        <v>#VALUE!</v>
      </c>
      <c r="I348" s="6" t="s">
        <v>160</v>
      </c>
      <c r="J348" s="6" t="s">
        <v>415</v>
      </c>
      <c r="L348" s="6" t="e">
        <f ca="1">VLOOKUP(K348,Tabelle2!$B$3:$C$38,2,)</f>
        <v>#N/A</v>
      </c>
      <c r="M348" s="6" t="s">
        <v>386</v>
      </c>
      <c r="N348" s="9">
        <v>240</v>
      </c>
      <c r="O348" s="9">
        <v>6243</v>
      </c>
      <c r="P348" s="9">
        <v>23738</v>
      </c>
      <c r="Q348" s="6">
        <v>160</v>
      </c>
    </row>
    <row r="349" spans="2:17" x14ac:dyDescent="0.3">
      <c r="B349" s="6">
        <v>348</v>
      </c>
      <c r="C349" s="7">
        <v>92</v>
      </c>
      <c r="D349" s="10">
        <v>45549</v>
      </c>
      <c r="E349" s="6" t="s">
        <v>219</v>
      </c>
      <c r="F349" s="6" t="s">
        <v>413</v>
      </c>
      <c r="G349" s="6" t="s">
        <v>141</v>
      </c>
      <c r="H349" s="6" t="e" vm="14">
        <f ca="1">VLOOKUP(G349,Tabelle2!$B$3:$C$38,2,)</f>
        <v>#VALUE!</v>
      </c>
      <c r="I349" s="6" t="s">
        <v>160</v>
      </c>
      <c r="J349" s="6" t="s">
        <v>413</v>
      </c>
      <c r="L349" s="6" t="e">
        <f ca="1">VLOOKUP(K349,Tabelle2!$B$3:$C$38,2,)</f>
        <v>#N/A</v>
      </c>
      <c r="M349" s="6" t="s">
        <v>329</v>
      </c>
      <c r="N349" s="9">
        <v>64</v>
      </c>
      <c r="O349" s="9">
        <v>866</v>
      </c>
      <c r="P349" s="9">
        <v>22200</v>
      </c>
      <c r="Q349" s="6">
        <v>0</v>
      </c>
    </row>
    <row r="350" spans="2:17" x14ac:dyDescent="0.3">
      <c r="B350" s="6">
        <v>349</v>
      </c>
      <c r="C350" s="7">
        <v>95</v>
      </c>
      <c r="D350" s="10">
        <v>45549</v>
      </c>
      <c r="E350" s="6" t="s">
        <v>248</v>
      </c>
      <c r="F350" s="6" t="s">
        <v>413</v>
      </c>
      <c r="G350" s="6" t="s">
        <v>141</v>
      </c>
      <c r="H350" s="6" t="e" vm="14">
        <f ca="1">VLOOKUP(G350,Tabelle2!$B$3:$C$38,2,)</f>
        <v>#VALUE!</v>
      </c>
      <c r="I350" s="6" t="s">
        <v>160</v>
      </c>
      <c r="J350" s="6" t="s">
        <v>416</v>
      </c>
      <c r="L350" s="6" t="e">
        <f ca="1">VLOOKUP(K350,Tabelle2!$B$3:$C$38,2,)</f>
        <v>#N/A</v>
      </c>
      <c r="M350" s="6" t="s">
        <v>365</v>
      </c>
      <c r="N350" s="9">
        <v>548</v>
      </c>
      <c r="O350" s="9">
        <v>13473</v>
      </c>
      <c r="P350" s="9">
        <v>11873</v>
      </c>
      <c r="Q350" s="6">
        <v>560</v>
      </c>
    </row>
    <row r="351" spans="2:17" x14ac:dyDescent="0.3">
      <c r="B351" s="6">
        <v>350</v>
      </c>
      <c r="C351" s="7">
        <v>103</v>
      </c>
      <c r="D351" s="10">
        <v>45549</v>
      </c>
      <c r="E351" s="6" t="s">
        <v>82</v>
      </c>
      <c r="F351" s="6" t="s">
        <v>410</v>
      </c>
      <c r="G351" s="6" t="s">
        <v>141</v>
      </c>
      <c r="H351" s="6" t="e" vm="14">
        <f ca="1">VLOOKUP(G351,Tabelle2!$B$3:$C$38,2,)</f>
        <v>#VALUE!</v>
      </c>
      <c r="I351" s="6" t="s">
        <v>160</v>
      </c>
      <c r="J351" s="6" t="s">
        <v>410</v>
      </c>
      <c r="L351" s="6" t="e">
        <f ca="1">VLOOKUP(K351,Tabelle2!$B$3:$C$38,2,)</f>
        <v>#N/A</v>
      </c>
      <c r="M351" s="6" t="s">
        <v>268</v>
      </c>
      <c r="N351" s="9">
        <v>2</v>
      </c>
      <c r="O351" s="9">
        <v>1236</v>
      </c>
      <c r="P351" s="9">
        <v>1759</v>
      </c>
      <c r="Q351" s="6">
        <v>0</v>
      </c>
    </row>
    <row r="352" spans="2:17" x14ac:dyDescent="0.3">
      <c r="B352" s="6">
        <v>351</v>
      </c>
      <c r="C352" s="7">
        <v>108</v>
      </c>
      <c r="D352" s="10">
        <v>45549</v>
      </c>
      <c r="E352" s="6" t="s">
        <v>148</v>
      </c>
      <c r="F352" s="6" t="s">
        <v>140</v>
      </c>
      <c r="G352" s="6" t="s">
        <v>141</v>
      </c>
      <c r="H352" s="6" t="e" vm="14">
        <f ca="1">VLOOKUP(G352,Tabelle2!$B$3:$C$38,2,)</f>
        <v>#VALUE!</v>
      </c>
      <c r="I352" s="6" t="s">
        <v>160</v>
      </c>
      <c r="J352" s="6" t="s">
        <v>140</v>
      </c>
      <c r="L352" s="6" t="e">
        <f ca="1">VLOOKUP(K352,Tabelle2!$B$3:$C$38,2,)</f>
        <v>#N/A</v>
      </c>
      <c r="M352" s="6" t="s">
        <v>417</v>
      </c>
      <c r="N352" s="9">
        <v>3</v>
      </c>
      <c r="O352" s="9">
        <v>955</v>
      </c>
      <c r="P352" s="9">
        <v>23072</v>
      </c>
      <c r="Q352" s="6">
        <v>1960</v>
      </c>
    </row>
    <row r="353" spans="2:17" x14ac:dyDescent="0.3">
      <c r="B353" s="6">
        <v>352</v>
      </c>
      <c r="C353" s="7">
        <v>97</v>
      </c>
      <c r="D353" s="10">
        <v>45549</v>
      </c>
      <c r="E353" s="6" t="s">
        <v>45</v>
      </c>
      <c r="F353" s="6" t="s">
        <v>416</v>
      </c>
      <c r="G353" s="6" t="s">
        <v>141</v>
      </c>
      <c r="H353" s="6" t="e" vm="14">
        <f ca="1">VLOOKUP(G353,Tabelle2!$B$3:$C$38,2,)</f>
        <v>#VALUE!</v>
      </c>
      <c r="I353" s="6" t="s">
        <v>162</v>
      </c>
      <c r="J353" s="6" t="s">
        <v>416</v>
      </c>
      <c r="L353" s="6" t="e">
        <f ca="1">VLOOKUP(K353,Tabelle2!$B$3:$C$38,2,)</f>
        <v>#N/A</v>
      </c>
      <c r="M353" s="6" t="s">
        <v>386</v>
      </c>
      <c r="N353" s="9">
        <v>3</v>
      </c>
      <c r="O353" s="9">
        <v>979</v>
      </c>
      <c r="P353" s="9">
        <v>7153</v>
      </c>
      <c r="Q353" s="6">
        <v>800</v>
      </c>
    </row>
    <row r="354" spans="2:17" x14ac:dyDescent="0.3">
      <c r="B354" s="6">
        <v>353</v>
      </c>
      <c r="C354" s="7">
        <v>104</v>
      </c>
      <c r="D354" s="10">
        <v>45549</v>
      </c>
      <c r="E354" s="6" t="s">
        <v>418</v>
      </c>
      <c r="F354" s="6" t="s">
        <v>410</v>
      </c>
      <c r="G354" s="6" t="s">
        <v>141</v>
      </c>
      <c r="H354" s="6" t="e" vm="14">
        <f ca="1">VLOOKUP(G354,Tabelle2!$B$3:$C$38,2,)</f>
        <v>#VALUE!</v>
      </c>
      <c r="I354" s="6" t="s">
        <v>268</v>
      </c>
      <c r="J354" s="6" t="s">
        <v>410</v>
      </c>
      <c r="L354" s="6" t="e">
        <f ca="1">VLOOKUP(K354,Tabelle2!$B$3:$C$38,2,)</f>
        <v>#N/A</v>
      </c>
      <c r="M354" s="6" t="s">
        <v>397</v>
      </c>
      <c r="N354" s="9">
        <v>77</v>
      </c>
      <c r="O354" s="9">
        <v>1210</v>
      </c>
      <c r="P354" s="9">
        <v>20242</v>
      </c>
      <c r="Q354" s="6">
        <v>2000</v>
      </c>
    </row>
    <row r="355" spans="2:17" x14ac:dyDescent="0.3">
      <c r="B355" s="6">
        <v>354</v>
      </c>
      <c r="C355" s="7">
        <v>106</v>
      </c>
      <c r="D355" s="10">
        <v>45549</v>
      </c>
      <c r="E355" s="6" t="s">
        <v>419</v>
      </c>
      <c r="F355" s="6" t="s">
        <v>410</v>
      </c>
      <c r="G355" s="6" t="s">
        <v>141</v>
      </c>
      <c r="H355" s="6" t="e" vm="14">
        <f ca="1">VLOOKUP(G355,Tabelle2!$B$3:$C$38,2,)</f>
        <v>#VALUE!</v>
      </c>
      <c r="I355" s="6" t="s">
        <v>268</v>
      </c>
      <c r="J355" s="6" t="s">
        <v>140</v>
      </c>
      <c r="L355" s="6" t="e">
        <f ca="1">VLOOKUP(K355,Tabelle2!$B$3:$C$38,2,)</f>
        <v>#N/A</v>
      </c>
      <c r="M355" s="6" t="s">
        <v>360</v>
      </c>
      <c r="N355" s="9">
        <v>159</v>
      </c>
      <c r="O355" s="9">
        <v>4809</v>
      </c>
      <c r="P355" s="9">
        <v>12319</v>
      </c>
      <c r="Q355" s="6">
        <v>760</v>
      </c>
    </row>
    <row r="356" spans="2:17" x14ac:dyDescent="0.3">
      <c r="B356" s="6">
        <v>355</v>
      </c>
      <c r="C356" s="7">
        <v>93</v>
      </c>
      <c r="D356" s="10">
        <v>45549</v>
      </c>
      <c r="E356" s="6" t="s">
        <v>420</v>
      </c>
      <c r="F356" s="6" t="s">
        <v>413</v>
      </c>
      <c r="G356" s="6" t="s">
        <v>141</v>
      </c>
      <c r="H356" s="6" t="e" vm="14">
        <f ca="1">VLOOKUP(G356,Tabelle2!$B$3:$C$38,2,)</f>
        <v>#VALUE!</v>
      </c>
      <c r="I356" s="6" t="s">
        <v>329</v>
      </c>
      <c r="J356" s="6" t="s">
        <v>413</v>
      </c>
      <c r="L356" s="6" t="e">
        <f ca="1">VLOOKUP(K356,Tabelle2!$B$3:$C$38,2,)</f>
        <v>#N/A</v>
      </c>
      <c r="M356" s="6" t="s">
        <v>370</v>
      </c>
      <c r="N356" s="9">
        <v>59</v>
      </c>
      <c r="O356" s="9">
        <v>1333</v>
      </c>
      <c r="P356" s="9">
        <v>16959</v>
      </c>
      <c r="Q356" s="6">
        <v>0</v>
      </c>
    </row>
    <row r="357" spans="2:17" x14ac:dyDescent="0.3">
      <c r="B357" s="6">
        <v>356</v>
      </c>
      <c r="C357" s="7">
        <v>89</v>
      </c>
      <c r="D357" s="10">
        <v>45549</v>
      </c>
      <c r="E357" s="6" t="s">
        <v>339</v>
      </c>
      <c r="F357" s="6" t="s">
        <v>415</v>
      </c>
      <c r="G357" s="6" t="s">
        <v>141</v>
      </c>
      <c r="H357" s="6" t="e" vm="14">
        <f ca="1">VLOOKUP(G357,Tabelle2!$B$3:$C$38,2,)</f>
        <v>#VALUE!</v>
      </c>
      <c r="I357" s="6" t="s">
        <v>358</v>
      </c>
      <c r="J357" s="6" t="s">
        <v>415</v>
      </c>
      <c r="L357" s="6" t="e">
        <f ca="1">VLOOKUP(K357,Tabelle2!$B$3:$C$38,2,)</f>
        <v>#N/A</v>
      </c>
      <c r="M357" s="6" t="s">
        <v>373</v>
      </c>
      <c r="N357" s="9">
        <v>4</v>
      </c>
      <c r="O357" s="9">
        <v>901</v>
      </c>
      <c r="P357" s="9">
        <v>22100</v>
      </c>
      <c r="Q357" s="6">
        <v>200</v>
      </c>
    </row>
    <row r="358" spans="2:17" x14ac:dyDescent="0.3">
      <c r="B358" s="6">
        <v>357</v>
      </c>
      <c r="C358" s="7">
        <v>94</v>
      </c>
      <c r="D358" s="10">
        <v>45549</v>
      </c>
      <c r="E358" s="6" t="s">
        <v>324</v>
      </c>
      <c r="F358" s="6" t="s">
        <v>413</v>
      </c>
      <c r="G358" s="6" t="s">
        <v>141</v>
      </c>
      <c r="H358" s="6" t="e" vm="14">
        <f ca="1">VLOOKUP(G358,Tabelle2!$B$3:$C$38,2,)</f>
        <v>#VALUE!</v>
      </c>
      <c r="I358" s="6" t="s">
        <v>370</v>
      </c>
      <c r="J358" s="6" t="s">
        <v>413</v>
      </c>
      <c r="L358" s="6" t="e">
        <f ca="1">VLOOKUP(K358,Tabelle2!$B$3:$C$38,2,)</f>
        <v>#N/A</v>
      </c>
      <c r="M358" s="6" t="s">
        <v>417</v>
      </c>
      <c r="N358" s="9">
        <v>3</v>
      </c>
      <c r="O358" s="9">
        <v>1341</v>
      </c>
      <c r="P358" s="9">
        <v>20010</v>
      </c>
      <c r="Q358" s="6">
        <v>0</v>
      </c>
    </row>
    <row r="359" spans="2:17" x14ac:dyDescent="0.3">
      <c r="B359" s="6">
        <v>358</v>
      </c>
      <c r="C359" s="7">
        <v>105</v>
      </c>
      <c r="D359" s="10">
        <v>45549</v>
      </c>
      <c r="E359" s="6" t="s">
        <v>421</v>
      </c>
      <c r="F359" s="6" t="s">
        <v>410</v>
      </c>
      <c r="G359" s="6" t="s">
        <v>141</v>
      </c>
      <c r="H359" s="6" t="e" vm="14">
        <f ca="1">VLOOKUP(G359,Tabelle2!$B$3:$C$38,2,)</f>
        <v>#VALUE!</v>
      </c>
      <c r="I359" s="6" t="s">
        <v>397</v>
      </c>
      <c r="J359" s="6" t="s">
        <v>410</v>
      </c>
      <c r="L359" s="6" t="e">
        <f ca="1">VLOOKUP(K359,Tabelle2!$B$3:$C$38,2,)</f>
        <v>#N/A</v>
      </c>
      <c r="M359" s="6" t="s">
        <v>386</v>
      </c>
      <c r="N359" s="9">
        <v>70</v>
      </c>
      <c r="O359" s="9">
        <v>1315</v>
      </c>
      <c r="P359" s="9">
        <v>11474</v>
      </c>
      <c r="Q359" s="6">
        <v>800</v>
      </c>
    </row>
    <row r="360" spans="2:17" x14ac:dyDescent="0.3">
      <c r="B360" s="6">
        <v>359</v>
      </c>
      <c r="C360" s="7">
        <v>88</v>
      </c>
      <c r="D360" s="10">
        <v>45549</v>
      </c>
      <c r="E360" s="6" t="s">
        <v>249</v>
      </c>
      <c r="F360" s="6" t="s">
        <v>415</v>
      </c>
      <c r="G360" s="6" t="s">
        <v>141</v>
      </c>
      <c r="H360" s="6" t="e" vm="14">
        <f ca="1">VLOOKUP(G360,Tabelle2!$B$3:$C$38,2,)</f>
        <v>#VALUE!</v>
      </c>
      <c r="I360" s="6" t="s">
        <v>386</v>
      </c>
      <c r="J360" s="6" t="s">
        <v>415</v>
      </c>
      <c r="L360" s="6" t="e">
        <f ca="1">VLOOKUP(K360,Tabelle2!$B$3:$C$38,2,)</f>
        <v>#N/A</v>
      </c>
      <c r="M360" s="6" t="s">
        <v>358</v>
      </c>
      <c r="N360" s="9">
        <v>3</v>
      </c>
      <c r="O360" s="9">
        <v>1478</v>
      </c>
      <c r="P360" s="9">
        <v>12045</v>
      </c>
      <c r="Q360" s="6">
        <v>0</v>
      </c>
    </row>
    <row r="361" spans="2:17" x14ac:dyDescent="0.3">
      <c r="B361" s="6">
        <v>360</v>
      </c>
      <c r="C361" s="7">
        <v>98</v>
      </c>
      <c r="D361" s="10">
        <v>45549</v>
      </c>
      <c r="E361" s="6" t="s">
        <v>311</v>
      </c>
      <c r="F361" s="6" t="s">
        <v>416</v>
      </c>
      <c r="G361" s="6" t="s">
        <v>141</v>
      </c>
      <c r="H361" s="6" t="e" vm="14">
        <f ca="1">VLOOKUP(G361,Tabelle2!$B$3:$C$38,2,)</f>
        <v>#VALUE!</v>
      </c>
      <c r="I361" s="6" t="s">
        <v>386</v>
      </c>
      <c r="J361" s="6" t="s">
        <v>416</v>
      </c>
      <c r="L361" s="6" t="e">
        <f ca="1">VLOOKUP(K361,Tabelle2!$B$3:$C$38,2,)</f>
        <v>#N/A</v>
      </c>
      <c r="M361" s="6" t="s">
        <v>417</v>
      </c>
      <c r="N361" s="9">
        <v>2</v>
      </c>
      <c r="O361" s="9">
        <v>1190</v>
      </c>
      <c r="P361" s="9">
        <v>17411</v>
      </c>
      <c r="Q361" s="6">
        <v>0</v>
      </c>
    </row>
    <row r="362" spans="2:17" x14ac:dyDescent="0.3">
      <c r="B362" s="6">
        <v>361</v>
      </c>
      <c r="C362" s="7">
        <v>99</v>
      </c>
      <c r="D362" s="10">
        <v>45549</v>
      </c>
      <c r="E362" s="6" t="s">
        <v>422</v>
      </c>
      <c r="F362" s="6" t="s">
        <v>416</v>
      </c>
      <c r="G362" s="6" t="s">
        <v>141</v>
      </c>
      <c r="H362" s="6" t="e" vm="14">
        <f ca="1">VLOOKUP(G362,Tabelle2!$B$3:$C$38,2,)</f>
        <v>#VALUE!</v>
      </c>
      <c r="I362" s="6" t="s">
        <v>417</v>
      </c>
      <c r="J362" s="6" t="s">
        <v>412</v>
      </c>
      <c r="L362" s="6" t="e">
        <f ca="1">VLOOKUP(K362,Tabelle2!$B$3:$C$38,2,)</f>
        <v>#N/A</v>
      </c>
      <c r="M362" s="6" t="s">
        <v>411</v>
      </c>
      <c r="N362" s="9">
        <v>177</v>
      </c>
      <c r="O362" s="9">
        <v>6632</v>
      </c>
      <c r="P362" s="9">
        <v>18926</v>
      </c>
      <c r="Q362" s="6">
        <v>0</v>
      </c>
    </row>
    <row r="363" spans="2:17" x14ac:dyDescent="0.3">
      <c r="B363" s="6">
        <v>362</v>
      </c>
      <c r="C363" s="7">
        <v>109</v>
      </c>
      <c r="D363" s="10">
        <v>45549</v>
      </c>
      <c r="E363" s="6" t="s">
        <v>294</v>
      </c>
      <c r="F363" s="6" t="s">
        <v>140</v>
      </c>
      <c r="G363" s="6" t="s">
        <v>141</v>
      </c>
      <c r="H363" s="6" t="e" vm="14">
        <f ca="1">VLOOKUP(G363,Tabelle2!$B$3:$C$38,2,)</f>
        <v>#VALUE!</v>
      </c>
      <c r="I363" s="6" t="s">
        <v>417</v>
      </c>
      <c r="J363" s="6" t="s">
        <v>140</v>
      </c>
      <c r="L363" s="6" t="e">
        <f ca="1">VLOOKUP(K363,Tabelle2!$B$3:$C$38,2,)</f>
        <v>#N/A</v>
      </c>
      <c r="M363" s="6" t="s">
        <v>105</v>
      </c>
      <c r="N363" s="9">
        <v>102</v>
      </c>
      <c r="O363" s="9">
        <v>1159</v>
      </c>
      <c r="P363" s="9">
        <v>22500</v>
      </c>
      <c r="Q363" s="6">
        <v>0</v>
      </c>
    </row>
    <row r="364" spans="2:17" x14ac:dyDescent="0.3">
      <c r="B364" s="6">
        <v>363</v>
      </c>
      <c r="C364" s="7">
        <v>113</v>
      </c>
      <c r="D364" s="10">
        <v>45549</v>
      </c>
      <c r="E364" s="6" t="s">
        <v>423</v>
      </c>
      <c r="F364" s="6" t="s">
        <v>140</v>
      </c>
      <c r="G364" s="6" t="s">
        <v>141</v>
      </c>
      <c r="H364" s="6" t="e" vm="14">
        <f ca="1">VLOOKUP(G364,Tabelle2!$B$3:$C$38,2,)</f>
        <v>#VALUE!</v>
      </c>
      <c r="I364" s="6" t="s">
        <v>417</v>
      </c>
      <c r="J364" s="6" t="s">
        <v>140</v>
      </c>
      <c r="L364" s="6" t="e">
        <f ca="1">VLOOKUP(K364,Tabelle2!$B$3:$C$38,2,)</f>
        <v>#N/A</v>
      </c>
      <c r="M364" s="6" t="s">
        <v>142</v>
      </c>
      <c r="N364" s="9">
        <v>147</v>
      </c>
      <c r="O364" s="9">
        <v>1144</v>
      </c>
      <c r="P364" s="9">
        <v>23232</v>
      </c>
      <c r="Q364" s="6">
        <v>0</v>
      </c>
    </row>
    <row r="365" spans="2:17" x14ac:dyDescent="0.3">
      <c r="B365" s="6">
        <v>364</v>
      </c>
      <c r="C365" s="7">
        <v>110</v>
      </c>
      <c r="D365" s="10">
        <v>45549</v>
      </c>
      <c r="E365" s="6" t="s">
        <v>189</v>
      </c>
      <c r="F365" s="6" t="s">
        <v>140</v>
      </c>
      <c r="G365" s="6" t="s">
        <v>141</v>
      </c>
      <c r="H365" s="6" t="e" vm="14">
        <f ca="1">VLOOKUP(G365,Tabelle2!$B$3:$C$38,2,)</f>
        <v>#VALUE!</v>
      </c>
      <c r="I365" s="6" t="s">
        <v>105</v>
      </c>
      <c r="J365" s="6" t="s">
        <v>140</v>
      </c>
      <c r="L365" s="6" t="e">
        <f ca="1">VLOOKUP(K365,Tabelle2!$B$3:$C$38,2,)</f>
        <v>#N/A</v>
      </c>
      <c r="M365" s="6" t="s">
        <v>371</v>
      </c>
      <c r="N365" s="9">
        <v>1</v>
      </c>
      <c r="O365" s="9">
        <v>1453</v>
      </c>
      <c r="P365" s="9">
        <v>8400</v>
      </c>
      <c r="Q365" s="6">
        <v>0</v>
      </c>
    </row>
    <row r="366" spans="2:17" x14ac:dyDescent="0.3">
      <c r="B366" s="6">
        <v>365</v>
      </c>
      <c r="C366" s="7">
        <v>111</v>
      </c>
      <c r="D366" s="10">
        <v>45549</v>
      </c>
      <c r="E366" s="6" t="s">
        <v>164</v>
      </c>
      <c r="F366" s="6" t="s">
        <v>140</v>
      </c>
      <c r="G366" s="6" t="s">
        <v>141</v>
      </c>
      <c r="H366" s="6" t="e" vm="14">
        <f ca="1">VLOOKUP(G366,Tabelle2!$B$3:$C$38,2,)</f>
        <v>#VALUE!</v>
      </c>
      <c r="I366" s="6" t="s">
        <v>371</v>
      </c>
      <c r="J366" s="6" t="s">
        <v>140</v>
      </c>
      <c r="L366" s="6" t="e">
        <f ca="1">VLOOKUP(K366,Tabelle2!$B$3:$C$38,2,)</f>
        <v>#N/A</v>
      </c>
      <c r="M366" s="6" t="s">
        <v>365</v>
      </c>
      <c r="N366" s="9">
        <v>86</v>
      </c>
      <c r="O366" s="9">
        <v>1118</v>
      </c>
      <c r="P366" s="9">
        <v>22740</v>
      </c>
      <c r="Q366" s="6">
        <v>400</v>
      </c>
    </row>
    <row r="367" spans="2:17" x14ac:dyDescent="0.3">
      <c r="B367" s="6">
        <v>366</v>
      </c>
      <c r="C367" s="7">
        <v>96</v>
      </c>
      <c r="D367" s="10">
        <v>45549</v>
      </c>
      <c r="E367" s="6" t="s">
        <v>124</v>
      </c>
      <c r="F367" s="6" t="s">
        <v>416</v>
      </c>
      <c r="G367" s="6" t="s">
        <v>141</v>
      </c>
      <c r="H367" s="6" t="e" vm="14">
        <f ca="1">VLOOKUP(G367,Tabelle2!$B$3:$C$38,2,)</f>
        <v>#VALUE!</v>
      </c>
      <c r="I367" s="6" t="s">
        <v>365</v>
      </c>
      <c r="J367" s="6" t="s">
        <v>416</v>
      </c>
      <c r="L367" s="6" t="e">
        <f ca="1">VLOOKUP(K367,Tabelle2!$B$3:$C$38,2,)</f>
        <v>#N/A</v>
      </c>
      <c r="M367" s="6" t="s">
        <v>162</v>
      </c>
      <c r="N367" s="9">
        <v>18</v>
      </c>
      <c r="O367" s="9">
        <v>1245</v>
      </c>
      <c r="P367" s="9">
        <v>23000</v>
      </c>
      <c r="Q367" s="6">
        <v>0</v>
      </c>
    </row>
    <row r="368" spans="2:17" x14ac:dyDescent="0.3">
      <c r="B368" s="6">
        <v>367</v>
      </c>
      <c r="C368" s="7">
        <v>112</v>
      </c>
      <c r="D368" s="10">
        <v>45549</v>
      </c>
      <c r="E368" s="6" t="s">
        <v>246</v>
      </c>
      <c r="F368" s="6" t="s">
        <v>140</v>
      </c>
      <c r="G368" s="6" t="s">
        <v>141</v>
      </c>
      <c r="H368" s="6" t="e" vm="14">
        <f ca="1">VLOOKUP(G368,Tabelle2!$B$3:$C$38,2,)</f>
        <v>#VALUE!</v>
      </c>
      <c r="I368" s="6" t="s">
        <v>365</v>
      </c>
      <c r="J368" s="6" t="s">
        <v>140</v>
      </c>
      <c r="L368" s="6" t="e">
        <f ca="1">VLOOKUP(K368,Tabelle2!$B$3:$C$38,2,)</f>
        <v>#N/A</v>
      </c>
      <c r="M368" s="6" t="s">
        <v>147</v>
      </c>
      <c r="N368" s="9">
        <v>57</v>
      </c>
      <c r="O368" s="9">
        <v>1142</v>
      </c>
      <c r="P368" s="9">
        <v>16454</v>
      </c>
      <c r="Q368" s="6">
        <v>0</v>
      </c>
    </row>
    <row r="369" spans="2:17" x14ac:dyDescent="0.3">
      <c r="B369" s="6">
        <v>368</v>
      </c>
      <c r="C369" s="7">
        <v>90</v>
      </c>
      <c r="D369" s="10">
        <v>45549</v>
      </c>
      <c r="E369" s="6" t="s">
        <v>59</v>
      </c>
      <c r="F369" s="6" t="s">
        <v>415</v>
      </c>
      <c r="G369" s="6" t="s">
        <v>141</v>
      </c>
      <c r="H369" s="6" t="e" vm="14">
        <f ca="1">VLOOKUP(G369,Tabelle2!$B$3:$C$38,2,)</f>
        <v>#VALUE!</v>
      </c>
      <c r="I369" s="6" t="s">
        <v>383</v>
      </c>
      <c r="J369" s="6" t="s">
        <v>407</v>
      </c>
      <c r="L369" s="6" t="e">
        <f ca="1">VLOOKUP(K369,Tabelle2!$B$3:$C$38,2,)</f>
        <v>#N/A</v>
      </c>
      <c r="M369" s="6" t="s">
        <v>297</v>
      </c>
      <c r="N369" s="9">
        <v>181</v>
      </c>
      <c r="O369" s="9">
        <v>7081</v>
      </c>
      <c r="P369" s="9">
        <v>9010</v>
      </c>
      <c r="Q369" s="6">
        <v>400</v>
      </c>
    </row>
    <row r="370" spans="2:17" x14ac:dyDescent="0.3">
      <c r="B370" s="6">
        <v>369</v>
      </c>
      <c r="C370" s="7">
        <v>107</v>
      </c>
      <c r="D370" s="10">
        <v>45549</v>
      </c>
      <c r="E370" s="6" t="s">
        <v>163</v>
      </c>
      <c r="F370" s="6" t="s">
        <v>140</v>
      </c>
      <c r="G370" s="6" t="s">
        <v>141</v>
      </c>
      <c r="H370" s="6" t="e" vm="14">
        <f ca="1">VLOOKUP(G370,Tabelle2!$B$3:$C$38,2,)</f>
        <v>#VALUE!</v>
      </c>
      <c r="I370" s="6" t="s">
        <v>360</v>
      </c>
      <c r="J370" s="6" t="s">
        <v>140</v>
      </c>
      <c r="L370" s="6" t="e">
        <f ca="1">VLOOKUP(K370,Tabelle2!$B$3:$C$38,2,)</f>
        <v>#N/A</v>
      </c>
      <c r="M370" s="6" t="s">
        <v>160</v>
      </c>
      <c r="N370" s="9">
        <v>244</v>
      </c>
      <c r="O370" s="9">
        <v>1096</v>
      </c>
      <c r="P370" s="9">
        <v>5848</v>
      </c>
      <c r="Q370" s="6">
        <v>0</v>
      </c>
    </row>
    <row r="371" spans="2:17" x14ac:dyDescent="0.3">
      <c r="B371" s="6">
        <v>370</v>
      </c>
      <c r="C371" s="7">
        <v>91</v>
      </c>
      <c r="D371" s="10">
        <v>45549</v>
      </c>
      <c r="E371" s="6" t="s">
        <v>420</v>
      </c>
      <c r="F371" s="6" t="s">
        <v>407</v>
      </c>
      <c r="G371" s="6" t="s">
        <v>141</v>
      </c>
      <c r="H371" s="6" t="e" vm="14">
        <f ca="1">VLOOKUP(G371,Tabelle2!$B$3:$C$38,2,)</f>
        <v>#VALUE!</v>
      </c>
      <c r="I371" s="6" t="s">
        <v>297</v>
      </c>
      <c r="J371" s="6" t="s">
        <v>413</v>
      </c>
      <c r="L371" s="6" t="e">
        <f ca="1">VLOOKUP(K371,Tabelle2!$B$3:$C$38,2,)</f>
        <v>#N/A</v>
      </c>
      <c r="M371" s="6" t="s">
        <v>160</v>
      </c>
      <c r="N371" s="9">
        <v>172</v>
      </c>
      <c r="O371" s="9">
        <v>6110</v>
      </c>
      <c r="P371" s="9">
        <v>16959</v>
      </c>
      <c r="Q371" s="6">
        <v>0</v>
      </c>
    </row>
    <row r="372" spans="2:17" x14ac:dyDescent="0.3">
      <c r="B372" s="6">
        <v>371</v>
      </c>
      <c r="C372" s="7">
        <v>119</v>
      </c>
      <c r="D372" s="10">
        <v>45550</v>
      </c>
      <c r="E372" s="6" t="s">
        <v>424</v>
      </c>
      <c r="F372" s="6" t="s">
        <v>392</v>
      </c>
      <c r="G372" s="6" t="s">
        <v>141</v>
      </c>
      <c r="H372" s="6" t="e" vm="14">
        <f ca="1">VLOOKUP(G372,Tabelle2!$B$3:$C$38,2,)</f>
        <v>#VALUE!</v>
      </c>
      <c r="I372" s="6" t="s">
        <v>375</v>
      </c>
      <c r="J372" s="6" t="s">
        <v>159</v>
      </c>
      <c r="L372" s="6" t="e">
        <f ca="1">VLOOKUP(K372,Tabelle2!$B$3:$C$38,2,)</f>
        <v>#N/A</v>
      </c>
      <c r="M372" s="6" t="s">
        <v>268</v>
      </c>
      <c r="N372" s="9">
        <v>163</v>
      </c>
      <c r="O372" s="9">
        <v>7632</v>
      </c>
      <c r="P372" s="9">
        <v>7830</v>
      </c>
      <c r="Q372" s="6">
        <v>400</v>
      </c>
    </row>
    <row r="373" spans="2:17" x14ac:dyDescent="0.3">
      <c r="B373" s="6">
        <v>372</v>
      </c>
      <c r="C373" s="7">
        <v>123</v>
      </c>
      <c r="D373" s="10">
        <v>45550</v>
      </c>
      <c r="E373" s="6" t="s">
        <v>73</v>
      </c>
      <c r="F373" s="6" t="s">
        <v>187</v>
      </c>
      <c r="G373" s="6" t="s">
        <v>141</v>
      </c>
      <c r="H373" s="6" t="e" vm="14">
        <f ca="1">VLOOKUP(G373,Tabelle2!$B$3:$C$38,2,)</f>
        <v>#VALUE!</v>
      </c>
      <c r="I373" s="6" t="s">
        <v>162</v>
      </c>
      <c r="J373" s="6" t="s">
        <v>187</v>
      </c>
      <c r="L373" s="6" t="e">
        <f ca="1">VLOOKUP(K373,Tabelle2!$B$3:$C$38,2,)</f>
        <v>#N/A</v>
      </c>
      <c r="M373" s="6" t="s">
        <v>329</v>
      </c>
      <c r="N373" s="9">
        <v>30</v>
      </c>
      <c r="O373" s="9">
        <v>1267</v>
      </c>
      <c r="P373" s="9">
        <v>31730</v>
      </c>
      <c r="Q373" s="6">
        <v>400</v>
      </c>
    </row>
    <row r="374" spans="2:17" x14ac:dyDescent="0.3">
      <c r="B374" s="6">
        <v>373</v>
      </c>
      <c r="C374" s="7">
        <v>120</v>
      </c>
      <c r="D374" s="10">
        <v>45550</v>
      </c>
      <c r="E374" s="6" t="s">
        <v>68</v>
      </c>
      <c r="F374" s="6" t="s">
        <v>159</v>
      </c>
      <c r="G374" s="6" t="s">
        <v>141</v>
      </c>
      <c r="H374" s="6" t="e" vm="14">
        <f ca="1">VLOOKUP(G374,Tabelle2!$B$3:$C$38,2,)</f>
        <v>#VALUE!</v>
      </c>
      <c r="I374" s="6" t="s">
        <v>268</v>
      </c>
      <c r="J374" s="6" t="s">
        <v>159</v>
      </c>
      <c r="L374" s="6" t="e">
        <f ca="1">VLOOKUP(K374,Tabelle2!$B$3:$C$38,2,)</f>
        <v>#N/A</v>
      </c>
      <c r="M374" s="6" t="s">
        <v>358</v>
      </c>
      <c r="N374" s="9">
        <v>5</v>
      </c>
      <c r="O374" s="9">
        <v>1372</v>
      </c>
      <c r="P374" s="9">
        <v>21720</v>
      </c>
      <c r="Q374" s="6">
        <v>0</v>
      </c>
    </row>
    <row r="375" spans="2:17" x14ac:dyDescent="0.3">
      <c r="B375" s="6">
        <v>374</v>
      </c>
      <c r="C375" s="7">
        <v>122</v>
      </c>
      <c r="D375" s="10">
        <v>45550</v>
      </c>
      <c r="E375" s="6" t="s">
        <v>219</v>
      </c>
      <c r="F375" s="6" t="s">
        <v>159</v>
      </c>
      <c r="G375" s="6" t="s">
        <v>141</v>
      </c>
      <c r="H375" s="6" t="e" vm="14">
        <f ca="1">VLOOKUP(G375,Tabelle2!$B$3:$C$38,2,)</f>
        <v>#VALUE!</v>
      </c>
      <c r="I375" s="6" t="s">
        <v>268</v>
      </c>
      <c r="J375" s="6" t="s">
        <v>187</v>
      </c>
      <c r="L375" s="6" t="e">
        <f ca="1">VLOOKUP(K375,Tabelle2!$B$3:$C$38,2,)</f>
        <v>#N/A</v>
      </c>
      <c r="M375" s="6" t="s">
        <v>162</v>
      </c>
      <c r="N375" s="9">
        <v>116</v>
      </c>
      <c r="O375" s="9">
        <v>1292</v>
      </c>
      <c r="P375" s="9">
        <v>22200</v>
      </c>
      <c r="Q375" s="6">
        <v>0</v>
      </c>
    </row>
    <row r="376" spans="2:17" x14ac:dyDescent="0.3">
      <c r="B376" s="6">
        <v>375</v>
      </c>
      <c r="C376" s="7">
        <v>116</v>
      </c>
      <c r="D376" s="10">
        <v>45550</v>
      </c>
      <c r="E376" s="6" t="s">
        <v>425</v>
      </c>
      <c r="F376" s="6" t="s">
        <v>413</v>
      </c>
      <c r="G376" s="6" t="s">
        <v>141</v>
      </c>
      <c r="H376" s="6" t="e" vm="14">
        <f ca="1">VLOOKUP(G376,Tabelle2!$B$3:$C$38,2,)</f>
        <v>#VALUE!</v>
      </c>
      <c r="I376" s="6" t="s">
        <v>329</v>
      </c>
      <c r="J376" s="6" t="s">
        <v>410</v>
      </c>
      <c r="L376" s="6" t="e">
        <f ca="1">VLOOKUP(K376,Tabelle2!$B$3:$C$38,2,)</f>
        <v>#N/A</v>
      </c>
      <c r="M376" s="6" t="s">
        <v>397</v>
      </c>
      <c r="N376" s="9">
        <v>303</v>
      </c>
      <c r="O376" s="9">
        <v>6773</v>
      </c>
      <c r="P376" s="9">
        <v>20536</v>
      </c>
      <c r="Q376" s="6">
        <v>0</v>
      </c>
    </row>
    <row r="377" spans="2:17" x14ac:dyDescent="0.3">
      <c r="B377" s="6">
        <v>376</v>
      </c>
      <c r="C377" s="7">
        <v>124</v>
      </c>
      <c r="D377" s="10">
        <v>45550</v>
      </c>
      <c r="E377" s="6" t="s">
        <v>426</v>
      </c>
      <c r="F377" s="6" t="s">
        <v>187</v>
      </c>
      <c r="G377" s="6" t="s">
        <v>141</v>
      </c>
      <c r="H377" s="6" t="e" vm="14">
        <f ca="1">VLOOKUP(G377,Tabelle2!$B$3:$C$38,2,)</f>
        <v>#VALUE!</v>
      </c>
      <c r="I377" s="6" t="s">
        <v>329</v>
      </c>
      <c r="J377" s="6" t="s">
        <v>187</v>
      </c>
      <c r="L377" s="6" t="e">
        <f ca="1">VLOOKUP(K377,Tabelle2!$B$3:$C$38,2,)</f>
        <v>#N/A</v>
      </c>
      <c r="M377" s="6" t="s">
        <v>358</v>
      </c>
      <c r="N377" s="9">
        <v>3</v>
      </c>
      <c r="O377" s="9">
        <v>1429</v>
      </c>
      <c r="P377" s="9">
        <v>18810</v>
      </c>
      <c r="Q377" s="6">
        <v>800</v>
      </c>
    </row>
    <row r="378" spans="2:17" x14ac:dyDescent="0.3">
      <c r="B378" s="6">
        <v>377</v>
      </c>
      <c r="C378" s="7">
        <v>121</v>
      </c>
      <c r="D378" s="10">
        <v>45550</v>
      </c>
      <c r="E378" s="6" t="s">
        <v>427</v>
      </c>
      <c r="F378" s="6" t="s">
        <v>159</v>
      </c>
      <c r="G378" s="6" t="s">
        <v>141</v>
      </c>
      <c r="H378" s="6" t="e" vm="14">
        <f ca="1">VLOOKUP(G378,Tabelle2!$B$3:$C$38,2,)</f>
        <v>#VALUE!</v>
      </c>
      <c r="I378" s="6" t="s">
        <v>358</v>
      </c>
      <c r="J378" s="6" t="s">
        <v>159</v>
      </c>
      <c r="L378" s="6" t="e">
        <f ca="1">VLOOKUP(K378,Tabelle2!$B$3:$C$38,2,)</f>
        <v>#N/A</v>
      </c>
      <c r="M378" s="6" t="s">
        <v>386</v>
      </c>
      <c r="N378" s="9">
        <v>2</v>
      </c>
      <c r="O378" s="9">
        <v>1226</v>
      </c>
      <c r="P378" s="9">
        <v>4620</v>
      </c>
      <c r="Q378" s="6">
        <v>0</v>
      </c>
    </row>
    <row r="379" spans="2:17" x14ac:dyDescent="0.3">
      <c r="B379" s="6">
        <v>378</v>
      </c>
      <c r="C379" s="7">
        <v>125</v>
      </c>
      <c r="D379" s="10">
        <v>45550</v>
      </c>
      <c r="E379" s="6" t="s">
        <v>59</v>
      </c>
      <c r="F379" s="6" t="s">
        <v>187</v>
      </c>
      <c r="G379" s="6" t="s">
        <v>141</v>
      </c>
      <c r="H379" s="6" t="e" vm="14">
        <f ca="1">VLOOKUP(G379,Tabelle2!$B$3:$C$38,2,)</f>
        <v>#VALUE!</v>
      </c>
      <c r="I379" s="6" t="s">
        <v>358</v>
      </c>
      <c r="J379" s="6" t="s">
        <v>187</v>
      </c>
      <c r="L379" s="6" t="e">
        <f ca="1">VLOOKUP(K379,Tabelle2!$B$3:$C$38,2,)</f>
        <v>#N/A</v>
      </c>
      <c r="M379" s="6" t="s">
        <v>417</v>
      </c>
      <c r="N379" s="9">
        <v>6</v>
      </c>
      <c r="O379" s="9">
        <v>1537</v>
      </c>
      <c r="P379" s="9">
        <v>9010</v>
      </c>
      <c r="Q379" s="6">
        <v>800</v>
      </c>
    </row>
    <row r="380" spans="2:17" x14ac:dyDescent="0.3">
      <c r="B380" s="6">
        <v>379</v>
      </c>
      <c r="C380" s="7">
        <v>117</v>
      </c>
      <c r="D380" s="10">
        <v>45550</v>
      </c>
      <c r="E380" s="6" t="s">
        <v>428</v>
      </c>
      <c r="F380" s="6" t="s">
        <v>410</v>
      </c>
      <c r="G380" s="6" t="s">
        <v>141</v>
      </c>
      <c r="H380" s="6" t="e" vm="14">
        <f ca="1">VLOOKUP(G380,Tabelle2!$B$3:$C$38,2,)</f>
        <v>#VALUE!</v>
      </c>
      <c r="I380" s="6" t="s">
        <v>397</v>
      </c>
      <c r="J380" s="6" t="s">
        <v>140</v>
      </c>
      <c r="L380" s="6" t="e">
        <f ca="1">VLOOKUP(K380,Tabelle2!$B$3:$C$38,2,)</f>
        <v>#N/A</v>
      </c>
      <c r="M380" s="6" t="s">
        <v>417</v>
      </c>
      <c r="N380" s="9">
        <v>97</v>
      </c>
      <c r="O380" s="9">
        <v>5034</v>
      </c>
      <c r="P380" s="9">
        <v>5280</v>
      </c>
      <c r="Q380" s="6">
        <v>0</v>
      </c>
    </row>
    <row r="381" spans="2:17" x14ac:dyDescent="0.3">
      <c r="B381" s="6">
        <v>380</v>
      </c>
      <c r="C381" s="7">
        <v>126</v>
      </c>
      <c r="D381" s="10">
        <v>45550</v>
      </c>
      <c r="E381" s="6" t="s">
        <v>207</v>
      </c>
      <c r="F381" s="6" t="s">
        <v>187</v>
      </c>
      <c r="G381" s="6" t="s">
        <v>141</v>
      </c>
      <c r="H381" s="6" t="e" vm="14">
        <f ca="1">VLOOKUP(G381,Tabelle2!$B$3:$C$38,2,)</f>
        <v>#VALUE!</v>
      </c>
      <c r="I381" s="6" t="s">
        <v>417</v>
      </c>
      <c r="J381" s="6" t="s">
        <v>187</v>
      </c>
      <c r="L381" s="6" t="e">
        <f ca="1">VLOOKUP(K381,Tabelle2!$B$3:$C$38,2,)</f>
        <v>#N/A</v>
      </c>
      <c r="M381" s="6" t="s">
        <v>377</v>
      </c>
      <c r="N381" s="9">
        <v>5</v>
      </c>
      <c r="O381" s="9">
        <v>822</v>
      </c>
      <c r="P381" s="9">
        <v>23000</v>
      </c>
      <c r="Q381" s="6">
        <v>0</v>
      </c>
    </row>
    <row r="382" spans="2:17" x14ac:dyDescent="0.3">
      <c r="B382" s="6">
        <v>381</v>
      </c>
      <c r="C382" s="7">
        <v>127</v>
      </c>
      <c r="D382" s="10">
        <v>45550</v>
      </c>
      <c r="E382" s="6" t="s">
        <v>143</v>
      </c>
      <c r="F382" s="6" t="s">
        <v>412</v>
      </c>
      <c r="G382" s="6" t="s">
        <v>141</v>
      </c>
      <c r="H382" s="6" t="e" vm="14">
        <f ca="1">VLOOKUP(G382,Tabelle2!$B$3:$C$38,2,)</f>
        <v>#VALUE!</v>
      </c>
      <c r="I382" s="6" t="s">
        <v>365</v>
      </c>
      <c r="J382" s="6" t="s">
        <v>407</v>
      </c>
      <c r="L382" s="6" t="e">
        <f ca="1">VLOOKUP(K382,Tabelle2!$B$3:$C$38,2,)</f>
        <v>#N/A</v>
      </c>
      <c r="M382" s="6" t="s">
        <v>297</v>
      </c>
      <c r="N382" s="9">
        <v>574</v>
      </c>
      <c r="O382" s="9">
        <v>21809</v>
      </c>
      <c r="P382" s="9">
        <v>3854</v>
      </c>
      <c r="Q382" s="6">
        <v>0</v>
      </c>
    </row>
    <row r="383" spans="2:17" x14ac:dyDescent="0.3">
      <c r="B383" s="6">
        <v>382</v>
      </c>
      <c r="C383" s="7">
        <v>118</v>
      </c>
      <c r="D383" s="10">
        <v>45550</v>
      </c>
      <c r="E383" s="6" t="s">
        <v>403</v>
      </c>
      <c r="F383" s="6" t="s">
        <v>140</v>
      </c>
      <c r="G383" s="6" t="s">
        <v>141</v>
      </c>
      <c r="H383" s="6" t="e" vm="14">
        <f ca="1">VLOOKUP(G383,Tabelle2!$B$3:$C$38,2,)</f>
        <v>#VALUE!</v>
      </c>
      <c r="I383" s="6" t="s">
        <v>360</v>
      </c>
      <c r="J383" s="6" t="s">
        <v>392</v>
      </c>
      <c r="L383" s="6" t="e">
        <f ca="1">VLOOKUP(K383,Tabelle2!$B$3:$C$38,2,)</f>
        <v>#N/A</v>
      </c>
      <c r="M383" s="6" t="s">
        <v>375</v>
      </c>
      <c r="N383" s="9">
        <v>209</v>
      </c>
      <c r="O383" s="9">
        <v>9828</v>
      </c>
      <c r="P383" s="9">
        <v>15400</v>
      </c>
      <c r="Q383" s="6">
        <v>0</v>
      </c>
    </row>
    <row r="384" spans="2:17" x14ac:dyDescent="0.3">
      <c r="B384" s="6">
        <v>383</v>
      </c>
      <c r="C384" s="7">
        <v>128</v>
      </c>
      <c r="D384" s="10">
        <v>45550</v>
      </c>
      <c r="E384" s="6" t="s">
        <v>171</v>
      </c>
      <c r="F384" s="6" t="s">
        <v>407</v>
      </c>
      <c r="G384" s="6" t="s">
        <v>141</v>
      </c>
      <c r="H384" s="6" t="e" vm="14">
        <f ca="1">VLOOKUP(G384,Tabelle2!$B$3:$C$38,2,)</f>
        <v>#VALUE!</v>
      </c>
      <c r="I384" s="6" t="s">
        <v>297</v>
      </c>
      <c r="J384" s="6" t="s">
        <v>429</v>
      </c>
      <c r="L384" s="6" t="e">
        <f ca="1">VLOOKUP(K384,Tabelle2!$B$3:$C$38,2,)</f>
        <v>#N/A</v>
      </c>
      <c r="M384" s="6" t="s">
        <v>365</v>
      </c>
      <c r="N384" s="9">
        <v>514</v>
      </c>
      <c r="O384" s="9">
        <v>29861</v>
      </c>
      <c r="P384" s="9">
        <v>14590</v>
      </c>
      <c r="Q384" s="6">
        <v>0</v>
      </c>
    </row>
    <row r="385" spans="2:17" x14ac:dyDescent="0.3">
      <c r="B385" s="6">
        <v>384</v>
      </c>
      <c r="C385" s="7">
        <v>136</v>
      </c>
      <c r="D385" s="10">
        <v>45551</v>
      </c>
      <c r="E385" s="6" t="s">
        <v>430</v>
      </c>
      <c r="F385" s="6" t="s">
        <v>431</v>
      </c>
      <c r="G385" s="6" t="s">
        <v>432</v>
      </c>
      <c r="H385" s="6" t="e" vm="24">
        <f ca="1">VLOOKUP(G385,Tabelle2!$B$3:$C$38,2,)</f>
        <v>#VALUE!</v>
      </c>
      <c r="I385" s="6" t="s">
        <v>142</v>
      </c>
      <c r="J385" s="6" t="s">
        <v>433</v>
      </c>
      <c r="L385" s="6" t="e">
        <f ca="1">VLOOKUP(K385,Tabelle2!$B$3:$C$38,2,)</f>
        <v>#N/A</v>
      </c>
      <c r="M385" s="6" t="s">
        <v>371</v>
      </c>
      <c r="N385" s="9">
        <v>250</v>
      </c>
      <c r="O385" s="9">
        <v>8148</v>
      </c>
      <c r="P385" s="9">
        <v>22400</v>
      </c>
      <c r="Q385" s="6">
        <v>0</v>
      </c>
    </row>
    <row r="386" spans="2:17" x14ac:dyDescent="0.3">
      <c r="B386" s="6">
        <v>385</v>
      </c>
      <c r="C386" s="7">
        <v>131</v>
      </c>
      <c r="D386" s="10">
        <v>45551</v>
      </c>
      <c r="E386" s="6" t="s">
        <v>425</v>
      </c>
      <c r="F386" s="6" t="s">
        <v>433</v>
      </c>
      <c r="G386" s="6" t="s">
        <v>432</v>
      </c>
      <c r="H386" s="6" t="e" vm="24">
        <f ca="1">VLOOKUP(G386,Tabelle2!$B$3:$C$38,2,)</f>
        <v>#VALUE!</v>
      </c>
      <c r="I386" s="6" t="s">
        <v>411</v>
      </c>
      <c r="J386" s="6" t="s">
        <v>433</v>
      </c>
      <c r="L386" s="6" t="e">
        <f ca="1">VLOOKUP(K386,Tabelle2!$B$3:$C$38,2,)</f>
        <v>#N/A</v>
      </c>
      <c r="M386" s="6" t="s">
        <v>329</v>
      </c>
      <c r="N386" s="9">
        <v>9</v>
      </c>
      <c r="O386" s="9">
        <v>116817</v>
      </c>
      <c r="P386" s="9">
        <v>20536</v>
      </c>
      <c r="Q386" s="6">
        <v>0</v>
      </c>
    </row>
    <row r="387" spans="2:17" x14ac:dyDescent="0.3">
      <c r="B387" s="6">
        <v>386</v>
      </c>
      <c r="C387" s="7">
        <v>138</v>
      </c>
      <c r="D387" s="10">
        <v>45551</v>
      </c>
      <c r="E387" s="6" t="s">
        <v>255</v>
      </c>
      <c r="F387" s="6" t="s">
        <v>431</v>
      </c>
      <c r="G387" s="6" t="s">
        <v>432</v>
      </c>
      <c r="H387" s="6" t="e" vm="24">
        <f ca="1">VLOOKUP(G387,Tabelle2!$B$3:$C$38,2,)</f>
        <v>#VALUE!</v>
      </c>
      <c r="I387" s="6" t="s">
        <v>411</v>
      </c>
      <c r="J387" s="6" t="s">
        <v>433</v>
      </c>
      <c r="L387" s="6" t="e">
        <f ca="1">VLOOKUP(K387,Tabelle2!$B$3:$C$38,2,)</f>
        <v>#N/A</v>
      </c>
      <c r="M387" s="6" t="s">
        <v>434</v>
      </c>
      <c r="N387" s="9">
        <v>282</v>
      </c>
      <c r="O387" s="9">
        <v>9423</v>
      </c>
      <c r="P387" s="9">
        <v>17213</v>
      </c>
      <c r="Q387" s="6">
        <v>320</v>
      </c>
    </row>
    <row r="388" spans="2:17" x14ac:dyDescent="0.3">
      <c r="B388" s="6">
        <v>387</v>
      </c>
      <c r="C388" s="7">
        <v>141</v>
      </c>
      <c r="D388" s="10">
        <v>45551</v>
      </c>
      <c r="E388" s="6" t="s">
        <v>435</v>
      </c>
      <c r="F388" s="6" t="s">
        <v>436</v>
      </c>
      <c r="G388" s="6" t="s">
        <v>432</v>
      </c>
      <c r="H388" s="6" t="e" vm="24">
        <f ca="1">VLOOKUP(G388,Tabelle2!$B$3:$C$38,2,)</f>
        <v>#VALUE!</v>
      </c>
      <c r="I388" s="6" t="s">
        <v>160</v>
      </c>
      <c r="J388" s="6" t="s">
        <v>431</v>
      </c>
      <c r="L388" s="6" t="e">
        <f ca="1">VLOOKUP(K388,Tabelle2!$B$3:$C$38,2,)</f>
        <v>#N/A</v>
      </c>
      <c r="M388" s="6" t="s">
        <v>358</v>
      </c>
      <c r="N388" s="9">
        <v>233</v>
      </c>
      <c r="O388" s="9">
        <v>7650</v>
      </c>
      <c r="P388" s="9">
        <v>18400</v>
      </c>
      <c r="Q388" s="6">
        <v>400</v>
      </c>
    </row>
    <row r="389" spans="2:17" x14ac:dyDescent="0.3">
      <c r="B389" s="6">
        <v>388</v>
      </c>
      <c r="C389" s="7">
        <v>140</v>
      </c>
      <c r="D389" s="10">
        <v>45551</v>
      </c>
      <c r="E389" s="6" t="s">
        <v>213</v>
      </c>
      <c r="F389" s="6" t="s">
        <v>431</v>
      </c>
      <c r="G389" s="6" t="s">
        <v>432</v>
      </c>
      <c r="H389" s="6" t="e" vm="24">
        <f ca="1">VLOOKUP(G389,Tabelle2!$B$3:$C$38,2,)</f>
        <v>#VALUE!</v>
      </c>
      <c r="I389" s="6" t="s">
        <v>437</v>
      </c>
      <c r="J389" s="6" t="s">
        <v>436</v>
      </c>
      <c r="L389" s="6" t="e">
        <f ca="1">VLOOKUP(K389,Tabelle2!$B$3:$C$38,2,)</f>
        <v>#N/A</v>
      </c>
      <c r="M389" s="6" t="s">
        <v>160</v>
      </c>
      <c r="N389" s="9">
        <v>149</v>
      </c>
      <c r="O389" s="9">
        <v>10908</v>
      </c>
      <c r="P389" s="9">
        <v>21750</v>
      </c>
      <c r="Q389" s="6">
        <v>400</v>
      </c>
    </row>
    <row r="390" spans="2:17" x14ac:dyDescent="0.3">
      <c r="B390" s="6">
        <v>389</v>
      </c>
      <c r="C390" s="7">
        <v>143</v>
      </c>
      <c r="D390" s="10">
        <v>45551</v>
      </c>
      <c r="E390" s="6" t="s">
        <v>205</v>
      </c>
      <c r="F390" s="6" t="s">
        <v>436</v>
      </c>
      <c r="G390" s="6" t="s">
        <v>432</v>
      </c>
      <c r="H390" s="6" t="e" vm="24">
        <f ca="1">VLOOKUP(G390,Tabelle2!$B$3:$C$38,2,)</f>
        <v>#VALUE!</v>
      </c>
      <c r="I390" s="6" t="s">
        <v>162</v>
      </c>
      <c r="J390" s="6" t="s">
        <v>431</v>
      </c>
      <c r="L390" s="6" t="e">
        <f ca="1">VLOOKUP(K390,Tabelle2!$B$3:$C$38,2,)</f>
        <v>#N/A</v>
      </c>
      <c r="M390" s="6" t="s">
        <v>134</v>
      </c>
      <c r="N390" s="9">
        <v>146</v>
      </c>
      <c r="O390" s="9">
        <v>9456</v>
      </c>
      <c r="P390" s="9">
        <v>9600</v>
      </c>
      <c r="Q390" s="6">
        <v>400</v>
      </c>
    </row>
    <row r="391" spans="2:17" x14ac:dyDescent="0.3">
      <c r="B391" s="6">
        <v>390</v>
      </c>
      <c r="C391" s="7">
        <v>132</v>
      </c>
      <c r="D391" s="10">
        <v>45551</v>
      </c>
      <c r="E391" s="6" t="s">
        <v>24</v>
      </c>
      <c r="F391" s="6" t="s">
        <v>433</v>
      </c>
      <c r="G391" s="6" t="s">
        <v>432</v>
      </c>
      <c r="H391" s="6" t="e" vm="24">
        <f ca="1">VLOOKUP(G391,Tabelle2!$B$3:$C$38,2,)</f>
        <v>#VALUE!</v>
      </c>
      <c r="I391" s="6" t="s">
        <v>329</v>
      </c>
      <c r="J391" s="6" t="s">
        <v>433</v>
      </c>
      <c r="L391" s="6" t="e">
        <f ca="1">VLOOKUP(K391,Tabelle2!$B$3:$C$38,2,)</f>
        <v>#N/A</v>
      </c>
      <c r="M391" s="6" t="s">
        <v>370</v>
      </c>
      <c r="N391" s="9">
        <v>22</v>
      </c>
      <c r="O391" s="9">
        <v>117399</v>
      </c>
      <c r="P391" s="9">
        <v>20170</v>
      </c>
      <c r="Q391" s="6">
        <v>800</v>
      </c>
    </row>
    <row r="392" spans="2:17" x14ac:dyDescent="0.3">
      <c r="B392" s="6">
        <v>391</v>
      </c>
      <c r="C392" s="7">
        <v>145</v>
      </c>
      <c r="D392" s="10">
        <v>45551</v>
      </c>
      <c r="E392" s="6" t="s">
        <v>385</v>
      </c>
      <c r="F392" s="6" t="s">
        <v>436</v>
      </c>
      <c r="G392" s="6" t="s">
        <v>432</v>
      </c>
      <c r="H392" s="6" t="e" vm="24">
        <f ca="1">VLOOKUP(G392,Tabelle2!$B$3:$C$38,2,)</f>
        <v>#VALUE!</v>
      </c>
      <c r="I392" s="6" t="s">
        <v>329</v>
      </c>
      <c r="J392" s="6" t="s">
        <v>431</v>
      </c>
      <c r="L392" s="6" t="e">
        <f ca="1">VLOOKUP(K392,Tabelle2!$B$3:$C$38,2,)</f>
        <v>#N/A</v>
      </c>
      <c r="M392" s="6" t="s">
        <v>365</v>
      </c>
      <c r="N392" s="9">
        <v>140</v>
      </c>
      <c r="O392" s="9">
        <v>6265</v>
      </c>
      <c r="P392" s="9">
        <v>3620</v>
      </c>
      <c r="Q392" s="6">
        <v>800</v>
      </c>
    </row>
    <row r="393" spans="2:17" x14ac:dyDescent="0.3">
      <c r="B393" s="6">
        <v>392</v>
      </c>
      <c r="C393" s="7">
        <v>142</v>
      </c>
      <c r="D393" s="10">
        <v>45551</v>
      </c>
      <c r="E393" s="6" t="s">
        <v>54</v>
      </c>
      <c r="F393" s="6" t="s">
        <v>431</v>
      </c>
      <c r="G393" s="6" t="s">
        <v>432</v>
      </c>
      <c r="H393" s="6" t="e" vm="24">
        <f ca="1">VLOOKUP(G393,Tabelle2!$B$3:$C$38,2,)</f>
        <v>#VALUE!</v>
      </c>
      <c r="I393" s="6" t="s">
        <v>358</v>
      </c>
      <c r="J393" s="6" t="s">
        <v>436</v>
      </c>
      <c r="L393" s="6" t="e">
        <f ca="1">VLOOKUP(K393,Tabelle2!$B$3:$C$38,2,)</f>
        <v>#N/A</v>
      </c>
      <c r="M393" s="6" t="s">
        <v>162</v>
      </c>
      <c r="N393" s="9">
        <v>258</v>
      </c>
      <c r="O393" s="9">
        <v>9839</v>
      </c>
      <c r="P393" s="9">
        <v>11230</v>
      </c>
      <c r="Q393" s="6">
        <v>0</v>
      </c>
    </row>
    <row r="394" spans="2:17" x14ac:dyDescent="0.3">
      <c r="B394" s="6">
        <v>393</v>
      </c>
      <c r="C394" s="7">
        <v>144</v>
      </c>
      <c r="D394" s="10">
        <v>45551</v>
      </c>
      <c r="E394" s="6" t="s">
        <v>399</v>
      </c>
      <c r="F394" s="6" t="s">
        <v>431</v>
      </c>
      <c r="G394" s="6" t="s">
        <v>432</v>
      </c>
      <c r="H394" s="6" t="e" vm="24">
        <f ca="1">VLOOKUP(G394,Tabelle2!$B$3:$C$38,2,)</f>
        <v>#VALUE!</v>
      </c>
      <c r="I394" s="6" t="s">
        <v>134</v>
      </c>
      <c r="J394" s="6" t="s">
        <v>436</v>
      </c>
      <c r="L394" s="6" t="e">
        <f ca="1">VLOOKUP(K394,Tabelle2!$B$3:$C$38,2,)</f>
        <v>#N/A</v>
      </c>
      <c r="M394" s="6" t="s">
        <v>162</v>
      </c>
      <c r="N394" s="9">
        <v>147</v>
      </c>
      <c r="O394" s="9">
        <v>6781</v>
      </c>
      <c r="P394" s="9">
        <v>18751</v>
      </c>
      <c r="Q394" s="6">
        <v>400</v>
      </c>
    </row>
    <row r="395" spans="2:17" x14ac:dyDescent="0.3">
      <c r="B395" s="6">
        <v>394</v>
      </c>
      <c r="C395" s="7">
        <v>133</v>
      </c>
      <c r="D395" s="10">
        <v>45551</v>
      </c>
      <c r="E395" s="6" t="s">
        <v>135</v>
      </c>
      <c r="F395" s="6" t="s">
        <v>433</v>
      </c>
      <c r="G395" s="6" t="s">
        <v>432</v>
      </c>
      <c r="H395" s="6" t="e" vm="24">
        <f ca="1">VLOOKUP(G395,Tabelle2!$B$3:$C$38,2,)</f>
        <v>#VALUE!</v>
      </c>
      <c r="I395" s="6" t="s">
        <v>370</v>
      </c>
      <c r="J395" s="6" t="s">
        <v>433</v>
      </c>
      <c r="L395" s="6" t="e">
        <f ca="1">VLOOKUP(K395,Tabelle2!$B$3:$C$38,2,)</f>
        <v>#N/A</v>
      </c>
      <c r="M395" s="6" t="s">
        <v>417</v>
      </c>
      <c r="N395" s="9">
        <v>22</v>
      </c>
      <c r="O395" s="9">
        <v>118562</v>
      </c>
      <c r="P395" s="9">
        <v>16450</v>
      </c>
      <c r="Q395" s="6">
        <v>0</v>
      </c>
    </row>
    <row r="396" spans="2:17" x14ac:dyDescent="0.3">
      <c r="B396" s="6">
        <v>395</v>
      </c>
      <c r="C396" s="7">
        <v>149</v>
      </c>
      <c r="D396" s="10">
        <v>45551</v>
      </c>
      <c r="E396" s="6" t="s">
        <v>246</v>
      </c>
      <c r="F396" s="6" t="s">
        <v>436</v>
      </c>
      <c r="G396" s="6" t="s">
        <v>432</v>
      </c>
      <c r="H396" s="6" t="e" vm="24">
        <f ca="1">VLOOKUP(G396,Tabelle2!$B$3:$C$38,2,)</f>
        <v>#VALUE!</v>
      </c>
      <c r="I396" s="6" t="s">
        <v>370</v>
      </c>
      <c r="J396" s="6" t="s">
        <v>438</v>
      </c>
      <c r="L396" s="6" t="e">
        <f ca="1">VLOOKUP(K396,Tabelle2!$B$3:$C$38,2,)</f>
        <v>#N/A</v>
      </c>
      <c r="M396" s="6" t="s">
        <v>358</v>
      </c>
      <c r="N396" s="9">
        <v>201</v>
      </c>
      <c r="O396" s="9">
        <v>7868</v>
      </c>
      <c r="P396" s="9">
        <v>16454</v>
      </c>
      <c r="Q396" s="6">
        <v>0</v>
      </c>
    </row>
    <row r="397" spans="2:17" x14ac:dyDescent="0.3">
      <c r="B397" s="6">
        <v>396</v>
      </c>
      <c r="C397" s="7">
        <v>147</v>
      </c>
      <c r="D397" s="10">
        <v>45551</v>
      </c>
      <c r="E397" s="6" t="s">
        <v>223</v>
      </c>
      <c r="F397" s="6" t="s">
        <v>436</v>
      </c>
      <c r="G397" s="6" t="s">
        <v>432</v>
      </c>
      <c r="H397" s="6" t="e" vm="24">
        <f ca="1">VLOOKUP(G397,Tabelle2!$B$3:$C$38,2,)</f>
        <v>#VALUE!</v>
      </c>
      <c r="I397" s="6" t="s">
        <v>386</v>
      </c>
      <c r="J397" s="6" t="s">
        <v>431</v>
      </c>
      <c r="L397" s="6" t="e">
        <f ca="1">VLOOKUP(K397,Tabelle2!$B$3:$C$38,2,)</f>
        <v>#N/A</v>
      </c>
      <c r="M397" s="6" t="s">
        <v>434</v>
      </c>
      <c r="N397" s="9">
        <v>136</v>
      </c>
      <c r="O397" s="9">
        <v>6584</v>
      </c>
      <c r="P397" s="9">
        <v>22156</v>
      </c>
      <c r="Q397" s="6">
        <v>0</v>
      </c>
    </row>
    <row r="398" spans="2:17" x14ac:dyDescent="0.3">
      <c r="B398" s="6">
        <v>397</v>
      </c>
      <c r="C398" s="7">
        <v>134</v>
      </c>
      <c r="D398" s="10">
        <v>45551</v>
      </c>
      <c r="E398" s="6" t="s">
        <v>59</v>
      </c>
      <c r="F398" s="6" t="s">
        <v>433</v>
      </c>
      <c r="G398" s="6" t="s">
        <v>432</v>
      </c>
      <c r="H398" s="6" t="e" vm="24">
        <f ca="1">VLOOKUP(G398,Tabelle2!$B$3:$C$38,2,)</f>
        <v>#VALUE!</v>
      </c>
      <c r="I398" s="6" t="s">
        <v>417</v>
      </c>
      <c r="J398" s="6" t="s">
        <v>433</v>
      </c>
      <c r="L398" s="6" t="e">
        <f ca="1">VLOOKUP(K398,Tabelle2!$B$3:$C$38,2,)</f>
        <v>#N/A</v>
      </c>
      <c r="M398" s="6" t="s">
        <v>105</v>
      </c>
      <c r="N398" s="9">
        <v>62</v>
      </c>
      <c r="O398" s="9">
        <v>169923</v>
      </c>
      <c r="P398" s="9">
        <v>7350</v>
      </c>
      <c r="Q398" s="6">
        <v>0</v>
      </c>
    </row>
    <row r="399" spans="2:17" x14ac:dyDescent="0.3">
      <c r="B399" s="6">
        <v>398</v>
      </c>
      <c r="C399" s="7">
        <v>135</v>
      </c>
      <c r="D399" s="10">
        <v>45551</v>
      </c>
      <c r="E399" s="6" t="s">
        <v>24</v>
      </c>
      <c r="F399" s="6" t="s">
        <v>433</v>
      </c>
      <c r="G399" s="6" t="s">
        <v>432</v>
      </c>
      <c r="H399" s="6" t="e" vm="24">
        <f ca="1">VLOOKUP(G399,Tabelle2!$B$3:$C$38,2,)</f>
        <v>#VALUE!</v>
      </c>
      <c r="I399" s="6" t="s">
        <v>105</v>
      </c>
      <c r="J399" s="6" t="s">
        <v>431</v>
      </c>
      <c r="L399" s="6" t="e">
        <f ca="1">VLOOKUP(K399,Tabelle2!$B$3:$C$38,2,)</f>
        <v>#N/A</v>
      </c>
      <c r="M399" s="6" t="s">
        <v>142</v>
      </c>
      <c r="N399" s="9">
        <v>262</v>
      </c>
      <c r="O399" s="9">
        <v>8691</v>
      </c>
      <c r="P399" s="9">
        <v>20170</v>
      </c>
      <c r="Q399" s="6">
        <v>0</v>
      </c>
    </row>
    <row r="400" spans="2:17" x14ac:dyDescent="0.3">
      <c r="B400" s="6">
        <v>399</v>
      </c>
      <c r="C400" s="7">
        <v>137</v>
      </c>
      <c r="D400" s="10">
        <v>45551</v>
      </c>
      <c r="E400" s="6" t="s">
        <v>439</v>
      </c>
      <c r="F400" s="6" t="s">
        <v>433</v>
      </c>
      <c r="G400" s="6" t="s">
        <v>432</v>
      </c>
      <c r="H400" s="6" t="e" vm="24">
        <f ca="1">VLOOKUP(G400,Tabelle2!$B$3:$C$38,2,)</f>
        <v>#VALUE!</v>
      </c>
      <c r="I400" s="6" t="s">
        <v>371</v>
      </c>
      <c r="J400" s="6" t="s">
        <v>431</v>
      </c>
      <c r="L400" s="6" t="e">
        <f ca="1">VLOOKUP(K400,Tabelle2!$B$3:$C$38,2,)</f>
        <v>#N/A</v>
      </c>
      <c r="M400" s="6" t="s">
        <v>411</v>
      </c>
      <c r="N400" s="9">
        <v>249</v>
      </c>
      <c r="O400" s="9">
        <v>8948</v>
      </c>
      <c r="P400" s="9">
        <v>12358</v>
      </c>
      <c r="Q400" s="6">
        <v>0</v>
      </c>
    </row>
    <row r="401" spans="2:17" x14ac:dyDescent="0.3">
      <c r="B401" s="6">
        <v>400</v>
      </c>
      <c r="C401" s="7">
        <v>129</v>
      </c>
      <c r="D401" s="10">
        <v>45551</v>
      </c>
      <c r="E401" s="6" t="s">
        <v>255</v>
      </c>
      <c r="F401" s="6" t="s">
        <v>429</v>
      </c>
      <c r="G401" s="6" t="s">
        <v>432</v>
      </c>
      <c r="H401" s="6" t="e" vm="24">
        <f ca="1">VLOOKUP(G401,Tabelle2!$B$3:$C$38,2,)</f>
        <v>#VALUE!</v>
      </c>
      <c r="I401" s="6" t="s">
        <v>365</v>
      </c>
      <c r="J401" s="6" t="s">
        <v>440</v>
      </c>
      <c r="L401" s="6" t="e">
        <f ca="1">VLOOKUP(K401,Tabelle2!$B$3:$C$38,2,)</f>
        <v>#N/A</v>
      </c>
      <c r="M401" s="6" t="s">
        <v>365</v>
      </c>
      <c r="N401" s="9">
        <v>81</v>
      </c>
      <c r="O401" s="9">
        <v>4119</v>
      </c>
      <c r="P401" s="9">
        <v>17213</v>
      </c>
      <c r="Q401" s="6">
        <v>0</v>
      </c>
    </row>
    <row r="402" spans="2:17" x14ac:dyDescent="0.3">
      <c r="B402" s="6">
        <v>401</v>
      </c>
      <c r="C402" s="7">
        <v>130</v>
      </c>
      <c r="D402" s="10">
        <v>45551</v>
      </c>
      <c r="E402" s="6" t="s">
        <v>441</v>
      </c>
      <c r="F402" s="6" t="s">
        <v>440</v>
      </c>
      <c r="G402" s="6" t="s">
        <v>432</v>
      </c>
      <c r="H402" s="6" t="e" vm="24">
        <f ca="1">VLOOKUP(G402,Tabelle2!$B$3:$C$38,2,)</f>
        <v>#VALUE!</v>
      </c>
      <c r="I402" s="6" t="s">
        <v>365</v>
      </c>
      <c r="J402" s="6" t="s">
        <v>433</v>
      </c>
      <c r="L402" s="6" t="e">
        <f ca="1">VLOOKUP(K402,Tabelle2!$B$3:$C$38,2,)</f>
        <v>#N/A</v>
      </c>
      <c r="M402" s="6" t="s">
        <v>411</v>
      </c>
      <c r="N402" s="9">
        <v>125</v>
      </c>
      <c r="O402" s="9">
        <v>6914</v>
      </c>
      <c r="P402" s="9">
        <v>13600</v>
      </c>
      <c r="Q402" s="6">
        <v>400</v>
      </c>
    </row>
    <row r="403" spans="2:17" x14ac:dyDescent="0.3">
      <c r="B403" s="6">
        <v>402</v>
      </c>
      <c r="C403" s="7">
        <v>146</v>
      </c>
      <c r="D403" s="10">
        <v>45551</v>
      </c>
      <c r="E403" s="6" t="s">
        <v>361</v>
      </c>
      <c r="F403" s="6" t="s">
        <v>431</v>
      </c>
      <c r="G403" s="6" t="s">
        <v>432</v>
      </c>
      <c r="H403" s="6" t="e" vm="24">
        <f ca="1">VLOOKUP(G403,Tabelle2!$B$3:$C$38,2,)</f>
        <v>#VALUE!</v>
      </c>
      <c r="I403" s="6" t="s">
        <v>365</v>
      </c>
      <c r="J403" s="6" t="s">
        <v>436</v>
      </c>
      <c r="L403" s="6" t="e">
        <f ca="1">VLOOKUP(K403,Tabelle2!$B$3:$C$38,2,)</f>
        <v>#N/A</v>
      </c>
      <c r="M403" s="6" t="s">
        <v>386</v>
      </c>
      <c r="N403" s="9">
        <v>169</v>
      </c>
      <c r="O403" s="9">
        <v>4136</v>
      </c>
      <c r="P403" s="9">
        <v>14101</v>
      </c>
      <c r="Q403" s="6">
        <v>0</v>
      </c>
    </row>
    <row r="404" spans="2:17" x14ac:dyDescent="0.3">
      <c r="B404" s="6">
        <v>403</v>
      </c>
      <c r="C404" s="7">
        <v>139</v>
      </c>
      <c r="D404" s="10">
        <v>45551</v>
      </c>
      <c r="E404" s="6" t="s">
        <v>237</v>
      </c>
      <c r="F404" s="6" t="s">
        <v>433</v>
      </c>
      <c r="G404" s="6" t="s">
        <v>432</v>
      </c>
      <c r="H404" s="6" t="e" vm="24">
        <f ca="1">VLOOKUP(G404,Tabelle2!$B$3:$C$38,2,)</f>
        <v>#VALUE!</v>
      </c>
      <c r="I404" s="6" t="s">
        <v>434</v>
      </c>
      <c r="J404" s="6" t="s">
        <v>431</v>
      </c>
      <c r="L404" s="6" t="e">
        <f ca="1">VLOOKUP(K404,Tabelle2!$B$3:$C$38,2,)</f>
        <v>#N/A</v>
      </c>
      <c r="M404" s="6" t="s">
        <v>178</v>
      </c>
      <c r="N404" s="9">
        <v>254</v>
      </c>
      <c r="O404" s="9">
        <v>8034</v>
      </c>
      <c r="P404" s="9">
        <v>16214</v>
      </c>
      <c r="Q404" s="6">
        <v>0</v>
      </c>
    </row>
    <row r="405" spans="2:17" x14ac:dyDescent="0.3">
      <c r="B405" s="6">
        <v>404</v>
      </c>
      <c r="C405" s="7">
        <v>148</v>
      </c>
      <c r="D405" s="10">
        <v>45551</v>
      </c>
      <c r="E405" s="6" t="s">
        <v>24</v>
      </c>
      <c r="F405" s="6" t="s">
        <v>431</v>
      </c>
      <c r="G405" s="6" t="s">
        <v>432</v>
      </c>
      <c r="H405" s="6" t="e" vm="24">
        <f ca="1">VLOOKUP(G405,Tabelle2!$B$3:$C$38,2,)</f>
        <v>#VALUE!</v>
      </c>
      <c r="I405" s="6" t="s">
        <v>434</v>
      </c>
      <c r="J405" s="6" t="s">
        <v>436</v>
      </c>
      <c r="L405" s="6" t="e">
        <f ca="1">VLOOKUP(K405,Tabelle2!$B$3:$C$38,2,)</f>
        <v>#N/A</v>
      </c>
      <c r="M405" s="6" t="s">
        <v>370</v>
      </c>
      <c r="N405" s="9">
        <v>143</v>
      </c>
      <c r="O405" s="9">
        <v>6564</v>
      </c>
      <c r="P405" s="9">
        <v>20170</v>
      </c>
      <c r="Q405" s="6">
        <v>0</v>
      </c>
    </row>
    <row r="406" spans="2:17" x14ac:dyDescent="0.3">
      <c r="B406" s="6">
        <v>405</v>
      </c>
      <c r="C406" s="7">
        <v>151</v>
      </c>
      <c r="D406" s="10">
        <v>45552</v>
      </c>
      <c r="E406" s="6" t="s">
        <v>255</v>
      </c>
      <c r="F406" s="6" t="s">
        <v>442</v>
      </c>
      <c r="G406" s="6" t="s">
        <v>432</v>
      </c>
      <c r="H406" s="6" t="e" vm="24">
        <f ca="1">VLOOKUP(G406,Tabelle2!$B$3:$C$38,2,)</f>
        <v>#VALUE!</v>
      </c>
      <c r="I406" s="6" t="s">
        <v>160</v>
      </c>
      <c r="J406" s="6" t="s">
        <v>438</v>
      </c>
      <c r="L406" s="6" t="e">
        <f ca="1">VLOOKUP(K406,Tabelle2!$B$3:$C$38,2,)</f>
        <v>#N/A</v>
      </c>
      <c r="M406" s="6" t="s">
        <v>365</v>
      </c>
      <c r="N406" s="9">
        <v>126</v>
      </c>
      <c r="O406" s="9">
        <v>5674</v>
      </c>
      <c r="P406" s="9">
        <v>17213</v>
      </c>
      <c r="Q406" s="6">
        <v>200</v>
      </c>
    </row>
    <row r="407" spans="2:17" x14ac:dyDescent="0.3">
      <c r="B407" s="6">
        <v>406</v>
      </c>
      <c r="C407" s="7">
        <v>154</v>
      </c>
      <c r="D407" s="10">
        <v>45552</v>
      </c>
      <c r="E407" s="6" t="s">
        <v>59</v>
      </c>
      <c r="F407" s="6" t="s">
        <v>187</v>
      </c>
      <c r="G407" s="6" t="s">
        <v>141</v>
      </c>
      <c r="H407" s="6" t="e" vm="14">
        <f ca="1">VLOOKUP(G407,Tabelle2!$B$3:$C$38,2,)</f>
        <v>#VALUE!</v>
      </c>
      <c r="I407" s="6" t="s">
        <v>162</v>
      </c>
      <c r="J407" s="6" t="s">
        <v>442</v>
      </c>
      <c r="L407" s="6" t="e">
        <f ca="1">VLOOKUP(K407,Tabelle2!$B$3:$C$38,2,)</f>
        <v>#N/A</v>
      </c>
      <c r="M407" s="6" t="s">
        <v>358</v>
      </c>
      <c r="N407" s="9">
        <v>65</v>
      </c>
      <c r="O407" s="9">
        <v>6084</v>
      </c>
      <c r="P407" s="9">
        <v>7000</v>
      </c>
      <c r="Q407" s="6">
        <v>1840</v>
      </c>
    </row>
    <row r="408" spans="2:17" x14ac:dyDescent="0.3">
      <c r="B408" s="6">
        <v>407</v>
      </c>
      <c r="C408" s="7">
        <v>156</v>
      </c>
      <c r="D408" s="10">
        <v>45552</v>
      </c>
      <c r="E408" s="6" t="s">
        <v>318</v>
      </c>
      <c r="F408" s="6" t="s">
        <v>187</v>
      </c>
      <c r="G408" s="6" t="s">
        <v>141</v>
      </c>
      <c r="H408" s="6" t="e" vm="14">
        <f ca="1">VLOOKUP(G408,Tabelle2!$B$3:$C$38,2,)</f>
        <v>#VALUE!</v>
      </c>
      <c r="I408" s="6" t="s">
        <v>162</v>
      </c>
      <c r="J408" s="6" t="s">
        <v>442</v>
      </c>
      <c r="L408" s="6" t="e">
        <f ca="1">VLOOKUP(K408,Tabelle2!$B$3:$C$38,2,)</f>
        <v>#N/A</v>
      </c>
      <c r="M408" s="6" t="s">
        <v>386</v>
      </c>
      <c r="N408" s="9">
        <v>67</v>
      </c>
      <c r="O408" s="9">
        <v>4243</v>
      </c>
      <c r="P408" s="9">
        <v>15408</v>
      </c>
      <c r="Q408" s="6">
        <v>1200</v>
      </c>
    </row>
    <row r="409" spans="2:17" x14ac:dyDescent="0.3">
      <c r="B409" s="6">
        <v>408</v>
      </c>
      <c r="C409" s="7">
        <v>153</v>
      </c>
      <c r="D409" s="10">
        <v>45552</v>
      </c>
      <c r="E409" s="6" t="s">
        <v>135</v>
      </c>
      <c r="F409" s="6" t="s">
        <v>442</v>
      </c>
      <c r="G409" s="6" t="s">
        <v>432</v>
      </c>
      <c r="H409" s="6" t="e" vm="24">
        <f ca="1">VLOOKUP(G409,Tabelle2!$B$3:$C$38,2,)</f>
        <v>#VALUE!</v>
      </c>
      <c r="I409" s="6" t="s">
        <v>329</v>
      </c>
      <c r="J409" s="6" t="s">
        <v>187</v>
      </c>
      <c r="L409" s="6" t="e">
        <f ca="1">VLOOKUP(K409,Tabelle2!$B$3:$C$38,2,)</f>
        <v>#N/A</v>
      </c>
      <c r="M409" s="6" t="s">
        <v>162</v>
      </c>
      <c r="N409" s="9">
        <v>77</v>
      </c>
      <c r="O409" s="9">
        <v>4316</v>
      </c>
      <c r="P409" s="9">
        <v>16450</v>
      </c>
      <c r="Q409" s="6">
        <v>0</v>
      </c>
    </row>
    <row r="410" spans="2:17" x14ac:dyDescent="0.3">
      <c r="B410" s="6">
        <v>409</v>
      </c>
      <c r="C410" s="7">
        <v>150</v>
      </c>
      <c r="D410" s="10">
        <v>45552</v>
      </c>
      <c r="E410" s="6" t="s">
        <v>205</v>
      </c>
      <c r="F410" s="6" t="s">
        <v>438</v>
      </c>
      <c r="G410" s="6" t="s">
        <v>432</v>
      </c>
      <c r="H410" s="6" t="e" vm="24">
        <f ca="1">VLOOKUP(G410,Tabelle2!$B$3:$C$38,2,)</f>
        <v>#VALUE!</v>
      </c>
      <c r="I410" s="6" t="s">
        <v>358</v>
      </c>
      <c r="J410" s="6" t="s">
        <v>442</v>
      </c>
      <c r="L410" s="6" t="e">
        <f ca="1">VLOOKUP(K410,Tabelle2!$B$3:$C$38,2,)</f>
        <v>#N/A</v>
      </c>
      <c r="M410" s="6" t="s">
        <v>160</v>
      </c>
      <c r="N410" s="9">
        <v>113</v>
      </c>
      <c r="O410" s="9">
        <v>3844</v>
      </c>
      <c r="P410" s="9">
        <v>4800</v>
      </c>
      <c r="Q410" s="6">
        <v>0</v>
      </c>
    </row>
    <row r="411" spans="2:17" x14ac:dyDescent="0.3">
      <c r="B411" s="6">
        <v>410</v>
      </c>
      <c r="C411" s="7">
        <v>155</v>
      </c>
      <c r="D411" s="10">
        <v>45552</v>
      </c>
      <c r="E411" s="6" t="s">
        <v>246</v>
      </c>
      <c r="F411" s="6" t="s">
        <v>442</v>
      </c>
      <c r="G411" s="6" t="s">
        <v>432</v>
      </c>
      <c r="H411" s="6" t="e" vm="24">
        <f ca="1">VLOOKUP(G411,Tabelle2!$B$3:$C$38,2,)</f>
        <v>#VALUE!</v>
      </c>
      <c r="I411" s="6" t="s">
        <v>358</v>
      </c>
      <c r="J411" s="6" t="s">
        <v>187</v>
      </c>
      <c r="L411" s="6" t="e">
        <f ca="1">VLOOKUP(K411,Tabelle2!$B$3:$C$38,2,)</f>
        <v>#N/A</v>
      </c>
      <c r="M411" s="6" t="s">
        <v>162</v>
      </c>
      <c r="N411" s="9">
        <v>75</v>
      </c>
      <c r="O411" s="9">
        <v>3895</v>
      </c>
      <c r="P411" s="9">
        <v>16454</v>
      </c>
      <c r="Q411" s="6">
        <v>360</v>
      </c>
    </row>
    <row r="412" spans="2:17" x14ac:dyDescent="0.3">
      <c r="B412" s="6">
        <v>411</v>
      </c>
      <c r="C412" s="7">
        <v>157</v>
      </c>
      <c r="D412" s="10">
        <v>45552</v>
      </c>
      <c r="E412" s="6" t="s">
        <v>443</v>
      </c>
      <c r="F412" s="6" t="s">
        <v>442</v>
      </c>
      <c r="G412" s="6" t="s">
        <v>432</v>
      </c>
      <c r="H412" s="6" t="e" vm="24">
        <f ca="1">VLOOKUP(G412,Tabelle2!$B$3:$C$38,2,)</f>
        <v>#VALUE!</v>
      </c>
      <c r="I412" s="6" t="s">
        <v>386</v>
      </c>
      <c r="J412" s="6" t="s">
        <v>187</v>
      </c>
      <c r="L412" s="6" t="e">
        <f ca="1">VLOOKUP(K412,Tabelle2!$B$3:$C$38,2,)</f>
        <v>#N/A</v>
      </c>
      <c r="M412" s="6" t="s">
        <v>162</v>
      </c>
      <c r="N412" s="9">
        <v>78</v>
      </c>
      <c r="O412" s="9">
        <v>3856</v>
      </c>
      <c r="P412" s="9">
        <v>15378</v>
      </c>
      <c r="Q412" s="6">
        <v>400</v>
      </c>
    </row>
    <row r="413" spans="2:17" x14ac:dyDescent="0.3">
      <c r="B413" s="6">
        <v>412</v>
      </c>
      <c r="C413" s="7">
        <v>158</v>
      </c>
      <c r="D413" s="10">
        <v>45552</v>
      </c>
      <c r="E413" s="6" t="s">
        <v>213</v>
      </c>
      <c r="F413" s="6" t="s">
        <v>187</v>
      </c>
      <c r="G413" s="6" t="s">
        <v>141</v>
      </c>
      <c r="H413" s="6" t="e" vm="14">
        <f ca="1">VLOOKUP(G413,Tabelle2!$B$3:$C$38,2,)</f>
        <v>#VALUE!</v>
      </c>
      <c r="I413" s="6" t="s">
        <v>377</v>
      </c>
      <c r="J413" s="6" t="s">
        <v>442</v>
      </c>
      <c r="L413" s="6" t="e">
        <f ca="1">VLOOKUP(K413,Tabelle2!$B$3:$C$38,2,)</f>
        <v>#N/A</v>
      </c>
      <c r="M413" s="6" t="s">
        <v>373</v>
      </c>
      <c r="N413" s="9">
        <v>67</v>
      </c>
      <c r="O413" s="9">
        <v>6841</v>
      </c>
      <c r="P413" s="9">
        <v>21750</v>
      </c>
      <c r="Q413" s="6">
        <v>0</v>
      </c>
    </row>
    <row r="414" spans="2:17" x14ac:dyDescent="0.3">
      <c r="B414" s="6">
        <v>413</v>
      </c>
      <c r="C414" s="7">
        <v>152</v>
      </c>
      <c r="D414" s="10">
        <v>45552</v>
      </c>
      <c r="E414" s="6" t="s">
        <v>24</v>
      </c>
      <c r="F414" s="6" t="s">
        <v>438</v>
      </c>
      <c r="G414" s="6" t="s">
        <v>432</v>
      </c>
      <c r="H414" s="6" t="e" vm="24">
        <f ca="1">VLOOKUP(G414,Tabelle2!$B$3:$C$38,2,)</f>
        <v>#VALUE!</v>
      </c>
      <c r="I414" s="6" t="s">
        <v>365</v>
      </c>
      <c r="J414" s="6" t="s">
        <v>442</v>
      </c>
      <c r="L414" s="6" t="e">
        <f ca="1">VLOOKUP(K414,Tabelle2!$B$3:$C$38,2,)</f>
        <v>#N/A</v>
      </c>
      <c r="M414" s="6" t="s">
        <v>329</v>
      </c>
      <c r="N414" s="9">
        <v>119</v>
      </c>
      <c r="O414" s="9">
        <v>5734</v>
      </c>
      <c r="P414" s="9">
        <v>20170</v>
      </c>
      <c r="Q414" s="6">
        <v>400</v>
      </c>
    </row>
    <row r="415" spans="2:17" x14ac:dyDescent="0.3">
      <c r="B415" s="6">
        <v>414</v>
      </c>
      <c r="C415" s="7">
        <v>164</v>
      </c>
      <c r="D415" s="10">
        <v>45553</v>
      </c>
      <c r="E415" s="6" t="s">
        <v>273</v>
      </c>
      <c r="F415" s="6" t="s">
        <v>431</v>
      </c>
      <c r="G415" s="6" t="s">
        <v>432</v>
      </c>
      <c r="H415" s="6" t="e" vm="24">
        <f ca="1">VLOOKUP(G415,Tabelle2!$B$3:$C$38,2,)</f>
        <v>#VALUE!</v>
      </c>
      <c r="I415" s="6" t="s">
        <v>411</v>
      </c>
      <c r="J415" s="6" t="s">
        <v>433</v>
      </c>
      <c r="L415" s="6" t="e">
        <f ca="1">VLOOKUP(K415,Tabelle2!$B$3:$C$38,2,)</f>
        <v>#N/A</v>
      </c>
      <c r="M415" s="6" t="s">
        <v>411</v>
      </c>
      <c r="N415" s="9">
        <v>246</v>
      </c>
      <c r="O415" s="9">
        <v>18846</v>
      </c>
      <c r="P415" s="9">
        <v>21760</v>
      </c>
      <c r="Q415" s="6">
        <v>0</v>
      </c>
    </row>
    <row r="416" spans="2:17" x14ac:dyDescent="0.3">
      <c r="B416" s="6">
        <v>415</v>
      </c>
      <c r="C416" s="7">
        <v>160</v>
      </c>
      <c r="D416" s="10">
        <v>45553</v>
      </c>
      <c r="E416" s="6" t="s">
        <v>444</v>
      </c>
      <c r="F416" s="6" t="s">
        <v>346</v>
      </c>
      <c r="G416" s="6" t="s">
        <v>36</v>
      </c>
      <c r="H416" s="6" t="e" vm="3">
        <f ca="1">VLOOKUP(G416,Tabelle2!$B$3:$C$38,2,)</f>
        <v>#VALUE!</v>
      </c>
      <c r="I416" s="6" t="s">
        <v>201</v>
      </c>
      <c r="J416" s="6" t="s">
        <v>180</v>
      </c>
      <c r="L416" s="6" t="e">
        <f ca="1">VLOOKUP(K416,Tabelle2!$B$3:$C$38,2,)</f>
        <v>#N/A</v>
      </c>
      <c r="M416" s="6" t="s">
        <v>18</v>
      </c>
      <c r="N416" s="9">
        <v>569</v>
      </c>
      <c r="O416" s="9">
        <v>17312</v>
      </c>
      <c r="P416" s="9">
        <v>9227</v>
      </c>
      <c r="Q416" s="6">
        <v>0</v>
      </c>
    </row>
    <row r="417" spans="2:17" x14ac:dyDescent="0.3">
      <c r="B417" s="6">
        <v>416</v>
      </c>
      <c r="C417" s="7">
        <v>167</v>
      </c>
      <c r="D417" s="10">
        <v>45553</v>
      </c>
      <c r="E417" s="6" t="s">
        <v>69</v>
      </c>
      <c r="F417" s="6" t="s">
        <v>445</v>
      </c>
      <c r="G417" s="6" t="s">
        <v>36</v>
      </c>
      <c r="H417" s="6" t="e" vm="3">
        <f ca="1">VLOOKUP(G417,Tabelle2!$B$3:$C$38,2,)</f>
        <v>#VALUE!</v>
      </c>
      <c r="I417" s="6" t="s">
        <v>16</v>
      </c>
      <c r="J417" s="6" t="s">
        <v>35</v>
      </c>
      <c r="L417" s="6" t="e">
        <f ca="1">VLOOKUP(K417,Tabelle2!$B$3:$C$38,2,)</f>
        <v>#N/A</v>
      </c>
      <c r="M417" s="6" t="s">
        <v>44</v>
      </c>
      <c r="N417" s="9">
        <v>451</v>
      </c>
      <c r="O417" s="9">
        <v>6961</v>
      </c>
      <c r="P417" s="9">
        <v>11371</v>
      </c>
      <c r="Q417" s="6">
        <v>0</v>
      </c>
    </row>
    <row r="418" spans="2:17" x14ac:dyDescent="0.3">
      <c r="B418" s="6">
        <v>417</v>
      </c>
      <c r="C418" s="7">
        <v>165</v>
      </c>
      <c r="D418" s="10">
        <v>45553</v>
      </c>
      <c r="E418" s="6" t="s">
        <v>385</v>
      </c>
      <c r="F418" s="6" t="s">
        <v>433</v>
      </c>
      <c r="G418" s="6" t="s">
        <v>432</v>
      </c>
      <c r="H418" s="6" t="e" vm="24">
        <f ca="1">VLOOKUP(G418,Tabelle2!$B$3:$C$38,2,)</f>
        <v>#VALUE!</v>
      </c>
      <c r="I418" s="6" t="s">
        <v>329</v>
      </c>
      <c r="J418" s="6" t="s">
        <v>446</v>
      </c>
      <c r="L418" s="6" t="e">
        <f ca="1">VLOOKUP(K418,Tabelle2!$B$3:$C$38,2,)</f>
        <v>#N/A</v>
      </c>
      <c r="M418" s="6" t="s">
        <v>81</v>
      </c>
      <c r="N418" s="9">
        <v>654</v>
      </c>
      <c r="O418" s="9">
        <v>27426</v>
      </c>
      <c r="P418" s="9">
        <v>3620</v>
      </c>
      <c r="Q418" s="6">
        <v>1160</v>
      </c>
    </row>
    <row r="419" spans="2:17" x14ac:dyDescent="0.3">
      <c r="B419" s="6">
        <v>418</v>
      </c>
      <c r="C419" s="7">
        <v>169</v>
      </c>
      <c r="D419" s="10">
        <v>45553</v>
      </c>
      <c r="E419" s="6" t="s">
        <v>447</v>
      </c>
      <c r="F419" s="6" t="s">
        <v>40</v>
      </c>
      <c r="G419" s="6" t="s">
        <v>36</v>
      </c>
      <c r="H419" s="6" t="e" vm="3">
        <f ca="1">VLOOKUP(G419,Tabelle2!$B$3:$C$38,2,)</f>
        <v>#VALUE!</v>
      </c>
      <c r="I419" s="6" t="s">
        <v>25</v>
      </c>
      <c r="J419" s="6" t="s">
        <v>265</v>
      </c>
      <c r="L419" s="6" t="e">
        <f ca="1">VLOOKUP(K419,Tabelle2!$B$3:$C$38,2,)</f>
        <v>#N/A</v>
      </c>
      <c r="M419" s="6" t="s">
        <v>25</v>
      </c>
      <c r="N419" s="9">
        <v>291</v>
      </c>
      <c r="O419" s="9">
        <v>4781</v>
      </c>
      <c r="P419" s="9">
        <v>18200</v>
      </c>
      <c r="Q419" s="6">
        <v>200</v>
      </c>
    </row>
    <row r="420" spans="2:17" x14ac:dyDescent="0.3">
      <c r="B420" s="6">
        <v>419</v>
      </c>
      <c r="C420" s="7">
        <v>159</v>
      </c>
      <c r="D420" s="10">
        <v>45553</v>
      </c>
      <c r="E420" s="6" t="s">
        <v>259</v>
      </c>
      <c r="F420" s="6" t="s">
        <v>442</v>
      </c>
      <c r="G420" s="6" t="s">
        <v>432</v>
      </c>
      <c r="H420" s="6" t="e" vm="24">
        <f ca="1">VLOOKUP(G420,Tabelle2!$B$3:$C$38,2,)</f>
        <v>#VALUE!</v>
      </c>
      <c r="I420" s="6" t="s">
        <v>383</v>
      </c>
      <c r="J420" s="6" t="s">
        <v>346</v>
      </c>
      <c r="L420" s="6" t="e">
        <f ca="1">VLOOKUP(K420,Tabelle2!$B$3:$C$38,2,)</f>
        <v>#N/A</v>
      </c>
      <c r="M420" s="6" t="s">
        <v>201</v>
      </c>
      <c r="N420" s="9">
        <v>872</v>
      </c>
      <c r="O420" s="9">
        <v>59405</v>
      </c>
      <c r="P420" s="9">
        <v>23580</v>
      </c>
      <c r="Q420" s="6">
        <v>0</v>
      </c>
    </row>
    <row r="421" spans="2:17" x14ac:dyDescent="0.3">
      <c r="B421" s="6">
        <v>420</v>
      </c>
      <c r="C421" s="7">
        <v>161</v>
      </c>
      <c r="D421" s="10">
        <v>45553</v>
      </c>
      <c r="E421" s="6" t="s">
        <v>226</v>
      </c>
      <c r="F421" s="6" t="s">
        <v>180</v>
      </c>
      <c r="G421" s="6" t="s">
        <v>36</v>
      </c>
      <c r="H421" s="6" t="e" vm="3">
        <f ca="1">VLOOKUP(G421,Tabelle2!$B$3:$C$38,2,)</f>
        <v>#VALUE!</v>
      </c>
      <c r="I421" s="6" t="s">
        <v>18</v>
      </c>
      <c r="J421" s="6" t="s">
        <v>97</v>
      </c>
      <c r="L421" s="6" t="e">
        <f ca="1">VLOOKUP(K421,Tabelle2!$B$3:$C$38,2,)</f>
        <v>#N/A</v>
      </c>
      <c r="M421" s="6" t="s">
        <v>120</v>
      </c>
      <c r="N421" s="9">
        <v>156</v>
      </c>
      <c r="O421" s="9">
        <v>2224</v>
      </c>
      <c r="P421" s="9">
        <v>17000</v>
      </c>
      <c r="Q421" s="6">
        <v>0</v>
      </c>
    </row>
    <row r="422" spans="2:17" x14ac:dyDescent="0.3">
      <c r="B422" s="6">
        <v>421</v>
      </c>
      <c r="C422" s="7">
        <v>162</v>
      </c>
      <c r="D422" s="10">
        <v>45553</v>
      </c>
      <c r="E422" s="6" t="s">
        <v>270</v>
      </c>
      <c r="F422" s="6" t="s">
        <v>97</v>
      </c>
      <c r="G422" s="6" t="s">
        <v>36</v>
      </c>
      <c r="H422" s="6" t="e" vm="3">
        <f ca="1">VLOOKUP(G422,Tabelle2!$B$3:$C$38,2,)</f>
        <v>#VALUE!</v>
      </c>
      <c r="I422" s="6" t="s">
        <v>120</v>
      </c>
      <c r="J422" s="6" t="s">
        <v>86</v>
      </c>
      <c r="L422" s="6" t="e">
        <f ca="1">VLOOKUP(K422,Tabelle2!$B$3:$C$38,2,)</f>
        <v>#N/A</v>
      </c>
      <c r="M422" s="6" t="s">
        <v>81</v>
      </c>
      <c r="N422" s="9">
        <v>315</v>
      </c>
      <c r="O422" s="9">
        <v>4666</v>
      </c>
      <c r="P422" s="9">
        <v>17304</v>
      </c>
      <c r="Q422" s="6">
        <v>0</v>
      </c>
    </row>
    <row r="423" spans="2:17" x14ac:dyDescent="0.3">
      <c r="B423" s="6">
        <v>422</v>
      </c>
      <c r="C423" s="7">
        <v>168</v>
      </c>
      <c r="D423" s="10">
        <v>45553</v>
      </c>
      <c r="E423" s="6" t="s">
        <v>114</v>
      </c>
      <c r="F423" s="6" t="s">
        <v>35</v>
      </c>
      <c r="G423" s="6" t="s">
        <v>36</v>
      </c>
      <c r="H423" s="6" t="e" vm="3">
        <f ca="1">VLOOKUP(G423,Tabelle2!$B$3:$C$38,2,)</f>
        <v>#VALUE!</v>
      </c>
      <c r="I423" s="6" t="s">
        <v>44</v>
      </c>
      <c r="J423" s="6" t="s">
        <v>40</v>
      </c>
      <c r="L423" s="6" t="e">
        <f ca="1">VLOOKUP(K423,Tabelle2!$B$3:$C$38,2,)</f>
        <v>#N/A</v>
      </c>
      <c r="M423" s="6" t="s">
        <v>25</v>
      </c>
      <c r="N423" s="9">
        <v>232</v>
      </c>
      <c r="O423" s="9">
        <v>5114</v>
      </c>
      <c r="P423" s="9">
        <v>19594</v>
      </c>
      <c r="Q423" s="6">
        <v>0</v>
      </c>
    </row>
    <row r="424" spans="2:17" x14ac:dyDescent="0.3">
      <c r="B424" s="6">
        <v>423</v>
      </c>
      <c r="C424" s="7">
        <v>163</v>
      </c>
      <c r="D424" s="10">
        <v>45553</v>
      </c>
      <c r="E424" s="6" t="s">
        <v>245</v>
      </c>
      <c r="F424" s="6" t="s">
        <v>86</v>
      </c>
      <c r="G424" s="6" t="s">
        <v>36</v>
      </c>
      <c r="H424" s="6" t="e" vm="3">
        <f ca="1">VLOOKUP(G424,Tabelle2!$B$3:$C$38,2,)</f>
        <v>#VALUE!</v>
      </c>
      <c r="I424" s="6" t="s">
        <v>271</v>
      </c>
      <c r="J424" s="6" t="s">
        <v>431</v>
      </c>
      <c r="L424" s="6" t="e">
        <f ca="1">VLOOKUP(K424,Tabelle2!$B$3:$C$38,2,)</f>
        <v>#N/A</v>
      </c>
      <c r="M424" s="6" t="s">
        <v>434</v>
      </c>
      <c r="N424" s="9">
        <v>823</v>
      </c>
      <c r="O424" s="9">
        <v>16094</v>
      </c>
      <c r="P424" s="9">
        <v>6000</v>
      </c>
      <c r="Q424" s="6">
        <v>0</v>
      </c>
    </row>
    <row r="425" spans="2:17" x14ac:dyDescent="0.3">
      <c r="B425" s="6">
        <v>424</v>
      </c>
      <c r="C425" s="7">
        <v>166</v>
      </c>
      <c r="D425" s="10">
        <v>45553</v>
      </c>
      <c r="E425" s="6" t="s">
        <v>66</v>
      </c>
      <c r="F425" s="6" t="s">
        <v>446</v>
      </c>
      <c r="G425" s="6" t="s">
        <v>36</v>
      </c>
      <c r="H425" s="6" t="e" vm="3">
        <f ca="1">VLOOKUP(G425,Tabelle2!$B$3:$C$38,2,)</f>
        <v>#VALUE!</v>
      </c>
      <c r="I425" s="6" t="s">
        <v>271</v>
      </c>
      <c r="J425" s="6" t="s">
        <v>445</v>
      </c>
      <c r="L425" s="6" t="e">
        <f ca="1">VLOOKUP(K425,Tabelle2!$B$3:$C$38,2,)</f>
        <v>#N/A</v>
      </c>
      <c r="M425" s="6" t="s">
        <v>16</v>
      </c>
      <c r="N425" s="9">
        <v>190</v>
      </c>
      <c r="O425" s="9">
        <v>6645</v>
      </c>
      <c r="P425" s="9">
        <v>16286</v>
      </c>
      <c r="Q425" s="6">
        <v>760</v>
      </c>
    </row>
    <row r="426" spans="2:17" x14ac:dyDescent="0.3">
      <c r="B426" s="6">
        <v>425</v>
      </c>
      <c r="C426" s="7">
        <v>176</v>
      </c>
      <c r="D426" s="10">
        <v>45554</v>
      </c>
      <c r="E426" s="6" t="s">
        <v>447</v>
      </c>
      <c r="F426" s="6" t="s">
        <v>40</v>
      </c>
      <c r="G426" s="6" t="s">
        <v>36</v>
      </c>
      <c r="H426" s="6" t="e" vm="3">
        <f ca="1">VLOOKUP(G426,Tabelle2!$B$3:$C$38,2,)</f>
        <v>#VALUE!</v>
      </c>
      <c r="I426" s="6" t="s">
        <v>204</v>
      </c>
      <c r="J426" s="6" t="s">
        <v>86</v>
      </c>
      <c r="L426" s="6" t="e">
        <f ca="1">VLOOKUP(K426,Tabelle2!$B$3:$C$38,2,)</f>
        <v>#N/A</v>
      </c>
      <c r="M426" s="6" t="s">
        <v>55</v>
      </c>
      <c r="N426" s="9">
        <v>92</v>
      </c>
      <c r="O426" s="9">
        <v>1886</v>
      </c>
      <c r="P426" s="9">
        <v>18200</v>
      </c>
      <c r="Q426" s="6">
        <v>0</v>
      </c>
    </row>
    <row r="427" spans="2:17" x14ac:dyDescent="0.3">
      <c r="B427" s="6">
        <v>426</v>
      </c>
      <c r="C427" s="7">
        <v>172</v>
      </c>
      <c r="D427" s="10">
        <v>45554</v>
      </c>
      <c r="E427" s="6" t="s">
        <v>245</v>
      </c>
      <c r="F427" s="6" t="s">
        <v>113</v>
      </c>
      <c r="G427" s="6" t="s">
        <v>36</v>
      </c>
      <c r="H427" s="6" t="e" vm="3">
        <f ca="1">VLOOKUP(G427,Tabelle2!$B$3:$C$38,2,)</f>
        <v>#VALUE!</v>
      </c>
      <c r="I427" s="6" t="s">
        <v>20</v>
      </c>
      <c r="J427" s="6" t="s">
        <v>184</v>
      </c>
      <c r="L427" s="6" t="e">
        <f ca="1">VLOOKUP(K427,Tabelle2!$B$3:$C$38,2,)</f>
        <v>#N/A</v>
      </c>
      <c r="M427" s="6" t="s">
        <v>20</v>
      </c>
      <c r="N427" s="9">
        <v>222</v>
      </c>
      <c r="O427" s="9">
        <v>4416</v>
      </c>
      <c r="P427" s="9">
        <v>6000</v>
      </c>
      <c r="Q427" s="6">
        <v>1200</v>
      </c>
    </row>
    <row r="428" spans="2:17" x14ac:dyDescent="0.3">
      <c r="B428" s="6">
        <v>427</v>
      </c>
      <c r="C428" s="7">
        <v>173</v>
      </c>
      <c r="D428" s="10">
        <v>45554</v>
      </c>
      <c r="E428" s="6" t="s">
        <v>448</v>
      </c>
      <c r="F428" s="6" t="s">
        <v>184</v>
      </c>
      <c r="G428" s="6" t="s">
        <v>36</v>
      </c>
      <c r="H428" s="6" t="e" vm="3">
        <f ca="1">VLOOKUP(G428,Tabelle2!$B$3:$C$38,2,)</f>
        <v>#VALUE!</v>
      </c>
      <c r="I428" s="6" t="s">
        <v>20</v>
      </c>
      <c r="J428" s="6" t="s">
        <v>180</v>
      </c>
      <c r="L428" s="6" t="e">
        <f ca="1">VLOOKUP(K428,Tabelle2!$B$3:$C$38,2,)</f>
        <v>#N/A</v>
      </c>
      <c r="M428" s="6" t="s">
        <v>37</v>
      </c>
      <c r="N428" s="9">
        <v>598</v>
      </c>
      <c r="O428" s="9">
        <v>19137</v>
      </c>
      <c r="P428" s="9">
        <v>14370</v>
      </c>
      <c r="Q428" s="6">
        <v>1340</v>
      </c>
    </row>
    <row r="429" spans="2:17" x14ac:dyDescent="0.3">
      <c r="B429" s="6">
        <v>428</v>
      </c>
      <c r="C429" s="7">
        <v>170</v>
      </c>
      <c r="D429" s="10">
        <v>45554</v>
      </c>
      <c r="E429" s="6" t="s">
        <v>114</v>
      </c>
      <c r="F429" s="6" t="s">
        <v>265</v>
      </c>
      <c r="G429" s="6" t="s">
        <v>36</v>
      </c>
      <c r="H429" s="6" t="e" vm="3">
        <f ca="1">VLOOKUP(G429,Tabelle2!$B$3:$C$38,2,)</f>
        <v>#VALUE!</v>
      </c>
      <c r="I429" s="6" t="s">
        <v>25</v>
      </c>
      <c r="J429" s="6" t="s">
        <v>70</v>
      </c>
      <c r="L429" s="6" t="e">
        <f ca="1">VLOOKUP(K429,Tabelle2!$B$3:$C$38,2,)</f>
        <v>#N/A</v>
      </c>
      <c r="M429" s="6" t="s">
        <v>18</v>
      </c>
      <c r="N429" s="9">
        <v>608</v>
      </c>
      <c r="O429" s="9">
        <v>13464</v>
      </c>
      <c r="P429" s="9">
        <v>19594</v>
      </c>
      <c r="Q429" s="6">
        <v>0</v>
      </c>
    </row>
    <row r="430" spans="2:17" x14ac:dyDescent="0.3">
      <c r="B430" s="6">
        <v>429</v>
      </c>
      <c r="C430" s="7">
        <v>175</v>
      </c>
      <c r="D430" s="10">
        <v>45554</v>
      </c>
      <c r="E430" s="6" t="s">
        <v>270</v>
      </c>
      <c r="F430" s="6" t="s">
        <v>180</v>
      </c>
      <c r="G430" s="6" t="s">
        <v>36</v>
      </c>
      <c r="H430" s="6" t="e" vm="3">
        <f ca="1">VLOOKUP(G430,Tabelle2!$B$3:$C$38,2,)</f>
        <v>#VALUE!</v>
      </c>
      <c r="I430" s="6" t="s">
        <v>25</v>
      </c>
      <c r="J430" s="6" t="s">
        <v>40</v>
      </c>
      <c r="L430" s="6" t="e">
        <f ca="1">VLOOKUP(K430,Tabelle2!$B$3:$C$38,2,)</f>
        <v>#N/A</v>
      </c>
      <c r="M430" s="6" t="s">
        <v>204</v>
      </c>
      <c r="N430" s="9">
        <v>227</v>
      </c>
      <c r="O430" s="9">
        <v>3461</v>
      </c>
      <c r="P430" s="9">
        <v>17304</v>
      </c>
      <c r="Q430" s="6">
        <v>400</v>
      </c>
    </row>
    <row r="431" spans="2:17" x14ac:dyDescent="0.3">
      <c r="B431" s="6">
        <v>430</v>
      </c>
      <c r="C431" s="7">
        <v>171</v>
      </c>
      <c r="D431" s="10">
        <v>45554</v>
      </c>
      <c r="E431" s="6" t="s">
        <v>245</v>
      </c>
      <c r="F431" s="6" t="s">
        <v>70</v>
      </c>
      <c r="G431" s="6" t="s">
        <v>36</v>
      </c>
      <c r="H431" s="6" t="e" vm="3">
        <f ca="1">VLOOKUP(G431,Tabelle2!$B$3:$C$38,2,)</f>
        <v>#VALUE!</v>
      </c>
      <c r="I431" s="6" t="s">
        <v>18</v>
      </c>
      <c r="J431" s="6" t="s">
        <v>113</v>
      </c>
      <c r="L431" s="6" t="e">
        <f ca="1">VLOOKUP(K431,Tabelle2!$B$3:$C$38,2,)</f>
        <v>#N/A</v>
      </c>
      <c r="M431" s="6" t="s">
        <v>20</v>
      </c>
      <c r="N431" s="9">
        <v>462</v>
      </c>
      <c r="O431" s="9">
        <v>8960</v>
      </c>
      <c r="P431" s="9">
        <v>6000</v>
      </c>
      <c r="Q431" s="6">
        <v>400</v>
      </c>
    </row>
    <row r="432" spans="2:17" x14ac:dyDescent="0.3">
      <c r="B432" s="6">
        <v>431</v>
      </c>
      <c r="C432" s="7">
        <v>179</v>
      </c>
      <c r="D432" s="10">
        <v>45554</v>
      </c>
      <c r="E432" s="6" t="s">
        <v>90</v>
      </c>
      <c r="F432" s="6" t="s">
        <v>133</v>
      </c>
      <c r="G432" s="6" t="s">
        <v>36</v>
      </c>
      <c r="H432" s="6" t="e" vm="3">
        <f ca="1">VLOOKUP(G432,Tabelle2!$B$3:$C$38,2,)</f>
        <v>#VALUE!</v>
      </c>
      <c r="I432" s="6" t="s">
        <v>18</v>
      </c>
      <c r="J432" s="6" t="s">
        <v>449</v>
      </c>
      <c r="L432" s="6" t="e">
        <f ca="1">VLOOKUP(K432,Tabelle2!$B$3:$C$38,2,)</f>
        <v>#N/A</v>
      </c>
      <c r="M432" s="6" t="s">
        <v>25</v>
      </c>
      <c r="N432" s="9">
        <v>77</v>
      </c>
      <c r="O432" s="9">
        <v>3003</v>
      </c>
      <c r="P432" s="9">
        <v>20060</v>
      </c>
      <c r="Q432" s="6">
        <v>0</v>
      </c>
    </row>
    <row r="433" spans="2:21" x14ac:dyDescent="0.3">
      <c r="B433" s="6">
        <v>432</v>
      </c>
      <c r="C433" s="7">
        <v>174</v>
      </c>
      <c r="D433" s="10">
        <v>45554</v>
      </c>
      <c r="E433" s="6" t="s">
        <v>45</v>
      </c>
      <c r="F433" s="6" t="s">
        <v>180</v>
      </c>
      <c r="G433" s="6" t="s">
        <v>36</v>
      </c>
      <c r="H433" s="6" t="e" vm="3">
        <f ca="1">VLOOKUP(G433,Tabelle2!$B$3:$C$38,2,)</f>
        <v>#VALUE!</v>
      </c>
      <c r="I433" s="6" t="s">
        <v>37</v>
      </c>
      <c r="J433" s="6" t="s">
        <v>180</v>
      </c>
      <c r="L433" s="6" t="e">
        <f ca="1">VLOOKUP(K433,Tabelle2!$B$3:$C$38,2,)</f>
        <v>#N/A</v>
      </c>
      <c r="M433" s="6" t="s">
        <v>25</v>
      </c>
      <c r="N433" s="9">
        <v>12</v>
      </c>
      <c r="O433" s="9">
        <v>765</v>
      </c>
      <c r="P433" s="9">
        <v>9672</v>
      </c>
      <c r="Q433" s="6">
        <v>0</v>
      </c>
    </row>
    <row r="434" spans="2:21" ht="15" x14ac:dyDescent="0.3">
      <c r="B434" s="6">
        <v>433</v>
      </c>
      <c r="C434" s="7">
        <v>178</v>
      </c>
      <c r="D434" s="10">
        <v>45554</v>
      </c>
      <c r="E434" s="6" t="s">
        <v>118</v>
      </c>
      <c r="F434" s="6" t="s">
        <v>65</v>
      </c>
      <c r="G434" s="6" t="s">
        <v>36</v>
      </c>
      <c r="H434" s="6" t="e" vm="3">
        <f ca="1">VLOOKUP(G434,Tabelle2!$B$3:$C$38,2,)</f>
        <v>#VALUE!</v>
      </c>
      <c r="I434" s="6" t="s">
        <v>34</v>
      </c>
      <c r="J434" s="6" t="s">
        <v>133</v>
      </c>
      <c r="L434" s="6" t="e">
        <f ca="1">VLOOKUP(K434,Tabelle2!$B$3:$C$38,2,)</f>
        <v>#N/A</v>
      </c>
      <c r="M434" s="6" t="s">
        <v>18</v>
      </c>
      <c r="N434" s="9">
        <v>237</v>
      </c>
      <c r="O434" s="9">
        <v>11660</v>
      </c>
      <c r="P434" s="9">
        <v>5214</v>
      </c>
      <c r="Q434" s="6">
        <v>0</v>
      </c>
      <c r="U434" s="12"/>
    </row>
    <row r="435" spans="2:21" x14ac:dyDescent="0.3">
      <c r="B435" s="6">
        <v>434</v>
      </c>
      <c r="C435" s="7">
        <v>177</v>
      </c>
      <c r="D435" s="10">
        <v>45554</v>
      </c>
      <c r="E435" s="6" t="s">
        <v>450</v>
      </c>
      <c r="F435" s="6" t="s">
        <v>86</v>
      </c>
      <c r="G435" s="6" t="s">
        <v>36</v>
      </c>
      <c r="H435" s="6" t="e" vm="3">
        <f ca="1">VLOOKUP(G435,Tabelle2!$B$3:$C$38,2,)</f>
        <v>#VALUE!</v>
      </c>
      <c r="I435" s="6" t="s">
        <v>55</v>
      </c>
      <c r="J435" s="6" t="s">
        <v>65</v>
      </c>
      <c r="L435" s="6" t="e">
        <f ca="1">VLOOKUP(K435,Tabelle2!$B$3:$C$38,2,)</f>
        <v>#N/A</v>
      </c>
      <c r="M435" s="6" t="s">
        <v>34</v>
      </c>
      <c r="N435" s="9">
        <v>400</v>
      </c>
      <c r="O435" s="9">
        <v>10240</v>
      </c>
      <c r="P435" s="9">
        <v>18411</v>
      </c>
      <c r="Q435" s="6">
        <v>0</v>
      </c>
    </row>
    <row r="436" spans="2:21" x14ac:dyDescent="0.3">
      <c r="B436" s="6">
        <v>435</v>
      </c>
      <c r="C436" s="7">
        <v>165</v>
      </c>
      <c r="D436" s="10">
        <v>45555</v>
      </c>
      <c r="E436" s="6" t="s">
        <v>369</v>
      </c>
      <c r="F436" s="6" t="s">
        <v>111</v>
      </c>
      <c r="G436" s="6" t="s">
        <v>36</v>
      </c>
      <c r="H436" s="6" t="e" vm="3">
        <f ca="1">VLOOKUP(G436,Tabelle2!$B$3:$C$38,2,)</f>
        <v>#VALUE!</v>
      </c>
      <c r="I436" s="6" t="s">
        <v>437</v>
      </c>
      <c r="J436" s="6" t="s">
        <v>92</v>
      </c>
      <c r="L436" s="6" t="e">
        <f ca="1">VLOOKUP(K436,Tabelle2!$B$3:$C$38,2,)</f>
        <v>#N/A</v>
      </c>
      <c r="M436" s="6" t="s">
        <v>18</v>
      </c>
      <c r="N436" s="9">
        <v>711</v>
      </c>
      <c r="O436" s="9">
        <v>14400</v>
      </c>
      <c r="P436" s="9">
        <v>25579</v>
      </c>
      <c r="Q436" s="6">
        <v>0</v>
      </c>
    </row>
    <row r="437" spans="2:21" x14ac:dyDescent="0.3">
      <c r="B437" s="6">
        <v>436</v>
      </c>
      <c r="C437" s="7">
        <v>164</v>
      </c>
      <c r="D437" s="10">
        <v>45555</v>
      </c>
      <c r="E437" s="10" t="s">
        <v>451</v>
      </c>
      <c r="F437" s="10" t="s">
        <v>449</v>
      </c>
      <c r="G437" s="10" t="s">
        <v>36</v>
      </c>
      <c r="H437" s="6" t="e" vm="3">
        <f ca="1">VLOOKUP(G437,Tabelle2!$B$3:$C$38,2,)</f>
        <v>#VALUE!</v>
      </c>
      <c r="I437" s="10" t="s">
        <v>25</v>
      </c>
      <c r="J437" s="10" t="s">
        <v>111</v>
      </c>
      <c r="K437" s="10"/>
      <c r="L437" s="6" t="e">
        <f ca="1">VLOOKUP(K437,Tabelle2!$B$3:$C$38,2,)</f>
        <v>#N/A</v>
      </c>
      <c r="M437" s="10" t="s">
        <v>178</v>
      </c>
      <c r="N437" s="9">
        <v>294</v>
      </c>
      <c r="O437" s="9">
        <v>15721</v>
      </c>
      <c r="P437" s="9">
        <v>3500</v>
      </c>
      <c r="Q437" s="6">
        <v>0</v>
      </c>
    </row>
    <row r="438" spans="2:21" x14ac:dyDescent="0.3">
      <c r="B438" s="6">
        <v>437</v>
      </c>
      <c r="C438" s="7">
        <v>166</v>
      </c>
      <c r="D438" s="10">
        <v>45555</v>
      </c>
      <c r="E438" s="6" t="s">
        <v>185</v>
      </c>
      <c r="F438" s="6" t="s">
        <v>92</v>
      </c>
      <c r="G438" s="6" t="s">
        <v>36</v>
      </c>
      <c r="H438" s="6" t="e" vm="3">
        <f ca="1">VLOOKUP(G438,Tabelle2!$B$3:$C$38,2,)</f>
        <v>#VALUE!</v>
      </c>
      <c r="I438" s="6" t="s">
        <v>18</v>
      </c>
      <c r="J438" s="6" t="s">
        <v>84</v>
      </c>
      <c r="L438" s="6" t="e">
        <f ca="1">VLOOKUP(K438,Tabelle2!$B$3:$C$38,2,)</f>
        <v>#N/A</v>
      </c>
      <c r="M438" s="6" t="s">
        <v>18</v>
      </c>
      <c r="N438" s="9">
        <v>433</v>
      </c>
      <c r="O438" s="9">
        <v>20667</v>
      </c>
      <c r="P438" s="9">
        <v>18744</v>
      </c>
      <c r="Q438" s="6">
        <v>400</v>
      </c>
    </row>
    <row r="439" spans="2:21" x14ac:dyDescent="0.3">
      <c r="B439" s="6">
        <v>438</v>
      </c>
      <c r="C439" s="7">
        <v>167</v>
      </c>
      <c r="D439" s="10">
        <v>45555</v>
      </c>
      <c r="E439" s="6" t="s">
        <v>452</v>
      </c>
      <c r="F439" s="6" t="s">
        <v>84</v>
      </c>
      <c r="G439" s="6" t="s">
        <v>47</v>
      </c>
      <c r="H439" s="6" t="e" vm="5">
        <f ca="1">VLOOKUP(G439,Tabelle2!$B$3:$C$38,2,)</f>
        <v>#VALUE!</v>
      </c>
      <c r="I439" s="6" t="s">
        <v>18</v>
      </c>
      <c r="J439" s="6" t="s">
        <v>346</v>
      </c>
      <c r="L439" s="6" t="e">
        <f ca="1">VLOOKUP(K439,Tabelle2!$B$3:$C$38,2,)</f>
        <v>#N/A</v>
      </c>
      <c r="M439" s="6" t="s">
        <v>41</v>
      </c>
      <c r="N439" s="9">
        <v>370</v>
      </c>
      <c r="O439" s="9">
        <v>19451</v>
      </c>
      <c r="P439" s="9">
        <v>15400</v>
      </c>
      <c r="Q439" s="6">
        <v>0</v>
      </c>
    </row>
    <row r="440" spans="2:21" x14ac:dyDescent="0.3">
      <c r="B440" s="6">
        <v>439</v>
      </c>
      <c r="C440" s="7">
        <v>168</v>
      </c>
      <c r="D440" s="10">
        <v>45555</v>
      </c>
      <c r="E440" s="6" t="s">
        <v>435</v>
      </c>
      <c r="F440" s="6" t="s">
        <v>346</v>
      </c>
      <c r="G440" s="6" t="s">
        <v>36</v>
      </c>
      <c r="H440" s="6" t="e" vm="3">
        <f ca="1">VLOOKUP(G440,Tabelle2!$B$3:$C$38,2,)</f>
        <v>#VALUE!</v>
      </c>
      <c r="I440" s="6" t="s">
        <v>41</v>
      </c>
      <c r="J440" s="6" t="s">
        <v>104</v>
      </c>
      <c r="L440" s="6" t="e">
        <f ca="1">VLOOKUP(K440,Tabelle2!$B$3:$C$38,2,)</f>
        <v>#N/A</v>
      </c>
      <c r="M440" s="6" t="s">
        <v>18</v>
      </c>
      <c r="N440" s="9">
        <v>738</v>
      </c>
      <c r="O440" s="9">
        <v>15137</v>
      </c>
      <c r="P440" s="9">
        <v>9200</v>
      </c>
      <c r="Q440" s="6">
        <v>0</v>
      </c>
    </row>
    <row r="441" spans="2:21" x14ac:dyDescent="0.3">
      <c r="B441" s="6">
        <v>440</v>
      </c>
      <c r="C441" s="7">
        <v>171</v>
      </c>
      <c r="D441" s="10">
        <v>45557</v>
      </c>
      <c r="E441" s="6" t="s">
        <v>29</v>
      </c>
      <c r="F441" s="6" t="s">
        <v>86</v>
      </c>
      <c r="G441" s="6" t="s">
        <v>36</v>
      </c>
      <c r="H441" s="6" t="e" vm="3">
        <f ca="1">VLOOKUP(G441,Tabelle2!$B$3:$C$38,2,)</f>
        <v>#VALUE!</v>
      </c>
      <c r="I441" s="6" t="s">
        <v>32</v>
      </c>
      <c r="J441" s="6" t="s">
        <v>106</v>
      </c>
      <c r="L441" s="6" t="e">
        <f ca="1">VLOOKUP(K441,Tabelle2!$B$3:$C$38,2,)</f>
        <v>#N/A</v>
      </c>
      <c r="M441" s="6" t="s">
        <v>32</v>
      </c>
      <c r="N441" s="9">
        <v>500</v>
      </c>
      <c r="O441" s="9">
        <v>13322</v>
      </c>
      <c r="P441" s="9">
        <v>19320</v>
      </c>
      <c r="Q441" s="6">
        <v>0</v>
      </c>
    </row>
    <row r="442" spans="2:21" x14ac:dyDescent="0.3">
      <c r="B442" s="6">
        <v>441</v>
      </c>
      <c r="C442" s="7">
        <v>172</v>
      </c>
      <c r="D442" s="10">
        <v>45557</v>
      </c>
      <c r="E442" s="6" t="s">
        <v>350</v>
      </c>
      <c r="F442" s="6" t="s">
        <v>106</v>
      </c>
      <c r="G442" s="6" t="s">
        <v>36</v>
      </c>
      <c r="H442" s="6" t="e" vm="3">
        <f ca="1">VLOOKUP(G442,Tabelle2!$B$3:$C$38,2,)</f>
        <v>#VALUE!</v>
      </c>
      <c r="I442" s="6" t="s">
        <v>32</v>
      </c>
      <c r="J442" s="6" t="s">
        <v>449</v>
      </c>
      <c r="L442" s="6" t="e">
        <f ca="1">VLOOKUP(K442,Tabelle2!$B$3:$C$38,2,)</f>
        <v>#N/A</v>
      </c>
      <c r="M442" s="6" t="s">
        <v>365</v>
      </c>
      <c r="N442" s="9">
        <v>535</v>
      </c>
      <c r="O442" s="9">
        <v>15975</v>
      </c>
      <c r="P442" s="9">
        <v>17646</v>
      </c>
      <c r="Q442" s="6">
        <v>400</v>
      </c>
    </row>
    <row r="443" spans="2:21" x14ac:dyDescent="0.3">
      <c r="B443" s="6">
        <v>442</v>
      </c>
      <c r="C443" s="7">
        <v>169</v>
      </c>
      <c r="D443" s="10">
        <v>45557</v>
      </c>
      <c r="E443" s="6" t="s">
        <v>96</v>
      </c>
      <c r="F443" s="6" t="s">
        <v>104</v>
      </c>
      <c r="G443" s="6" t="s">
        <v>36</v>
      </c>
      <c r="H443" s="6" t="e" vm="3">
        <f ca="1">VLOOKUP(G443,Tabelle2!$B$3:$C$38,2,)</f>
        <v>#VALUE!</v>
      </c>
      <c r="I443" s="6" t="s">
        <v>18</v>
      </c>
      <c r="J443" s="6" t="s">
        <v>40</v>
      </c>
      <c r="L443" s="6" t="e">
        <f ca="1">VLOOKUP(K443,Tabelle2!$B$3:$C$38,2,)</f>
        <v>#N/A</v>
      </c>
      <c r="M443" s="6" t="s">
        <v>81</v>
      </c>
      <c r="N443" s="9">
        <v>460</v>
      </c>
      <c r="O443" s="9">
        <v>15775</v>
      </c>
      <c r="P443" s="9">
        <v>17160</v>
      </c>
      <c r="Q443" s="6">
        <v>0</v>
      </c>
    </row>
    <row r="444" spans="2:21" x14ac:dyDescent="0.3">
      <c r="B444" s="6">
        <v>443</v>
      </c>
      <c r="C444" s="7">
        <v>170</v>
      </c>
      <c r="D444" s="10">
        <v>45557</v>
      </c>
      <c r="E444" s="6" t="s">
        <v>453</v>
      </c>
      <c r="F444" s="6" t="s">
        <v>40</v>
      </c>
      <c r="G444" s="6" t="s">
        <v>36</v>
      </c>
      <c r="H444" s="6" t="e" vm="3">
        <f ca="1">VLOOKUP(G444,Tabelle2!$B$3:$C$38,2,)</f>
        <v>#VALUE!</v>
      </c>
      <c r="I444" s="6" t="s">
        <v>271</v>
      </c>
      <c r="J444" s="6" t="s">
        <v>86</v>
      </c>
      <c r="L444" s="6" t="e">
        <f ca="1">VLOOKUP(K444,Tabelle2!$B$3:$C$38,2,)</f>
        <v>#N/A</v>
      </c>
      <c r="M444" s="6" t="s">
        <v>81</v>
      </c>
      <c r="N444" s="9">
        <v>107</v>
      </c>
      <c r="O444" s="9">
        <v>5469</v>
      </c>
      <c r="P444" s="9">
        <v>47850</v>
      </c>
      <c r="Q444" s="6">
        <v>0</v>
      </c>
    </row>
    <row r="445" spans="2:21" x14ac:dyDescent="0.3">
      <c r="B445" s="6">
        <v>444</v>
      </c>
      <c r="C445" s="7">
        <v>176</v>
      </c>
      <c r="D445" s="10">
        <v>45558</v>
      </c>
      <c r="E445" s="6" t="s">
        <v>245</v>
      </c>
      <c r="F445" s="6" t="s">
        <v>261</v>
      </c>
      <c r="G445" s="6" t="s">
        <v>36</v>
      </c>
      <c r="H445" s="6" t="e" vm="3">
        <f ca="1">VLOOKUP(G445,Tabelle2!$B$3:$C$38,2,)</f>
        <v>#VALUE!</v>
      </c>
      <c r="I445" s="6" t="s">
        <v>20</v>
      </c>
      <c r="J445" s="6" t="s">
        <v>184</v>
      </c>
      <c r="L445" s="6" t="e">
        <f ca="1">VLOOKUP(K445,Tabelle2!$B$3:$C$38,2,)</f>
        <v>#N/A</v>
      </c>
      <c r="M445" s="6" t="s">
        <v>20</v>
      </c>
      <c r="N445" s="9">
        <v>392</v>
      </c>
      <c r="O445" s="9">
        <v>7546</v>
      </c>
      <c r="P445" s="9">
        <v>6000</v>
      </c>
      <c r="Q445" s="6">
        <v>0</v>
      </c>
      <c r="T445" s="13"/>
    </row>
    <row r="446" spans="2:21" x14ac:dyDescent="0.3">
      <c r="B446" s="6">
        <v>445</v>
      </c>
      <c r="C446" s="7">
        <v>174</v>
      </c>
      <c r="D446" s="10">
        <v>45558</v>
      </c>
      <c r="E446" s="6" t="s">
        <v>275</v>
      </c>
      <c r="F446" s="6" t="s">
        <v>446</v>
      </c>
      <c r="G446" s="6" t="s">
        <v>36</v>
      </c>
      <c r="H446" s="6" t="e" vm="3">
        <f ca="1">VLOOKUP(G446,Tabelle2!$B$3:$C$38,2,)</f>
        <v>#VALUE!</v>
      </c>
      <c r="I446" s="6" t="s">
        <v>32</v>
      </c>
      <c r="J446" s="6" t="s">
        <v>35</v>
      </c>
      <c r="L446" s="6" t="e">
        <f ca="1">VLOOKUP(K446,Tabelle2!$B$3:$C$38,2,)</f>
        <v>#N/A</v>
      </c>
      <c r="M446" s="6" t="s">
        <v>37</v>
      </c>
      <c r="N446" s="9">
        <v>182</v>
      </c>
      <c r="O446" s="9">
        <v>6096</v>
      </c>
      <c r="P446" s="9">
        <v>9580</v>
      </c>
      <c r="Q446" s="6">
        <v>160</v>
      </c>
    </row>
    <row r="447" spans="2:21" x14ac:dyDescent="0.3">
      <c r="B447" s="6">
        <v>446</v>
      </c>
      <c r="C447" s="7">
        <v>177</v>
      </c>
      <c r="D447" s="10">
        <v>45558</v>
      </c>
      <c r="E447" s="6" t="s">
        <v>454</v>
      </c>
      <c r="F447" s="6" t="s">
        <v>184</v>
      </c>
      <c r="G447" s="6" t="s">
        <v>36</v>
      </c>
      <c r="H447" s="6" t="e" vm="3">
        <f ca="1">VLOOKUP(G447,Tabelle2!$B$3:$C$38,2,)</f>
        <v>#VALUE!</v>
      </c>
      <c r="I447" s="6" t="s">
        <v>182</v>
      </c>
      <c r="J447" s="6" t="s">
        <v>455</v>
      </c>
      <c r="L447" s="6" t="e">
        <f ca="1">VLOOKUP(K447,Tabelle2!$B$3:$C$38,2,)</f>
        <v>#N/A</v>
      </c>
      <c r="M447" s="6" t="s">
        <v>22</v>
      </c>
      <c r="N447" s="9">
        <v>191</v>
      </c>
      <c r="O447" s="9">
        <v>14265</v>
      </c>
      <c r="P447" s="9">
        <v>70000</v>
      </c>
      <c r="Q447" s="6">
        <v>0</v>
      </c>
    </row>
    <row r="448" spans="2:21" x14ac:dyDescent="0.3">
      <c r="B448" s="6">
        <v>447</v>
      </c>
      <c r="C448" s="7">
        <v>173</v>
      </c>
      <c r="D448" s="10">
        <v>45558</v>
      </c>
      <c r="E448" s="6" t="s">
        <v>456</v>
      </c>
      <c r="F448" s="6" t="s">
        <v>449</v>
      </c>
      <c r="G448" s="6" t="s">
        <v>36</v>
      </c>
      <c r="H448" s="6" t="e" vm="3">
        <f ca="1">VLOOKUP(G448,Tabelle2!$B$3:$C$38,2,)</f>
        <v>#VALUE!</v>
      </c>
      <c r="I448" s="6" t="s">
        <v>457</v>
      </c>
      <c r="J448" s="6" t="s">
        <v>446</v>
      </c>
      <c r="L448" s="6" t="e">
        <f ca="1">VLOOKUP(K448,Tabelle2!$B$3:$C$38,2,)</f>
        <v>#N/A</v>
      </c>
      <c r="M448" s="6" t="s">
        <v>34</v>
      </c>
      <c r="N448" s="9">
        <v>400</v>
      </c>
      <c r="O448" s="9">
        <v>11331</v>
      </c>
      <c r="P448" s="9">
        <v>34520</v>
      </c>
      <c r="Q448" s="6">
        <v>0</v>
      </c>
    </row>
    <row r="449" spans="2:17" x14ac:dyDescent="0.3">
      <c r="B449" s="6">
        <v>448</v>
      </c>
      <c r="C449" s="7">
        <v>175</v>
      </c>
      <c r="D449" s="10">
        <v>45558</v>
      </c>
      <c r="E449" s="6" t="s">
        <v>148</v>
      </c>
      <c r="F449" s="6" t="s">
        <v>35</v>
      </c>
      <c r="G449" s="6" t="s">
        <v>36</v>
      </c>
      <c r="H449" s="6" t="e" vm="3">
        <f ca="1">VLOOKUP(G449,Tabelle2!$B$3:$C$38,2,)</f>
        <v>#VALUE!</v>
      </c>
      <c r="I449" s="6" t="s">
        <v>120</v>
      </c>
      <c r="J449" s="6" t="s">
        <v>261</v>
      </c>
      <c r="L449" s="6" t="e">
        <f ca="1">VLOOKUP(K449,Tabelle2!$B$3:$C$38,2,)</f>
        <v>#N/A</v>
      </c>
      <c r="M449" s="6" t="s">
        <v>22</v>
      </c>
      <c r="N449" s="9">
        <v>342</v>
      </c>
      <c r="O449" s="9">
        <v>5835</v>
      </c>
      <c r="P449" s="9">
        <v>18746</v>
      </c>
      <c r="Q449" s="6">
        <v>0</v>
      </c>
    </row>
    <row r="450" spans="2:17" x14ac:dyDescent="0.3">
      <c r="B450" s="6">
        <v>449</v>
      </c>
      <c r="C450" s="7">
        <v>178</v>
      </c>
      <c r="D450" s="10">
        <v>45558</v>
      </c>
      <c r="E450" s="6" t="s">
        <v>270</v>
      </c>
      <c r="F450" s="6" t="s">
        <v>455</v>
      </c>
      <c r="G450" s="6" t="s">
        <v>458</v>
      </c>
      <c r="H450" s="6" t="e" vm="25">
        <f ca="1">VLOOKUP(G450,Tabelle2!$B$3:$C$38,2,)</f>
        <v>#VALUE!</v>
      </c>
      <c r="I450" s="6" t="s">
        <v>271</v>
      </c>
      <c r="J450" s="6" t="s">
        <v>184</v>
      </c>
      <c r="L450" s="6" t="e">
        <f ca="1">VLOOKUP(K450,Tabelle2!$B$3:$C$38,2,)</f>
        <v>#N/A</v>
      </c>
      <c r="M450" s="6" t="s">
        <v>58</v>
      </c>
      <c r="N450" s="9">
        <v>190</v>
      </c>
      <c r="O450" s="9">
        <v>3009</v>
      </c>
      <c r="P450" s="9">
        <v>17304</v>
      </c>
      <c r="Q450" s="6">
        <v>360</v>
      </c>
    </row>
    <row r="451" spans="2:17" x14ac:dyDescent="0.3">
      <c r="B451" s="6">
        <v>450</v>
      </c>
      <c r="C451" s="7">
        <v>179</v>
      </c>
      <c r="D451" s="10">
        <v>45559</v>
      </c>
      <c r="E451" s="6" t="s">
        <v>319</v>
      </c>
      <c r="F451" s="6" t="s">
        <v>184</v>
      </c>
      <c r="G451" s="6" t="s">
        <v>36</v>
      </c>
      <c r="H451" s="6" t="e" vm="3">
        <f ca="1">VLOOKUP(G451,Tabelle2!$B$3:$C$38,2,)</f>
        <v>#VALUE!</v>
      </c>
      <c r="I451" s="6" t="s">
        <v>20</v>
      </c>
      <c r="J451" s="6" t="s">
        <v>113</v>
      </c>
      <c r="L451" s="6" t="e">
        <f ca="1">VLOOKUP(K451,Tabelle2!$B$3:$C$38,2,)</f>
        <v>#N/A</v>
      </c>
      <c r="M451" s="6" t="s">
        <v>37</v>
      </c>
      <c r="N451" s="9">
        <v>204</v>
      </c>
      <c r="O451" s="9">
        <v>6501</v>
      </c>
      <c r="P451" s="9">
        <v>5650</v>
      </c>
      <c r="Q451" s="6">
        <v>0</v>
      </c>
    </row>
    <row r="452" spans="2:17" x14ac:dyDescent="0.3">
      <c r="B452" s="6">
        <v>451</v>
      </c>
      <c r="C452" s="7">
        <v>180</v>
      </c>
      <c r="D452" s="10">
        <v>45559</v>
      </c>
      <c r="E452" s="6" t="s">
        <v>143</v>
      </c>
      <c r="F452" s="6" t="s">
        <v>113</v>
      </c>
      <c r="G452" s="6" t="s">
        <v>36</v>
      </c>
      <c r="H452" s="6" t="e" vm="3">
        <f ca="1">VLOOKUP(G452,Tabelle2!$B$3:$C$38,2,)</f>
        <v>#VALUE!</v>
      </c>
      <c r="I452" s="6" t="s">
        <v>271</v>
      </c>
      <c r="J452" s="6" t="s">
        <v>104</v>
      </c>
      <c r="L452" s="6" t="e">
        <f ca="1">VLOOKUP(K452,Tabelle2!$B$3:$C$38,2,)</f>
        <v>#N/A</v>
      </c>
      <c r="M452" s="6" t="s">
        <v>254</v>
      </c>
      <c r="N452" s="9">
        <v>543</v>
      </c>
      <c r="O452" s="9">
        <v>22160</v>
      </c>
      <c r="P452" s="9">
        <v>3854</v>
      </c>
      <c r="Q452" s="6">
        <v>0</v>
      </c>
    </row>
    <row r="453" spans="2:17" x14ac:dyDescent="0.3">
      <c r="B453" s="6">
        <v>452</v>
      </c>
      <c r="C453" s="7">
        <v>181</v>
      </c>
      <c r="D453" s="10">
        <v>45559</v>
      </c>
      <c r="E453" s="6" t="s">
        <v>103</v>
      </c>
      <c r="F453" s="6" t="s">
        <v>104</v>
      </c>
      <c r="G453" s="6" t="s">
        <v>36</v>
      </c>
      <c r="H453" s="6" t="e" vm="3">
        <f ca="1">VLOOKUP(G453,Tabelle2!$B$3:$C$38,2,)</f>
        <v>#VALUE!</v>
      </c>
      <c r="I453" s="6" t="s">
        <v>105</v>
      </c>
      <c r="J453" s="6" t="s">
        <v>65</v>
      </c>
      <c r="L453" s="6" t="e">
        <f ca="1">VLOOKUP(K453,Tabelle2!$B$3:$C$38,2,)</f>
        <v>#N/A</v>
      </c>
      <c r="M453" s="6" t="s">
        <v>16</v>
      </c>
      <c r="N453" s="9">
        <v>163</v>
      </c>
      <c r="O453" s="9">
        <v>6628</v>
      </c>
      <c r="P453" s="9">
        <v>19250</v>
      </c>
      <c r="Q453" s="6">
        <v>0</v>
      </c>
    </row>
    <row r="454" spans="2:17" x14ac:dyDescent="0.3">
      <c r="B454" s="6">
        <v>453</v>
      </c>
      <c r="C454" s="7">
        <v>182</v>
      </c>
      <c r="D454" s="10">
        <v>45559</v>
      </c>
      <c r="E454" s="6" t="s">
        <v>348</v>
      </c>
      <c r="F454" s="6" t="s">
        <v>65</v>
      </c>
      <c r="G454" s="6" t="s">
        <v>36</v>
      </c>
      <c r="H454" s="6" t="e" vm="3">
        <f ca="1">VLOOKUP(G454,Tabelle2!$B$3:$C$38,2,)</f>
        <v>#VALUE!</v>
      </c>
      <c r="I454" s="6" t="s">
        <v>244</v>
      </c>
      <c r="J454" s="6" t="s">
        <v>70</v>
      </c>
      <c r="L454" s="6" t="e">
        <f ca="1">VLOOKUP(K454,Tabelle2!$B$3:$C$38,2,)</f>
        <v>#N/A</v>
      </c>
      <c r="M454" s="6" t="s">
        <v>459</v>
      </c>
      <c r="N454" s="9">
        <v>437</v>
      </c>
      <c r="O454" s="9">
        <v>18451</v>
      </c>
      <c r="P454" s="9">
        <v>11000</v>
      </c>
      <c r="Q454" s="6">
        <v>0</v>
      </c>
    </row>
    <row r="455" spans="2:17" x14ac:dyDescent="0.3">
      <c r="B455" s="6">
        <v>454</v>
      </c>
      <c r="C455" s="7">
        <v>183</v>
      </c>
      <c r="D455" s="10">
        <v>45560</v>
      </c>
      <c r="E455" s="6" t="s">
        <v>114</v>
      </c>
      <c r="F455" s="6" t="s">
        <v>70</v>
      </c>
      <c r="G455" s="6" t="s">
        <v>36</v>
      </c>
      <c r="H455" s="6" t="e" vm="3">
        <f ca="1">VLOOKUP(G455,Tabelle2!$B$3:$C$38,2,)</f>
        <v>#VALUE!</v>
      </c>
      <c r="I455" s="6" t="s">
        <v>254</v>
      </c>
      <c r="J455" s="6" t="s">
        <v>111</v>
      </c>
      <c r="L455" s="6" t="e">
        <f ca="1">VLOOKUP(K455,Tabelle2!$B$3:$C$38,2,)</f>
        <v>#N/A</v>
      </c>
      <c r="M455" s="6" t="s">
        <v>254</v>
      </c>
      <c r="N455" s="9">
        <v>360</v>
      </c>
      <c r="O455" s="9">
        <v>8310</v>
      </c>
      <c r="P455" s="9">
        <v>19594</v>
      </c>
      <c r="Q455" s="6">
        <v>0</v>
      </c>
    </row>
    <row r="456" spans="2:17" x14ac:dyDescent="0.3">
      <c r="B456" s="6">
        <v>455</v>
      </c>
      <c r="C456" s="7">
        <v>184</v>
      </c>
      <c r="D456" s="10">
        <v>45560</v>
      </c>
      <c r="E456" s="6" t="s">
        <v>460</v>
      </c>
      <c r="F456" s="6" t="s">
        <v>111</v>
      </c>
      <c r="G456" s="6" t="s">
        <v>36</v>
      </c>
      <c r="H456" s="6" t="e" vm="3">
        <f ca="1">VLOOKUP(G456,Tabelle2!$B$3:$C$38,2,)</f>
        <v>#VALUE!</v>
      </c>
      <c r="I456" s="6" t="s">
        <v>20</v>
      </c>
      <c r="J456" s="6" t="s">
        <v>133</v>
      </c>
      <c r="L456" s="6" t="e">
        <f ca="1">VLOOKUP(K456,Tabelle2!$B$3:$C$38,2,)</f>
        <v>#N/A</v>
      </c>
      <c r="M456" s="6" t="s">
        <v>365</v>
      </c>
      <c r="N456" s="9">
        <v>230</v>
      </c>
      <c r="O456" s="9">
        <v>15274</v>
      </c>
      <c r="P456" s="9">
        <v>40000</v>
      </c>
      <c r="Q456" s="6">
        <v>0</v>
      </c>
    </row>
    <row r="457" spans="2:17" x14ac:dyDescent="0.3">
      <c r="B457" s="6">
        <v>456</v>
      </c>
      <c r="C457" s="7">
        <v>185</v>
      </c>
      <c r="D457" s="10">
        <v>45560</v>
      </c>
      <c r="E457" s="6" t="s">
        <v>456</v>
      </c>
      <c r="F457" s="6" t="s">
        <v>133</v>
      </c>
      <c r="G457" s="6" t="s">
        <v>36</v>
      </c>
      <c r="H457" s="6" t="e" vm="3">
        <f ca="1">VLOOKUP(G457,Tabelle2!$B$3:$C$38,2,)</f>
        <v>#VALUE!</v>
      </c>
      <c r="I457" s="6" t="s">
        <v>18</v>
      </c>
      <c r="J457" s="6" t="s">
        <v>455</v>
      </c>
      <c r="L457" s="6" t="e">
        <f ca="1">VLOOKUP(K457,Tabelle2!$B$3:$C$38,2,)</f>
        <v>#N/A</v>
      </c>
      <c r="M457" s="6" t="s">
        <v>22</v>
      </c>
      <c r="N457" s="9">
        <v>371</v>
      </c>
      <c r="O457" s="9">
        <v>10941</v>
      </c>
      <c r="P457" s="9">
        <v>34520</v>
      </c>
      <c r="Q457" s="6">
        <v>400</v>
      </c>
    </row>
    <row r="458" spans="2:17" x14ac:dyDescent="0.3">
      <c r="B458" s="6">
        <v>457</v>
      </c>
      <c r="C458" s="7">
        <v>186</v>
      </c>
      <c r="D458" s="10">
        <v>45560</v>
      </c>
      <c r="E458" s="6" t="s">
        <v>256</v>
      </c>
      <c r="F458" s="6" t="s">
        <v>455</v>
      </c>
      <c r="G458" s="6" t="s">
        <v>458</v>
      </c>
      <c r="H458" s="6" t="e" vm="25">
        <f ca="1">VLOOKUP(G458,Tabelle2!$B$3:$C$38,2,)</f>
        <v>#VALUE!</v>
      </c>
      <c r="I458" s="6" t="s">
        <v>271</v>
      </c>
      <c r="J458" s="6" t="s">
        <v>184</v>
      </c>
      <c r="L458" s="6" t="e">
        <f ca="1">VLOOKUP(K458,Tabelle2!$B$3:$C$38,2,)</f>
        <v>#N/A</v>
      </c>
      <c r="M458" s="6" t="s">
        <v>201</v>
      </c>
      <c r="N458" s="9">
        <v>176</v>
      </c>
      <c r="O458" s="9">
        <v>7530</v>
      </c>
      <c r="P458" s="9">
        <v>8194</v>
      </c>
      <c r="Q458" s="6">
        <v>0</v>
      </c>
    </row>
    <row r="459" spans="2:17" x14ac:dyDescent="0.3">
      <c r="B459" s="6">
        <v>458</v>
      </c>
      <c r="C459" s="7">
        <v>187</v>
      </c>
      <c r="D459" s="10">
        <v>45560</v>
      </c>
      <c r="E459" s="6" t="s">
        <v>461</v>
      </c>
      <c r="F459" s="6" t="s">
        <v>184</v>
      </c>
      <c r="G459" s="6" t="s">
        <v>36</v>
      </c>
      <c r="H459" s="6" t="e" vm="3">
        <f ca="1">VLOOKUP(G459,Tabelle2!$B$3:$C$38,2,)</f>
        <v>#VALUE!</v>
      </c>
      <c r="I459" s="6" t="s">
        <v>32</v>
      </c>
      <c r="J459" s="6" t="s">
        <v>462</v>
      </c>
      <c r="L459" s="6" t="e">
        <f ca="1">VLOOKUP(K459,Tabelle2!$B$3:$C$38,2,)</f>
        <v>#N/A</v>
      </c>
      <c r="M459" s="6" t="s">
        <v>127</v>
      </c>
      <c r="N459" s="9">
        <v>156</v>
      </c>
      <c r="O459" s="9">
        <v>4738</v>
      </c>
      <c r="P459" s="9">
        <v>16101</v>
      </c>
      <c r="Q459" s="6">
        <v>0</v>
      </c>
    </row>
    <row r="460" spans="2:17" x14ac:dyDescent="0.3">
      <c r="B460" s="6">
        <v>459</v>
      </c>
      <c r="C460" s="7">
        <v>188</v>
      </c>
      <c r="D460" s="10">
        <v>45560</v>
      </c>
      <c r="E460" s="6" t="s">
        <v>245</v>
      </c>
      <c r="F460" s="6" t="s">
        <v>462</v>
      </c>
      <c r="G460" s="6" t="s">
        <v>36</v>
      </c>
      <c r="H460" s="6" t="e" vm="3">
        <f ca="1">VLOOKUP(G460,Tabelle2!$B$3:$C$38,2,)</f>
        <v>#VALUE!</v>
      </c>
      <c r="I460" s="6" t="s">
        <v>20</v>
      </c>
      <c r="J460" s="6" t="s">
        <v>111</v>
      </c>
      <c r="L460" s="6" t="e">
        <f ca="1">VLOOKUP(K460,Tabelle2!$B$3:$C$38,2,)</f>
        <v>#N/A</v>
      </c>
      <c r="M460" s="6" t="s">
        <v>20</v>
      </c>
      <c r="N460" s="9">
        <v>219</v>
      </c>
      <c r="O460" s="9">
        <v>4438</v>
      </c>
      <c r="P460" s="9">
        <v>6000</v>
      </c>
      <c r="Q460" s="6">
        <v>0</v>
      </c>
    </row>
    <row r="461" spans="2:17" x14ac:dyDescent="0.3">
      <c r="B461" s="6">
        <v>460</v>
      </c>
      <c r="C461" s="7">
        <v>189</v>
      </c>
      <c r="D461" s="10">
        <v>45578</v>
      </c>
      <c r="E461" s="6" t="s">
        <v>45</v>
      </c>
      <c r="F461" s="6" t="s">
        <v>463</v>
      </c>
      <c r="G461" s="6" t="s">
        <v>36</v>
      </c>
      <c r="H461" s="6" t="e" vm="3">
        <f ca="1">VLOOKUP(G461,Tabelle2!$B$3:$C$38,2,)</f>
        <v>#VALUE!</v>
      </c>
      <c r="I461" s="6" t="s">
        <v>244</v>
      </c>
      <c r="J461" s="6" t="s">
        <v>265</v>
      </c>
      <c r="L461" s="6" t="e">
        <f ca="1">VLOOKUP(K461,Tabelle2!$B$3:$C$38,2,)</f>
        <v>#N/A</v>
      </c>
      <c r="M461" s="6" t="s">
        <v>178</v>
      </c>
      <c r="N461" s="9">
        <v>259</v>
      </c>
      <c r="O461" s="9">
        <v>1000</v>
      </c>
      <c r="P461" s="9">
        <v>9672</v>
      </c>
      <c r="Q461" s="6">
        <v>0</v>
      </c>
    </row>
    <row r="462" spans="2:17" x14ac:dyDescent="0.3">
      <c r="B462" s="6">
        <v>461</v>
      </c>
      <c r="C462" s="7">
        <v>190</v>
      </c>
      <c r="D462" s="10">
        <v>45578</v>
      </c>
      <c r="E462" s="6" t="s">
        <v>270</v>
      </c>
      <c r="F462" s="6" t="s">
        <v>265</v>
      </c>
      <c r="G462" s="6" t="s">
        <v>36</v>
      </c>
      <c r="H462" s="6" t="e" vm="3">
        <f ca="1">VLOOKUP(G462,Tabelle2!$B$3:$C$38,2,)</f>
        <v>#VALUE!</v>
      </c>
      <c r="I462" s="6" t="s">
        <v>22</v>
      </c>
      <c r="J462" s="6" t="s">
        <v>92</v>
      </c>
      <c r="L462" s="6" t="e">
        <f ca="1">VLOOKUP(K462,Tabelle2!$B$3:$C$38,2,)</f>
        <v>#N/A</v>
      </c>
      <c r="M462" s="6" t="s">
        <v>25</v>
      </c>
      <c r="N462" s="9">
        <v>458</v>
      </c>
      <c r="O462" s="9">
        <v>2000</v>
      </c>
      <c r="P462" s="9">
        <v>17304</v>
      </c>
      <c r="Q462" s="6">
        <v>0</v>
      </c>
    </row>
    <row r="463" spans="2:17" x14ac:dyDescent="0.3">
      <c r="B463" s="6">
        <v>462</v>
      </c>
      <c r="C463" s="7">
        <v>1</v>
      </c>
      <c r="D463" s="10">
        <v>45578</v>
      </c>
      <c r="E463" s="6" t="s">
        <v>464</v>
      </c>
      <c r="F463" s="6" t="s">
        <v>92</v>
      </c>
      <c r="G463" s="6" t="s">
        <v>36</v>
      </c>
      <c r="H463" s="6" t="e" vm="3">
        <f ca="1">VLOOKUP(G463,Tabelle2!$B$3:$C$38,2,)</f>
        <v>#VALUE!</v>
      </c>
      <c r="I463" s="6" t="s">
        <v>58</v>
      </c>
      <c r="J463" s="6" t="s">
        <v>92</v>
      </c>
      <c r="L463" s="6" t="e">
        <f ca="1">VLOOKUP(K463,Tabelle2!$B$3:$C$38,2,)</f>
        <v>#N/A</v>
      </c>
      <c r="M463" s="6" t="s">
        <v>203</v>
      </c>
      <c r="N463" s="9">
        <v>2</v>
      </c>
      <c r="O463" s="9">
        <v>1061</v>
      </c>
      <c r="P463" s="9">
        <v>18700</v>
      </c>
      <c r="Q463" s="6">
        <v>0</v>
      </c>
    </row>
    <row r="464" spans="2:17" x14ac:dyDescent="0.3">
      <c r="B464" s="6">
        <v>463</v>
      </c>
      <c r="C464" s="7">
        <v>2</v>
      </c>
      <c r="D464" s="10">
        <v>45578</v>
      </c>
      <c r="E464" s="6" t="s">
        <v>226</v>
      </c>
      <c r="F464" s="6" t="s">
        <v>92</v>
      </c>
      <c r="G464" s="6" t="s">
        <v>36</v>
      </c>
      <c r="H464" s="6" t="e" vm="3">
        <f ca="1">VLOOKUP(G464,Tabelle2!$B$3:$C$38,2,)</f>
        <v>#VALUE!</v>
      </c>
      <c r="I464" s="6" t="s">
        <v>18</v>
      </c>
      <c r="J464" s="6" t="s">
        <v>40</v>
      </c>
      <c r="L464" s="6" t="e">
        <f ca="1">VLOOKUP(K464,Tabelle2!$B$3:$C$38,2,)</f>
        <v>#N/A</v>
      </c>
      <c r="M464" s="6" t="s">
        <v>58</v>
      </c>
      <c r="N464" s="9">
        <v>259</v>
      </c>
      <c r="O464" s="9">
        <v>2805</v>
      </c>
      <c r="P464" s="9">
        <v>18700</v>
      </c>
      <c r="Q464" s="6">
        <v>0</v>
      </c>
    </row>
    <row r="465" spans="2:17" x14ac:dyDescent="0.3">
      <c r="B465" s="6">
        <v>464</v>
      </c>
      <c r="C465" s="7">
        <v>3</v>
      </c>
      <c r="D465" s="10">
        <v>45578</v>
      </c>
      <c r="E465" s="6" t="s">
        <v>103</v>
      </c>
      <c r="F465" s="6" t="s">
        <v>40</v>
      </c>
      <c r="G465" s="6" t="s">
        <v>36</v>
      </c>
      <c r="H465" s="6" t="e" vm="3">
        <f ca="1">VLOOKUP(G465,Tabelle2!$B$3:$C$38,2,)</f>
        <v>#VALUE!</v>
      </c>
      <c r="I465" s="6" t="s">
        <v>105</v>
      </c>
      <c r="J465" s="6" t="s">
        <v>180</v>
      </c>
      <c r="L465" s="6" t="e">
        <f ca="1">VLOOKUP(K465,Tabelle2!$B$3:$C$38,2,)</f>
        <v>#N/A</v>
      </c>
      <c r="M465" s="6" t="s">
        <v>58</v>
      </c>
      <c r="N465" s="9">
        <v>205</v>
      </c>
      <c r="O465" s="9">
        <v>4760</v>
      </c>
      <c r="P465" s="9">
        <v>10600</v>
      </c>
      <c r="Q465" s="6">
        <v>0</v>
      </c>
    </row>
    <row r="466" spans="2:17" x14ac:dyDescent="0.3">
      <c r="B466" s="6">
        <v>465</v>
      </c>
      <c r="C466" s="7">
        <v>4</v>
      </c>
      <c r="D466" s="10">
        <v>45578</v>
      </c>
      <c r="E466" s="6" t="s">
        <v>465</v>
      </c>
      <c r="F466" s="6" t="s">
        <v>180</v>
      </c>
      <c r="G466" s="6" t="s">
        <v>36</v>
      </c>
      <c r="H466" s="6" t="e" vm="3">
        <f ca="1">VLOOKUP(G466,Tabelle2!$B$3:$C$38,2,)</f>
        <v>#VALUE!</v>
      </c>
      <c r="I466" s="6" t="s">
        <v>22</v>
      </c>
      <c r="J466" s="6" t="s">
        <v>62</v>
      </c>
      <c r="L466" s="6" t="e">
        <f ca="1">VLOOKUP(K466,Tabelle2!$B$3:$C$38,2,)</f>
        <v>#N/A</v>
      </c>
      <c r="M466" s="6" t="s">
        <v>127</v>
      </c>
      <c r="N466" s="9">
        <v>349</v>
      </c>
      <c r="O466" s="9">
        <v>23132</v>
      </c>
      <c r="P466" s="9">
        <v>45000</v>
      </c>
      <c r="Q466" s="6">
        <v>0</v>
      </c>
    </row>
    <row r="467" spans="2:17" x14ac:dyDescent="0.3">
      <c r="B467" s="6">
        <v>466</v>
      </c>
      <c r="C467" s="7">
        <v>5</v>
      </c>
      <c r="D467" s="10">
        <v>45580</v>
      </c>
      <c r="E467" s="6" t="s">
        <v>45</v>
      </c>
      <c r="F467" s="6" t="s">
        <v>62</v>
      </c>
      <c r="G467" s="6" t="s">
        <v>63</v>
      </c>
      <c r="H467" s="6" t="e" vm="8">
        <f ca="1">VLOOKUP(G467,Tabelle2!$B$3:$C$38,2,)</f>
        <v>#VALUE!</v>
      </c>
      <c r="I467" s="6" t="s">
        <v>127</v>
      </c>
      <c r="J467" s="6" t="s">
        <v>261</v>
      </c>
      <c r="L467" s="6" t="e">
        <f ca="1">VLOOKUP(K467,Tabelle2!$B$3:$C$38,2,)</f>
        <v>#N/A</v>
      </c>
      <c r="M467" s="6" t="s">
        <v>25</v>
      </c>
      <c r="N467" s="9">
        <v>195</v>
      </c>
      <c r="O467" s="9">
        <v>4866</v>
      </c>
      <c r="P467" s="9">
        <v>7868</v>
      </c>
      <c r="Q467" s="6">
        <v>160</v>
      </c>
    </row>
    <row r="468" spans="2:17" x14ac:dyDescent="0.3">
      <c r="B468" s="6">
        <v>467</v>
      </c>
      <c r="C468" s="7">
        <v>6</v>
      </c>
      <c r="D468" s="10">
        <v>45580</v>
      </c>
      <c r="E468" s="6" t="s">
        <v>466</v>
      </c>
      <c r="F468" s="6" t="s">
        <v>261</v>
      </c>
      <c r="G468" s="6" t="s">
        <v>36</v>
      </c>
      <c r="H468" s="6" t="e" vm="3">
        <f ca="1">VLOOKUP(G468,Tabelle2!$B$3:$C$38,2,)</f>
        <v>#VALUE!</v>
      </c>
      <c r="I468" s="6" t="s">
        <v>20</v>
      </c>
      <c r="J468" s="6" t="s">
        <v>180</v>
      </c>
      <c r="L468" s="6" t="e">
        <f ca="1">VLOOKUP(K468,Tabelle2!$B$3:$C$38,2,)</f>
        <v>#N/A</v>
      </c>
      <c r="M468" s="6" t="s">
        <v>32</v>
      </c>
      <c r="N468" s="9">
        <v>261</v>
      </c>
      <c r="O468" s="9">
        <v>5171</v>
      </c>
      <c r="P468" s="9">
        <v>18000</v>
      </c>
      <c r="Q468" s="6">
        <v>360</v>
      </c>
    </row>
    <row r="469" spans="2:17" x14ac:dyDescent="0.3">
      <c r="B469" s="6">
        <v>468</v>
      </c>
      <c r="C469" s="7">
        <v>7</v>
      </c>
      <c r="D469" s="10">
        <v>45580</v>
      </c>
      <c r="E469" s="6" t="s">
        <v>45</v>
      </c>
      <c r="F469" s="6" t="s">
        <v>62</v>
      </c>
      <c r="G469" s="6" t="s">
        <v>63</v>
      </c>
      <c r="H469" s="6" t="e" vm="8">
        <f ca="1">VLOOKUP(G469,Tabelle2!$B$3:$C$38,2,)</f>
        <v>#VALUE!</v>
      </c>
      <c r="I469" s="6" t="s">
        <v>127</v>
      </c>
      <c r="J469" s="6" t="s">
        <v>445</v>
      </c>
      <c r="L469" s="6" t="e">
        <f ca="1">VLOOKUP(K469,Tabelle2!$B$3:$C$38,2,)</f>
        <v>#N/A</v>
      </c>
      <c r="M469" s="6" t="s">
        <v>34</v>
      </c>
      <c r="N469" s="9">
        <v>202</v>
      </c>
      <c r="O469" s="9">
        <v>2619</v>
      </c>
      <c r="P469" s="9">
        <v>3576</v>
      </c>
      <c r="Q469" s="6">
        <v>0</v>
      </c>
    </row>
    <row r="470" spans="2:17" x14ac:dyDescent="0.3">
      <c r="B470" s="6">
        <v>469</v>
      </c>
      <c r="C470" s="7">
        <v>8</v>
      </c>
      <c r="D470" s="10">
        <v>45582</v>
      </c>
      <c r="E470" s="6" t="s">
        <v>467</v>
      </c>
      <c r="F470" s="6" t="s">
        <v>265</v>
      </c>
      <c r="G470" s="6" t="s">
        <v>36</v>
      </c>
      <c r="H470" s="6" t="e" vm="3">
        <f ca="1">VLOOKUP(G470,Tabelle2!$B$3:$C$38,2,)</f>
        <v>#VALUE!</v>
      </c>
      <c r="I470" s="6" t="s">
        <v>203</v>
      </c>
      <c r="J470" s="6" t="s">
        <v>97</v>
      </c>
      <c r="L470" s="6" t="e">
        <f ca="1">VLOOKUP(K470,Tabelle2!$B$3:$C$38,2,)</f>
        <v>#N/A</v>
      </c>
      <c r="M470" s="6" t="s">
        <v>58</v>
      </c>
      <c r="N470" s="9">
        <v>74</v>
      </c>
      <c r="O470" s="9">
        <v>3722</v>
      </c>
      <c r="P470" s="9">
        <v>24380</v>
      </c>
      <c r="Q470" s="6">
        <v>0</v>
      </c>
    </row>
    <row r="471" spans="2:17" x14ac:dyDescent="0.3">
      <c r="B471" s="6">
        <v>470</v>
      </c>
      <c r="C471" s="7">
        <v>9</v>
      </c>
      <c r="D471" s="10">
        <v>45582</v>
      </c>
      <c r="E471" s="6" t="s">
        <v>123</v>
      </c>
      <c r="F471" s="6" t="s">
        <v>97</v>
      </c>
      <c r="G471" s="6" t="s">
        <v>36</v>
      </c>
      <c r="H471" s="6" t="e" vm="3">
        <f ca="1">VLOOKUP(G471,Tabelle2!$B$3:$C$38,2,)</f>
        <v>#VALUE!</v>
      </c>
      <c r="I471" s="6" t="s">
        <v>22</v>
      </c>
      <c r="J471" s="6" t="s">
        <v>462</v>
      </c>
      <c r="L471" s="6" t="e">
        <f ca="1">VLOOKUP(K471,Tabelle2!$B$3:$C$38,2,)</f>
        <v>#N/A</v>
      </c>
      <c r="M471" s="6" t="s">
        <v>120</v>
      </c>
      <c r="N471" s="9">
        <v>345</v>
      </c>
      <c r="O471" s="9">
        <v>18154</v>
      </c>
      <c r="P471" s="9">
        <v>23780</v>
      </c>
      <c r="Q471" s="6">
        <v>400</v>
      </c>
    </row>
    <row r="472" spans="2:17" x14ac:dyDescent="0.3">
      <c r="B472" s="6">
        <v>471</v>
      </c>
      <c r="C472" s="7">
        <v>10</v>
      </c>
      <c r="D472" s="10">
        <v>45583</v>
      </c>
      <c r="E472" s="6" t="s">
        <v>241</v>
      </c>
      <c r="F472" s="6" t="s">
        <v>462</v>
      </c>
      <c r="G472" s="6" t="s">
        <v>36</v>
      </c>
      <c r="H472" s="6" t="e" vm="3">
        <f ca="1">VLOOKUP(G472,Tabelle2!$B$3:$C$38,2,)</f>
        <v>#VALUE!</v>
      </c>
      <c r="I472" s="6" t="s">
        <v>468</v>
      </c>
      <c r="J472" s="6" t="s">
        <v>43</v>
      </c>
      <c r="L472" s="6" t="e">
        <f ca="1">VLOOKUP(K472,Tabelle2!$B$3:$C$38,2,)</f>
        <v>#N/A</v>
      </c>
      <c r="M472" s="6" t="s">
        <v>120</v>
      </c>
      <c r="N472" s="9">
        <v>646</v>
      </c>
      <c r="O472" s="9">
        <v>18361</v>
      </c>
      <c r="P472" s="9">
        <v>17520</v>
      </c>
      <c r="Q472" s="6">
        <v>0</v>
      </c>
    </row>
    <row r="473" spans="2:17" x14ac:dyDescent="0.3">
      <c r="B473" s="6">
        <v>472</v>
      </c>
      <c r="C473" s="7">
        <v>11</v>
      </c>
      <c r="D473" s="10">
        <v>45583</v>
      </c>
      <c r="E473" s="6" t="s">
        <v>161</v>
      </c>
      <c r="F473" s="6" t="s">
        <v>43</v>
      </c>
      <c r="G473" s="6" t="s">
        <v>36</v>
      </c>
      <c r="H473" s="6" t="e" vm="3">
        <f ca="1">VLOOKUP(G473,Tabelle2!$B$3:$C$38,2,)</f>
        <v>#VALUE!</v>
      </c>
      <c r="I473" s="6" t="s">
        <v>58</v>
      </c>
      <c r="J473" s="6" t="s">
        <v>126</v>
      </c>
      <c r="L473" s="6" t="e">
        <f ca="1">VLOOKUP(K473,Tabelle2!$B$3:$C$38,2,)</f>
        <v>#N/A</v>
      </c>
      <c r="M473" s="6" t="s">
        <v>41</v>
      </c>
      <c r="N473" s="9">
        <v>198</v>
      </c>
      <c r="O473" s="9">
        <v>7533</v>
      </c>
      <c r="P473" s="9">
        <v>21546</v>
      </c>
      <c r="Q473" s="6">
        <v>0</v>
      </c>
    </row>
    <row r="474" spans="2:17" x14ac:dyDescent="0.3">
      <c r="B474" s="6">
        <v>473</v>
      </c>
      <c r="C474" s="7">
        <v>12</v>
      </c>
      <c r="D474" s="10">
        <v>45583</v>
      </c>
      <c r="E474" s="6" t="s">
        <v>24</v>
      </c>
      <c r="F474" s="6" t="s">
        <v>126</v>
      </c>
      <c r="G474" s="6" t="s">
        <v>39</v>
      </c>
      <c r="H474" s="6" t="e" vm="4">
        <f ca="1">VLOOKUP(G474,Tabelle2!$B$3:$C$38,2,)</f>
        <v>#VALUE!</v>
      </c>
      <c r="I474" s="6" t="s">
        <v>28</v>
      </c>
      <c r="J474" s="6" t="s">
        <v>40</v>
      </c>
      <c r="L474" s="6" t="e">
        <f ca="1">VLOOKUP(K474,Tabelle2!$B$3:$C$38,2,)</f>
        <v>#N/A</v>
      </c>
      <c r="M474" s="6" t="s">
        <v>251</v>
      </c>
      <c r="N474" s="9">
        <v>570</v>
      </c>
      <c r="O474" s="9">
        <v>9215</v>
      </c>
      <c r="P474" s="9">
        <v>18336</v>
      </c>
      <c r="Q474" s="6">
        <v>360</v>
      </c>
    </row>
    <row r="475" spans="2:17" x14ac:dyDescent="0.3">
      <c r="B475" s="6">
        <v>474</v>
      </c>
      <c r="C475" s="7">
        <v>13</v>
      </c>
      <c r="D475" s="10">
        <v>45583</v>
      </c>
      <c r="E475" s="6" t="s">
        <v>469</v>
      </c>
      <c r="F475" s="6" t="s">
        <v>40</v>
      </c>
      <c r="G475" s="6" t="s">
        <v>36</v>
      </c>
      <c r="H475" s="6" t="e" vm="3">
        <f ca="1">VLOOKUP(G475,Tabelle2!$B$3:$C$38,2,)</f>
        <v>#VALUE!</v>
      </c>
      <c r="I475" s="6" t="s">
        <v>329</v>
      </c>
      <c r="J475" s="6" t="s">
        <v>43</v>
      </c>
      <c r="L475" s="6" t="e">
        <f ca="1">VLOOKUP(K475,Tabelle2!$B$3:$C$38,2,)</f>
        <v>#N/A</v>
      </c>
      <c r="M475" s="6" t="s">
        <v>251</v>
      </c>
      <c r="N475" s="9">
        <v>260</v>
      </c>
      <c r="O475" s="9">
        <v>9484</v>
      </c>
      <c r="P475" s="9">
        <v>18229</v>
      </c>
      <c r="Q475" s="6">
        <v>0</v>
      </c>
    </row>
    <row r="476" spans="2:17" x14ac:dyDescent="0.3">
      <c r="B476" s="6">
        <v>475</v>
      </c>
      <c r="C476" s="7">
        <v>14</v>
      </c>
      <c r="D476" s="10">
        <v>45583</v>
      </c>
      <c r="E476" s="6" t="s">
        <v>135</v>
      </c>
      <c r="F476" s="6" t="s">
        <v>43</v>
      </c>
      <c r="G476" s="6" t="s">
        <v>36</v>
      </c>
      <c r="H476" s="6" t="e" vm="3">
        <f ca="1">VLOOKUP(G476,Tabelle2!$B$3:$C$38,2,)</f>
        <v>#VALUE!</v>
      </c>
      <c r="I476" s="6" t="s">
        <v>251</v>
      </c>
      <c r="J476" s="6" t="s">
        <v>445</v>
      </c>
      <c r="L476" s="6" t="e">
        <f ca="1">VLOOKUP(K476,Tabelle2!$B$3:$C$38,2,)</f>
        <v>#N/A</v>
      </c>
      <c r="M476" s="6" t="s">
        <v>32</v>
      </c>
      <c r="N476" s="9">
        <v>504</v>
      </c>
      <c r="O476" s="9">
        <v>17654</v>
      </c>
      <c r="P476" s="9">
        <v>16450</v>
      </c>
      <c r="Q476" s="6">
        <v>1600</v>
      </c>
    </row>
    <row r="477" spans="2:17" x14ac:dyDescent="0.3">
      <c r="B477" s="6">
        <v>476</v>
      </c>
      <c r="C477" s="7">
        <v>15</v>
      </c>
      <c r="D477" s="10">
        <v>45583</v>
      </c>
      <c r="E477" s="6" t="s">
        <v>164</v>
      </c>
      <c r="F477" s="6" t="s">
        <v>445</v>
      </c>
      <c r="G477" s="6" t="s">
        <v>36</v>
      </c>
      <c r="H477" s="6" t="e" vm="3">
        <f ca="1">VLOOKUP(G477,Tabelle2!$B$3:$C$38,2,)</f>
        <v>#VALUE!</v>
      </c>
      <c r="I477" s="6" t="s">
        <v>251</v>
      </c>
      <c r="J477" s="6" t="s">
        <v>133</v>
      </c>
      <c r="L477" s="6" t="e">
        <f ca="1">VLOOKUP(K477,Tabelle2!$B$3:$C$38,2,)</f>
        <v>#N/A</v>
      </c>
      <c r="M477" s="6" t="s">
        <v>20</v>
      </c>
      <c r="N477" s="9">
        <v>561</v>
      </c>
      <c r="O477" s="9">
        <v>16206</v>
      </c>
      <c r="P477" s="9">
        <v>22740</v>
      </c>
      <c r="Q477" s="6">
        <v>0</v>
      </c>
    </row>
    <row r="478" spans="2:17" x14ac:dyDescent="0.3">
      <c r="B478" s="6">
        <v>477</v>
      </c>
      <c r="C478" s="7">
        <v>16</v>
      </c>
      <c r="D478" s="10">
        <v>45584</v>
      </c>
      <c r="E478" s="6" t="s">
        <v>430</v>
      </c>
      <c r="F478" s="6" t="s">
        <v>70</v>
      </c>
      <c r="G478" s="6" t="s">
        <v>36</v>
      </c>
      <c r="H478" s="6" t="e" vm="3">
        <f ca="1">VLOOKUP(G478,Tabelle2!$B$3:$C$38,2,)</f>
        <v>#VALUE!</v>
      </c>
      <c r="I478" s="6" t="s">
        <v>134</v>
      </c>
      <c r="J478" s="6" t="s">
        <v>92</v>
      </c>
      <c r="L478" s="6" t="e">
        <f ca="1">VLOOKUP(K478,Tabelle2!$B$3:$C$38,2,)</f>
        <v>#N/A</v>
      </c>
      <c r="M478" s="6" t="s">
        <v>37</v>
      </c>
      <c r="N478" s="9">
        <v>673</v>
      </c>
      <c r="O478" s="9">
        <v>20378</v>
      </c>
      <c r="P478" s="9">
        <v>22400</v>
      </c>
      <c r="Q478" s="6">
        <v>0</v>
      </c>
    </row>
    <row r="479" spans="2:17" x14ac:dyDescent="0.3">
      <c r="B479" s="6">
        <v>478</v>
      </c>
      <c r="C479" s="7">
        <v>17</v>
      </c>
      <c r="D479" s="10">
        <v>45584</v>
      </c>
      <c r="E479" s="6" t="s">
        <v>59</v>
      </c>
      <c r="F479" s="6" t="s">
        <v>92</v>
      </c>
      <c r="G479" s="6" t="s">
        <v>36</v>
      </c>
      <c r="H479" s="6" t="e" vm="3">
        <f ca="1">VLOOKUP(G479,Tabelle2!$B$3:$C$38,2,)</f>
        <v>#VALUE!</v>
      </c>
      <c r="I479" s="6" t="s">
        <v>244</v>
      </c>
      <c r="J479" s="6" t="s">
        <v>84</v>
      </c>
      <c r="L479" s="6" t="e">
        <f ca="1">VLOOKUP(K479,Tabelle2!$B$3:$C$38,2,)</f>
        <v>#N/A</v>
      </c>
      <c r="M479" s="6" t="s">
        <v>130</v>
      </c>
      <c r="N479" s="9">
        <v>428</v>
      </c>
      <c r="O479" s="9">
        <v>24239</v>
      </c>
      <c r="P479" s="9">
        <v>7000</v>
      </c>
      <c r="Q479" s="6">
        <v>400</v>
      </c>
    </row>
    <row r="480" spans="2:17" x14ac:dyDescent="0.3">
      <c r="B480" s="6">
        <v>479</v>
      </c>
      <c r="C480" s="7">
        <v>18</v>
      </c>
      <c r="D480" s="10">
        <v>45584</v>
      </c>
      <c r="E480" s="6" t="s">
        <v>470</v>
      </c>
      <c r="F480" s="6" t="s">
        <v>84</v>
      </c>
      <c r="G480" s="6" t="s">
        <v>47</v>
      </c>
      <c r="H480" s="6" t="e" vm="5">
        <f ca="1">VLOOKUP(G480,Tabelle2!$B$3:$C$38,2,)</f>
        <v>#VALUE!</v>
      </c>
      <c r="I480" s="6" t="s">
        <v>130</v>
      </c>
      <c r="J480" s="6" t="s">
        <v>92</v>
      </c>
      <c r="L480" s="6" t="e">
        <f ca="1">VLOOKUP(K480,Tabelle2!$B$3:$C$38,2,)</f>
        <v>#N/A</v>
      </c>
      <c r="M480" s="6" t="s">
        <v>254</v>
      </c>
      <c r="N480" s="9">
        <v>449</v>
      </c>
      <c r="O480" s="9">
        <v>16241</v>
      </c>
      <c r="P480" s="9">
        <v>17229</v>
      </c>
      <c r="Q480" s="6">
        <v>400</v>
      </c>
    </row>
    <row r="481" spans="2:17" x14ac:dyDescent="0.3">
      <c r="B481" s="6">
        <v>480</v>
      </c>
      <c r="C481" s="7">
        <v>19</v>
      </c>
      <c r="D481" s="10">
        <v>45586</v>
      </c>
      <c r="E481" s="6" t="s">
        <v>163</v>
      </c>
      <c r="F481" s="6" t="s">
        <v>92</v>
      </c>
      <c r="G481" s="6" t="s">
        <v>36</v>
      </c>
      <c r="H481" s="6" t="e" vm="3">
        <f ca="1">VLOOKUP(G481,Tabelle2!$B$3:$C$38,2,)</f>
        <v>#VALUE!</v>
      </c>
      <c r="I481" s="6" t="s">
        <v>107</v>
      </c>
      <c r="J481" s="6" t="s">
        <v>70</v>
      </c>
      <c r="L481" s="6" t="e">
        <f ca="1">VLOOKUP(K481,Tabelle2!$B$3:$C$38,2,)</f>
        <v>#N/A</v>
      </c>
      <c r="M481" s="6" t="s">
        <v>434</v>
      </c>
      <c r="N481" s="9">
        <v>671</v>
      </c>
      <c r="O481" s="9">
        <v>20513</v>
      </c>
      <c r="P481" s="9">
        <v>5848</v>
      </c>
      <c r="Q481" s="6">
        <v>0</v>
      </c>
    </row>
    <row r="482" spans="2:17" x14ac:dyDescent="0.3">
      <c r="B482" s="6">
        <v>481</v>
      </c>
      <c r="C482" s="7">
        <v>20</v>
      </c>
      <c r="D482" s="10">
        <v>45586</v>
      </c>
      <c r="E482" s="6" t="s">
        <v>335</v>
      </c>
      <c r="F482" s="6" t="s">
        <v>70</v>
      </c>
      <c r="G482" s="6" t="s">
        <v>36</v>
      </c>
      <c r="H482" s="6" t="e" vm="3">
        <f ca="1">VLOOKUP(G482,Tabelle2!$B$3:$C$38,2,)</f>
        <v>#VALUE!</v>
      </c>
      <c r="I482" s="6" t="s">
        <v>434</v>
      </c>
      <c r="J482" s="6" t="s">
        <v>462</v>
      </c>
      <c r="L482" s="6" t="e">
        <f ca="1">VLOOKUP(K482,Tabelle2!$B$3:$C$38,2,)</f>
        <v>#N/A</v>
      </c>
      <c r="M482" s="6" t="s">
        <v>434</v>
      </c>
      <c r="N482" s="9">
        <v>329</v>
      </c>
      <c r="O482" s="9">
        <v>13035</v>
      </c>
      <c r="P482" s="9">
        <v>19219</v>
      </c>
      <c r="Q482" s="6">
        <v>0</v>
      </c>
    </row>
    <row r="483" spans="2:17" x14ac:dyDescent="0.3">
      <c r="B483" s="6">
        <v>482</v>
      </c>
      <c r="C483" s="7">
        <v>21</v>
      </c>
      <c r="D483" s="10">
        <v>45586</v>
      </c>
      <c r="E483" s="6" t="s">
        <v>273</v>
      </c>
      <c r="F483" s="6" t="s">
        <v>462</v>
      </c>
      <c r="G483" s="6" t="s">
        <v>36</v>
      </c>
      <c r="H483" s="6" t="e" vm="3">
        <f ca="1">VLOOKUP(G483,Tabelle2!$B$3:$C$38,2,)</f>
        <v>#VALUE!</v>
      </c>
      <c r="I483" s="6" t="s">
        <v>25</v>
      </c>
      <c r="J483" s="6" t="s">
        <v>97</v>
      </c>
      <c r="L483" s="6" t="e">
        <f ca="1">VLOOKUP(K483,Tabelle2!$B$3:$C$38,2,)</f>
        <v>#N/A</v>
      </c>
      <c r="M483" s="6" t="s">
        <v>32</v>
      </c>
      <c r="N483" s="9">
        <v>356</v>
      </c>
      <c r="O483" s="9">
        <v>27514</v>
      </c>
      <c r="P483" s="9">
        <v>21760</v>
      </c>
      <c r="Q483" s="6">
        <v>0</v>
      </c>
    </row>
    <row r="484" spans="2:17" x14ac:dyDescent="0.3">
      <c r="B484" s="6">
        <v>483</v>
      </c>
      <c r="C484" s="7">
        <v>22</v>
      </c>
      <c r="D484" s="10">
        <v>45586</v>
      </c>
      <c r="E484" s="6" t="s">
        <v>471</v>
      </c>
      <c r="F484" s="6" t="s">
        <v>97</v>
      </c>
      <c r="G484" s="6" t="s">
        <v>36</v>
      </c>
      <c r="H484" s="6" t="e" vm="3">
        <f ca="1">VLOOKUP(G484,Tabelle2!$B$3:$C$38,2,)</f>
        <v>#VALUE!</v>
      </c>
      <c r="I484" s="6" t="s">
        <v>329</v>
      </c>
      <c r="J484" s="6" t="s">
        <v>111</v>
      </c>
      <c r="L484" s="6" t="e">
        <f ca="1">VLOOKUP(K484,Tabelle2!$B$3:$C$38,2,)</f>
        <v>#N/A</v>
      </c>
      <c r="M484" s="6" t="s">
        <v>50</v>
      </c>
      <c r="N484" s="9">
        <v>276</v>
      </c>
      <c r="O484" s="9">
        <v>11277</v>
      </c>
      <c r="P484" s="9">
        <v>4830</v>
      </c>
      <c r="Q484" s="6">
        <v>0</v>
      </c>
    </row>
    <row r="485" spans="2:17" x14ac:dyDescent="0.3">
      <c r="B485" s="6">
        <v>484</v>
      </c>
      <c r="C485" s="7">
        <v>23</v>
      </c>
      <c r="D485" s="10">
        <v>45587</v>
      </c>
      <c r="E485" s="6" t="s">
        <v>185</v>
      </c>
      <c r="F485" s="6" t="s">
        <v>111</v>
      </c>
      <c r="G485" s="6" t="s">
        <v>36</v>
      </c>
      <c r="H485" s="6" t="e" vm="3">
        <f ca="1">VLOOKUP(G485,Tabelle2!$B$3:$C$38,2,)</f>
        <v>#VALUE!</v>
      </c>
      <c r="I485" s="6" t="s">
        <v>437</v>
      </c>
      <c r="J485" s="6" t="s">
        <v>65</v>
      </c>
      <c r="L485" s="6" t="e">
        <f ca="1">VLOOKUP(K485,Tabelle2!$B$3:$C$38,2,)</f>
        <v>#N/A</v>
      </c>
      <c r="M485" s="6" t="s">
        <v>472</v>
      </c>
      <c r="N485" s="9">
        <v>295</v>
      </c>
      <c r="O485" s="9">
        <v>11976</v>
      </c>
      <c r="P485" s="9">
        <v>16800</v>
      </c>
      <c r="Q485" s="6">
        <v>0</v>
      </c>
    </row>
    <row r="486" spans="2:17" x14ac:dyDescent="0.3">
      <c r="B486" s="6">
        <v>485</v>
      </c>
      <c r="C486" s="7">
        <v>24</v>
      </c>
      <c r="D486" s="10">
        <v>45587</v>
      </c>
      <c r="E486" s="6" t="s">
        <v>148</v>
      </c>
      <c r="F486" s="6" t="s">
        <v>65</v>
      </c>
      <c r="G486" s="6" t="s">
        <v>36</v>
      </c>
      <c r="H486" s="6" t="e" vm="3">
        <f ca="1">VLOOKUP(G486,Tabelle2!$B$3:$C$38,2,)</f>
        <v>#VALUE!</v>
      </c>
      <c r="I486" s="6" t="s">
        <v>120</v>
      </c>
      <c r="J486" s="6" t="s">
        <v>446</v>
      </c>
      <c r="L486" s="6" t="e">
        <f ca="1">VLOOKUP(K486,Tabelle2!$B$3:$C$38,2,)</f>
        <v>#N/A</v>
      </c>
      <c r="M486" s="6" t="s">
        <v>110</v>
      </c>
      <c r="N486" s="9">
        <v>146</v>
      </c>
      <c r="O486" s="9">
        <v>3982</v>
      </c>
      <c r="P486" s="9">
        <v>21630</v>
      </c>
      <c r="Q486" s="6">
        <v>0</v>
      </c>
    </row>
    <row r="487" spans="2:17" x14ac:dyDescent="0.3">
      <c r="B487" s="6">
        <v>486</v>
      </c>
      <c r="C487" s="7">
        <v>25</v>
      </c>
      <c r="D487" s="10">
        <v>45587</v>
      </c>
      <c r="E487" s="6" t="s">
        <v>124</v>
      </c>
      <c r="F487" s="6" t="s">
        <v>446</v>
      </c>
      <c r="G487" s="6" t="s">
        <v>36</v>
      </c>
      <c r="H487" s="6" t="e" vm="3">
        <f ca="1">VLOOKUP(G487,Tabelle2!$B$3:$C$38,2,)</f>
        <v>#VALUE!</v>
      </c>
      <c r="I487" s="6" t="s">
        <v>127</v>
      </c>
      <c r="J487" s="6" t="s">
        <v>65</v>
      </c>
      <c r="L487" s="6" t="e">
        <f ca="1">VLOOKUP(K487,Tabelle2!$B$3:$C$38,2,)</f>
        <v>#N/A</v>
      </c>
      <c r="M487" s="6" t="s">
        <v>58</v>
      </c>
      <c r="N487" s="9">
        <v>161</v>
      </c>
      <c r="O487" s="9">
        <v>7231</v>
      </c>
      <c r="P487" s="9">
        <v>22100</v>
      </c>
      <c r="Q487" s="6">
        <v>700</v>
      </c>
    </row>
    <row r="488" spans="2:17" x14ac:dyDescent="0.3">
      <c r="B488" s="6">
        <v>487</v>
      </c>
      <c r="C488" s="7">
        <v>26</v>
      </c>
      <c r="D488" s="10">
        <v>45587</v>
      </c>
      <c r="E488" s="6" t="s">
        <v>473</v>
      </c>
      <c r="F488" s="6" t="s">
        <v>65</v>
      </c>
      <c r="G488" s="6" t="s">
        <v>36</v>
      </c>
      <c r="H488" s="6" t="e" vm="3">
        <f ca="1">VLOOKUP(G488,Tabelle2!$B$3:$C$38,2,)</f>
        <v>#VALUE!</v>
      </c>
      <c r="I488" s="6" t="s">
        <v>34</v>
      </c>
      <c r="J488" s="6" t="s">
        <v>445</v>
      </c>
      <c r="L488" s="6" t="e">
        <f ca="1">VLOOKUP(K488,Tabelle2!$B$3:$C$38,2,)</f>
        <v>#N/A</v>
      </c>
      <c r="M488" s="6" t="s">
        <v>130</v>
      </c>
      <c r="N488" s="9">
        <v>306</v>
      </c>
      <c r="O488" s="9">
        <v>4125</v>
      </c>
      <c r="P488" s="9">
        <v>21200</v>
      </c>
      <c r="Q488" s="6">
        <v>0</v>
      </c>
    </row>
    <row r="489" spans="2:17" x14ac:dyDescent="0.3">
      <c r="B489" s="6">
        <v>488</v>
      </c>
      <c r="C489" s="7">
        <v>27</v>
      </c>
      <c r="D489" s="10">
        <v>45587</v>
      </c>
      <c r="E489" s="6" t="s">
        <v>291</v>
      </c>
      <c r="F489" s="6" t="s">
        <v>445</v>
      </c>
      <c r="G489" s="6" t="s">
        <v>36</v>
      </c>
      <c r="H489" s="6" t="e" vm="3">
        <f ca="1">VLOOKUP(G489,Tabelle2!$B$3:$C$38,2,)</f>
        <v>#VALUE!</v>
      </c>
      <c r="I489" s="6" t="s">
        <v>22</v>
      </c>
      <c r="J489" s="6" t="s">
        <v>35</v>
      </c>
      <c r="L489" s="6" t="e">
        <f ca="1">VLOOKUP(K489,Tabelle2!$B$3:$C$38,2,)</f>
        <v>#N/A</v>
      </c>
      <c r="M489" s="6" t="s">
        <v>20</v>
      </c>
      <c r="N489" s="9">
        <v>463</v>
      </c>
      <c r="O489" s="9">
        <v>15459</v>
      </c>
      <c r="P489" s="9">
        <v>21099</v>
      </c>
      <c r="Q489" s="6">
        <v>0</v>
      </c>
    </row>
    <row r="490" spans="2:17" x14ac:dyDescent="0.3">
      <c r="B490" s="6">
        <v>489</v>
      </c>
      <c r="C490" s="7">
        <v>28</v>
      </c>
      <c r="D490" s="10">
        <v>45587</v>
      </c>
      <c r="E490" s="6" t="s">
        <v>474</v>
      </c>
      <c r="F490" s="6" t="s">
        <v>35</v>
      </c>
      <c r="G490" s="6" t="s">
        <v>36</v>
      </c>
      <c r="H490" s="6" t="e" vm="3">
        <f ca="1">VLOOKUP(G490,Tabelle2!$B$3:$C$38,2,)</f>
        <v>#VALUE!</v>
      </c>
      <c r="I490" s="6" t="s">
        <v>20</v>
      </c>
      <c r="J490" s="6" t="s">
        <v>449</v>
      </c>
      <c r="L490" s="6" t="e">
        <f ca="1">VLOOKUP(K490,Tabelle2!$B$3:$C$38,2,)</f>
        <v>#N/A</v>
      </c>
      <c r="M490" s="6" t="s">
        <v>127</v>
      </c>
      <c r="N490" s="9">
        <v>473</v>
      </c>
      <c r="O490" s="9">
        <v>17164</v>
      </c>
      <c r="P490" s="9">
        <v>22500</v>
      </c>
      <c r="Q490" s="6">
        <v>800</v>
      </c>
    </row>
    <row r="491" spans="2:17" x14ac:dyDescent="0.3">
      <c r="B491" s="6">
        <v>490</v>
      </c>
      <c r="C491" s="7">
        <v>29</v>
      </c>
      <c r="D491" s="10">
        <v>45588</v>
      </c>
      <c r="E491" s="6" t="s">
        <v>391</v>
      </c>
      <c r="F491" s="6" t="s">
        <v>449</v>
      </c>
      <c r="G491" s="6" t="s">
        <v>36</v>
      </c>
      <c r="H491" s="6" t="e" vm="3">
        <f ca="1">VLOOKUP(G491,Tabelle2!$B$3:$C$38,2,)</f>
        <v>#VALUE!</v>
      </c>
      <c r="I491" s="6" t="s">
        <v>329</v>
      </c>
      <c r="J491" s="6" t="s">
        <v>104</v>
      </c>
      <c r="L491" s="6" t="e">
        <f ca="1">VLOOKUP(K491,Tabelle2!$B$3:$C$38,2,)</f>
        <v>#N/A</v>
      </c>
      <c r="M491" s="6" t="s">
        <v>178</v>
      </c>
      <c r="N491" s="9">
        <v>120</v>
      </c>
      <c r="O491" s="9">
        <v>6012</v>
      </c>
      <c r="P491" s="9">
        <v>14629</v>
      </c>
      <c r="Q491" s="6">
        <v>0</v>
      </c>
    </row>
    <row r="492" spans="2:17" x14ac:dyDescent="0.3">
      <c r="B492" s="6">
        <v>491</v>
      </c>
      <c r="C492" s="7">
        <v>30</v>
      </c>
      <c r="D492" s="10">
        <v>45588</v>
      </c>
      <c r="E492" s="6" t="s">
        <v>241</v>
      </c>
      <c r="F492" s="6" t="s">
        <v>104</v>
      </c>
      <c r="G492" s="6" t="s">
        <v>36</v>
      </c>
      <c r="H492" s="6" t="e" vm="3">
        <f ca="1">VLOOKUP(G492,Tabelle2!$B$3:$C$38,2,)</f>
        <v>#VALUE!</v>
      </c>
      <c r="I492" s="6" t="s">
        <v>437</v>
      </c>
      <c r="J492" s="6" t="s">
        <v>106</v>
      </c>
      <c r="L492" s="6" t="e">
        <f ca="1">VLOOKUP(K492,Tabelle2!$B$3:$C$38,2,)</f>
        <v>#N/A</v>
      </c>
      <c r="M492" s="6" t="s">
        <v>16</v>
      </c>
      <c r="N492" s="9">
        <v>434</v>
      </c>
      <c r="O492" s="9">
        <v>12685</v>
      </c>
      <c r="P492" s="9">
        <v>17520</v>
      </c>
      <c r="Q492" s="6">
        <v>800</v>
      </c>
    </row>
    <row r="493" spans="2:17" x14ac:dyDescent="0.3">
      <c r="B493" s="6">
        <v>492</v>
      </c>
      <c r="C493" s="7">
        <v>31</v>
      </c>
      <c r="D493" s="10">
        <v>45588</v>
      </c>
      <c r="E493" s="6" t="s">
        <v>400</v>
      </c>
      <c r="F493" s="6" t="s">
        <v>106</v>
      </c>
      <c r="G493" s="6" t="s">
        <v>36</v>
      </c>
      <c r="H493" s="6" t="e" vm="3">
        <f ca="1">VLOOKUP(G493,Tabelle2!$B$3:$C$38,2,)</f>
        <v>#VALUE!</v>
      </c>
      <c r="I493" s="6" t="s">
        <v>107</v>
      </c>
      <c r="J493" s="6" t="s">
        <v>261</v>
      </c>
      <c r="L493" s="6" t="e">
        <f ca="1">VLOOKUP(K493,Tabelle2!$B$3:$C$38,2,)</f>
        <v>#N/A</v>
      </c>
      <c r="M493" s="6" t="s">
        <v>22</v>
      </c>
      <c r="N493" s="9">
        <v>590</v>
      </c>
      <c r="O493" s="9">
        <v>10249</v>
      </c>
      <c r="P493" s="9">
        <v>5200</v>
      </c>
      <c r="Q493" s="6">
        <v>0</v>
      </c>
    </row>
    <row r="494" spans="2:17" x14ac:dyDescent="0.3">
      <c r="B494" s="6">
        <v>493</v>
      </c>
      <c r="C494" s="7">
        <v>32</v>
      </c>
      <c r="D494" s="10">
        <v>45588</v>
      </c>
      <c r="E494" s="6" t="s">
        <v>205</v>
      </c>
      <c r="F494" s="6" t="s">
        <v>261</v>
      </c>
      <c r="G494" s="6" t="s">
        <v>36</v>
      </c>
      <c r="H494" s="6" t="e" vm="3">
        <f ca="1">VLOOKUP(G494,Tabelle2!$B$3:$C$38,2,)</f>
        <v>#VALUE!</v>
      </c>
      <c r="I494" s="6" t="s">
        <v>22</v>
      </c>
      <c r="J494" s="6" t="s">
        <v>261</v>
      </c>
      <c r="L494" s="6" t="e">
        <f ca="1">VLOOKUP(K494,Tabelle2!$B$3:$C$38,2,)</f>
        <v>#N/A</v>
      </c>
      <c r="M494" s="6" t="s">
        <v>22</v>
      </c>
      <c r="N494" s="9">
        <v>7</v>
      </c>
      <c r="O494" s="9">
        <v>164774</v>
      </c>
      <c r="P494" s="9">
        <v>10440</v>
      </c>
      <c r="Q494" s="6">
        <v>0</v>
      </c>
    </row>
    <row r="495" spans="2:17" x14ac:dyDescent="0.3">
      <c r="B495" s="6">
        <v>494</v>
      </c>
      <c r="C495" s="7">
        <v>33</v>
      </c>
      <c r="D495" s="10">
        <v>45591</v>
      </c>
      <c r="E495" s="6" t="s">
        <v>246</v>
      </c>
      <c r="F495" s="6" t="s">
        <v>14</v>
      </c>
      <c r="G495" s="6" t="s">
        <v>15</v>
      </c>
      <c r="H495" s="6" t="e" vm="1">
        <f ca="1">VLOOKUP(G495,Tabelle2!$B$3:$C$38,2,)</f>
        <v>#VALUE!</v>
      </c>
      <c r="I495" s="6" t="s">
        <v>16</v>
      </c>
      <c r="J495" s="6" t="s">
        <v>346</v>
      </c>
      <c r="L495" s="6" t="e">
        <f ca="1">VLOOKUP(K495,Tabelle2!$B$3:$C$38,2,)</f>
        <v>#N/A</v>
      </c>
      <c r="M495" s="6" t="s">
        <v>32</v>
      </c>
      <c r="N495" s="9">
        <v>463</v>
      </c>
      <c r="O495" s="9">
        <v>14789</v>
      </c>
      <c r="P495" s="9">
        <v>16454</v>
      </c>
      <c r="Q495" s="6">
        <v>400</v>
      </c>
    </row>
    <row r="496" spans="2:17" x14ac:dyDescent="0.3">
      <c r="B496" s="6">
        <v>495</v>
      </c>
      <c r="C496" s="7">
        <v>34</v>
      </c>
      <c r="D496" s="10">
        <v>45591</v>
      </c>
      <c r="E496" s="6" t="s">
        <v>475</v>
      </c>
      <c r="F496" s="6" t="s">
        <v>346</v>
      </c>
      <c r="G496" s="6" t="s">
        <v>36</v>
      </c>
      <c r="H496" s="6" t="e" vm="3">
        <f ca="1">VLOOKUP(G496,Tabelle2!$B$3:$C$38,2,)</f>
        <v>#VALUE!</v>
      </c>
      <c r="I496" s="6" t="s">
        <v>32</v>
      </c>
      <c r="J496" s="6" t="s">
        <v>476</v>
      </c>
      <c r="L496" s="6" t="e">
        <f ca="1">VLOOKUP(K496,Tabelle2!$B$3:$C$38,2,)</f>
        <v>#N/A</v>
      </c>
      <c r="M496" s="6" t="s">
        <v>32</v>
      </c>
      <c r="N496" s="9">
        <v>570</v>
      </c>
      <c r="O496" s="9">
        <v>22761</v>
      </c>
      <c r="P496" s="9">
        <v>17365</v>
      </c>
      <c r="Q496" s="6">
        <v>0</v>
      </c>
    </row>
    <row r="497" spans="2:17" x14ac:dyDescent="0.3">
      <c r="B497" s="6">
        <v>496</v>
      </c>
      <c r="C497" s="7">
        <v>35</v>
      </c>
      <c r="D497" s="10">
        <v>45591</v>
      </c>
      <c r="E497" s="6" t="s">
        <v>477</v>
      </c>
      <c r="F497" s="6" t="s">
        <v>476</v>
      </c>
      <c r="G497" s="6" t="s">
        <v>458</v>
      </c>
      <c r="H497" s="6" t="e" vm="25">
        <f ca="1">VLOOKUP(G497,Tabelle2!$B$3:$C$38,2,)</f>
        <v>#VALUE!</v>
      </c>
      <c r="I497" s="6" t="s">
        <v>32</v>
      </c>
      <c r="J497" s="6" t="s">
        <v>478</v>
      </c>
      <c r="L497" s="6" t="e">
        <f ca="1">VLOOKUP(K497,Tabelle2!$B$3:$C$38,2,)</f>
        <v>#N/A</v>
      </c>
      <c r="M497" s="6" t="s">
        <v>25</v>
      </c>
      <c r="N497" s="9">
        <v>222</v>
      </c>
      <c r="O497" s="9">
        <v>11214</v>
      </c>
      <c r="P497" s="9">
        <v>19084</v>
      </c>
      <c r="Q497" s="6">
        <v>0</v>
      </c>
    </row>
    <row r="498" spans="2:17" x14ac:dyDescent="0.3">
      <c r="B498" s="6">
        <v>497</v>
      </c>
      <c r="C498" s="7">
        <v>36</v>
      </c>
      <c r="D498" s="10">
        <v>45592</v>
      </c>
      <c r="E498" s="6" t="s">
        <v>477</v>
      </c>
      <c r="F498" s="6" t="s">
        <v>346</v>
      </c>
      <c r="G498" s="6" t="s">
        <v>36</v>
      </c>
      <c r="H498" s="6" t="e" vm="3">
        <f ca="1">VLOOKUP(G498,Tabelle2!$B$3:$C$38,2,)</f>
        <v>#VALUE!</v>
      </c>
      <c r="I498" s="6" t="s">
        <v>32</v>
      </c>
      <c r="J498" s="6" t="s">
        <v>92</v>
      </c>
      <c r="L498" s="6" t="e">
        <f ca="1">VLOOKUP(K498,Tabelle2!$B$3:$C$38,2,)</f>
        <v>#N/A</v>
      </c>
      <c r="M498" s="6" t="s">
        <v>107</v>
      </c>
      <c r="N498" s="9">
        <v>236</v>
      </c>
      <c r="O498" s="9">
        <v>11936</v>
      </c>
      <c r="P498" s="9">
        <v>19084</v>
      </c>
      <c r="Q498" s="6">
        <v>0</v>
      </c>
    </row>
    <row r="499" spans="2:17" x14ac:dyDescent="0.3">
      <c r="B499" s="6">
        <v>498</v>
      </c>
      <c r="C499" s="7">
        <v>37</v>
      </c>
      <c r="D499" s="10">
        <v>45592</v>
      </c>
      <c r="E499" s="6" t="s">
        <v>477</v>
      </c>
      <c r="F499" s="6" t="s">
        <v>92</v>
      </c>
      <c r="G499" s="6" t="s">
        <v>36</v>
      </c>
      <c r="H499" s="6" t="e" vm="3">
        <f ca="1">VLOOKUP(G499,Tabelle2!$B$3:$C$38,2,)</f>
        <v>#VALUE!</v>
      </c>
      <c r="I499" s="6" t="s">
        <v>107</v>
      </c>
      <c r="J499" s="6" t="s">
        <v>86</v>
      </c>
      <c r="L499" s="6" t="e">
        <f ca="1">VLOOKUP(K499,Tabelle2!$B$3:$C$38,2,)</f>
        <v>#N/A</v>
      </c>
      <c r="M499" s="6" t="s">
        <v>32</v>
      </c>
      <c r="N499" s="9">
        <v>225</v>
      </c>
      <c r="O499" s="9">
        <v>11596</v>
      </c>
      <c r="P499" s="9">
        <v>19084</v>
      </c>
      <c r="Q499" s="6">
        <v>0</v>
      </c>
    </row>
    <row r="500" spans="2:17" x14ac:dyDescent="0.3">
      <c r="B500" s="6">
        <v>499</v>
      </c>
      <c r="C500" s="7">
        <v>38</v>
      </c>
      <c r="D500" s="10">
        <v>45592</v>
      </c>
      <c r="E500" s="6" t="s">
        <v>477</v>
      </c>
      <c r="F500" s="6" t="s">
        <v>86</v>
      </c>
      <c r="G500" s="6" t="s">
        <v>36</v>
      </c>
      <c r="H500" s="6" t="e" vm="3">
        <f ca="1">VLOOKUP(G500,Tabelle2!$B$3:$C$38,2,)</f>
        <v>#VALUE!</v>
      </c>
      <c r="I500" s="6" t="s">
        <v>32</v>
      </c>
      <c r="J500" s="6" t="s">
        <v>38</v>
      </c>
      <c r="L500" s="6" t="e">
        <f ca="1">VLOOKUP(K500,Tabelle2!$B$3:$C$38,2,)</f>
        <v>#N/A</v>
      </c>
      <c r="M500" s="6" t="s">
        <v>32</v>
      </c>
      <c r="N500" s="9">
        <v>240</v>
      </c>
      <c r="O500" s="9">
        <v>12764</v>
      </c>
      <c r="P500" s="9">
        <v>19084</v>
      </c>
      <c r="Q500" s="6">
        <v>0</v>
      </c>
    </row>
    <row r="501" spans="2:17" x14ac:dyDescent="0.3">
      <c r="B501" s="6">
        <v>500</v>
      </c>
      <c r="C501" s="7">
        <v>39</v>
      </c>
      <c r="D501" s="10">
        <v>45592</v>
      </c>
      <c r="E501" s="6" t="s">
        <v>477</v>
      </c>
      <c r="F501" s="6" t="s">
        <v>38</v>
      </c>
      <c r="G501" s="6" t="s">
        <v>39</v>
      </c>
      <c r="H501" s="6" t="e" vm="4">
        <f ca="1">VLOOKUP(G501,Tabelle2!$B$3:$C$38,2,)</f>
        <v>#VALUE!</v>
      </c>
      <c r="I501" s="6" t="s">
        <v>32</v>
      </c>
      <c r="J501" s="6" t="s">
        <v>86</v>
      </c>
      <c r="L501" s="6" t="e">
        <f ca="1">VLOOKUP(K501,Tabelle2!$B$3:$C$38,2,)</f>
        <v>#N/A</v>
      </c>
      <c r="M501" s="6" t="s">
        <v>32</v>
      </c>
      <c r="N501" s="9">
        <v>249</v>
      </c>
      <c r="O501" s="9">
        <v>12618</v>
      </c>
      <c r="P501" s="9">
        <v>19084</v>
      </c>
      <c r="Q501" s="6">
        <v>0</v>
      </c>
    </row>
    <row r="502" spans="2:17" x14ac:dyDescent="0.3">
      <c r="B502" s="6">
        <v>501</v>
      </c>
      <c r="C502" s="7">
        <v>40</v>
      </c>
      <c r="D502" s="10">
        <v>45592</v>
      </c>
      <c r="E502" s="6" t="s">
        <v>477</v>
      </c>
      <c r="F502" s="6" t="s">
        <v>86</v>
      </c>
      <c r="G502" s="6" t="s">
        <v>36</v>
      </c>
      <c r="H502" s="6" t="e" vm="3">
        <f ca="1">VLOOKUP(G502,Tabelle2!$B$3:$C$38,2,)</f>
        <v>#VALUE!</v>
      </c>
      <c r="I502" s="6" t="s">
        <v>32</v>
      </c>
      <c r="J502" s="6" t="s">
        <v>43</v>
      </c>
      <c r="L502" s="6" t="e">
        <f ca="1">VLOOKUP(K502,Tabelle2!$B$3:$C$38,2,)</f>
        <v>#N/A</v>
      </c>
      <c r="M502" s="6" t="s">
        <v>44</v>
      </c>
      <c r="N502" s="9">
        <v>227</v>
      </c>
      <c r="O502" s="9">
        <v>11450</v>
      </c>
      <c r="P502" s="9">
        <v>19084</v>
      </c>
      <c r="Q502" s="6">
        <v>0</v>
      </c>
    </row>
    <row r="503" spans="2:17" x14ac:dyDescent="0.3">
      <c r="B503" s="6">
        <v>502</v>
      </c>
      <c r="C503" s="7">
        <v>41</v>
      </c>
      <c r="D503" s="10">
        <v>45592</v>
      </c>
      <c r="E503" s="6" t="s">
        <v>477</v>
      </c>
      <c r="F503" s="6" t="s">
        <v>43</v>
      </c>
      <c r="G503" s="6" t="s">
        <v>36</v>
      </c>
      <c r="H503" s="6" t="e" vm="3">
        <f ca="1">VLOOKUP(G503,Tabelle2!$B$3:$C$38,2,)</f>
        <v>#VALUE!</v>
      </c>
      <c r="I503" s="6" t="s">
        <v>44</v>
      </c>
      <c r="J503" s="6" t="s">
        <v>265</v>
      </c>
      <c r="L503" s="6" t="e">
        <f ca="1">VLOOKUP(K503,Tabelle2!$B$3:$C$38,2,)</f>
        <v>#N/A</v>
      </c>
      <c r="M503" s="6" t="s">
        <v>254</v>
      </c>
      <c r="N503" s="9">
        <v>519</v>
      </c>
      <c r="O503" s="9">
        <v>24804</v>
      </c>
      <c r="P503" s="9">
        <v>19084</v>
      </c>
      <c r="Q503" s="6">
        <v>400</v>
      </c>
    </row>
    <row r="504" spans="2:17" x14ac:dyDescent="0.3">
      <c r="B504" s="6">
        <v>503</v>
      </c>
      <c r="C504" s="7">
        <v>42</v>
      </c>
      <c r="D504" s="10">
        <v>45593</v>
      </c>
      <c r="E504" s="6" t="s">
        <v>477</v>
      </c>
      <c r="F504" s="6" t="s">
        <v>97</v>
      </c>
      <c r="G504" s="6" t="s">
        <v>36</v>
      </c>
      <c r="H504" s="6" t="e" vm="3">
        <f ca="1">VLOOKUP(G504,Tabelle2!$B$3:$C$38,2,)</f>
        <v>#VALUE!</v>
      </c>
      <c r="I504" s="6" t="s">
        <v>32</v>
      </c>
      <c r="J504" s="6" t="s">
        <v>40</v>
      </c>
      <c r="L504" s="6" t="e">
        <f ca="1">VLOOKUP(K504,Tabelle2!$B$3:$C$38,2,)</f>
        <v>#N/A</v>
      </c>
      <c r="M504" s="6" t="s">
        <v>81</v>
      </c>
      <c r="N504" s="9">
        <v>233</v>
      </c>
      <c r="O504" s="9">
        <v>11888</v>
      </c>
      <c r="P504" s="9">
        <v>19084</v>
      </c>
      <c r="Q504" s="6">
        <v>160</v>
      </c>
    </row>
    <row r="505" spans="2:17" x14ac:dyDescent="0.3">
      <c r="B505" s="6">
        <v>504</v>
      </c>
      <c r="C505" s="7">
        <v>43</v>
      </c>
      <c r="D505" s="10">
        <v>45593</v>
      </c>
      <c r="E505" s="6" t="s">
        <v>477</v>
      </c>
      <c r="F505" s="6" t="s">
        <v>40</v>
      </c>
      <c r="G505" s="6" t="s">
        <v>36</v>
      </c>
      <c r="H505" s="6" t="e" vm="3">
        <f ca="1">VLOOKUP(G505,Tabelle2!$B$3:$C$38,2,)</f>
        <v>#VALUE!</v>
      </c>
      <c r="I505" s="6" t="s">
        <v>25</v>
      </c>
      <c r="J505" s="6" t="s">
        <v>180</v>
      </c>
      <c r="L505" s="6" t="e">
        <f ca="1">VLOOKUP(K505,Tabelle2!$B$3:$C$38,2,)</f>
        <v>#N/A</v>
      </c>
      <c r="M505" s="6" t="s">
        <v>18</v>
      </c>
      <c r="N505" s="9">
        <v>233</v>
      </c>
      <c r="O505" s="9">
        <v>11838</v>
      </c>
      <c r="P505" s="9">
        <v>19084</v>
      </c>
      <c r="Q505" s="6">
        <v>400</v>
      </c>
    </row>
    <row r="506" spans="2:17" x14ac:dyDescent="0.3">
      <c r="B506" s="6">
        <v>505</v>
      </c>
      <c r="C506" s="7">
        <v>44</v>
      </c>
      <c r="D506" s="10">
        <v>45593</v>
      </c>
      <c r="E506" s="6" t="s">
        <v>477</v>
      </c>
      <c r="F506" s="6" t="s">
        <v>180</v>
      </c>
      <c r="G506" s="6" t="s">
        <v>36</v>
      </c>
      <c r="H506" s="6" t="e" vm="3">
        <f ca="1">VLOOKUP(G506,Tabelle2!$B$3:$C$38,2,)</f>
        <v>#VALUE!</v>
      </c>
      <c r="I506" s="6" t="s">
        <v>18</v>
      </c>
      <c r="J506" s="6" t="s">
        <v>446</v>
      </c>
      <c r="L506" s="6" t="e">
        <f ca="1">VLOOKUP(K506,Tabelle2!$B$3:$C$38,2,)</f>
        <v>#N/A</v>
      </c>
      <c r="M506" s="6" t="s">
        <v>34</v>
      </c>
      <c r="N506" s="9">
        <v>302</v>
      </c>
      <c r="O506" s="9">
        <v>15607</v>
      </c>
      <c r="P506" s="9">
        <v>19084</v>
      </c>
      <c r="Q506" s="6">
        <v>0</v>
      </c>
    </row>
    <row r="507" spans="2:17" x14ac:dyDescent="0.3">
      <c r="B507" s="6">
        <v>506</v>
      </c>
      <c r="C507" s="7">
        <v>45</v>
      </c>
      <c r="D507" s="10">
        <v>45593</v>
      </c>
      <c r="E507" s="6" t="s">
        <v>477</v>
      </c>
      <c r="F507" s="6" t="s">
        <v>446</v>
      </c>
      <c r="G507" s="6" t="s">
        <v>36</v>
      </c>
      <c r="H507" s="6" t="e" vm="3">
        <f ca="1">VLOOKUP(G507,Tabelle2!$B$3:$C$38,2,)</f>
        <v>#VALUE!</v>
      </c>
      <c r="I507" s="6" t="s">
        <v>127</v>
      </c>
      <c r="J507" s="6" t="s">
        <v>106</v>
      </c>
      <c r="L507" s="6" t="e">
        <f ca="1">VLOOKUP(K507,Tabelle2!$B$3:$C$38,2,)</f>
        <v>#N/A</v>
      </c>
      <c r="M507" s="6" t="s">
        <v>32</v>
      </c>
      <c r="N507" s="9">
        <v>239</v>
      </c>
      <c r="O507" s="9">
        <v>12130</v>
      </c>
      <c r="P507" s="9">
        <v>19084</v>
      </c>
      <c r="Q507" s="6">
        <v>0</v>
      </c>
    </row>
    <row r="508" spans="2:17" x14ac:dyDescent="0.3">
      <c r="B508" s="6">
        <v>507</v>
      </c>
      <c r="C508" s="7">
        <v>46</v>
      </c>
      <c r="D508" s="10">
        <v>45593</v>
      </c>
      <c r="E508" s="6" t="s">
        <v>477</v>
      </c>
      <c r="F508" s="6" t="s">
        <v>106</v>
      </c>
      <c r="G508" s="6" t="s">
        <v>36</v>
      </c>
      <c r="H508" s="6" t="e" vm="3">
        <f ca="1">VLOOKUP(G508,Tabelle2!$B$3:$C$38,2,)</f>
        <v>#VALUE!</v>
      </c>
      <c r="I508" s="6" t="s">
        <v>107</v>
      </c>
      <c r="J508" s="6" t="s">
        <v>92</v>
      </c>
      <c r="L508" s="6" t="e">
        <f ca="1">VLOOKUP(K508,Tabelle2!$B$3:$C$38,2,)</f>
        <v>#N/A</v>
      </c>
      <c r="M508" s="6" t="s">
        <v>107</v>
      </c>
      <c r="N508" s="9">
        <v>331</v>
      </c>
      <c r="O508" s="9">
        <v>15956</v>
      </c>
      <c r="P508" s="9">
        <v>19084</v>
      </c>
      <c r="Q508" s="6">
        <v>0</v>
      </c>
    </row>
    <row r="509" spans="2:17" x14ac:dyDescent="0.3">
      <c r="B509" s="6">
        <v>508</v>
      </c>
      <c r="C509" s="7">
        <v>47</v>
      </c>
      <c r="D509" s="10">
        <v>45593</v>
      </c>
      <c r="E509" s="6" t="s">
        <v>477</v>
      </c>
      <c r="F509" s="6" t="s">
        <v>92</v>
      </c>
      <c r="G509" s="6" t="s">
        <v>36</v>
      </c>
      <c r="H509" s="6" t="e" vm="3">
        <f ca="1">VLOOKUP(G509,Tabelle2!$B$3:$C$38,2,)</f>
        <v>#VALUE!</v>
      </c>
      <c r="I509" s="6" t="s">
        <v>107</v>
      </c>
      <c r="J509" s="6" t="s">
        <v>346</v>
      </c>
      <c r="L509" s="6" t="e">
        <f ca="1">VLOOKUP(K509,Tabelle2!$B$3:$C$38,2,)</f>
        <v>#N/A</v>
      </c>
      <c r="M509" s="6" t="s">
        <v>32</v>
      </c>
      <c r="N509" s="9">
        <v>242</v>
      </c>
      <c r="O509" s="9">
        <v>12278</v>
      </c>
      <c r="P509" s="9">
        <v>19084</v>
      </c>
      <c r="Q509" s="6">
        <v>0</v>
      </c>
    </row>
    <row r="510" spans="2:17" x14ac:dyDescent="0.3">
      <c r="B510" s="6">
        <v>509</v>
      </c>
      <c r="C510" s="7">
        <v>48</v>
      </c>
      <c r="D510" s="10">
        <v>45594</v>
      </c>
      <c r="E510" s="6" t="s">
        <v>263</v>
      </c>
      <c r="F510" s="6" t="s">
        <v>410</v>
      </c>
      <c r="G510" s="6" t="s">
        <v>141</v>
      </c>
      <c r="H510" s="6" t="e" vm="14">
        <f ca="1">VLOOKUP(G510,Tabelle2!$B$3:$C$38,2,)</f>
        <v>#VALUE!</v>
      </c>
      <c r="I510" s="6" t="s">
        <v>411</v>
      </c>
      <c r="J510" s="6" t="s">
        <v>479</v>
      </c>
      <c r="L510" s="6" t="e">
        <f ca="1">VLOOKUP(K510,Tabelle2!$B$3:$C$38,2,)</f>
        <v>#N/A</v>
      </c>
      <c r="M510" s="6" t="s">
        <v>28</v>
      </c>
      <c r="N510" s="9">
        <v>1243</v>
      </c>
      <c r="O510" s="9">
        <v>25881</v>
      </c>
      <c r="P510" s="9">
        <v>18520</v>
      </c>
      <c r="Q510" s="6">
        <v>0</v>
      </c>
    </row>
    <row r="511" spans="2:17" x14ac:dyDescent="0.3">
      <c r="B511" s="6">
        <v>510</v>
      </c>
      <c r="C511" s="7">
        <v>49</v>
      </c>
      <c r="D511" s="10">
        <v>45595</v>
      </c>
      <c r="E511" s="6" t="s">
        <v>480</v>
      </c>
      <c r="F511" s="6" t="s">
        <v>479</v>
      </c>
      <c r="G511" s="6" t="s">
        <v>458</v>
      </c>
      <c r="H511" s="6" t="e" vm="25">
        <f ca="1">VLOOKUP(G511,Tabelle2!$B$3:$C$38,2,)</f>
        <v>#VALUE!</v>
      </c>
      <c r="I511" s="6" t="s">
        <v>28</v>
      </c>
      <c r="J511" s="6" t="s">
        <v>479</v>
      </c>
      <c r="L511" s="6" t="e">
        <f ca="1">VLOOKUP(K511,Tabelle2!$B$3:$C$38,2,)</f>
        <v>#N/A</v>
      </c>
      <c r="M511" s="6" t="s">
        <v>58</v>
      </c>
      <c r="N511" s="9">
        <v>5</v>
      </c>
      <c r="O511" s="9">
        <v>1358</v>
      </c>
      <c r="P511" s="9">
        <v>21800</v>
      </c>
      <c r="Q511" s="6">
        <v>0</v>
      </c>
    </row>
    <row r="512" spans="2:17" x14ac:dyDescent="0.3">
      <c r="B512" s="6">
        <v>511</v>
      </c>
      <c r="C512" s="7">
        <v>50</v>
      </c>
      <c r="D512" s="10">
        <v>45595</v>
      </c>
      <c r="E512" s="6" t="s">
        <v>291</v>
      </c>
      <c r="F512" s="6" t="s">
        <v>479</v>
      </c>
      <c r="G512" s="6" t="s">
        <v>458</v>
      </c>
      <c r="H512" s="6" t="e" vm="25">
        <f ca="1">VLOOKUP(G512,Tabelle2!$B$3:$C$38,2,)</f>
        <v>#VALUE!</v>
      </c>
      <c r="I512" s="6" t="s">
        <v>58</v>
      </c>
      <c r="J512" s="6" t="s">
        <v>479</v>
      </c>
      <c r="L512" s="6" t="e">
        <f ca="1">VLOOKUP(K512,Tabelle2!$B$3:$C$38,2,)</f>
        <v>#N/A</v>
      </c>
      <c r="M512" s="6" t="s">
        <v>44</v>
      </c>
      <c r="N512" s="9">
        <v>3</v>
      </c>
      <c r="O512" s="9">
        <v>1215</v>
      </c>
      <c r="P512" s="9">
        <v>22460</v>
      </c>
      <c r="Q512" s="6">
        <v>0</v>
      </c>
    </row>
    <row r="513" spans="2:17" x14ac:dyDescent="0.3">
      <c r="B513" s="6">
        <v>512</v>
      </c>
      <c r="C513" s="7">
        <v>51</v>
      </c>
      <c r="D513" s="10">
        <v>45595</v>
      </c>
      <c r="E513" s="6" t="s">
        <v>249</v>
      </c>
      <c r="F513" s="6" t="s">
        <v>479</v>
      </c>
      <c r="G513" s="6" t="s">
        <v>458</v>
      </c>
      <c r="H513" s="6" t="e" vm="25">
        <f ca="1">VLOOKUP(G513,Tabelle2!$B$3:$C$38,2,)</f>
        <v>#VALUE!</v>
      </c>
      <c r="I513" s="6" t="s">
        <v>44</v>
      </c>
      <c r="J513" s="6" t="s">
        <v>479</v>
      </c>
      <c r="L513" s="6" t="e">
        <f ca="1">VLOOKUP(K513,Tabelle2!$B$3:$C$38,2,)</f>
        <v>#N/A</v>
      </c>
      <c r="M513" s="6" t="s">
        <v>55</v>
      </c>
      <c r="N513" s="9">
        <v>6</v>
      </c>
      <c r="O513" s="9">
        <v>1539</v>
      </c>
      <c r="P513" s="9">
        <v>12045</v>
      </c>
      <c r="Q513" s="6">
        <v>0</v>
      </c>
    </row>
    <row r="514" spans="2:17" x14ac:dyDescent="0.3">
      <c r="B514" s="6">
        <v>513</v>
      </c>
      <c r="C514" s="7">
        <v>52</v>
      </c>
      <c r="D514" s="10">
        <v>45595</v>
      </c>
      <c r="E514" s="6" t="s">
        <v>481</v>
      </c>
      <c r="F514" s="6" t="s">
        <v>479</v>
      </c>
      <c r="G514" s="6" t="s">
        <v>458</v>
      </c>
      <c r="H514" s="6" t="e" vm="25">
        <f ca="1">VLOOKUP(G514,Tabelle2!$B$3:$C$38,2,)</f>
        <v>#VALUE!</v>
      </c>
      <c r="I514" s="6" t="s">
        <v>55</v>
      </c>
      <c r="J514" s="6" t="s">
        <v>482</v>
      </c>
      <c r="L514" s="6" t="e">
        <f ca="1">VLOOKUP(K514,Tabelle2!$B$3:$C$38,2,)</f>
        <v>#N/A</v>
      </c>
      <c r="M514" s="6" t="s">
        <v>201</v>
      </c>
      <c r="N514" s="9">
        <v>309</v>
      </c>
      <c r="O514" s="9">
        <v>8007</v>
      </c>
      <c r="P514" s="9">
        <v>9810</v>
      </c>
      <c r="Q514" s="6">
        <v>0</v>
      </c>
    </row>
    <row r="515" spans="2:17" x14ac:dyDescent="0.3">
      <c r="B515" s="6">
        <v>514</v>
      </c>
      <c r="C515" s="7">
        <v>53</v>
      </c>
      <c r="D515" s="10">
        <v>45595</v>
      </c>
      <c r="E515" s="6" t="s">
        <v>344</v>
      </c>
      <c r="F515" s="6" t="s">
        <v>482</v>
      </c>
      <c r="G515" s="6" t="s">
        <v>458</v>
      </c>
      <c r="H515" s="6" t="e" vm="25">
        <f ca="1">VLOOKUP(G515,Tabelle2!$B$3:$C$38,2,)</f>
        <v>#VALUE!</v>
      </c>
      <c r="I515" s="6" t="s">
        <v>201</v>
      </c>
      <c r="J515" s="6" t="s">
        <v>482</v>
      </c>
      <c r="L515" s="6" t="e">
        <f ca="1">VLOOKUP(K515,Tabelle2!$B$3:$C$38,2,)</f>
        <v>#N/A</v>
      </c>
      <c r="M515" s="6" t="s">
        <v>20</v>
      </c>
      <c r="N515" s="9">
        <v>44</v>
      </c>
      <c r="O515" s="9">
        <v>914</v>
      </c>
      <c r="P515" s="9">
        <v>21970</v>
      </c>
      <c r="Q515" s="6">
        <v>0</v>
      </c>
    </row>
    <row r="516" spans="2:17" x14ac:dyDescent="0.3">
      <c r="B516" s="6">
        <v>515</v>
      </c>
      <c r="C516" s="7">
        <v>54</v>
      </c>
      <c r="D516" s="10">
        <v>45595</v>
      </c>
      <c r="E516" s="6" t="s">
        <v>152</v>
      </c>
      <c r="F516" s="6" t="s">
        <v>482</v>
      </c>
      <c r="G516" s="6" t="s">
        <v>458</v>
      </c>
      <c r="H516" s="6" t="e" vm="25">
        <f ca="1">VLOOKUP(G516,Tabelle2!$B$3:$C$38,2,)</f>
        <v>#VALUE!</v>
      </c>
      <c r="I516" s="6" t="s">
        <v>20</v>
      </c>
      <c r="J516" s="6" t="s">
        <v>482</v>
      </c>
      <c r="L516" s="6" t="e">
        <f ca="1">VLOOKUP(K516,Tabelle2!$B$3:$C$38,2,)</f>
        <v>#N/A</v>
      </c>
      <c r="M516" s="6" t="s">
        <v>25</v>
      </c>
      <c r="N516" s="9">
        <v>80</v>
      </c>
      <c r="O516" s="9">
        <v>1185</v>
      </c>
      <c r="P516" s="9">
        <v>21816</v>
      </c>
      <c r="Q516" s="6">
        <v>0</v>
      </c>
    </row>
    <row r="517" spans="2:17" x14ac:dyDescent="0.3">
      <c r="B517" s="6">
        <v>516</v>
      </c>
      <c r="C517" s="7">
        <v>55</v>
      </c>
      <c r="D517" s="10">
        <v>45595</v>
      </c>
      <c r="E517" s="6" t="s">
        <v>33</v>
      </c>
      <c r="F517" s="6" t="s">
        <v>482</v>
      </c>
      <c r="G517" s="6" t="s">
        <v>458</v>
      </c>
      <c r="H517" s="6" t="e" vm="25">
        <f ca="1">VLOOKUP(G517,Tabelle2!$B$3:$C$38,2,)</f>
        <v>#VALUE!</v>
      </c>
      <c r="I517" s="6" t="s">
        <v>25</v>
      </c>
      <c r="J517" s="6" t="s">
        <v>482</v>
      </c>
      <c r="L517" s="6" t="e">
        <f ca="1">VLOOKUP(K517,Tabelle2!$B$3:$C$38,2,)</f>
        <v>#N/A</v>
      </c>
      <c r="M517" s="6" t="s">
        <v>58</v>
      </c>
      <c r="N517" s="9">
        <v>4</v>
      </c>
      <c r="O517" s="9">
        <v>1242</v>
      </c>
      <c r="P517" s="9">
        <v>18602</v>
      </c>
      <c r="Q517" s="6">
        <v>0</v>
      </c>
    </row>
    <row r="518" spans="2:17" x14ac:dyDescent="0.3">
      <c r="B518" s="6">
        <v>517</v>
      </c>
      <c r="C518" s="7">
        <v>56</v>
      </c>
      <c r="D518" s="10">
        <v>45595</v>
      </c>
      <c r="E518" s="6" t="s">
        <v>214</v>
      </c>
      <c r="F518" s="6" t="s">
        <v>482</v>
      </c>
      <c r="G518" s="6" t="s">
        <v>458</v>
      </c>
      <c r="H518" s="6" t="e" vm="25">
        <f ca="1">VLOOKUP(G518,Tabelle2!$B$3:$C$38,2,)</f>
        <v>#VALUE!</v>
      </c>
      <c r="I518" s="6" t="s">
        <v>58</v>
      </c>
      <c r="J518" s="6" t="s">
        <v>482</v>
      </c>
      <c r="L518" s="6" t="e">
        <f ca="1">VLOOKUP(K518,Tabelle2!$B$3:$C$38,2,)</f>
        <v>#N/A</v>
      </c>
      <c r="M518" s="6" t="s">
        <v>41</v>
      </c>
      <c r="N518" s="9">
        <v>3</v>
      </c>
      <c r="O518" s="9">
        <v>1134</v>
      </c>
      <c r="P518" s="9">
        <v>9627</v>
      </c>
      <c r="Q518" s="6">
        <v>0</v>
      </c>
    </row>
    <row r="519" spans="2:17" x14ac:dyDescent="0.3">
      <c r="B519" s="6">
        <v>518</v>
      </c>
      <c r="C519" s="7">
        <v>57</v>
      </c>
      <c r="D519" s="10">
        <v>45595</v>
      </c>
      <c r="E519" s="6" t="s">
        <v>263</v>
      </c>
      <c r="F519" s="6" t="s">
        <v>482</v>
      </c>
      <c r="G519" s="6" t="s">
        <v>458</v>
      </c>
      <c r="H519" s="6" t="e" vm="25">
        <f ca="1">VLOOKUP(G519,Tabelle2!$B$3:$C$38,2,)</f>
        <v>#VALUE!</v>
      </c>
      <c r="I519" s="6" t="s">
        <v>41</v>
      </c>
      <c r="J519" s="6" t="s">
        <v>455</v>
      </c>
      <c r="L519" s="6" t="e">
        <f ca="1">VLOOKUP(K519,Tabelle2!$B$3:$C$38,2,)</f>
        <v>#N/A</v>
      </c>
      <c r="M519" s="6" t="s">
        <v>32</v>
      </c>
      <c r="N519" s="9">
        <v>398</v>
      </c>
      <c r="O519" s="9">
        <v>12496</v>
      </c>
      <c r="P519" s="9">
        <v>18520</v>
      </c>
      <c r="Q519" s="6">
        <v>0</v>
      </c>
    </row>
    <row r="520" spans="2:17" x14ac:dyDescent="0.3">
      <c r="B520" s="6">
        <v>519</v>
      </c>
      <c r="C520" s="7">
        <v>58</v>
      </c>
      <c r="D520" s="10">
        <v>45595</v>
      </c>
      <c r="E520" s="6" t="s">
        <v>483</v>
      </c>
      <c r="F520" s="6" t="s">
        <v>455</v>
      </c>
      <c r="G520" s="6" t="s">
        <v>458</v>
      </c>
      <c r="H520" s="6" t="e" vm="25">
        <f ca="1">VLOOKUP(G520,Tabelle2!$B$3:$C$38,2,)</f>
        <v>#VALUE!</v>
      </c>
      <c r="I520" s="6" t="s">
        <v>32</v>
      </c>
      <c r="J520" s="6" t="s">
        <v>484</v>
      </c>
      <c r="L520" s="6" t="e">
        <f ca="1">VLOOKUP(K520,Tabelle2!$B$3:$C$38,2,)</f>
        <v>#N/A</v>
      </c>
      <c r="M520" s="6" t="s">
        <v>485</v>
      </c>
      <c r="N520" s="9">
        <v>503</v>
      </c>
      <c r="O520" s="9">
        <v>19403</v>
      </c>
      <c r="P520" s="9">
        <v>14467</v>
      </c>
      <c r="Q520" s="6">
        <v>360</v>
      </c>
    </row>
    <row r="521" spans="2:17" x14ac:dyDescent="0.3">
      <c r="B521" s="6">
        <v>520</v>
      </c>
      <c r="C521" s="7">
        <v>59</v>
      </c>
      <c r="D521" s="10">
        <v>45595</v>
      </c>
      <c r="E521" s="6" t="s">
        <v>486</v>
      </c>
      <c r="F521" s="6" t="s">
        <v>484</v>
      </c>
      <c r="G521" s="6" t="s">
        <v>166</v>
      </c>
      <c r="H521" s="6" t="e" vm="16">
        <f ca="1">VLOOKUP(G521,Tabelle2!$B$3:$C$38,2,)</f>
        <v>#VALUE!</v>
      </c>
      <c r="I521" s="6" t="s">
        <v>485</v>
      </c>
      <c r="J521" s="6" t="s">
        <v>482</v>
      </c>
      <c r="L521" s="6" t="e">
        <f ca="1">VLOOKUP(K521,Tabelle2!$B$3:$C$38,2,)</f>
        <v>#N/A</v>
      </c>
      <c r="M521" s="6" t="s">
        <v>20</v>
      </c>
      <c r="N521" s="9">
        <v>133</v>
      </c>
      <c r="O521" s="9">
        <v>5439</v>
      </c>
      <c r="P521" s="9">
        <v>18747</v>
      </c>
      <c r="Q521" s="6">
        <v>0</v>
      </c>
    </row>
    <row r="522" spans="2:17" x14ac:dyDescent="0.3">
      <c r="B522" s="6">
        <v>521</v>
      </c>
      <c r="C522" s="7">
        <v>60</v>
      </c>
      <c r="D522" s="10">
        <v>45596</v>
      </c>
      <c r="E522" s="6" t="s">
        <v>369</v>
      </c>
      <c r="F522" s="6" t="s">
        <v>482</v>
      </c>
      <c r="G522" s="6" t="s">
        <v>458</v>
      </c>
      <c r="H522" s="6" t="e" vm="25">
        <f ca="1">VLOOKUP(G522,Tabelle2!$B$3:$C$38,2,)</f>
        <v>#VALUE!</v>
      </c>
      <c r="I522" s="6" t="s">
        <v>41</v>
      </c>
      <c r="J522" s="6" t="s">
        <v>487</v>
      </c>
      <c r="L522" s="6" t="e">
        <f ca="1">VLOOKUP(K522,Tabelle2!$B$3:$C$38,2,)</f>
        <v>#N/A</v>
      </c>
      <c r="M522" s="6" t="s">
        <v>32</v>
      </c>
      <c r="N522" s="9">
        <v>166</v>
      </c>
      <c r="O522" s="9">
        <v>4979</v>
      </c>
      <c r="P522" s="9">
        <v>14400</v>
      </c>
      <c r="Q522" s="6">
        <v>560</v>
      </c>
    </row>
    <row r="523" spans="2:17" x14ac:dyDescent="0.3">
      <c r="B523" s="6">
        <v>522</v>
      </c>
      <c r="C523" s="7">
        <v>61</v>
      </c>
      <c r="D523" s="10">
        <v>45596</v>
      </c>
      <c r="E523" s="6" t="s">
        <v>488</v>
      </c>
      <c r="F523" s="6" t="s">
        <v>487</v>
      </c>
      <c r="G523" s="6" t="s">
        <v>458</v>
      </c>
      <c r="H523" s="6" t="e" vm="25">
        <f ca="1">VLOOKUP(G523,Tabelle2!$B$3:$C$38,2,)</f>
        <v>#VALUE!</v>
      </c>
      <c r="I523" s="6" t="s">
        <v>32</v>
      </c>
      <c r="J523" s="6" t="s">
        <v>487</v>
      </c>
      <c r="L523" s="6" t="e">
        <f ca="1">VLOOKUP(K523,Tabelle2!$B$3:$C$38,2,)</f>
        <v>#N/A</v>
      </c>
      <c r="M523" s="6" t="s">
        <v>16</v>
      </c>
      <c r="N523" s="9">
        <v>3</v>
      </c>
      <c r="O523" s="9">
        <v>1251</v>
      </c>
      <c r="P523" s="9">
        <v>18312</v>
      </c>
      <c r="Q523" s="6">
        <v>0</v>
      </c>
    </row>
    <row r="524" spans="2:17" x14ac:dyDescent="0.3">
      <c r="B524" s="6">
        <v>523</v>
      </c>
      <c r="C524" s="7">
        <v>62</v>
      </c>
      <c r="D524" s="10">
        <v>45596</v>
      </c>
      <c r="E524" s="6" t="s">
        <v>128</v>
      </c>
      <c r="F524" s="6" t="s">
        <v>487</v>
      </c>
      <c r="G524" s="6" t="s">
        <v>458</v>
      </c>
      <c r="H524" s="6" t="e" vm="25">
        <f ca="1">VLOOKUP(G524,Tabelle2!$B$3:$C$38,2,)</f>
        <v>#VALUE!</v>
      </c>
      <c r="I524" s="6" t="s">
        <v>16</v>
      </c>
      <c r="J524" s="6" t="s">
        <v>487</v>
      </c>
      <c r="L524" s="6" t="e">
        <f ca="1">VLOOKUP(K524,Tabelle2!$B$3:$C$38,2,)</f>
        <v>#N/A</v>
      </c>
      <c r="M524" s="6" t="s">
        <v>37</v>
      </c>
      <c r="N524" s="9">
        <v>2</v>
      </c>
      <c r="O524" s="9">
        <v>1201</v>
      </c>
      <c r="P524" s="9">
        <v>20999</v>
      </c>
      <c r="Q524" s="6">
        <v>0</v>
      </c>
    </row>
    <row r="525" spans="2:17" x14ac:dyDescent="0.3">
      <c r="B525" s="6">
        <v>524</v>
      </c>
      <c r="C525" s="7">
        <v>63</v>
      </c>
      <c r="D525" s="10">
        <v>45596</v>
      </c>
      <c r="E525" s="6" t="s">
        <v>122</v>
      </c>
      <c r="F525" s="6" t="s">
        <v>487</v>
      </c>
      <c r="G525" s="6" t="s">
        <v>458</v>
      </c>
      <c r="H525" s="6" t="e" vm="25">
        <f ca="1">VLOOKUP(G525,Tabelle2!$B$3:$C$38,2,)</f>
        <v>#VALUE!</v>
      </c>
      <c r="I525" s="6" t="s">
        <v>37</v>
      </c>
      <c r="J525" s="6" t="s">
        <v>487</v>
      </c>
      <c r="L525" s="6" t="e">
        <f ca="1">VLOOKUP(K525,Tabelle2!$B$3:$C$38,2,)</f>
        <v>#N/A</v>
      </c>
      <c r="M525" s="6" t="s">
        <v>34</v>
      </c>
      <c r="N525" s="9">
        <v>3</v>
      </c>
      <c r="O525" s="9">
        <v>1151</v>
      </c>
      <c r="P525" s="9">
        <v>7506</v>
      </c>
      <c r="Q525" s="6">
        <v>0</v>
      </c>
    </row>
    <row r="526" spans="2:17" x14ac:dyDescent="0.3">
      <c r="B526" s="6">
        <v>525</v>
      </c>
      <c r="C526" s="7">
        <v>64</v>
      </c>
      <c r="D526" s="10">
        <v>45596</v>
      </c>
      <c r="E526" s="6" t="s">
        <v>399</v>
      </c>
      <c r="F526" s="6" t="s">
        <v>487</v>
      </c>
      <c r="G526" s="6" t="s">
        <v>458</v>
      </c>
      <c r="H526" s="6" t="e" vm="25">
        <f ca="1">VLOOKUP(G526,Tabelle2!$B$3:$C$38,2,)</f>
        <v>#VALUE!</v>
      </c>
      <c r="I526" s="6" t="s">
        <v>34</v>
      </c>
      <c r="J526" s="6" t="s">
        <v>487</v>
      </c>
      <c r="L526" s="6" t="e">
        <f ca="1">VLOOKUP(K526,Tabelle2!$B$3:$C$38,2,)</f>
        <v>#N/A</v>
      </c>
      <c r="M526" s="6" t="s">
        <v>107</v>
      </c>
      <c r="N526" s="9">
        <v>9</v>
      </c>
      <c r="O526" s="9">
        <v>1267</v>
      </c>
      <c r="P526" s="9">
        <v>18751</v>
      </c>
      <c r="Q526" s="6">
        <v>0</v>
      </c>
    </row>
    <row r="527" spans="2:17" x14ac:dyDescent="0.3">
      <c r="B527" s="6">
        <v>526</v>
      </c>
      <c r="C527" s="7">
        <v>65</v>
      </c>
      <c r="D527" s="10">
        <v>45596</v>
      </c>
      <c r="E527" s="6" t="s">
        <v>59</v>
      </c>
      <c r="F527" s="6" t="s">
        <v>487</v>
      </c>
      <c r="G527" s="6" t="s">
        <v>458</v>
      </c>
      <c r="H527" s="6" t="e" vm="25">
        <f ca="1">VLOOKUP(G527,Tabelle2!$B$3:$C$38,2,)</f>
        <v>#VALUE!</v>
      </c>
      <c r="I527" s="6" t="s">
        <v>107</v>
      </c>
      <c r="J527" s="6" t="s">
        <v>489</v>
      </c>
      <c r="L527" s="6" t="e">
        <f ca="1">VLOOKUP(K527,Tabelle2!$B$3:$C$38,2,)</f>
        <v>#N/A</v>
      </c>
      <c r="M527" s="6" t="s">
        <v>20</v>
      </c>
      <c r="N527" s="9">
        <v>305</v>
      </c>
      <c r="O527" s="9">
        <v>14660</v>
      </c>
      <c r="P527" s="9">
        <v>10400</v>
      </c>
      <c r="Q527" s="6">
        <v>960</v>
      </c>
    </row>
    <row r="528" spans="2:17" x14ac:dyDescent="0.3">
      <c r="B528" s="6">
        <v>527</v>
      </c>
      <c r="C528" s="7">
        <v>66</v>
      </c>
      <c r="D528" s="10">
        <v>45596</v>
      </c>
      <c r="E528" s="6" t="s">
        <v>229</v>
      </c>
      <c r="F528" s="6" t="s">
        <v>489</v>
      </c>
      <c r="G528" s="6" t="s">
        <v>458</v>
      </c>
      <c r="H528" s="6" t="e" vm="25">
        <f ca="1">VLOOKUP(G528,Tabelle2!$B$3:$C$38,2,)</f>
        <v>#VALUE!</v>
      </c>
      <c r="I528" s="6" t="s">
        <v>20</v>
      </c>
      <c r="J528" s="6" t="s">
        <v>489</v>
      </c>
      <c r="L528" s="6" t="e">
        <f ca="1">VLOOKUP(K528,Tabelle2!$B$3:$C$38,2,)</f>
        <v>#N/A</v>
      </c>
      <c r="M528" s="6" t="s">
        <v>22</v>
      </c>
      <c r="N528" s="9">
        <v>14</v>
      </c>
      <c r="O528" s="9">
        <v>1226</v>
      </c>
      <c r="P528" s="9">
        <v>17411</v>
      </c>
      <c r="Q528" s="6">
        <v>0</v>
      </c>
    </row>
    <row r="529" spans="2:17" x14ac:dyDescent="0.3">
      <c r="B529" s="6">
        <v>528</v>
      </c>
      <c r="C529" s="7">
        <v>67</v>
      </c>
      <c r="D529" s="10">
        <v>45596</v>
      </c>
      <c r="E529" s="6" t="s">
        <v>250</v>
      </c>
      <c r="F529" s="6" t="s">
        <v>489</v>
      </c>
      <c r="G529" s="6" t="s">
        <v>458</v>
      </c>
      <c r="H529" s="6" t="e" vm="25">
        <f ca="1">VLOOKUP(G529,Tabelle2!$B$3:$C$38,2,)</f>
        <v>#VALUE!</v>
      </c>
      <c r="I529" s="6" t="s">
        <v>22</v>
      </c>
      <c r="J529" s="6" t="s">
        <v>489</v>
      </c>
      <c r="L529" s="6" t="e">
        <f ca="1">VLOOKUP(K529,Tabelle2!$B$3:$C$38,2,)</f>
        <v>#N/A</v>
      </c>
      <c r="M529" s="6" t="s">
        <v>81</v>
      </c>
      <c r="N529" s="9">
        <v>3</v>
      </c>
      <c r="O529" s="9">
        <v>1239</v>
      </c>
      <c r="P529" s="9">
        <v>20364</v>
      </c>
      <c r="Q529" s="6">
        <v>0</v>
      </c>
    </row>
    <row r="530" spans="2:17" x14ac:dyDescent="0.3">
      <c r="B530" s="6">
        <v>529</v>
      </c>
      <c r="C530" s="7">
        <v>68</v>
      </c>
      <c r="D530" s="10">
        <v>45596</v>
      </c>
      <c r="E530" s="6" t="s">
        <v>490</v>
      </c>
      <c r="F530" s="6" t="s">
        <v>489</v>
      </c>
      <c r="G530" s="6" t="s">
        <v>458</v>
      </c>
      <c r="H530" s="6" t="e" vm="25">
        <f ca="1">VLOOKUP(G530,Tabelle2!$B$3:$C$38,2,)</f>
        <v>#VALUE!</v>
      </c>
      <c r="I530" s="6" t="s">
        <v>271</v>
      </c>
      <c r="J530" s="6" t="s">
        <v>489</v>
      </c>
      <c r="L530" s="6" t="e">
        <f ca="1">VLOOKUP(K530,Tabelle2!$B$3:$C$38,2,)</f>
        <v>#N/A</v>
      </c>
      <c r="M530" s="6" t="s">
        <v>107</v>
      </c>
      <c r="N530" s="9">
        <v>19</v>
      </c>
      <c r="O530" s="9">
        <v>1240</v>
      </c>
      <c r="P530" s="9">
        <v>19114</v>
      </c>
      <c r="Q530" s="6">
        <v>0</v>
      </c>
    </row>
    <row r="531" spans="2:17" x14ac:dyDescent="0.3">
      <c r="B531" s="6">
        <v>530</v>
      </c>
      <c r="C531" s="7">
        <v>69</v>
      </c>
      <c r="D531" s="10">
        <v>45596</v>
      </c>
      <c r="E531" s="6" t="s">
        <v>491</v>
      </c>
      <c r="F531" s="6" t="s">
        <v>489</v>
      </c>
      <c r="G531" s="6" t="s">
        <v>458</v>
      </c>
      <c r="H531" s="6" t="e" vm="25">
        <f ca="1">VLOOKUP(G531,Tabelle2!$B$3:$C$38,2,)</f>
        <v>#VALUE!</v>
      </c>
      <c r="I531" s="6" t="s">
        <v>271</v>
      </c>
      <c r="J531" s="6" t="s">
        <v>492</v>
      </c>
      <c r="L531" s="6" t="e">
        <f ca="1">VLOOKUP(K531,Tabelle2!$B$3:$C$38,2,)</f>
        <v>#N/A</v>
      </c>
      <c r="M531" s="6" t="s">
        <v>32</v>
      </c>
      <c r="N531" s="9">
        <v>231</v>
      </c>
      <c r="O531" s="9">
        <v>9962</v>
      </c>
      <c r="P531" s="9">
        <v>23100</v>
      </c>
      <c r="Q531" s="6">
        <v>0</v>
      </c>
    </row>
    <row r="532" spans="2:17" x14ac:dyDescent="0.3">
      <c r="B532" s="6">
        <v>531</v>
      </c>
      <c r="C532" s="7">
        <v>70</v>
      </c>
      <c r="D532" s="10">
        <v>45596</v>
      </c>
      <c r="E532" s="6" t="s">
        <v>59</v>
      </c>
      <c r="F532" s="6" t="s">
        <v>492</v>
      </c>
      <c r="G532" s="6" t="s">
        <v>458</v>
      </c>
      <c r="H532" s="6" t="e" vm="25">
        <f ca="1">VLOOKUP(G532,Tabelle2!$B$3:$C$38,2,)</f>
        <v>#VALUE!</v>
      </c>
      <c r="I532" s="6" t="s">
        <v>32</v>
      </c>
      <c r="J532" s="6" t="s">
        <v>492</v>
      </c>
      <c r="L532" s="6" t="e">
        <f ca="1">VLOOKUP(K532,Tabelle2!$B$3:$C$38,2,)</f>
        <v>#N/A</v>
      </c>
      <c r="M532" s="6" t="s">
        <v>127</v>
      </c>
      <c r="N532" s="9">
        <v>3</v>
      </c>
      <c r="O532" s="9">
        <v>1510</v>
      </c>
      <c r="P532" s="9">
        <v>6160</v>
      </c>
      <c r="Q532" s="6">
        <v>0</v>
      </c>
    </row>
    <row r="533" spans="2:17" x14ac:dyDescent="0.3">
      <c r="B533" s="6">
        <v>532</v>
      </c>
      <c r="C533" s="7">
        <v>71</v>
      </c>
      <c r="D533" s="10">
        <v>45596</v>
      </c>
      <c r="E533" s="6" t="s">
        <v>93</v>
      </c>
      <c r="F533" s="6" t="s">
        <v>492</v>
      </c>
      <c r="G533" s="6" t="s">
        <v>458</v>
      </c>
      <c r="H533" s="6" t="e" vm="25">
        <f ca="1">VLOOKUP(G533,Tabelle2!$B$3:$C$38,2,)</f>
        <v>#VALUE!</v>
      </c>
      <c r="I533" s="6" t="s">
        <v>127</v>
      </c>
      <c r="J533" s="6" t="s">
        <v>492</v>
      </c>
      <c r="L533" s="6" t="e">
        <f ca="1">VLOOKUP(K533,Tabelle2!$B$3:$C$38,2,)</f>
        <v>#N/A</v>
      </c>
      <c r="M533" s="6" t="s">
        <v>25</v>
      </c>
      <c r="N533" s="9">
        <v>2</v>
      </c>
      <c r="O533" s="9">
        <v>1206</v>
      </c>
      <c r="P533" s="9">
        <v>21483</v>
      </c>
      <c r="Q533" s="6">
        <v>0</v>
      </c>
    </row>
    <row r="534" spans="2:17" x14ac:dyDescent="0.3">
      <c r="B534" s="6">
        <v>533</v>
      </c>
      <c r="C534" s="7">
        <v>72</v>
      </c>
      <c r="D534" s="10">
        <v>45596</v>
      </c>
      <c r="E534" s="6" t="s">
        <v>448</v>
      </c>
      <c r="F534" s="6" t="s">
        <v>492</v>
      </c>
      <c r="G534" s="6" t="s">
        <v>458</v>
      </c>
      <c r="H534" s="6" t="e" vm="25">
        <f ca="1">VLOOKUP(G534,Tabelle2!$B$3:$C$38,2,)</f>
        <v>#VALUE!</v>
      </c>
      <c r="I534" s="6" t="s">
        <v>25</v>
      </c>
      <c r="J534" s="6" t="s">
        <v>492</v>
      </c>
      <c r="L534" s="6" t="e">
        <f ca="1">VLOOKUP(K534,Tabelle2!$B$3:$C$38,2,)</f>
        <v>#N/A</v>
      </c>
      <c r="M534" s="6" t="s">
        <v>28</v>
      </c>
      <c r="N534" s="9">
        <v>2</v>
      </c>
      <c r="O534" s="9">
        <v>1255</v>
      </c>
      <c r="P534" s="9">
        <v>18239</v>
      </c>
      <c r="Q534" s="6">
        <v>0</v>
      </c>
    </row>
    <row r="535" spans="2:17" x14ac:dyDescent="0.3">
      <c r="B535" s="6">
        <v>534</v>
      </c>
      <c r="C535" s="7">
        <v>73</v>
      </c>
      <c r="D535" s="10">
        <v>45596</v>
      </c>
      <c r="E535" s="6" t="s">
        <v>77</v>
      </c>
      <c r="F535" s="6" t="s">
        <v>492</v>
      </c>
      <c r="G535" s="6" t="s">
        <v>458</v>
      </c>
      <c r="H535" s="6" t="e" vm="25">
        <f ca="1">VLOOKUP(G535,Tabelle2!$B$3:$C$38,2,)</f>
        <v>#VALUE!</v>
      </c>
      <c r="I535" s="6" t="s">
        <v>25</v>
      </c>
      <c r="J535" s="6" t="s">
        <v>493</v>
      </c>
      <c r="L535" s="6" t="e">
        <f ca="1">VLOOKUP(K535,Tabelle2!$B$3:$C$38,2,)</f>
        <v>#N/A</v>
      </c>
      <c r="M535" s="6" t="s">
        <v>201</v>
      </c>
      <c r="N535" s="9">
        <v>320</v>
      </c>
      <c r="O535" s="9">
        <v>7481</v>
      </c>
      <c r="P535" s="9">
        <v>11357</v>
      </c>
      <c r="Q535" s="6">
        <v>360</v>
      </c>
    </row>
    <row r="536" spans="2:17" x14ac:dyDescent="0.3">
      <c r="B536" s="6">
        <v>535</v>
      </c>
      <c r="C536" s="7">
        <v>74</v>
      </c>
      <c r="D536" s="10">
        <v>45596</v>
      </c>
      <c r="E536" s="6" t="s">
        <v>255</v>
      </c>
      <c r="F536" s="6" t="s">
        <v>494</v>
      </c>
      <c r="G536" s="6" t="s">
        <v>75</v>
      </c>
      <c r="H536" s="6" t="e" vm="9">
        <f ca="1">VLOOKUP(G536,Tabelle2!$B$3:$C$38,2,)</f>
        <v>#VALUE!</v>
      </c>
      <c r="I536" s="6" t="s">
        <v>201</v>
      </c>
      <c r="J536" s="6" t="s">
        <v>495</v>
      </c>
      <c r="L536" s="6" t="e">
        <f ca="1">VLOOKUP(K536,Tabelle2!$B$3:$C$38,2,)</f>
        <v>#N/A</v>
      </c>
      <c r="M536" s="6" t="s">
        <v>20</v>
      </c>
      <c r="N536" s="9">
        <v>338</v>
      </c>
      <c r="O536" s="9">
        <v>10941</v>
      </c>
      <c r="P536" s="9">
        <v>17213</v>
      </c>
      <c r="Q536" s="6">
        <v>0</v>
      </c>
    </row>
    <row r="537" spans="2:17" x14ac:dyDescent="0.3">
      <c r="B537" s="6">
        <v>536</v>
      </c>
      <c r="C537" s="7">
        <v>1</v>
      </c>
      <c r="D537" s="10">
        <v>45597</v>
      </c>
      <c r="E537" s="6" t="s">
        <v>496</v>
      </c>
      <c r="F537" s="6" t="s">
        <v>495</v>
      </c>
      <c r="G537" s="6" t="s">
        <v>458</v>
      </c>
      <c r="H537" s="6" t="e" vm="25">
        <f ca="1">VLOOKUP(G537,Tabelle2!$B$3:$C$38,2,)</f>
        <v>#VALUE!</v>
      </c>
      <c r="I537" s="6" t="s">
        <v>34</v>
      </c>
      <c r="J537" s="6" t="s">
        <v>497</v>
      </c>
      <c r="L537" s="6" t="e">
        <f ca="1">VLOOKUP(K537,Tabelle2!$B$3:$C$38,2,)</f>
        <v>#N/A</v>
      </c>
      <c r="M537" s="6" t="s">
        <v>44</v>
      </c>
      <c r="N537" s="9">
        <v>207</v>
      </c>
      <c r="O537" s="9">
        <v>12773</v>
      </c>
      <c r="P537" s="9">
        <v>25000</v>
      </c>
      <c r="Q537" s="6">
        <v>300</v>
      </c>
    </row>
    <row r="538" spans="2:17" x14ac:dyDescent="0.3">
      <c r="B538" s="6">
        <v>537</v>
      </c>
      <c r="C538" s="7">
        <v>2</v>
      </c>
      <c r="D538" s="10">
        <v>45597</v>
      </c>
      <c r="E538" s="6" t="s">
        <v>477</v>
      </c>
      <c r="F538" s="6" t="s">
        <v>497</v>
      </c>
      <c r="G538" s="6" t="s">
        <v>75</v>
      </c>
      <c r="H538" s="6" t="e" vm="9">
        <f ca="1">VLOOKUP(G538,Tabelle2!$B$3:$C$38,2,)</f>
        <v>#VALUE!</v>
      </c>
      <c r="I538" s="6" t="s">
        <v>107</v>
      </c>
      <c r="J538" s="6" t="s">
        <v>498</v>
      </c>
      <c r="L538" s="6" t="e">
        <f ca="1">VLOOKUP(K538,Tabelle2!$B$3:$C$38,2,)</f>
        <v>#N/A</v>
      </c>
      <c r="M538" s="6" t="s">
        <v>28</v>
      </c>
      <c r="N538" s="9">
        <v>230</v>
      </c>
      <c r="O538" s="9">
        <v>11542</v>
      </c>
      <c r="P538" s="9">
        <v>19084</v>
      </c>
      <c r="Q538" s="6">
        <v>0</v>
      </c>
    </row>
    <row r="539" spans="2:17" x14ac:dyDescent="0.3">
      <c r="B539" s="6">
        <v>538</v>
      </c>
      <c r="C539" s="7">
        <v>3</v>
      </c>
      <c r="D539" s="10">
        <v>45597</v>
      </c>
      <c r="E539" s="6" t="s">
        <v>465</v>
      </c>
      <c r="F539" s="6" t="s">
        <v>495</v>
      </c>
      <c r="G539" s="6" t="s">
        <v>458</v>
      </c>
      <c r="H539" s="6" t="e" vm="25">
        <f ca="1">VLOOKUP(G539,Tabelle2!$B$3:$C$38,2,)</f>
        <v>#VALUE!</v>
      </c>
      <c r="I539" s="6" t="s">
        <v>34</v>
      </c>
      <c r="J539" s="6" t="s">
        <v>497</v>
      </c>
      <c r="L539" s="6" t="e">
        <f ca="1">VLOOKUP(K539,Tabelle2!$B$3:$C$38,2,)</f>
        <v>#N/A</v>
      </c>
      <c r="M539" s="6" t="s">
        <v>44</v>
      </c>
      <c r="N539" s="9">
        <v>207</v>
      </c>
      <c r="O539" s="9">
        <v>14514</v>
      </c>
      <c r="P539" s="9">
        <v>45000</v>
      </c>
      <c r="Q539" s="6">
        <v>800</v>
      </c>
    </row>
    <row r="540" spans="2:17" x14ac:dyDescent="0.3">
      <c r="B540" s="6">
        <v>539</v>
      </c>
      <c r="C540" s="7">
        <v>4</v>
      </c>
      <c r="D540" s="10">
        <v>45597</v>
      </c>
      <c r="E540" s="6" t="s">
        <v>496</v>
      </c>
      <c r="F540" s="6" t="s">
        <v>346</v>
      </c>
      <c r="G540" s="6" t="s">
        <v>36</v>
      </c>
      <c r="H540" s="6" t="e" vm="3">
        <f ca="1">VLOOKUP(G540,Tabelle2!$B$3:$C$38,2,)</f>
        <v>#VALUE!</v>
      </c>
      <c r="I540" s="6" t="s">
        <v>41</v>
      </c>
      <c r="J540" s="6" t="s">
        <v>27</v>
      </c>
      <c r="L540" s="6" t="e">
        <f ca="1">VLOOKUP(K540,Tabelle2!$B$3:$C$38,2,)</f>
        <v>#N/A</v>
      </c>
      <c r="M540" s="6" t="s">
        <v>107</v>
      </c>
      <c r="N540" s="9">
        <v>247</v>
      </c>
      <c r="O540" s="9">
        <v>15387</v>
      </c>
      <c r="P540" s="9">
        <v>25000</v>
      </c>
      <c r="Q540" s="6">
        <v>0</v>
      </c>
    </row>
    <row r="541" spans="2:17" x14ac:dyDescent="0.3">
      <c r="B541" s="6">
        <v>540</v>
      </c>
      <c r="C541" s="7">
        <v>5</v>
      </c>
      <c r="D541" s="10">
        <v>45597</v>
      </c>
      <c r="E541" s="6" t="s">
        <v>499</v>
      </c>
      <c r="F541" s="6" t="s">
        <v>184</v>
      </c>
      <c r="G541" s="6" t="s">
        <v>36</v>
      </c>
      <c r="H541" s="6" t="e" vm="3">
        <f ca="1">VLOOKUP(G541,Tabelle2!$B$3:$C$38,2,)</f>
        <v>#VALUE!</v>
      </c>
      <c r="I541" s="6" t="s">
        <v>182</v>
      </c>
      <c r="J541" s="6" t="s">
        <v>455</v>
      </c>
      <c r="L541" s="6" t="e">
        <f ca="1">VLOOKUP(K541,Tabelle2!$B$3:$C$38,2,)</f>
        <v>#N/A</v>
      </c>
      <c r="M541" s="6" t="s">
        <v>22</v>
      </c>
      <c r="N541" s="9">
        <v>189</v>
      </c>
      <c r="O541" s="9">
        <v>14348</v>
      </c>
      <c r="P541" s="9">
        <v>44000</v>
      </c>
      <c r="Q541" s="6">
        <v>0</v>
      </c>
    </row>
    <row r="542" spans="2:17" x14ac:dyDescent="0.3">
      <c r="B542" s="6">
        <v>541</v>
      </c>
      <c r="C542" s="7">
        <v>6</v>
      </c>
      <c r="D542" s="10">
        <v>45598</v>
      </c>
      <c r="E542" s="6" t="s">
        <v>500</v>
      </c>
      <c r="F542" s="6" t="s">
        <v>455</v>
      </c>
      <c r="G542" s="6" t="s">
        <v>458</v>
      </c>
      <c r="H542" s="6" t="e" vm="25">
        <f ca="1">VLOOKUP(G542,Tabelle2!$B$3:$C$38,2,)</f>
        <v>#VALUE!</v>
      </c>
      <c r="I542" s="6" t="s">
        <v>22</v>
      </c>
      <c r="J542" s="6" t="s">
        <v>495</v>
      </c>
      <c r="L542" s="6" t="e">
        <f ca="1">VLOOKUP(K542,Tabelle2!$B$3:$C$38,2,)</f>
        <v>#N/A</v>
      </c>
      <c r="M542" s="6" t="s">
        <v>58</v>
      </c>
      <c r="N542" s="9">
        <v>589</v>
      </c>
      <c r="O542" s="9">
        <v>31038</v>
      </c>
      <c r="P542" s="9">
        <v>12380</v>
      </c>
      <c r="Q542" s="6">
        <v>0</v>
      </c>
    </row>
    <row r="543" spans="2:17" x14ac:dyDescent="0.3">
      <c r="B543" s="6">
        <v>542</v>
      </c>
      <c r="C543" s="7">
        <v>7</v>
      </c>
      <c r="D543" s="10">
        <v>45598</v>
      </c>
      <c r="E543" s="6" t="s">
        <v>395</v>
      </c>
      <c r="F543" s="6" t="s">
        <v>495</v>
      </c>
      <c r="G543" s="6" t="s">
        <v>458</v>
      </c>
      <c r="H543" s="6" t="e" vm="25">
        <f ca="1">VLOOKUP(G543,Tabelle2!$B$3:$C$38,2,)</f>
        <v>#VALUE!</v>
      </c>
      <c r="I543" s="6" t="s">
        <v>58</v>
      </c>
      <c r="J543" s="6" t="s">
        <v>495</v>
      </c>
      <c r="L543" s="6" t="e">
        <f ca="1">VLOOKUP(K543,Tabelle2!$B$3:$C$38,2,)</f>
        <v>#N/A</v>
      </c>
      <c r="M543" s="6" t="s">
        <v>55</v>
      </c>
      <c r="N543" s="9">
        <v>1</v>
      </c>
      <c r="O543" s="9">
        <v>938</v>
      </c>
      <c r="P543" s="9">
        <v>12195</v>
      </c>
      <c r="Q543" s="6">
        <v>0</v>
      </c>
    </row>
    <row r="544" spans="2:17" x14ac:dyDescent="0.3">
      <c r="B544" s="6">
        <v>543</v>
      </c>
      <c r="C544" s="7">
        <v>8</v>
      </c>
      <c r="D544" s="10">
        <v>45598</v>
      </c>
      <c r="E544" s="6" t="s">
        <v>425</v>
      </c>
      <c r="F544" s="6" t="s">
        <v>495</v>
      </c>
      <c r="G544" s="6" t="s">
        <v>458</v>
      </c>
      <c r="H544" s="6" t="e" vm="25">
        <f ca="1">VLOOKUP(G544,Tabelle2!$B$3:$C$38,2,)</f>
        <v>#VALUE!</v>
      </c>
      <c r="I544" s="6" t="s">
        <v>34</v>
      </c>
      <c r="J544" s="6" t="s">
        <v>498</v>
      </c>
      <c r="L544" s="6" t="e">
        <f ca="1">VLOOKUP(K544,Tabelle2!$B$3:$C$38,2,)</f>
        <v>#N/A</v>
      </c>
      <c r="M544" s="6" t="s">
        <v>120</v>
      </c>
      <c r="N544" s="9">
        <v>109</v>
      </c>
      <c r="O544" s="9">
        <v>2886</v>
      </c>
      <c r="P544" s="9">
        <v>20536</v>
      </c>
      <c r="Q544" s="6">
        <v>960</v>
      </c>
    </row>
    <row r="545" spans="2:17" x14ac:dyDescent="0.3">
      <c r="B545" s="6">
        <v>544</v>
      </c>
      <c r="C545" s="7">
        <v>9</v>
      </c>
      <c r="D545" s="10">
        <v>45598</v>
      </c>
      <c r="E545" s="6" t="s">
        <v>217</v>
      </c>
      <c r="F545" s="6" t="s">
        <v>498</v>
      </c>
      <c r="G545" s="6" t="s">
        <v>458</v>
      </c>
      <c r="H545" s="6" t="e" vm="25">
        <f ca="1">VLOOKUP(G545,Tabelle2!$B$3:$C$38,2,)</f>
        <v>#VALUE!</v>
      </c>
      <c r="I545" s="6" t="s">
        <v>120</v>
      </c>
      <c r="J545" s="6" t="s">
        <v>498</v>
      </c>
      <c r="L545" s="6" t="e">
        <f ca="1">VLOOKUP(K545,Tabelle2!$B$3:$C$38,2,)</f>
        <v>#N/A</v>
      </c>
      <c r="M545" s="6" t="s">
        <v>44</v>
      </c>
      <c r="N545" s="9">
        <v>40</v>
      </c>
      <c r="O545" s="9">
        <v>1269</v>
      </c>
      <c r="P545" s="9">
        <v>18450</v>
      </c>
      <c r="Q545" s="6">
        <v>0</v>
      </c>
    </row>
    <row r="546" spans="2:17" x14ac:dyDescent="0.3">
      <c r="B546" s="6">
        <v>545</v>
      </c>
      <c r="C546" s="7">
        <v>10</v>
      </c>
      <c r="D546" s="10">
        <v>45598</v>
      </c>
      <c r="E546" s="6" t="s">
        <v>420</v>
      </c>
      <c r="F546" s="6" t="s">
        <v>498</v>
      </c>
      <c r="G546" s="6" t="s">
        <v>458</v>
      </c>
      <c r="H546" s="6" t="e" vm="25">
        <f ca="1">VLOOKUP(G546,Tabelle2!$B$3:$C$38,2,)</f>
        <v>#VALUE!</v>
      </c>
      <c r="I546" s="6" t="s">
        <v>44</v>
      </c>
      <c r="J546" s="6" t="s">
        <v>498</v>
      </c>
      <c r="L546" s="6" t="e">
        <f ca="1">VLOOKUP(K546,Tabelle2!$B$3:$C$38,2,)</f>
        <v>#N/A</v>
      </c>
      <c r="M546" s="6" t="s">
        <v>107</v>
      </c>
      <c r="N546" s="9">
        <v>3</v>
      </c>
      <c r="O546" s="9">
        <v>1407</v>
      </c>
      <c r="P546" s="9">
        <v>16989</v>
      </c>
      <c r="Q546" s="6">
        <v>0</v>
      </c>
    </row>
    <row r="547" spans="2:17" x14ac:dyDescent="0.3">
      <c r="B547" s="6">
        <v>546</v>
      </c>
      <c r="C547" s="7">
        <v>11</v>
      </c>
      <c r="D547" s="10">
        <v>45598</v>
      </c>
      <c r="E547" s="6" t="s">
        <v>219</v>
      </c>
      <c r="F547" s="6" t="s">
        <v>498</v>
      </c>
      <c r="G547" s="6" t="s">
        <v>458</v>
      </c>
      <c r="H547" s="6" t="e" vm="25">
        <f ca="1">VLOOKUP(G547,Tabelle2!$B$3:$C$38,2,)</f>
        <v>#VALUE!</v>
      </c>
      <c r="I547" s="6" t="s">
        <v>28</v>
      </c>
      <c r="J547" s="6" t="s">
        <v>478</v>
      </c>
      <c r="L547" s="6" t="e">
        <f ca="1">VLOOKUP(K547,Tabelle2!$B$3:$C$38,2,)</f>
        <v>#N/A</v>
      </c>
      <c r="M547" s="6" t="s">
        <v>32</v>
      </c>
      <c r="N547" s="9">
        <v>154</v>
      </c>
      <c r="O547" s="9">
        <v>2828</v>
      </c>
      <c r="P547" s="9">
        <v>22200</v>
      </c>
      <c r="Q547" s="6">
        <v>0</v>
      </c>
    </row>
    <row r="548" spans="2:17" x14ac:dyDescent="0.3">
      <c r="B548" s="6">
        <v>547</v>
      </c>
      <c r="C548" s="7">
        <v>12</v>
      </c>
      <c r="D548" s="10">
        <v>45598</v>
      </c>
      <c r="E548" s="6" t="s">
        <v>248</v>
      </c>
      <c r="F548" s="6" t="s">
        <v>478</v>
      </c>
      <c r="G548" s="6" t="s">
        <v>458</v>
      </c>
      <c r="H548" s="6" t="e" vm="25">
        <f ca="1">VLOOKUP(G548,Tabelle2!$B$3:$C$38,2,)</f>
        <v>#VALUE!</v>
      </c>
      <c r="I548" s="6" t="s">
        <v>32</v>
      </c>
      <c r="J548" s="6" t="s">
        <v>478</v>
      </c>
      <c r="L548" s="6" t="e">
        <f ca="1">VLOOKUP(K548,Tabelle2!$B$3:$C$38,2,)</f>
        <v>#N/A</v>
      </c>
      <c r="M548" s="6" t="s">
        <v>25</v>
      </c>
      <c r="N548" s="9">
        <v>2</v>
      </c>
      <c r="O548" s="9">
        <v>1186</v>
      </c>
      <c r="P548" s="9">
        <v>11873</v>
      </c>
      <c r="Q548" s="6">
        <v>0</v>
      </c>
    </row>
    <row r="549" spans="2:17" x14ac:dyDescent="0.3">
      <c r="B549" s="6">
        <v>548</v>
      </c>
      <c r="C549" s="7">
        <v>13</v>
      </c>
      <c r="D549" s="10">
        <v>45598</v>
      </c>
      <c r="E549" s="6" t="s">
        <v>381</v>
      </c>
      <c r="F549" s="6" t="s">
        <v>478</v>
      </c>
      <c r="G549" s="6" t="s">
        <v>458</v>
      </c>
      <c r="H549" s="6" t="e" vm="25">
        <f ca="1">VLOOKUP(G549,Tabelle2!$B$3:$C$38,2,)</f>
        <v>#VALUE!</v>
      </c>
      <c r="I549" s="6" t="s">
        <v>25</v>
      </c>
      <c r="J549" s="6" t="s">
        <v>478</v>
      </c>
      <c r="L549" s="6" t="e">
        <f ca="1">VLOOKUP(K549,Tabelle2!$B$3:$C$38,2,)</f>
        <v>#N/A</v>
      </c>
      <c r="M549" s="6" t="s">
        <v>28</v>
      </c>
      <c r="N549" s="9">
        <v>1</v>
      </c>
      <c r="O549" s="9">
        <v>1161</v>
      </c>
      <c r="P549" s="9">
        <v>20257</v>
      </c>
      <c r="Q549" s="6">
        <v>0</v>
      </c>
    </row>
    <row r="550" spans="2:17" x14ac:dyDescent="0.3">
      <c r="B550" s="6">
        <v>549</v>
      </c>
      <c r="C550" s="7">
        <v>14</v>
      </c>
      <c r="D550" s="10">
        <v>45598</v>
      </c>
      <c r="E550" s="6" t="s">
        <v>473</v>
      </c>
      <c r="F550" s="6" t="s">
        <v>478</v>
      </c>
      <c r="G550" s="6" t="s">
        <v>458</v>
      </c>
      <c r="H550" s="6" t="e" vm="25">
        <f ca="1">VLOOKUP(G550,Tabelle2!$B$3:$C$38,2,)</f>
        <v>#VALUE!</v>
      </c>
      <c r="I550" s="6" t="s">
        <v>28</v>
      </c>
      <c r="J550" s="6" t="s">
        <v>478</v>
      </c>
      <c r="L550" s="6" t="e">
        <f ca="1">VLOOKUP(K550,Tabelle2!$B$3:$C$38,2,)</f>
        <v>#N/A</v>
      </c>
      <c r="M550" s="6" t="s">
        <v>37</v>
      </c>
      <c r="N550" s="9">
        <v>3</v>
      </c>
      <c r="O550" s="9">
        <v>844</v>
      </c>
      <c r="P550" s="9">
        <v>26500</v>
      </c>
      <c r="Q550" s="6">
        <v>0</v>
      </c>
    </row>
    <row r="551" spans="2:17" x14ac:dyDescent="0.3">
      <c r="B551" s="6">
        <v>550</v>
      </c>
      <c r="C551" s="7">
        <v>15</v>
      </c>
      <c r="D551" s="10">
        <v>45599</v>
      </c>
      <c r="E551" s="6" t="s">
        <v>259</v>
      </c>
      <c r="F551" s="6" t="s">
        <v>478</v>
      </c>
      <c r="G551" s="6" t="s">
        <v>458</v>
      </c>
      <c r="H551" s="6" t="e" vm="25">
        <f ca="1">VLOOKUP(G551,Tabelle2!$B$3:$C$38,2,)</f>
        <v>#VALUE!</v>
      </c>
      <c r="I551" s="6" t="s">
        <v>32</v>
      </c>
      <c r="J551" s="6" t="s">
        <v>501</v>
      </c>
      <c r="L551" s="6" t="e">
        <f ca="1">VLOOKUP(K551,Tabelle2!$B$3:$C$38,2,)</f>
        <v>#N/A</v>
      </c>
      <c r="M551" s="6" t="s">
        <v>502</v>
      </c>
      <c r="N551" s="9">
        <v>3218</v>
      </c>
      <c r="O551" s="9">
        <v>227910</v>
      </c>
      <c r="P551" s="9">
        <v>23580</v>
      </c>
      <c r="Q551" s="6">
        <v>0</v>
      </c>
    </row>
    <row r="552" spans="2:17" x14ac:dyDescent="0.3">
      <c r="B552" s="6">
        <v>551</v>
      </c>
      <c r="C552" s="7">
        <v>16</v>
      </c>
      <c r="D552" s="10">
        <v>45599</v>
      </c>
      <c r="E552" s="6" t="s">
        <v>444</v>
      </c>
      <c r="F552" s="6" t="s">
        <v>501</v>
      </c>
      <c r="G552" s="6" t="s">
        <v>353</v>
      </c>
      <c r="H552" s="6" t="e" vm="23">
        <f ca="1">VLOOKUP(G552,Tabelle2!$B$3:$C$38,2,)</f>
        <v>#VALUE!</v>
      </c>
      <c r="I552" s="6" t="s">
        <v>503</v>
      </c>
      <c r="J552" s="6" t="s">
        <v>119</v>
      </c>
      <c r="L552" s="6" t="e">
        <f ca="1">VLOOKUP(K552,Tabelle2!$B$3:$C$38,2,)</f>
        <v>#N/A</v>
      </c>
      <c r="M552" s="6" t="s">
        <v>105</v>
      </c>
      <c r="N552" s="9">
        <v>3015</v>
      </c>
      <c r="O552" s="9">
        <v>102883</v>
      </c>
      <c r="P552" s="9">
        <v>9227</v>
      </c>
      <c r="Q552" s="6">
        <v>0</v>
      </c>
    </row>
    <row r="553" spans="2:17" x14ac:dyDescent="0.3">
      <c r="B553" s="6">
        <v>552</v>
      </c>
      <c r="C553" s="7">
        <v>17</v>
      </c>
      <c r="D553" s="10">
        <v>45599</v>
      </c>
      <c r="E553" s="6" t="s">
        <v>273</v>
      </c>
      <c r="F553" s="6" t="s">
        <v>119</v>
      </c>
      <c r="G553" s="6" t="s">
        <v>15</v>
      </c>
      <c r="H553" s="6" t="e" vm="1">
        <f ca="1">VLOOKUP(G553,Tabelle2!$B$3:$C$38,2,)</f>
        <v>#VALUE!</v>
      </c>
      <c r="I553" s="6" t="s">
        <v>20</v>
      </c>
      <c r="J553" s="6" t="s">
        <v>504</v>
      </c>
      <c r="L553" s="6" t="e">
        <f ca="1">VLOOKUP(K553,Tabelle2!$B$3:$C$38,2,)</f>
        <v>#N/A</v>
      </c>
      <c r="M553" s="6" t="s">
        <v>20</v>
      </c>
      <c r="N553" s="9">
        <v>403</v>
      </c>
      <c r="O553" s="9">
        <v>22534</v>
      </c>
      <c r="P553" s="9">
        <v>21760</v>
      </c>
      <c r="Q553" s="6">
        <v>0</v>
      </c>
    </row>
    <row r="554" spans="2:17" x14ac:dyDescent="0.3">
      <c r="B554" s="6">
        <v>553</v>
      </c>
      <c r="C554" s="7">
        <v>18</v>
      </c>
      <c r="D554" s="10">
        <v>45599</v>
      </c>
      <c r="E554" s="6" t="s">
        <v>85</v>
      </c>
      <c r="F554" s="6" t="s">
        <v>504</v>
      </c>
      <c r="G554" s="6" t="s">
        <v>458</v>
      </c>
      <c r="H554" s="6" t="e" vm="25">
        <f ca="1">VLOOKUP(G554,Tabelle2!$B$3:$C$38,2,)</f>
        <v>#VALUE!</v>
      </c>
      <c r="I554" s="6" t="s">
        <v>20</v>
      </c>
      <c r="J554" s="6" t="s">
        <v>504</v>
      </c>
      <c r="L554" s="6" t="e">
        <f ca="1">VLOOKUP(K554,Tabelle2!$B$3:$C$38,2,)</f>
        <v>#N/A</v>
      </c>
      <c r="M554" s="6" t="s">
        <v>55</v>
      </c>
      <c r="N554" s="9">
        <v>59</v>
      </c>
      <c r="O554" s="9">
        <v>1247</v>
      </c>
      <c r="P554" s="9">
        <v>21259</v>
      </c>
      <c r="Q554" s="6">
        <v>0</v>
      </c>
    </row>
    <row r="555" spans="2:17" x14ac:dyDescent="0.3">
      <c r="B555" s="6">
        <v>554</v>
      </c>
      <c r="C555" s="7">
        <v>19</v>
      </c>
      <c r="D555" s="10">
        <v>45599</v>
      </c>
      <c r="E555" s="6" t="s">
        <v>505</v>
      </c>
      <c r="F555" s="6" t="s">
        <v>504</v>
      </c>
      <c r="G555" s="6" t="s">
        <v>458</v>
      </c>
      <c r="H555" s="6" t="e" vm="25">
        <f ca="1">VLOOKUP(G555,Tabelle2!$B$3:$C$38,2,)</f>
        <v>#VALUE!</v>
      </c>
      <c r="I555" s="6" t="s">
        <v>32</v>
      </c>
      <c r="J555" s="6" t="s">
        <v>504</v>
      </c>
      <c r="L555" s="6" t="e">
        <f ca="1">VLOOKUP(K555,Tabelle2!$B$3:$C$38,2,)</f>
        <v>#N/A</v>
      </c>
      <c r="M555" s="6" t="s">
        <v>120</v>
      </c>
      <c r="N555" s="9">
        <v>73</v>
      </c>
      <c r="O555" s="9">
        <v>1247</v>
      </c>
      <c r="P555" s="9">
        <v>20312</v>
      </c>
      <c r="Q555" s="6">
        <v>360</v>
      </c>
    </row>
    <row r="556" spans="2:17" x14ac:dyDescent="0.3">
      <c r="B556" s="6">
        <v>555</v>
      </c>
      <c r="C556" s="7">
        <v>20</v>
      </c>
      <c r="D556" s="10">
        <v>45600</v>
      </c>
      <c r="E556" s="6" t="s">
        <v>444</v>
      </c>
      <c r="F556" s="6" t="s">
        <v>495</v>
      </c>
      <c r="G556" s="6" t="s">
        <v>458</v>
      </c>
      <c r="H556" s="6" t="e" vm="25">
        <f ca="1">VLOOKUP(G556,Tabelle2!$B$3:$C$38,2,)</f>
        <v>#VALUE!</v>
      </c>
      <c r="I556" s="6" t="s">
        <v>55</v>
      </c>
      <c r="J556" s="6" t="s">
        <v>506</v>
      </c>
      <c r="L556" s="6" t="e">
        <f ca="1">VLOOKUP(K556,Tabelle2!$B$3:$C$38,2,)</f>
        <v>#N/A</v>
      </c>
      <c r="M556" s="6" t="s">
        <v>44</v>
      </c>
      <c r="N556" s="9">
        <v>344</v>
      </c>
      <c r="O556" s="9">
        <v>12444</v>
      </c>
      <c r="P556" s="9">
        <v>9227</v>
      </c>
      <c r="Q556" s="6">
        <v>2300</v>
      </c>
    </row>
    <row r="557" spans="2:17" x14ac:dyDescent="0.3">
      <c r="B557" s="6">
        <v>556</v>
      </c>
      <c r="C557" s="7">
        <v>21</v>
      </c>
      <c r="D557" s="10">
        <v>45601</v>
      </c>
      <c r="E557" s="6" t="s">
        <v>59</v>
      </c>
      <c r="F557" s="6" t="s">
        <v>506</v>
      </c>
      <c r="G557" s="6" t="s">
        <v>458</v>
      </c>
      <c r="H557" s="6" t="e" vm="25">
        <f ca="1">VLOOKUP(G557,Tabelle2!$B$3:$C$38,2,)</f>
        <v>#VALUE!</v>
      </c>
      <c r="I557" s="6" t="s">
        <v>16</v>
      </c>
      <c r="J557" s="6" t="s">
        <v>506</v>
      </c>
      <c r="L557" s="6" t="e">
        <f ca="1">VLOOKUP(K557,Tabelle2!$B$3:$C$38,2,)</f>
        <v>#N/A</v>
      </c>
      <c r="M557" s="6" t="s">
        <v>127</v>
      </c>
      <c r="N557" s="9">
        <v>1</v>
      </c>
      <c r="O557" s="9">
        <v>190646</v>
      </c>
      <c r="P557" s="9">
        <v>9010</v>
      </c>
      <c r="Q557" s="6">
        <v>0</v>
      </c>
    </row>
    <row r="558" spans="2:17" x14ac:dyDescent="0.3">
      <c r="B558" s="6">
        <v>557</v>
      </c>
      <c r="C558" s="7">
        <v>22</v>
      </c>
      <c r="D558" s="10">
        <v>45601</v>
      </c>
      <c r="E558" s="6" t="s">
        <v>507</v>
      </c>
      <c r="F558" s="6" t="s">
        <v>506</v>
      </c>
      <c r="G558" s="6" t="s">
        <v>458</v>
      </c>
      <c r="H558" s="6" t="e" vm="25">
        <f ca="1">VLOOKUP(G558,Tabelle2!$B$3:$C$38,2,)</f>
        <v>#VALUE!</v>
      </c>
      <c r="I558" s="6" t="s">
        <v>127</v>
      </c>
      <c r="J558" s="6" t="s">
        <v>506</v>
      </c>
      <c r="L558" s="6" t="e">
        <f ca="1">VLOOKUP(K558,Tabelle2!$B$3:$C$38,2,)</f>
        <v>#N/A</v>
      </c>
      <c r="M558" s="6" t="s">
        <v>107</v>
      </c>
      <c r="N558" s="9">
        <v>24</v>
      </c>
      <c r="O558" s="9">
        <v>1705</v>
      </c>
      <c r="P558" s="9">
        <v>39010</v>
      </c>
      <c r="Q558" s="6">
        <v>0</v>
      </c>
    </row>
    <row r="559" spans="2:17" x14ac:dyDescent="0.3">
      <c r="B559" s="6">
        <v>558</v>
      </c>
      <c r="C559" s="7">
        <v>23</v>
      </c>
      <c r="D559" s="10">
        <v>45604</v>
      </c>
      <c r="E559" s="6" t="s">
        <v>508</v>
      </c>
      <c r="F559" s="6" t="s">
        <v>14</v>
      </c>
      <c r="G559" s="6" t="s">
        <v>15</v>
      </c>
      <c r="H559" s="6" t="e" vm="1">
        <f ca="1">VLOOKUP(G559,Tabelle2!$B$3:$C$38,2,)</f>
        <v>#VALUE!</v>
      </c>
      <c r="I559" s="6" t="s">
        <v>120</v>
      </c>
      <c r="J559" s="6" t="s">
        <v>340</v>
      </c>
      <c r="L559" s="6" t="e">
        <f ca="1">VLOOKUP(K559,Tabelle2!$B$3:$C$38,2,)</f>
        <v>#N/A</v>
      </c>
      <c r="M559" s="6" t="s">
        <v>345</v>
      </c>
      <c r="N559" s="9">
        <v>683</v>
      </c>
      <c r="O559" s="9">
        <v>31565</v>
      </c>
      <c r="P559" s="9">
        <v>20470</v>
      </c>
      <c r="Q559" s="6">
        <v>0</v>
      </c>
    </row>
    <row r="560" spans="2:17" x14ac:dyDescent="0.3">
      <c r="B560" s="6">
        <v>559</v>
      </c>
      <c r="C560" s="7">
        <v>24</v>
      </c>
      <c r="D560" s="10">
        <v>45604</v>
      </c>
      <c r="E560" s="6" t="s">
        <v>477</v>
      </c>
      <c r="F560" s="6" t="s">
        <v>340</v>
      </c>
      <c r="G560" s="6" t="s">
        <v>79</v>
      </c>
      <c r="H560" s="6" t="e" vm="10">
        <f ca="1">VLOOKUP(G560,Tabelle2!$B$3:$C$38,2,)</f>
        <v>#VALUE!</v>
      </c>
      <c r="I560" s="6" t="s">
        <v>341</v>
      </c>
      <c r="J560" s="6" t="s">
        <v>509</v>
      </c>
      <c r="L560" s="6" t="e">
        <f ca="1">VLOOKUP(K560,Tabelle2!$B$3:$C$38,2,)</f>
        <v>#N/A</v>
      </c>
      <c r="M560" s="6" t="s">
        <v>510</v>
      </c>
      <c r="N560" s="9">
        <v>204</v>
      </c>
      <c r="O560" s="9">
        <v>12893</v>
      </c>
      <c r="P560" s="9">
        <v>23089</v>
      </c>
      <c r="Q560" s="6">
        <v>0</v>
      </c>
    </row>
    <row r="561" spans="2:17" x14ac:dyDescent="0.3">
      <c r="B561" s="6">
        <v>560</v>
      </c>
      <c r="C561" s="7">
        <v>25</v>
      </c>
      <c r="D561" s="10">
        <v>45604</v>
      </c>
      <c r="E561" s="6" t="s">
        <v>414</v>
      </c>
      <c r="F561" s="6" t="s">
        <v>509</v>
      </c>
      <c r="G561" s="6" t="s">
        <v>79</v>
      </c>
      <c r="H561" s="6" t="e" vm="10">
        <f ca="1">VLOOKUP(G561,Tabelle2!$B$3:$C$38,2,)</f>
        <v>#VALUE!</v>
      </c>
      <c r="I561" s="6" t="s">
        <v>510</v>
      </c>
      <c r="J561" s="6" t="s">
        <v>511</v>
      </c>
      <c r="L561" s="6" t="e">
        <f ca="1">VLOOKUP(K561,Tabelle2!$B$3:$C$38,2,)</f>
        <v>#N/A</v>
      </c>
      <c r="M561" s="6" t="s">
        <v>512</v>
      </c>
      <c r="N561" s="9">
        <v>166</v>
      </c>
      <c r="O561" s="9">
        <v>6077</v>
      </c>
      <c r="P561" s="9">
        <v>23738</v>
      </c>
      <c r="Q561" s="6">
        <v>0</v>
      </c>
    </row>
    <row r="562" spans="2:17" x14ac:dyDescent="0.3">
      <c r="B562" s="6">
        <v>561</v>
      </c>
      <c r="C562" s="7">
        <v>26</v>
      </c>
      <c r="D562" s="10">
        <v>45604</v>
      </c>
      <c r="E562" s="6" t="s">
        <v>513</v>
      </c>
      <c r="F562" s="6" t="s">
        <v>511</v>
      </c>
      <c r="G562" s="6" t="s">
        <v>79</v>
      </c>
      <c r="H562" s="6" t="e" vm="10">
        <f ca="1">VLOOKUP(G562,Tabelle2!$B$3:$C$38,2,)</f>
        <v>#VALUE!</v>
      </c>
      <c r="I562" s="6" t="s">
        <v>512</v>
      </c>
      <c r="J562" s="6" t="s">
        <v>514</v>
      </c>
      <c r="L562" s="6" t="e">
        <f ca="1">VLOOKUP(K562,Tabelle2!$B$3:$C$38,2,)</f>
        <v>#N/A</v>
      </c>
      <c r="M562" s="6" t="s">
        <v>515</v>
      </c>
      <c r="N562" s="9">
        <v>436</v>
      </c>
      <c r="O562" s="9">
        <v>18819</v>
      </c>
      <c r="P562" s="9">
        <v>16691</v>
      </c>
      <c r="Q562" s="6">
        <v>0</v>
      </c>
    </row>
    <row r="563" spans="2:17" x14ac:dyDescent="0.3">
      <c r="B563" s="6">
        <v>562</v>
      </c>
      <c r="C563" s="7">
        <v>27</v>
      </c>
      <c r="D563" s="10">
        <v>45605</v>
      </c>
      <c r="E563" s="6" t="s">
        <v>135</v>
      </c>
      <c r="F563" s="6" t="s">
        <v>514</v>
      </c>
      <c r="G563" s="6" t="s">
        <v>79</v>
      </c>
      <c r="H563" s="6" t="e" vm="10">
        <f ca="1">VLOOKUP(G563,Tabelle2!$B$3:$C$38,2,)</f>
        <v>#VALUE!</v>
      </c>
      <c r="I563" s="6" t="s">
        <v>516</v>
      </c>
      <c r="J563" s="6" t="s">
        <v>340</v>
      </c>
      <c r="L563" s="6" t="e">
        <f ca="1">VLOOKUP(K563,Tabelle2!$B$3:$C$38,2,)</f>
        <v>#N/A</v>
      </c>
      <c r="M563" s="6" t="s">
        <v>517</v>
      </c>
      <c r="N563" s="9">
        <v>542</v>
      </c>
      <c r="O563" s="9">
        <v>22052</v>
      </c>
      <c r="P563" s="9">
        <v>16451</v>
      </c>
      <c r="Q563" s="6">
        <v>800</v>
      </c>
    </row>
    <row r="564" spans="2:17" x14ac:dyDescent="0.3">
      <c r="B564" s="6">
        <v>563</v>
      </c>
      <c r="C564" s="7">
        <v>28</v>
      </c>
      <c r="D564" s="10">
        <v>45605</v>
      </c>
      <c r="E564" s="6" t="s">
        <v>101</v>
      </c>
      <c r="F564" s="6" t="s">
        <v>340</v>
      </c>
      <c r="G564" s="6" t="s">
        <v>79</v>
      </c>
      <c r="H564" s="6" t="e" vm="10">
        <f ca="1">VLOOKUP(G564,Tabelle2!$B$3:$C$38,2,)</f>
        <v>#VALUE!</v>
      </c>
      <c r="I564" s="6" t="s">
        <v>517</v>
      </c>
      <c r="J564" s="6" t="s">
        <v>336</v>
      </c>
      <c r="L564" s="6" t="e">
        <f ca="1">VLOOKUP(K564,Tabelle2!$B$3:$C$38,2,)</f>
        <v>#N/A</v>
      </c>
      <c r="M564" s="6" t="s">
        <v>20</v>
      </c>
      <c r="N564" s="9">
        <v>185</v>
      </c>
      <c r="O564" s="9">
        <v>7058</v>
      </c>
      <c r="P564" s="9">
        <v>24380</v>
      </c>
      <c r="Q564" s="6">
        <v>0</v>
      </c>
    </row>
    <row r="565" spans="2:17" x14ac:dyDescent="0.3">
      <c r="B565" s="6">
        <v>564</v>
      </c>
      <c r="C565" s="7">
        <v>29</v>
      </c>
      <c r="D565" s="10">
        <v>45605</v>
      </c>
      <c r="E565" s="6" t="s">
        <v>202</v>
      </c>
      <c r="F565" s="6" t="s">
        <v>336</v>
      </c>
      <c r="G565" s="6" t="s">
        <v>79</v>
      </c>
      <c r="H565" s="6" t="e" vm="10">
        <f ca="1">VLOOKUP(G565,Tabelle2!$B$3:$C$38,2,)</f>
        <v>#VALUE!</v>
      </c>
      <c r="I565" s="6" t="s">
        <v>20</v>
      </c>
      <c r="J565" s="6" t="s">
        <v>340</v>
      </c>
      <c r="L565" s="6" t="e">
        <f ca="1">VLOOKUP(K565,Tabelle2!$B$3:$C$38,2,)</f>
        <v>#N/A</v>
      </c>
      <c r="M565" s="6" t="s">
        <v>345</v>
      </c>
      <c r="N565" s="9">
        <v>185</v>
      </c>
      <c r="O565" s="9">
        <v>5722</v>
      </c>
      <c r="P565" s="9">
        <v>17493</v>
      </c>
      <c r="Q565" s="6">
        <v>360</v>
      </c>
    </row>
    <row r="566" spans="2:17" x14ac:dyDescent="0.3">
      <c r="B566" s="6">
        <v>565</v>
      </c>
      <c r="C566" s="7">
        <v>30</v>
      </c>
      <c r="D566" s="10">
        <v>45605</v>
      </c>
      <c r="E566" s="6" t="s">
        <v>59</v>
      </c>
      <c r="F566" s="6" t="s">
        <v>340</v>
      </c>
      <c r="G566" s="6" t="s">
        <v>79</v>
      </c>
      <c r="H566" s="6" t="e" vm="10">
        <f ca="1">VLOOKUP(G566,Tabelle2!$B$3:$C$38,2,)</f>
        <v>#VALUE!</v>
      </c>
      <c r="I566" s="6" t="s">
        <v>345</v>
      </c>
      <c r="J566" s="6" t="s">
        <v>336</v>
      </c>
      <c r="L566" s="6" t="e">
        <f ca="1">VLOOKUP(K566,Tabelle2!$B$3:$C$38,2,)</f>
        <v>#N/A</v>
      </c>
      <c r="M566" s="6" t="s">
        <v>16</v>
      </c>
      <c r="N566" s="9">
        <v>201</v>
      </c>
      <c r="O566" s="9">
        <v>9755</v>
      </c>
      <c r="P566" s="9">
        <v>7860</v>
      </c>
      <c r="Q566" s="6">
        <v>360</v>
      </c>
    </row>
    <row r="567" spans="2:17" x14ac:dyDescent="0.3">
      <c r="B567" s="6">
        <v>566</v>
      </c>
      <c r="C567" s="7">
        <v>31</v>
      </c>
      <c r="D567" s="10">
        <v>45605</v>
      </c>
      <c r="E567" s="6" t="s">
        <v>518</v>
      </c>
      <c r="F567" s="6" t="s">
        <v>336</v>
      </c>
      <c r="G567" s="6" t="s">
        <v>79</v>
      </c>
      <c r="H567" s="6" t="e" vm="10">
        <f ca="1">VLOOKUP(G567,Tabelle2!$B$3:$C$38,2,)</f>
        <v>#VALUE!</v>
      </c>
      <c r="I567" s="6" t="s">
        <v>16</v>
      </c>
      <c r="J567" s="6" t="s">
        <v>340</v>
      </c>
      <c r="L567" s="6" t="e">
        <f ca="1">VLOOKUP(K567,Tabelle2!$B$3:$C$38,2,)</f>
        <v>#N/A</v>
      </c>
      <c r="M567" s="6" t="s">
        <v>519</v>
      </c>
      <c r="N567" s="9">
        <v>150</v>
      </c>
      <c r="O567" s="9">
        <v>8213</v>
      </c>
      <c r="P567" s="9">
        <v>17600</v>
      </c>
      <c r="Q567" s="6">
        <v>0</v>
      </c>
    </row>
    <row r="568" spans="2:17" x14ac:dyDescent="0.3">
      <c r="B568" s="6">
        <v>567</v>
      </c>
      <c r="C568" s="7">
        <v>32</v>
      </c>
      <c r="D568" s="10">
        <v>45605</v>
      </c>
      <c r="E568" s="6" t="s">
        <v>520</v>
      </c>
      <c r="F568" s="6" t="s">
        <v>340</v>
      </c>
      <c r="G568" s="6" t="s">
        <v>79</v>
      </c>
      <c r="H568" s="6" t="e" vm="10">
        <f ca="1">VLOOKUP(G568,Tabelle2!$B$3:$C$38,2,)</f>
        <v>#VALUE!</v>
      </c>
      <c r="I568" s="6" t="s">
        <v>519</v>
      </c>
      <c r="J568" s="6" t="s">
        <v>336</v>
      </c>
      <c r="L568" s="6" t="e">
        <f ca="1">VLOOKUP(K568,Tabelle2!$B$3:$C$38,2,)</f>
        <v>#N/A</v>
      </c>
      <c r="M568" s="6" t="s">
        <v>37</v>
      </c>
      <c r="N568" s="9">
        <v>179</v>
      </c>
      <c r="O568" s="9">
        <v>7200</v>
      </c>
      <c r="P568" s="9">
        <v>14619</v>
      </c>
      <c r="Q568" s="6">
        <v>4180</v>
      </c>
    </row>
    <row r="569" spans="2:17" x14ac:dyDescent="0.3">
      <c r="B569" s="6">
        <v>568</v>
      </c>
      <c r="C569" s="7">
        <v>33</v>
      </c>
      <c r="D569" s="10">
        <v>45605</v>
      </c>
      <c r="E569" s="6" t="s">
        <v>59</v>
      </c>
      <c r="F569" s="6" t="s">
        <v>336</v>
      </c>
      <c r="G569" s="6" t="s">
        <v>79</v>
      </c>
      <c r="H569" s="6" t="e" vm="10">
        <f ca="1">VLOOKUP(G569,Tabelle2!$B$3:$C$38,2,)</f>
        <v>#VALUE!</v>
      </c>
      <c r="I569" s="6" t="s">
        <v>37</v>
      </c>
      <c r="J569" s="6" t="s">
        <v>340</v>
      </c>
      <c r="L569" s="6" t="e">
        <f ca="1">VLOOKUP(K569,Tabelle2!$B$3:$C$38,2,)</f>
        <v>#N/A</v>
      </c>
      <c r="M569" s="6" t="s">
        <v>329</v>
      </c>
      <c r="N569" s="9">
        <v>192</v>
      </c>
      <c r="O569" s="9">
        <v>10864</v>
      </c>
      <c r="P569" s="9">
        <v>7350</v>
      </c>
      <c r="Q569" s="6">
        <v>0</v>
      </c>
    </row>
    <row r="570" spans="2:17" x14ac:dyDescent="0.3">
      <c r="B570" s="6">
        <v>569</v>
      </c>
      <c r="C570" s="7">
        <v>34</v>
      </c>
      <c r="D570" s="10">
        <v>45605</v>
      </c>
      <c r="E570" s="6" t="s">
        <v>302</v>
      </c>
      <c r="F570" s="6" t="s">
        <v>340</v>
      </c>
      <c r="G570" s="6" t="s">
        <v>79</v>
      </c>
      <c r="H570" s="6" t="e" vm="10">
        <f ca="1">VLOOKUP(G570,Tabelle2!$B$3:$C$38,2,)</f>
        <v>#VALUE!</v>
      </c>
      <c r="I570" s="6" t="s">
        <v>329</v>
      </c>
      <c r="J570" s="6" t="s">
        <v>336</v>
      </c>
      <c r="L570" s="6" t="e">
        <f ca="1">VLOOKUP(K570,Tabelle2!$B$3:$C$38,2,)</f>
        <v>#N/A</v>
      </c>
      <c r="M570" s="6" t="s">
        <v>81</v>
      </c>
      <c r="N570" s="9">
        <v>177</v>
      </c>
      <c r="O570" s="9">
        <v>7266</v>
      </c>
      <c r="P570" s="9">
        <v>23790</v>
      </c>
      <c r="Q570" s="6">
        <v>0</v>
      </c>
    </row>
    <row r="571" spans="2:17" x14ac:dyDescent="0.3">
      <c r="B571" s="6">
        <v>570</v>
      </c>
      <c r="C571" s="7">
        <v>35</v>
      </c>
      <c r="D571" s="10">
        <v>45605</v>
      </c>
      <c r="E571" s="6" t="s">
        <v>189</v>
      </c>
      <c r="F571" s="6" t="s">
        <v>336</v>
      </c>
      <c r="G571" s="6" t="s">
        <v>79</v>
      </c>
      <c r="H571" s="6" t="e" vm="10">
        <f ca="1">VLOOKUP(G571,Tabelle2!$B$3:$C$38,2,)</f>
        <v>#VALUE!</v>
      </c>
      <c r="I571" s="6" t="s">
        <v>271</v>
      </c>
      <c r="J571" s="6" t="s">
        <v>340</v>
      </c>
      <c r="L571" s="6" t="e">
        <f ca="1">VLOOKUP(K571,Tabelle2!$B$3:$C$38,2,)</f>
        <v>#N/A</v>
      </c>
      <c r="M571" s="6" t="s">
        <v>521</v>
      </c>
      <c r="N571" s="9">
        <v>170</v>
      </c>
      <c r="O571" s="9">
        <v>10444</v>
      </c>
      <c r="P571" s="9">
        <v>8400</v>
      </c>
      <c r="Q571" s="6">
        <v>0</v>
      </c>
    </row>
    <row r="572" spans="2:17" x14ac:dyDescent="0.3">
      <c r="B572" s="6">
        <v>571</v>
      </c>
      <c r="C572" s="7">
        <v>36</v>
      </c>
      <c r="D572" s="10">
        <v>45605</v>
      </c>
      <c r="E572" s="6" t="s">
        <v>406</v>
      </c>
      <c r="F572" s="6" t="s">
        <v>340</v>
      </c>
      <c r="G572" s="6" t="s">
        <v>79</v>
      </c>
      <c r="H572" s="6" t="e" vm="10">
        <f ca="1">VLOOKUP(G572,Tabelle2!$B$3:$C$38,2,)</f>
        <v>#VALUE!</v>
      </c>
      <c r="I572" s="6" t="s">
        <v>521</v>
      </c>
      <c r="J572" s="6" t="s">
        <v>336</v>
      </c>
      <c r="L572" s="6" t="e">
        <f ca="1">VLOOKUP(K572,Tabelle2!$B$3:$C$38,2,)</f>
        <v>#N/A</v>
      </c>
      <c r="M572" s="6" t="s">
        <v>20</v>
      </c>
      <c r="N572" s="9">
        <v>107</v>
      </c>
      <c r="O572" s="9">
        <v>7135</v>
      </c>
      <c r="P572" s="9">
        <v>20810</v>
      </c>
      <c r="Q572" s="6">
        <v>400</v>
      </c>
    </row>
    <row r="573" spans="2:17" x14ac:dyDescent="0.3">
      <c r="B573" s="6">
        <v>572</v>
      </c>
      <c r="C573" s="7">
        <v>37</v>
      </c>
      <c r="D573" s="10">
        <v>45605</v>
      </c>
      <c r="E573" s="6" t="s">
        <v>260</v>
      </c>
      <c r="F573" s="6" t="s">
        <v>336</v>
      </c>
      <c r="G573" s="6" t="s">
        <v>79</v>
      </c>
      <c r="H573" s="6" t="e" vm="10">
        <f ca="1">VLOOKUP(G573,Tabelle2!$B$3:$C$38,2,)</f>
        <v>#VALUE!</v>
      </c>
      <c r="I573" s="6" t="s">
        <v>20</v>
      </c>
      <c r="J573" s="6" t="s">
        <v>340</v>
      </c>
      <c r="L573" s="6" t="e">
        <f ca="1">VLOOKUP(K573,Tabelle2!$B$3:$C$38,2,)</f>
        <v>#N/A</v>
      </c>
      <c r="M573" s="6" t="s">
        <v>522</v>
      </c>
      <c r="N573" s="9">
        <v>183</v>
      </c>
      <c r="O573" s="9">
        <v>7086</v>
      </c>
      <c r="P573" s="9">
        <v>15299</v>
      </c>
      <c r="Q573" s="6">
        <v>0</v>
      </c>
    </row>
    <row r="574" spans="2:17" x14ac:dyDescent="0.3">
      <c r="B574" s="6">
        <v>573</v>
      </c>
      <c r="C574" s="7">
        <v>38</v>
      </c>
      <c r="D574" s="10">
        <v>45606</v>
      </c>
      <c r="E574" s="6" t="s">
        <v>523</v>
      </c>
      <c r="F574" s="6" t="s">
        <v>340</v>
      </c>
      <c r="G574" s="6" t="s">
        <v>79</v>
      </c>
      <c r="H574" s="6" t="e" vm="10">
        <f ca="1">VLOOKUP(G574,Tabelle2!$B$3:$C$38,2,)</f>
        <v>#VALUE!</v>
      </c>
      <c r="I574" s="6" t="s">
        <v>524</v>
      </c>
      <c r="J574" s="6" t="s">
        <v>165</v>
      </c>
      <c r="L574" s="6" t="e">
        <f ca="1">VLOOKUP(K574,Tabelle2!$B$3:$C$38,2,)</f>
        <v>#N/A</v>
      </c>
      <c r="M574" s="14" t="s">
        <v>525</v>
      </c>
      <c r="N574" s="9">
        <v>2746</v>
      </c>
      <c r="O574" s="9">
        <v>130914</v>
      </c>
      <c r="P574" s="9">
        <v>25000</v>
      </c>
      <c r="Q574" s="6">
        <v>1600</v>
      </c>
    </row>
    <row r="575" spans="2:17" x14ac:dyDescent="0.3">
      <c r="B575" s="6">
        <v>574</v>
      </c>
      <c r="C575" s="7">
        <v>39</v>
      </c>
      <c r="D575" s="10">
        <v>45606</v>
      </c>
      <c r="E575" s="6" t="s">
        <v>526</v>
      </c>
      <c r="F575" s="6" t="s">
        <v>165</v>
      </c>
      <c r="G575" s="6" t="s">
        <v>166</v>
      </c>
      <c r="H575" s="6" t="e" vm="16">
        <f ca="1">VLOOKUP(G575,Tabelle2!$B$3:$C$38,2,)</f>
        <v>#VALUE!</v>
      </c>
      <c r="I575" s="14" t="s">
        <v>525</v>
      </c>
      <c r="J575" s="6" t="s">
        <v>527</v>
      </c>
      <c r="L575" s="6" t="e">
        <f ca="1">VLOOKUP(K575,Tabelle2!$B$3:$C$38,2,)</f>
        <v>#N/A</v>
      </c>
      <c r="M575" s="6" t="s">
        <v>528</v>
      </c>
      <c r="N575" s="9">
        <v>4696</v>
      </c>
      <c r="O575" s="9">
        <v>258195</v>
      </c>
      <c r="P575" s="9">
        <v>44050</v>
      </c>
      <c r="Q575" s="6">
        <v>400</v>
      </c>
    </row>
    <row r="576" spans="2:17" x14ac:dyDescent="0.3">
      <c r="B576" s="6">
        <v>575</v>
      </c>
      <c r="C576" s="7">
        <v>40</v>
      </c>
      <c r="D576" s="10">
        <v>45606</v>
      </c>
      <c r="E576" s="6" t="s">
        <v>451</v>
      </c>
      <c r="F576" s="6" t="s">
        <v>527</v>
      </c>
      <c r="G576" s="6" t="s">
        <v>353</v>
      </c>
      <c r="H576" s="6" t="e" vm="23">
        <f ca="1">VLOOKUP(G576,Tabelle2!$B$3:$C$38,2,)</f>
        <v>#VALUE!</v>
      </c>
      <c r="I576" s="6" t="s">
        <v>529</v>
      </c>
      <c r="J576" s="6" t="s">
        <v>530</v>
      </c>
      <c r="L576" s="6" t="e">
        <f ca="1">VLOOKUP(K576,Tabelle2!$B$3:$C$38,2,)</f>
        <v>#N/A</v>
      </c>
      <c r="M576" s="6" t="s">
        <v>345</v>
      </c>
      <c r="N576" s="9">
        <v>1253</v>
      </c>
      <c r="O576" s="9">
        <v>122308</v>
      </c>
      <c r="P576" s="9">
        <v>3500</v>
      </c>
      <c r="Q576" s="6">
        <v>400</v>
      </c>
    </row>
    <row r="577" spans="2:17" x14ac:dyDescent="0.3">
      <c r="B577" s="6">
        <v>576</v>
      </c>
      <c r="C577" s="7">
        <v>41</v>
      </c>
      <c r="D577" s="10">
        <v>45608</v>
      </c>
      <c r="E577" s="6" t="s">
        <v>531</v>
      </c>
      <c r="F577" s="6" t="s">
        <v>530</v>
      </c>
      <c r="G577" s="6" t="s">
        <v>79</v>
      </c>
      <c r="H577" s="6" t="e" vm="10">
        <f ca="1">VLOOKUP(G577,Tabelle2!$B$3:$C$38,2,)</f>
        <v>#VALUE!</v>
      </c>
      <c r="I577" s="6" t="s">
        <v>345</v>
      </c>
      <c r="J577" s="6" t="s">
        <v>532</v>
      </c>
      <c r="L577" s="6" t="e">
        <f ca="1">VLOOKUP(K577,Tabelle2!$B$3:$C$38,2,)</f>
        <v>#N/A</v>
      </c>
      <c r="M577" s="6" t="s">
        <v>134</v>
      </c>
      <c r="N577" s="9">
        <v>153</v>
      </c>
      <c r="O577" s="9">
        <v>6406</v>
      </c>
      <c r="P577" s="9">
        <v>8380</v>
      </c>
      <c r="Q577" s="6">
        <v>400</v>
      </c>
    </row>
    <row r="578" spans="2:17" x14ac:dyDescent="0.3">
      <c r="B578" s="6">
        <v>577</v>
      </c>
      <c r="C578" s="7">
        <v>42</v>
      </c>
      <c r="D578" s="10">
        <v>45608</v>
      </c>
      <c r="E578" s="6" t="s">
        <v>533</v>
      </c>
      <c r="F578" s="6" t="s">
        <v>532</v>
      </c>
      <c r="G578" s="6" t="s">
        <v>79</v>
      </c>
      <c r="H578" s="6" t="e" vm="10">
        <f ca="1">VLOOKUP(G578,Tabelle2!$B$3:$C$38,2,)</f>
        <v>#VALUE!</v>
      </c>
      <c r="I578" s="6" t="s">
        <v>134</v>
      </c>
      <c r="J578" s="6" t="s">
        <v>534</v>
      </c>
      <c r="L578" s="6" t="e">
        <f ca="1">VLOOKUP(K578,Tabelle2!$B$3:$C$38,2,)</f>
        <v>#N/A</v>
      </c>
      <c r="M578" s="6" t="s">
        <v>134</v>
      </c>
      <c r="N578" s="9">
        <v>347</v>
      </c>
      <c r="O578" s="9">
        <v>4870</v>
      </c>
      <c r="P578" s="9">
        <v>4800</v>
      </c>
      <c r="Q578" s="6">
        <v>0</v>
      </c>
    </row>
    <row r="579" spans="2:17" x14ac:dyDescent="0.3">
      <c r="B579" s="6">
        <v>578</v>
      </c>
      <c r="C579" s="7">
        <v>43</v>
      </c>
      <c r="D579" s="10">
        <v>45608</v>
      </c>
      <c r="E579" s="6" t="s">
        <v>535</v>
      </c>
      <c r="F579" s="6" t="s">
        <v>534</v>
      </c>
      <c r="G579" s="6" t="s">
        <v>79</v>
      </c>
      <c r="H579" s="6" t="e" vm="10">
        <f ca="1">VLOOKUP(G579,Tabelle2!$B$3:$C$38,2,)</f>
        <v>#VALUE!</v>
      </c>
      <c r="I579" s="6" t="s">
        <v>155</v>
      </c>
      <c r="J579" s="6" t="s">
        <v>532</v>
      </c>
      <c r="L579" s="6" t="e">
        <f ca="1">VLOOKUP(K579,Tabelle2!$B$3:$C$38,2,)</f>
        <v>#N/A</v>
      </c>
      <c r="M579" s="6" t="s">
        <v>536</v>
      </c>
      <c r="N579" s="9">
        <v>185</v>
      </c>
      <c r="O579" s="9">
        <v>14537</v>
      </c>
      <c r="P579" s="9">
        <v>60000</v>
      </c>
      <c r="Q579" s="6">
        <v>0</v>
      </c>
    </row>
    <row r="580" spans="2:17" x14ac:dyDescent="0.3">
      <c r="B580" s="6">
        <v>579</v>
      </c>
      <c r="C580" s="7">
        <v>44</v>
      </c>
      <c r="D580" s="10">
        <v>45609</v>
      </c>
      <c r="E580" s="6" t="s">
        <v>439</v>
      </c>
      <c r="F580" s="6" t="s">
        <v>532</v>
      </c>
      <c r="G580" s="6" t="s">
        <v>79</v>
      </c>
      <c r="H580" s="6" t="e" vm="10">
        <f ca="1">VLOOKUP(G580,Tabelle2!$B$3:$C$38,2,)</f>
        <v>#VALUE!</v>
      </c>
      <c r="I580" s="6" t="s">
        <v>537</v>
      </c>
      <c r="J580" s="6" t="s">
        <v>530</v>
      </c>
      <c r="L580" s="6" t="e">
        <f ca="1">VLOOKUP(K580,Tabelle2!$B$3:$C$38,2,)</f>
        <v>#N/A</v>
      </c>
      <c r="M580" s="6" t="s">
        <v>519</v>
      </c>
      <c r="N580" s="9">
        <v>140</v>
      </c>
      <c r="O580" s="9">
        <v>3537</v>
      </c>
      <c r="P580" s="9">
        <v>12359</v>
      </c>
      <c r="Q580" s="6">
        <v>0</v>
      </c>
    </row>
    <row r="581" spans="2:17" x14ac:dyDescent="0.3">
      <c r="B581" s="6">
        <v>580</v>
      </c>
      <c r="C581" s="7">
        <v>45</v>
      </c>
      <c r="D581" s="10">
        <v>45609</v>
      </c>
      <c r="E581" s="6" t="s">
        <v>538</v>
      </c>
      <c r="F581" s="6" t="s">
        <v>530</v>
      </c>
      <c r="G581" s="6" t="s">
        <v>79</v>
      </c>
      <c r="H581" s="6" t="e" vm="10">
        <f ca="1">VLOOKUP(G581,Tabelle2!$B$3:$C$38,2,)</f>
        <v>#VALUE!</v>
      </c>
      <c r="I581" s="6" t="s">
        <v>519</v>
      </c>
      <c r="J581" s="6" t="s">
        <v>532</v>
      </c>
      <c r="L581" s="6" t="e">
        <f ca="1">VLOOKUP(K581,Tabelle2!$B$3:$C$38,2,)</f>
        <v>#N/A</v>
      </c>
      <c r="M581" s="6" t="s">
        <v>539</v>
      </c>
      <c r="N581" s="9">
        <v>101</v>
      </c>
      <c r="O581" s="9">
        <v>3659</v>
      </c>
      <c r="P581" s="9">
        <v>22110</v>
      </c>
      <c r="Q581" s="6">
        <v>0</v>
      </c>
    </row>
    <row r="582" spans="2:17" x14ac:dyDescent="0.3">
      <c r="B582" s="6">
        <v>581</v>
      </c>
      <c r="C582" s="7">
        <v>46</v>
      </c>
      <c r="D582" s="10">
        <v>45609</v>
      </c>
      <c r="E582" s="6" t="s">
        <v>470</v>
      </c>
      <c r="F582" s="6" t="s">
        <v>532</v>
      </c>
      <c r="G582" s="6" t="s">
        <v>79</v>
      </c>
      <c r="H582" s="6" t="e" vm="10">
        <f ca="1">VLOOKUP(G582,Tabelle2!$B$3:$C$38,2,)</f>
        <v>#VALUE!</v>
      </c>
      <c r="I582" s="6" t="s">
        <v>539</v>
      </c>
      <c r="J582" s="6" t="s">
        <v>534</v>
      </c>
      <c r="L582" s="6" t="e">
        <f ca="1">VLOOKUP(K582,Tabelle2!$B$3:$C$38,2,)</f>
        <v>#N/A</v>
      </c>
      <c r="M582" s="6" t="s">
        <v>540</v>
      </c>
      <c r="N582" s="9">
        <v>245</v>
      </c>
      <c r="O582" s="9">
        <v>8880</v>
      </c>
      <c r="P582" s="9">
        <v>17229</v>
      </c>
      <c r="Q582" s="6">
        <v>0</v>
      </c>
    </row>
    <row r="583" spans="2:17" x14ac:dyDescent="0.3">
      <c r="B583" s="6">
        <v>582</v>
      </c>
      <c r="C583" s="7">
        <v>47</v>
      </c>
      <c r="D583" s="10">
        <v>45609</v>
      </c>
      <c r="E583" s="6" t="s">
        <v>481</v>
      </c>
      <c r="F583" s="6" t="s">
        <v>534</v>
      </c>
      <c r="G583" s="6" t="s">
        <v>79</v>
      </c>
      <c r="H583" s="6" t="e" vm="10">
        <f ca="1">VLOOKUP(G583,Tabelle2!$B$3:$C$38,2,)</f>
        <v>#VALUE!</v>
      </c>
      <c r="I583" s="6" t="s">
        <v>516</v>
      </c>
      <c r="J583" s="6" t="s">
        <v>530</v>
      </c>
      <c r="L583" s="6" t="e">
        <f ca="1">VLOOKUP(K583,Tabelle2!$B$3:$C$38,2,)</f>
        <v>#N/A</v>
      </c>
      <c r="M583" s="6" t="s">
        <v>541</v>
      </c>
      <c r="N583" s="9">
        <v>207</v>
      </c>
      <c r="O583" s="9">
        <v>5942</v>
      </c>
      <c r="P583" s="9">
        <v>9810</v>
      </c>
      <c r="Q583" s="6">
        <v>0</v>
      </c>
    </row>
    <row r="584" spans="2:17" x14ac:dyDescent="0.3">
      <c r="B584" s="6">
        <v>583</v>
      </c>
      <c r="C584" s="7">
        <v>48</v>
      </c>
      <c r="D584" s="10">
        <v>45611</v>
      </c>
      <c r="E584" s="6" t="s">
        <v>424</v>
      </c>
      <c r="F584" s="6" t="s">
        <v>530</v>
      </c>
      <c r="G584" s="6" t="s">
        <v>79</v>
      </c>
      <c r="H584" s="6" t="e" vm="10">
        <f ca="1">VLOOKUP(G584,Tabelle2!$B$3:$C$38,2,)</f>
        <v>#VALUE!</v>
      </c>
      <c r="I584" s="6" t="s">
        <v>345</v>
      </c>
      <c r="J584" s="6" t="s">
        <v>530</v>
      </c>
      <c r="L584" s="6" t="e">
        <f ca="1">VLOOKUP(K584,Tabelle2!$B$3:$C$38,2,)</f>
        <v>#N/A</v>
      </c>
      <c r="M584" s="6" t="s">
        <v>519</v>
      </c>
      <c r="N584" s="9">
        <v>2</v>
      </c>
      <c r="O584" s="9">
        <v>1610</v>
      </c>
      <c r="P584" s="9">
        <v>7830</v>
      </c>
      <c r="Q584" s="6">
        <v>0</v>
      </c>
    </row>
    <row r="585" spans="2:17" x14ac:dyDescent="0.3">
      <c r="B585" s="6">
        <v>584</v>
      </c>
      <c r="C585" s="7">
        <v>49</v>
      </c>
      <c r="D585" s="10">
        <v>45611</v>
      </c>
      <c r="E585" s="6" t="s">
        <v>53</v>
      </c>
      <c r="F585" s="6" t="s">
        <v>530</v>
      </c>
      <c r="G585" s="6" t="s">
        <v>79</v>
      </c>
      <c r="H585" s="6" t="e" vm="10">
        <f ca="1">VLOOKUP(G585,Tabelle2!$B$3:$C$38,2,)</f>
        <v>#VALUE!</v>
      </c>
      <c r="I585" s="6" t="s">
        <v>519</v>
      </c>
      <c r="J585" s="6" t="s">
        <v>530</v>
      </c>
      <c r="L585" s="6" t="e">
        <f ca="1">VLOOKUP(K585,Tabelle2!$B$3:$C$38,2,)</f>
        <v>#N/A</v>
      </c>
      <c r="M585" s="6" t="s">
        <v>541</v>
      </c>
      <c r="N585" s="9">
        <v>4</v>
      </c>
      <c r="O585" s="9">
        <v>1149</v>
      </c>
      <c r="P585" s="9">
        <v>21792</v>
      </c>
      <c r="Q585" s="6">
        <v>400</v>
      </c>
    </row>
    <row r="586" spans="2:17" x14ac:dyDescent="0.3">
      <c r="B586" s="6">
        <v>585</v>
      </c>
      <c r="C586" s="7">
        <v>50</v>
      </c>
      <c r="D586" s="10">
        <v>45611</v>
      </c>
      <c r="E586" s="6" t="s">
        <v>175</v>
      </c>
      <c r="F586" s="6" t="s">
        <v>530</v>
      </c>
      <c r="G586" s="6" t="s">
        <v>79</v>
      </c>
      <c r="H586" s="6" t="e" vm="10">
        <f ca="1">VLOOKUP(G586,Tabelle2!$B$3:$C$38,2,)</f>
        <v>#VALUE!</v>
      </c>
      <c r="I586" s="6" t="s">
        <v>541</v>
      </c>
      <c r="J586" s="6" t="s">
        <v>530</v>
      </c>
      <c r="L586" s="6" t="e">
        <f ca="1">VLOOKUP(K586,Tabelle2!$B$3:$C$38,2,)</f>
        <v>#N/A</v>
      </c>
      <c r="M586" s="6" t="s">
        <v>155</v>
      </c>
      <c r="N586" s="9">
        <v>35</v>
      </c>
      <c r="O586" s="9">
        <v>1591</v>
      </c>
      <c r="P586" s="9">
        <v>21519</v>
      </c>
      <c r="Q586" s="6">
        <v>400</v>
      </c>
    </row>
    <row r="587" spans="2:17" x14ac:dyDescent="0.3">
      <c r="B587" s="6">
        <v>586</v>
      </c>
      <c r="C587" s="7">
        <v>51</v>
      </c>
      <c r="D587" s="10">
        <v>45611</v>
      </c>
      <c r="E587" s="6" t="s">
        <v>164</v>
      </c>
      <c r="F587" s="6" t="s">
        <v>530</v>
      </c>
      <c r="G587" s="6" t="s">
        <v>79</v>
      </c>
      <c r="H587" s="6" t="e" vm="10">
        <f ca="1">VLOOKUP(G587,Tabelle2!$B$3:$C$38,2,)</f>
        <v>#VALUE!</v>
      </c>
      <c r="I587" s="6" t="s">
        <v>155</v>
      </c>
      <c r="J587" s="6" t="s">
        <v>530</v>
      </c>
      <c r="L587" s="6" t="e">
        <f ca="1">VLOOKUP(K587,Tabelle2!$B$3:$C$38,2,)</f>
        <v>#N/A</v>
      </c>
      <c r="M587" s="6" t="s">
        <v>542</v>
      </c>
      <c r="N587" s="9">
        <v>65</v>
      </c>
      <c r="O587" s="9">
        <v>1189</v>
      </c>
      <c r="P587" s="9">
        <v>22740</v>
      </c>
      <c r="Q587" s="6">
        <v>0</v>
      </c>
    </row>
    <row r="588" spans="2:17" x14ac:dyDescent="0.3">
      <c r="B588" s="6">
        <v>587</v>
      </c>
      <c r="C588" s="7">
        <v>52</v>
      </c>
      <c r="D588" s="10">
        <v>45611</v>
      </c>
      <c r="E588" s="6" t="s">
        <v>543</v>
      </c>
      <c r="F588" s="6" t="s">
        <v>530</v>
      </c>
      <c r="G588" s="6" t="s">
        <v>79</v>
      </c>
      <c r="H588" s="6" t="e" vm="10">
        <f ca="1">VLOOKUP(G588,Tabelle2!$B$3:$C$38,2,)</f>
        <v>#VALUE!</v>
      </c>
      <c r="I588" s="6" t="s">
        <v>542</v>
      </c>
      <c r="J588" s="6" t="s">
        <v>530</v>
      </c>
      <c r="L588" s="6" t="e">
        <f ca="1">VLOOKUP(K588,Tabelle2!$B$3:$C$38,2,)</f>
        <v>#N/A</v>
      </c>
      <c r="M588" s="6" t="s">
        <v>544</v>
      </c>
      <c r="N588" s="9">
        <v>54</v>
      </c>
      <c r="O588" s="9">
        <v>1773</v>
      </c>
      <c r="P588" s="9">
        <v>28000</v>
      </c>
      <c r="Q588" s="6">
        <v>0</v>
      </c>
    </row>
    <row r="589" spans="2:17" x14ac:dyDescent="0.3">
      <c r="B589" s="6">
        <v>588</v>
      </c>
      <c r="C589" s="7">
        <v>53</v>
      </c>
      <c r="D589" s="10">
        <v>45611</v>
      </c>
      <c r="E589" s="6" t="s">
        <v>545</v>
      </c>
      <c r="F589" s="6" t="s">
        <v>530</v>
      </c>
      <c r="G589" s="6" t="s">
        <v>79</v>
      </c>
      <c r="H589" s="6" t="e" vm="10">
        <f ca="1">VLOOKUP(G589,Tabelle2!$B$3:$C$38,2,)</f>
        <v>#VALUE!</v>
      </c>
      <c r="I589" s="6" t="s">
        <v>546</v>
      </c>
      <c r="J589" s="6" t="s">
        <v>530</v>
      </c>
      <c r="L589" s="6" t="e">
        <f ca="1">VLOOKUP(K589,Tabelle2!$B$3:$C$38,2,)</f>
        <v>#N/A</v>
      </c>
      <c r="M589" s="6" t="s">
        <v>510</v>
      </c>
      <c r="N589" s="9">
        <v>77</v>
      </c>
      <c r="O589" s="9">
        <v>1235</v>
      </c>
      <c r="P589" s="9">
        <v>21622</v>
      </c>
      <c r="Q589" s="6">
        <v>0</v>
      </c>
    </row>
    <row r="590" spans="2:17" x14ac:dyDescent="0.3">
      <c r="B590" s="6">
        <v>589</v>
      </c>
      <c r="C590" s="7">
        <v>54</v>
      </c>
      <c r="D590" s="10">
        <v>45611</v>
      </c>
      <c r="E590" s="6" t="s">
        <v>477</v>
      </c>
      <c r="F590" s="6" t="s">
        <v>530</v>
      </c>
      <c r="G590" s="6" t="s">
        <v>79</v>
      </c>
      <c r="H590" s="6" t="e" vm="10">
        <f ca="1">VLOOKUP(G590,Tabelle2!$B$3:$C$38,2,)</f>
        <v>#VALUE!</v>
      </c>
      <c r="I590" s="6" t="s">
        <v>546</v>
      </c>
      <c r="J590" s="6" t="s">
        <v>547</v>
      </c>
      <c r="L590" s="6" t="e">
        <f ca="1">VLOOKUP(K590,Tabelle2!$B$3:$C$38,2,)</f>
        <v>#N/A</v>
      </c>
      <c r="M590" s="6" t="s">
        <v>134</v>
      </c>
      <c r="N590" s="9">
        <v>695</v>
      </c>
      <c r="O590" s="9">
        <v>47979</v>
      </c>
      <c r="P590" s="9">
        <v>23089</v>
      </c>
      <c r="Q590" s="6">
        <v>0</v>
      </c>
    </row>
    <row r="591" spans="2:17" x14ac:dyDescent="0.3">
      <c r="B591" s="6">
        <v>590</v>
      </c>
      <c r="C591" s="7">
        <v>55</v>
      </c>
      <c r="D591" s="10">
        <v>45612</v>
      </c>
      <c r="E591" s="6" t="s">
        <v>548</v>
      </c>
      <c r="F591" s="6" t="s">
        <v>97</v>
      </c>
      <c r="G591" s="6" t="s">
        <v>36</v>
      </c>
      <c r="H591" s="6" t="e" vm="3">
        <f ca="1">VLOOKUP(G591,Tabelle2!$B$3:$C$38,2,)</f>
        <v>#VALUE!</v>
      </c>
      <c r="I591" s="6" t="s">
        <v>120</v>
      </c>
      <c r="J591" s="6" t="s">
        <v>65</v>
      </c>
      <c r="L591" s="6" t="e">
        <f ca="1">VLOOKUP(K591,Tabelle2!$B$3:$C$38,2,)</f>
        <v>#N/A</v>
      </c>
      <c r="M591" s="6" t="s">
        <v>120</v>
      </c>
      <c r="N591" s="9">
        <v>293</v>
      </c>
      <c r="O591" s="9">
        <v>21280</v>
      </c>
      <c r="P591" s="9">
        <v>55000</v>
      </c>
      <c r="Q591" s="6">
        <v>0</v>
      </c>
    </row>
    <row r="592" spans="2:17" x14ac:dyDescent="0.3">
      <c r="B592" s="6">
        <v>591</v>
      </c>
      <c r="C592" s="7">
        <v>56</v>
      </c>
      <c r="D592" s="10">
        <v>45613</v>
      </c>
      <c r="E592" s="6" t="s">
        <v>549</v>
      </c>
      <c r="F592" s="6" t="s">
        <v>65</v>
      </c>
      <c r="G592" s="6" t="s">
        <v>36</v>
      </c>
      <c r="H592" s="6" t="e" vm="3">
        <f ca="1">VLOOKUP(G592,Tabelle2!$B$3:$C$38,2,)</f>
        <v>#VALUE!</v>
      </c>
      <c r="I592" s="6" t="s">
        <v>120</v>
      </c>
      <c r="J592" s="6" t="s">
        <v>514</v>
      </c>
      <c r="L592" s="6" t="e">
        <f ca="1">VLOOKUP(K592,Tabelle2!$B$3:$C$38,2,)</f>
        <v>#N/A</v>
      </c>
      <c r="M592" s="6" t="s">
        <v>512</v>
      </c>
      <c r="N592" s="9">
        <v>1538</v>
      </c>
      <c r="O592" s="9">
        <v>69093</v>
      </c>
      <c r="P592" s="9">
        <v>26000</v>
      </c>
      <c r="Q592" s="6">
        <v>400</v>
      </c>
    </row>
    <row r="593" spans="2:17" x14ac:dyDescent="0.3">
      <c r="B593" s="6">
        <v>592</v>
      </c>
      <c r="C593" s="7">
        <v>57</v>
      </c>
      <c r="D593" s="10">
        <v>45614</v>
      </c>
      <c r="E593" s="6" t="s">
        <v>550</v>
      </c>
      <c r="F593" s="6" t="s">
        <v>514</v>
      </c>
      <c r="G593" s="6" t="s">
        <v>79</v>
      </c>
      <c r="H593" s="6" t="e" vm="10">
        <f ca="1">VLOOKUP(G593,Tabelle2!$B$3:$C$38,2,)</f>
        <v>#VALUE!</v>
      </c>
      <c r="I593" s="6" t="s">
        <v>551</v>
      </c>
      <c r="J593" s="6" t="s">
        <v>552</v>
      </c>
      <c r="L593" s="6" t="e">
        <f ca="1">VLOOKUP(K593,Tabelle2!$B$3:$C$38,2,)</f>
        <v>#N/A</v>
      </c>
      <c r="M593" s="6" t="s">
        <v>345</v>
      </c>
      <c r="N593" s="9">
        <v>225</v>
      </c>
      <c r="O593" s="9">
        <v>8590</v>
      </c>
      <c r="P593" s="9">
        <v>51030</v>
      </c>
      <c r="Q593" s="6">
        <v>0</v>
      </c>
    </row>
    <row r="594" spans="2:17" x14ac:dyDescent="0.3">
      <c r="B594" s="6">
        <v>593</v>
      </c>
      <c r="C594" s="7">
        <v>58</v>
      </c>
      <c r="D594" s="10">
        <v>45614</v>
      </c>
      <c r="E594" s="6" t="s">
        <v>553</v>
      </c>
      <c r="F594" s="6" t="s">
        <v>552</v>
      </c>
      <c r="G594" s="6" t="s">
        <v>79</v>
      </c>
      <c r="H594" s="6" t="e" vm="10">
        <f ca="1">VLOOKUP(G594,Tabelle2!$B$3:$C$38,2,)</f>
        <v>#VALUE!</v>
      </c>
      <c r="I594" s="6" t="s">
        <v>345</v>
      </c>
      <c r="J594" s="6" t="s">
        <v>514</v>
      </c>
      <c r="L594" s="6" t="e">
        <f ca="1">VLOOKUP(K594,Tabelle2!$B$3:$C$38,2,)</f>
        <v>#N/A</v>
      </c>
      <c r="M594" s="6" t="s">
        <v>515</v>
      </c>
      <c r="N594" s="9">
        <v>241</v>
      </c>
      <c r="O594" s="9">
        <v>6739</v>
      </c>
      <c r="P594" s="9">
        <v>10000</v>
      </c>
      <c r="Q594" s="6">
        <v>0</v>
      </c>
    </row>
    <row r="595" spans="2:17" x14ac:dyDescent="0.3">
      <c r="B595" s="6">
        <v>594</v>
      </c>
      <c r="C595" s="7">
        <v>59</v>
      </c>
      <c r="D595" s="10">
        <v>45614</v>
      </c>
      <c r="E595" s="6" t="s">
        <v>421</v>
      </c>
      <c r="F595" s="6" t="s">
        <v>514</v>
      </c>
      <c r="G595" s="6" t="s">
        <v>79</v>
      </c>
      <c r="H595" s="6" t="e" vm="10">
        <f ca="1">VLOOKUP(G595,Tabelle2!$B$3:$C$38,2,)</f>
        <v>#VALUE!</v>
      </c>
      <c r="I595" s="6" t="s">
        <v>517</v>
      </c>
      <c r="J595" s="6" t="s">
        <v>131</v>
      </c>
      <c r="L595" s="6" t="e">
        <f ca="1">VLOOKUP(K595,Tabelle2!$B$3:$C$38,2,)</f>
        <v>#N/A</v>
      </c>
      <c r="M595" s="6" t="s">
        <v>345</v>
      </c>
      <c r="N595" s="9">
        <v>327</v>
      </c>
      <c r="O595" s="9">
        <v>14458</v>
      </c>
      <c r="P595" s="9">
        <v>11474</v>
      </c>
      <c r="Q595" s="6">
        <v>0</v>
      </c>
    </row>
    <row r="596" spans="2:17" x14ac:dyDescent="0.3">
      <c r="B596" s="6">
        <v>595</v>
      </c>
      <c r="C596" s="7">
        <v>60</v>
      </c>
      <c r="D596" s="10">
        <v>45614</v>
      </c>
      <c r="E596" s="6" t="s">
        <v>531</v>
      </c>
      <c r="F596" s="6" t="s">
        <v>131</v>
      </c>
      <c r="G596" s="6" t="s">
        <v>79</v>
      </c>
      <c r="H596" s="6" t="e" vm="10">
        <f ca="1">VLOOKUP(G596,Tabelle2!$B$3:$C$38,2,)</f>
        <v>#VALUE!</v>
      </c>
      <c r="I596" s="6" t="s">
        <v>546</v>
      </c>
      <c r="J596" s="6" t="s">
        <v>514</v>
      </c>
      <c r="L596" s="6" t="e">
        <f ca="1">VLOOKUP(K596,Tabelle2!$B$3:$C$38,2,)</f>
        <v>#N/A</v>
      </c>
      <c r="M596" s="6" t="s">
        <v>515</v>
      </c>
      <c r="N596" s="9">
        <v>341</v>
      </c>
      <c r="O596" s="9">
        <v>9440</v>
      </c>
      <c r="P596" s="9">
        <v>8380</v>
      </c>
      <c r="Q596" s="6">
        <v>0</v>
      </c>
    </row>
    <row r="597" spans="2:17" x14ac:dyDescent="0.3">
      <c r="B597" s="6">
        <v>596</v>
      </c>
      <c r="C597" s="7">
        <v>61</v>
      </c>
      <c r="D597" s="10">
        <v>45615</v>
      </c>
      <c r="E597" s="6" t="s">
        <v>385</v>
      </c>
      <c r="F597" s="6" t="s">
        <v>514</v>
      </c>
      <c r="G597" s="6" t="s">
        <v>79</v>
      </c>
      <c r="H597" s="6" t="e" vm="10">
        <f ca="1">VLOOKUP(G597,Tabelle2!$B$3:$C$38,2,)</f>
        <v>#VALUE!</v>
      </c>
      <c r="I597" s="6" t="s">
        <v>329</v>
      </c>
      <c r="J597" s="6" t="s">
        <v>534</v>
      </c>
      <c r="L597" s="6" t="e">
        <f ca="1">VLOOKUP(K597,Tabelle2!$B$3:$C$38,2,)</f>
        <v>#N/A</v>
      </c>
      <c r="M597" s="6" t="s">
        <v>155</v>
      </c>
      <c r="N597" s="9">
        <v>274</v>
      </c>
      <c r="O597" s="9">
        <v>13403</v>
      </c>
      <c r="P597" s="9">
        <v>3620</v>
      </c>
      <c r="Q597" s="6">
        <v>0</v>
      </c>
    </row>
    <row r="598" spans="2:17" x14ac:dyDescent="0.3">
      <c r="B598" s="6">
        <v>597</v>
      </c>
      <c r="C598" s="7">
        <v>62</v>
      </c>
      <c r="D598" s="10">
        <v>45615</v>
      </c>
      <c r="E598" s="6" t="s">
        <v>554</v>
      </c>
      <c r="F598" s="6" t="s">
        <v>534</v>
      </c>
      <c r="G598" s="6" t="s">
        <v>79</v>
      </c>
      <c r="H598" s="6" t="e" vm="10">
        <f ca="1">VLOOKUP(G598,Tabelle2!$B$3:$C$38,2,)</f>
        <v>#VALUE!</v>
      </c>
      <c r="I598" s="6" t="s">
        <v>517</v>
      </c>
      <c r="J598" s="6" t="s">
        <v>534</v>
      </c>
      <c r="L598" s="6" t="e">
        <f ca="1">VLOOKUP(K598,Tabelle2!$B$3:$C$38,2,)</f>
        <v>#N/A</v>
      </c>
      <c r="M598" s="6" t="s">
        <v>541</v>
      </c>
      <c r="N598" s="9">
        <v>99</v>
      </c>
      <c r="O598" s="9">
        <v>1569</v>
      </c>
      <c r="P598" s="9">
        <v>21300</v>
      </c>
      <c r="Q598" s="6">
        <v>0</v>
      </c>
    </row>
    <row r="599" spans="2:17" x14ac:dyDescent="0.3">
      <c r="B599" s="6">
        <v>598</v>
      </c>
      <c r="C599" s="7">
        <v>63</v>
      </c>
      <c r="D599" s="10">
        <v>45615</v>
      </c>
      <c r="E599" s="6" t="s">
        <v>555</v>
      </c>
      <c r="F599" s="6" t="s">
        <v>534</v>
      </c>
      <c r="G599" s="6" t="s">
        <v>79</v>
      </c>
      <c r="H599" s="6" t="e" vm="10">
        <f ca="1">VLOOKUP(G599,Tabelle2!$B$3:$C$38,2,)</f>
        <v>#VALUE!</v>
      </c>
      <c r="I599" s="6" t="s">
        <v>510</v>
      </c>
      <c r="J599" s="6" t="s">
        <v>534</v>
      </c>
      <c r="L599" s="6" t="e">
        <f ca="1">VLOOKUP(K599,Tabelle2!$B$3:$C$38,2,)</f>
        <v>#N/A</v>
      </c>
      <c r="M599" s="6" t="s">
        <v>515</v>
      </c>
      <c r="N599" s="9">
        <v>27</v>
      </c>
      <c r="O599" s="9">
        <v>1278</v>
      </c>
      <c r="P599" s="9">
        <v>22371</v>
      </c>
      <c r="Q599" s="6">
        <v>0</v>
      </c>
    </row>
    <row r="600" spans="2:17" x14ac:dyDescent="0.3">
      <c r="B600" s="6">
        <v>599</v>
      </c>
      <c r="C600" s="7"/>
      <c r="D600" s="10">
        <v>45615</v>
      </c>
      <c r="E600" s="6" t="s">
        <v>281</v>
      </c>
      <c r="F600" s="6" t="s">
        <v>534</v>
      </c>
      <c r="G600" s="6" t="s">
        <v>79</v>
      </c>
      <c r="H600" s="6" t="e" vm="10">
        <f ca="1">VLOOKUP(G600,Tabelle2!$B$3:$C$38,2,)</f>
        <v>#VALUE!</v>
      </c>
      <c r="I600" s="6" t="s">
        <v>541</v>
      </c>
      <c r="J600" s="6" t="s">
        <v>534</v>
      </c>
      <c r="L600" s="6" t="e">
        <f ca="1">VLOOKUP(K600,Tabelle2!$B$3:$C$38,2,)</f>
        <v>#N/A</v>
      </c>
      <c r="M600" s="6" t="s">
        <v>510</v>
      </c>
      <c r="N600" s="9">
        <v>20</v>
      </c>
      <c r="O600" s="9">
        <v>1115</v>
      </c>
      <c r="P600" s="9">
        <v>22000</v>
      </c>
      <c r="Q600" s="6">
        <v>0</v>
      </c>
    </row>
    <row r="601" spans="2:17" x14ac:dyDescent="0.3">
      <c r="B601" s="6">
        <v>600</v>
      </c>
      <c r="C601" s="7">
        <v>64</v>
      </c>
      <c r="D601" s="10">
        <v>45615</v>
      </c>
      <c r="E601" s="6" t="s">
        <v>556</v>
      </c>
      <c r="F601" s="6" t="s">
        <v>534</v>
      </c>
      <c r="G601" s="6" t="s">
        <v>79</v>
      </c>
      <c r="H601" s="6" t="e" vm="10">
        <f ca="1">VLOOKUP(G601,Tabelle2!$B$3:$C$38,2,)</f>
        <v>#VALUE!</v>
      </c>
      <c r="I601" s="6" t="s">
        <v>551</v>
      </c>
      <c r="J601" s="6" t="s">
        <v>532</v>
      </c>
      <c r="L601" s="6" t="e">
        <f ca="1">VLOOKUP(K601,Tabelle2!$B$3:$C$38,2,)</f>
        <v>#N/A</v>
      </c>
      <c r="M601" s="6" t="s">
        <v>345</v>
      </c>
      <c r="N601" s="9">
        <v>279</v>
      </c>
      <c r="O601" s="9">
        <v>88</v>
      </c>
      <c r="P601" s="9">
        <v>22239</v>
      </c>
      <c r="Q601" s="6">
        <v>800</v>
      </c>
    </row>
    <row r="602" spans="2:17" x14ac:dyDescent="0.3">
      <c r="B602" s="6">
        <v>601</v>
      </c>
      <c r="C602" s="7">
        <v>65</v>
      </c>
      <c r="D602" s="10">
        <v>45616</v>
      </c>
      <c r="E602" s="6" t="s">
        <v>557</v>
      </c>
      <c r="F602" s="6" t="s">
        <v>532</v>
      </c>
      <c r="G602" s="6" t="s">
        <v>79</v>
      </c>
      <c r="H602" s="6" t="e" vm="10">
        <f ca="1">VLOOKUP(G602,Tabelle2!$B$3:$C$38,2,)</f>
        <v>#VALUE!</v>
      </c>
      <c r="I602" s="6" t="s">
        <v>345</v>
      </c>
      <c r="J602" s="6" t="s">
        <v>532</v>
      </c>
      <c r="L602" s="6" t="e">
        <f ca="1">VLOOKUP(K602,Tabelle2!$B$3:$C$38,2,)</f>
        <v>#N/A</v>
      </c>
      <c r="M602" s="6" t="s">
        <v>512</v>
      </c>
      <c r="N602" s="9">
        <v>4</v>
      </c>
      <c r="O602" s="9">
        <v>1269</v>
      </c>
      <c r="P602" s="9">
        <v>23120</v>
      </c>
      <c r="Q602" s="6">
        <v>0</v>
      </c>
    </row>
    <row r="603" spans="2:17" x14ac:dyDescent="0.3">
      <c r="B603" s="6">
        <v>602</v>
      </c>
      <c r="C603" s="7">
        <v>66</v>
      </c>
      <c r="D603" s="10">
        <v>45616</v>
      </c>
      <c r="E603" s="6" t="s">
        <v>143</v>
      </c>
      <c r="F603" s="6" t="s">
        <v>532</v>
      </c>
      <c r="G603" s="6" t="s">
        <v>79</v>
      </c>
      <c r="H603" s="6" t="e" vm="10">
        <f ca="1">VLOOKUP(G603,Tabelle2!$B$3:$C$38,2,)</f>
        <v>#VALUE!</v>
      </c>
      <c r="I603" s="6" t="s">
        <v>512</v>
      </c>
      <c r="J603" s="6" t="s">
        <v>532</v>
      </c>
      <c r="L603" s="6" t="e">
        <f ca="1">VLOOKUP(K603,Tabelle2!$B$3:$C$38,2,)</f>
        <v>#N/A</v>
      </c>
      <c r="M603" s="6" t="s">
        <v>558</v>
      </c>
      <c r="N603" s="9">
        <v>78</v>
      </c>
      <c r="O603" s="9">
        <v>1431</v>
      </c>
      <c r="P603" s="9">
        <v>3854</v>
      </c>
      <c r="Q603" s="6">
        <v>0</v>
      </c>
    </row>
    <row r="604" spans="2:17" x14ac:dyDescent="0.3">
      <c r="B604" s="6">
        <v>603</v>
      </c>
      <c r="C604" s="7">
        <v>67</v>
      </c>
      <c r="D604" s="10">
        <v>45616</v>
      </c>
      <c r="E604" s="6" t="s">
        <v>124</v>
      </c>
      <c r="F604" s="6" t="s">
        <v>532</v>
      </c>
      <c r="G604" s="6" t="s">
        <v>79</v>
      </c>
      <c r="H604" s="6" t="e" vm="10">
        <f ca="1">VLOOKUP(G604,Tabelle2!$B$3:$C$38,2,)</f>
        <v>#VALUE!</v>
      </c>
      <c r="I604" s="6" t="s">
        <v>559</v>
      </c>
      <c r="J604" s="6" t="s">
        <v>532</v>
      </c>
      <c r="L604" s="6" t="e">
        <f ca="1">VLOOKUP(K604,Tabelle2!$B$3:$C$38,2,)</f>
        <v>#N/A</v>
      </c>
      <c r="M604" s="6" t="s">
        <v>542</v>
      </c>
      <c r="N604" s="9">
        <v>68</v>
      </c>
      <c r="O604" s="9">
        <v>955</v>
      </c>
      <c r="P604" s="9">
        <v>10694</v>
      </c>
      <c r="Q604" s="6">
        <v>0</v>
      </c>
    </row>
    <row r="605" spans="2:17" x14ac:dyDescent="0.3">
      <c r="B605" s="6">
        <v>604</v>
      </c>
      <c r="C605" s="7">
        <v>68</v>
      </c>
      <c r="D605" s="10">
        <v>45616</v>
      </c>
      <c r="E605" s="6" t="s">
        <v>305</v>
      </c>
      <c r="F605" s="6" t="s">
        <v>532</v>
      </c>
      <c r="G605" s="6" t="s">
        <v>79</v>
      </c>
      <c r="H605" s="6" t="e" vm="10">
        <f ca="1">VLOOKUP(G605,Tabelle2!$B$3:$C$38,2,)</f>
        <v>#VALUE!</v>
      </c>
      <c r="I605" s="6" t="s">
        <v>542</v>
      </c>
      <c r="J605" s="6" t="s">
        <v>532</v>
      </c>
      <c r="L605" s="6" t="e">
        <f ca="1">VLOOKUP(K605,Tabelle2!$B$3:$C$38,2,)</f>
        <v>#N/A</v>
      </c>
      <c r="M605" s="6" t="s">
        <v>536</v>
      </c>
      <c r="N605" s="9">
        <v>105</v>
      </c>
      <c r="O605" s="9">
        <v>1821</v>
      </c>
      <c r="P605" s="9">
        <v>25500</v>
      </c>
      <c r="Q605" s="6">
        <v>0</v>
      </c>
    </row>
    <row r="606" spans="2:17" x14ac:dyDescent="0.3">
      <c r="B606" s="6">
        <v>605</v>
      </c>
      <c r="C606" s="7">
        <v>69</v>
      </c>
      <c r="D606" s="10">
        <v>45616</v>
      </c>
      <c r="E606" s="6" t="s">
        <v>526</v>
      </c>
      <c r="F606" s="6" t="s">
        <v>532</v>
      </c>
      <c r="G606" s="6" t="s">
        <v>79</v>
      </c>
      <c r="H606" s="6" t="e" vm="10">
        <f ca="1">VLOOKUP(G606,Tabelle2!$B$3:$C$38,2,)</f>
        <v>#VALUE!</v>
      </c>
      <c r="I606" s="6" t="s">
        <v>517</v>
      </c>
      <c r="J606" s="6" t="s">
        <v>238</v>
      </c>
      <c r="L606" s="6" t="e">
        <f ca="1">VLOOKUP(K606,Tabelle2!$B$3:$C$38,2,)</f>
        <v>#N/A</v>
      </c>
      <c r="M606" s="6" t="s">
        <v>239</v>
      </c>
      <c r="N606" s="9">
        <v>1071</v>
      </c>
      <c r="O606" s="9">
        <v>92630</v>
      </c>
      <c r="P606" s="9">
        <v>44050</v>
      </c>
      <c r="Q606" s="6">
        <v>400</v>
      </c>
    </row>
    <row r="607" spans="2:17" x14ac:dyDescent="0.3">
      <c r="B607" s="6">
        <v>606</v>
      </c>
      <c r="C607" s="7">
        <v>70</v>
      </c>
      <c r="D607" s="10">
        <v>45621</v>
      </c>
      <c r="E607" s="6" t="s">
        <v>550</v>
      </c>
      <c r="F607" s="6" t="s">
        <v>238</v>
      </c>
      <c r="G607" s="6" t="s">
        <v>79</v>
      </c>
      <c r="H607" s="6" t="e" vm="10">
        <f ca="1">VLOOKUP(G607,Tabelle2!$B$3:$C$38,2,)</f>
        <v>#VALUE!</v>
      </c>
      <c r="I607" s="6" t="s">
        <v>239</v>
      </c>
      <c r="J607" s="6" t="s">
        <v>247</v>
      </c>
      <c r="L607" s="6" t="e">
        <f ca="1">VLOOKUP(K607,Tabelle2!$B$3:$C$38,2,)</f>
        <v>#N/A</v>
      </c>
      <c r="M607" s="6" t="s">
        <v>25</v>
      </c>
      <c r="N607" s="9">
        <v>308</v>
      </c>
      <c r="O607" s="9">
        <v>23760</v>
      </c>
      <c r="P607" s="9">
        <v>102060</v>
      </c>
      <c r="Q607" s="6">
        <v>0</v>
      </c>
    </row>
    <row r="608" spans="2:17" x14ac:dyDescent="0.3">
      <c r="B608" s="6">
        <v>607</v>
      </c>
      <c r="C608" s="7">
        <v>71</v>
      </c>
      <c r="D608" s="10">
        <v>45621</v>
      </c>
      <c r="E608" s="6" t="s">
        <v>456</v>
      </c>
      <c r="F608" s="6" t="s">
        <v>247</v>
      </c>
      <c r="G608" s="6" t="s">
        <v>79</v>
      </c>
      <c r="H608" s="6" t="e" vm="10">
        <f ca="1">VLOOKUP(G608,Tabelle2!$B$3:$C$38,2,)</f>
        <v>#VALUE!</v>
      </c>
      <c r="I608" s="6" t="s">
        <v>25</v>
      </c>
      <c r="J608" s="6" t="s">
        <v>511</v>
      </c>
      <c r="L608" s="6" t="e">
        <f ca="1">VLOOKUP(K608,Tabelle2!$B$3:$C$38,2,)</f>
        <v>#N/A</v>
      </c>
      <c r="M608" s="6" t="s">
        <v>536</v>
      </c>
      <c r="N608" s="9">
        <v>124</v>
      </c>
      <c r="O608" s="9">
        <v>4198</v>
      </c>
      <c r="P608" s="9">
        <v>34520</v>
      </c>
      <c r="Q608" s="6">
        <v>0</v>
      </c>
    </row>
    <row r="609" spans="2:18" x14ac:dyDescent="0.3">
      <c r="B609" s="6">
        <v>608</v>
      </c>
      <c r="C609" s="7">
        <v>72</v>
      </c>
      <c r="D609" s="10">
        <v>45621</v>
      </c>
      <c r="E609" s="6" t="s">
        <v>103</v>
      </c>
      <c r="F609" s="6" t="s">
        <v>511</v>
      </c>
      <c r="G609" s="6" t="s">
        <v>79</v>
      </c>
      <c r="H609" s="6" t="e" vm="10">
        <f ca="1">VLOOKUP(G609,Tabelle2!$B$3:$C$38,2,)</f>
        <v>#VALUE!</v>
      </c>
      <c r="I609" s="6" t="s">
        <v>537</v>
      </c>
      <c r="J609" s="6" t="s">
        <v>131</v>
      </c>
      <c r="L609" s="6" t="e">
        <f ca="1">VLOOKUP(K609,Tabelle2!$B$3:$C$38,2,)</f>
        <v>#N/A</v>
      </c>
      <c r="M609" s="6" t="s">
        <v>203</v>
      </c>
      <c r="N609" s="9">
        <v>248</v>
      </c>
      <c r="O609" s="9">
        <v>12473</v>
      </c>
      <c r="P609" s="9">
        <v>22000</v>
      </c>
      <c r="Q609" s="6">
        <v>0</v>
      </c>
    </row>
    <row r="610" spans="2:18" x14ac:dyDescent="0.3">
      <c r="B610" s="6">
        <v>609</v>
      </c>
      <c r="C610" s="7">
        <v>73</v>
      </c>
      <c r="D610" s="10">
        <v>45621</v>
      </c>
      <c r="E610" s="6" t="s">
        <v>523</v>
      </c>
      <c r="F610" s="6" t="s">
        <v>131</v>
      </c>
      <c r="G610" s="6" t="s">
        <v>79</v>
      </c>
      <c r="H610" s="6" t="e" vm="10">
        <f ca="1">VLOOKUP(G610,Tabelle2!$B$3:$C$38,2,)</f>
        <v>#VALUE!</v>
      </c>
      <c r="I610" s="6" t="s">
        <v>203</v>
      </c>
      <c r="J610" s="6" t="s">
        <v>560</v>
      </c>
      <c r="L610" s="6" t="e">
        <f ca="1">VLOOKUP(K610,Tabelle2!$B$3:$C$38,2,)</f>
        <v>#N/A</v>
      </c>
      <c r="M610" s="6" t="s">
        <v>541</v>
      </c>
      <c r="N610" s="9">
        <v>247</v>
      </c>
      <c r="O610" s="9">
        <v>10731</v>
      </c>
      <c r="P610" s="9">
        <v>25000</v>
      </c>
      <c r="Q610" s="6">
        <v>360</v>
      </c>
    </row>
    <row r="611" spans="2:18" x14ac:dyDescent="0.3">
      <c r="B611" s="6">
        <v>610</v>
      </c>
      <c r="C611" s="7">
        <v>74</v>
      </c>
      <c r="D611" s="10">
        <v>45622</v>
      </c>
      <c r="E611" s="6" t="s">
        <v>480</v>
      </c>
      <c r="F611" s="6" t="s">
        <v>560</v>
      </c>
      <c r="G611" s="6" t="s">
        <v>79</v>
      </c>
      <c r="H611" s="6" t="e" vm="10">
        <f ca="1">VLOOKUP(G611,Tabelle2!$B$3:$C$38,2,)</f>
        <v>#VALUE!</v>
      </c>
      <c r="I611" s="6" t="s">
        <v>517</v>
      </c>
      <c r="J611" s="6" t="s">
        <v>336</v>
      </c>
      <c r="L611" s="6" t="e">
        <f ca="1">VLOOKUP(K611,Tabelle2!$B$3:$C$38,2,)</f>
        <v>#N/A</v>
      </c>
      <c r="M611" s="6" t="s">
        <v>81</v>
      </c>
      <c r="N611" s="9">
        <v>154</v>
      </c>
      <c r="O611" s="9">
        <v>9131</v>
      </c>
      <c r="P611" s="9">
        <v>21800</v>
      </c>
      <c r="Q611" s="6">
        <v>0</v>
      </c>
    </row>
    <row r="612" spans="2:18" x14ac:dyDescent="0.3">
      <c r="B612" s="6">
        <v>611</v>
      </c>
      <c r="C612" s="7">
        <v>75</v>
      </c>
      <c r="D612" s="10">
        <v>45622</v>
      </c>
      <c r="E612" s="6" t="s">
        <v>526</v>
      </c>
      <c r="F612" s="6" t="s">
        <v>336</v>
      </c>
      <c r="G612" s="6" t="s">
        <v>79</v>
      </c>
      <c r="H612" s="6" t="e" vm="10">
        <f ca="1">VLOOKUP(G612,Tabelle2!$B$3:$C$38,2,)</f>
        <v>#VALUE!</v>
      </c>
      <c r="I612" s="6" t="s">
        <v>271</v>
      </c>
      <c r="J612" s="6" t="s">
        <v>560</v>
      </c>
      <c r="K612" s="6" t="s">
        <v>79</v>
      </c>
      <c r="L612" s="6" t="e" vm="10">
        <f ca="1">VLOOKUP(K612,Tabelle2!$B$3:$C$38,2,)</f>
        <v>#VALUE!</v>
      </c>
      <c r="M612" s="6" t="s">
        <v>239</v>
      </c>
      <c r="N612" s="9">
        <v>173</v>
      </c>
      <c r="O612" s="9">
        <v>11187</v>
      </c>
      <c r="P612" s="9">
        <v>44050</v>
      </c>
      <c r="Q612" s="6">
        <v>800</v>
      </c>
    </row>
    <row r="613" spans="2:18" x14ac:dyDescent="0.3">
      <c r="B613" s="6">
        <v>612</v>
      </c>
      <c r="C613" s="7">
        <v>76</v>
      </c>
      <c r="D613" s="10">
        <v>45622</v>
      </c>
      <c r="E613" s="6" t="s">
        <v>561</v>
      </c>
      <c r="F613" s="6" t="s">
        <v>560</v>
      </c>
      <c r="G613" s="6" t="s">
        <v>79</v>
      </c>
      <c r="H613" s="6" t="e" vm="10">
        <f ca="1">VLOOKUP(G613,Tabelle2!$B$3:$C$38,2,)</f>
        <v>#VALUE!</v>
      </c>
      <c r="I613" s="6" t="s">
        <v>551</v>
      </c>
      <c r="J613" s="6" t="s">
        <v>336</v>
      </c>
      <c r="K613" s="6" t="s">
        <v>79</v>
      </c>
      <c r="L613" s="6" t="e" vm="10">
        <f ca="1">VLOOKUP(K613,Tabelle2!$B$3:$C$38,2,)</f>
        <v>#VALUE!</v>
      </c>
      <c r="M613" s="6" t="s">
        <v>37</v>
      </c>
      <c r="N613" s="9">
        <v>153</v>
      </c>
      <c r="O613" s="9">
        <v>11886</v>
      </c>
      <c r="P613" s="9">
        <v>61750</v>
      </c>
      <c r="Q613" s="6">
        <v>400</v>
      </c>
    </row>
    <row r="614" spans="2:18" x14ac:dyDescent="0.3">
      <c r="B614" s="6">
        <v>613</v>
      </c>
      <c r="C614" s="7">
        <v>77</v>
      </c>
      <c r="D614" s="10">
        <v>45622</v>
      </c>
      <c r="E614" s="6" t="s">
        <v>562</v>
      </c>
      <c r="F614" s="6" t="s">
        <v>336</v>
      </c>
      <c r="G614" s="6" t="s">
        <v>79</v>
      </c>
      <c r="H614" s="6" t="e" vm="10">
        <f ca="1">VLOOKUP(G614,Tabelle2!$B$3:$C$38,2,)</f>
        <v>#VALUE!</v>
      </c>
      <c r="I614" s="6" t="s">
        <v>37</v>
      </c>
      <c r="J614" s="6" t="s">
        <v>560</v>
      </c>
      <c r="K614" s="6" t="s">
        <v>79</v>
      </c>
      <c r="L614" s="6" t="e" vm="10">
        <f ca="1">VLOOKUP(K614,Tabelle2!$B$3:$C$38,2,)</f>
        <v>#VALUE!</v>
      </c>
      <c r="M614" s="6" t="s">
        <v>134</v>
      </c>
      <c r="N614" s="9">
        <v>172</v>
      </c>
      <c r="O614" s="9">
        <v>11366</v>
      </c>
      <c r="P614" s="9">
        <v>36150</v>
      </c>
      <c r="Q614" s="6">
        <v>0</v>
      </c>
    </row>
    <row r="615" spans="2:18" x14ac:dyDescent="0.3">
      <c r="B615" s="6">
        <v>614</v>
      </c>
      <c r="C615" s="7">
        <v>78</v>
      </c>
      <c r="D615" s="10">
        <v>45622</v>
      </c>
      <c r="E615" s="6" t="s">
        <v>507</v>
      </c>
      <c r="F615" s="6" t="s">
        <v>560</v>
      </c>
      <c r="G615" s="6" t="s">
        <v>79</v>
      </c>
      <c r="H615" s="6" t="e" vm="10">
        <f ca="1">VLOOKUP(G615,Tabelle2!$B$3:$C$38,2,)</f>
        <v>#VALUE!</v>
      </c>
      <c r="I615" s="6" t="s">
        <v>551</v>
      </c>
      <c r="J615" s="6" t="s">
        <v>563</v>
      </c>
      <c r="K615" s="6" t="s">
        <v>39</v>
      </c>
      <c r="L615" s="6" t="e" vm="4">
        <f ca="1">VLOOKUP(K615,Tabelle2!$B$3:$C$38,2,)</f>
        <v>#VALUE!</v>
      </c>
      <c r="M615" s="6" t="s">
        <v>564</v>
      </c>
      <c r="N615" s="9">
        <v>205</v>
      </c>
      <c r="O615" s="9">
        <v>14575</v>
      </c>
      <c r="P615" s="9">
        <v>39010</v>
      </c>
      <c r="Q615" s="6">
        <v>400</v>
      </c>
    </row>
    <row r="616" spans="2:18" x14ac:dyDescent="0.3">
      <c r="B616" s="6">
        <v>615</v>
      </c>
      <c r="C616" s="7">
        <v>79</v>
      </c>
      <c r="D616" s="10">
        <v>45622</v>
      </c>
      <c r="E616" s="6" t="s">
        <v>453</v>
      </c>
      <c r="F616" s="6" t="s">
        <v>563</v>
      </c>
      <c r="G616" s="6" t="s">
        <v>39</v>
      </c>
      <c r="H616" s="6" t="e" vm="4">
        <f ca="1">VLOOKUP(G616,Tabelle2!$B$3:$C$38,2,)</f>
        <v>#VALUE!</v>
      </c>
      <c r="I616" s="6" t="s">
        <v>564</v>
      </c>
      <c r="J616" s="6" t="s">
        <v>336</v>
      </c>
      <c r="K616" s="6" t="s">
        <v>79</v>
      </c>
      <c r="L616" s="6" t="e" vm="10">
        <f ca="1">VLOOKUP(K616,Tabelle2!$B$3:$C$38,2,)</f>
        <v>#VALUE!</v>
      </c>
      <c r="M616" s="6" t="s">
        <v>37</v>
      </c>
      <c r="N616" s="9">
        <v>257</v>
      </c>
      <c r="O616" s="9">
        <v>16441</v>
      </c>
      <c r="P616" s="9">
        <v>47850</v>
      </c>
      <c r="Q616" s="6">
        <v>0</v>
      </c>
      <c r="R616" s="15"/>
    </row>
    <row r="617" spans="2:18" x14ac:dyDescent="0.3">
      <c r="B617" s="6">
        <v>616</v>
      </c>
      <c r="C617" s="7">
        <v>80</v>
      </c>
      <c r="D617" s="10">
        <v>45623</v>
      </c>
      <c r="E617" s="6" t="s">
        <v>456</v>
      </c>
      <c r="F617" s="6" t="s">
        <v>336</v>
      </c>
      <c r="G617" s="6" t="s">
        <v>79</v>
      </c>
      <c r="H617" s="6" t="e" vm="10">
        <f ca="1">VLOOKUP(G617,Tabelle2!$B$3:$C$38,2,)</f>
        <v>#VALUE!</v>
      </c>
      <c r="I617" s="6" t="s">
        <v>37</v>
      </c>
      <c r="J617" s="6" t="s">
        <v>563</v>
      </c>
      <c r="K617" s="6" t="s">
        <v>39</v>
      </c>
      <c r="L617" s="6" t="e" vm="4">
        <f ca="1">VLOOKUP(K617,Tabelle2!$B$3:$C$38,2,)</f>
        <v>#VALUE!</v>
      </c>
      <c r="M617" s="6" t="s">
        <v>160</v>
      </c>
      <c r="N617" s="9">
        <v>260</v>
      </c>
      <c r="O617" s="9">
        <v>8530</v>
      </c>
      <c r="P617" s="9">
        <v>34520</v>
      </c>
      <c r="Q617" s="6">
        <v>800</v>
      </c>
      <c r="R617" s="15"/>
    </row>
    <row r="618" spans="2:18" x14ac:dyDescent="0.3">
      <c r="B618" s="6">
        <v>617</v>
      </c>
      <c r="C618" s="7">
        <v>81</v>
      </c>
      <c r="D618" s="10">
        <v>45623</v>
      </c>
      <c r="E618" s="6" t="s">
        <v>456</v>
      </c>
      <c r="F618" s="6" t="s">
        <v>563</v>
      </c>
      <c r="G618" s="6" t="s">
        <v>39</v>
      </c>
      <c r="H618" s="6" t="e" vm="4">
        <f ca="1">VLOOKUP(G618,Tabelle2!$B$3:$C$38,2,)</f>
        <v>#VALUE!</v>
      </c>
      <c r="I618" s="6" t="s">
        <v>160</v>
      </c>
      <c r="J618" s="6" t="s">
        <v>560</v>
      </c>
      <c r="K618" s="6" t="s">
        <v>79</v>
      </c>
      <c r="L618" s="6" t="e" vm="10">
        <f ca="1">VLOOKUP(K618,Tabelle2!$B$3:$C$38,2,)</f>
        <v>#VALUE!</v>
      </c>
      <c r="M618" s="6" t="s">
        <v>517</v>
      </c>
      <c r="N618" s="9">
        <v>193</v>
      </c>
      <c r="O618" s="9">
        <v>6379</v>
      </c>
      <c r="P618" s="9">
        <v>34520</v>
      </c>
      <c r="Q618" s="6">
        <v>400</v>
      </c>
      <c r="R618" s="15"/>
    </row>
    <row r="619" spans="2:18" x14ac:dyDescent="0.3">
      <c r="B619" s="6">
        <v>618</v>
      </c>
      <c r="C619" s="7">
        <v>82</v>
      </c>
      <c r="D619" s="10">
        <v>45623</v>
      </c>
      <c r="E619" s="6" t="s">
        <v>561</v>
      </c>
      <c r="F619" s="6" t="s">
        <v>560</v>
      </c>
      <c r="G619" s="6" t="s">
        <v>79</v>
      </c>
      <c r="H619" s="6" t="e" vm="10">
        <f ca="1">VLOOKUP(G619,Tabelle2!$B$3:$C$38,2,)</f>
        <v>#VALUE!</v>
      </c>
      <c r="I619" s="6" t="s">
        <v>551</v>
      </c>
      <c r="J619" s="6" t="s">
        <v>131</v>
      </c>
      <c r="K619" s="6" t="s">
        <v>79</v>
      </c>
      <c r="L619" s="6" t="e" vm="10">
        <f ca="1">VLOOKUP(K619,Tabelle2!$B$3:$C$38,2,)</f>
        <v>#VALUE!</v>
      </c>
      <c r="M619" s="6" t="s">
        <v>239</v>
      </c>
      <c r="N619" s="9">
        <v>233</v>
      </c>
      <c r="O619" s="9">
        <v>10865</v>
      </c>
      <c r="P619" s="9">
        <v>61750</v>
      </c>
      <c r="Q619" s="6">
        <v>0</v>
      </c>
      <c r="R619" s="15"/>
    </row>
    <row r="620" spans="2:18" x14ac:dyDescent="0.3">
      <c r="B620" s="6">
        <v>619</v>
      </c>
      <c r="C620" s="7">
        <v>83</v>
      </c>
      <c r="D620" s="10">
        <v>45623</v>
      </c>
      <c r="E620" s="6" t="s">
        <v>526</v>
      </c>
      <c r="F620" s="6" t="s">
        <v>131</v>
      </c>
      <c r="G620" s="6" t="s">
        <v>79</v>
      </c>
      <c r="H620" s="6" t="e" vm="10">
        <f ca="1">VLOOKUP(G620,Tabelle2!$B$3:$C$38,2,)</f>
        <v>#VALUE!</v>
      </c>
      <c r="I620" s="6" t="s">
        <v>203</v>
      </c>
      <c r="J620" s="6" t="s">
        <v>131</v>
      </c>
      <c r="K620" s="6" t="s">
        <v>79</v>
      </c>
      <c r="L620" s="6" t="e" vm="10">
        <f ca="1">VLOOKUP(K620,Tabelle2!$B$3:$C$38,2,)</f>
        <v>#VALUE!</v>
      </c>
      <c r="M620" s="6" t="s">
        <v>521</v>
      </c>
      <c r="N620" s="9">
        <v>42</v>
      </c>
      <c r="O620" s="9">
        <v>1591</v>
      </c>
      <c r="P620" s="9">
        <v>44050</v>
      </c>
      <c r="Q620" s="6">
        <v>0</v>
      </c>
      <c r="R620" s="15"/>
    </row>
    <row r="621" spans="2:18" x14ac:dyDescent="0.3">
      <c r="B621" s="6">
        <v>620</v>
      </c>
      <c r="C621" s="7">
        <v>84</v>
      </c>
      <c r="D621" s="10">
        <v>45623</v>
      </c>
      <c r="E621" s="6" t="s">
        <v>550</v>
      </c>
      <c r="F621" s="6" t="s">
        <v>131</v>
      </c>
      <c r="G621" s="6" t="s">
        <v>79</v>
      </c>
      <c r="H621" s="6" t="e" vm="10">
        <f ca="1">VLOOKUP(G621,Tabelle2!$B$3:$C$38,2,)</f>
        <v>#VALUE!</v>
      </c>
      <c r="I621" s="6" t="s">
        <v>521</v>
      </c>
      <c r="J621" s="6" t="s">
        <v>131</v>
      </c>
      <c r="K621" s="6" t="s">
        <v>79</v>
      </c>
      <c r="L621" s="6" t="e" vm="10">
        <f ca="1">VLOOKUP(K621,Tabelle2!$B$3:$C$38,2,)</f>
        <v>#VALUE!</v>
      </c>
      <c r="M621" s="6" t="s">
        <v>542</v>
      </c>
      <c r="N621" s="9">
        <v>126</v>
      </c>
      <c r="O621" s="9">
        <v>1223</v>
      </c>
      <c r="P621" s="9">
        <v>51030</v>
      </c>
      <c r="Q621" s="6">
        <v>0</v>
      </c>
      <c r="R621" s="15"/>
    </row>
    <row r="622" spans="2:18" x14ac:dyDescent="0.3">
      <c r="B622" s="6">
        <v>621</v>
      </c>
      <c r="C622" s="7">
        <v>85</v>
      </c>
      <c r="D622" s="10">
        <v>45623</v>
      </c>
      <c r="E622" s="6" t="s">
        <v>474</v>
      </c>
      <c r="F622" s="6" t="s">
        <v>131</v>
      </c>
      <c r="G622" s="6" t="s">
        <v>79</v>
      </c>
      <c r="H622" s="6" t="e" vm="10">
        <f ca="1">VLOOKUP(G622,Tabelle2!$B$3:$C$38,2,)</f>
        <v>#VALUE!</v>
      </c>
      <c r="I622" s="6" t="s">
        <v>542</v>
      </c>
      <c r="J622" s="6" t="s">
        <v>509</v>
      </c>
      <c r="K622" s="6" t="s">
        <v>79</v>
      </c>
      <c r="L622" s="6" t="e" vm="10">
        <f ca="1">VLOOKUP(K622,Tabelle2!$B$3:$C$38,2,)</f>
        <v>#VALUE!</v>
      </c>
      <c r="M622" s="6" t="s">
        <v>565</v>
      </c>
      <c r="N622" s="9">
        <v>251</v>
      </c>
      <c r="O622" s="9">
        <v>7747</v>
      </c>
      <c r="P622" s="9">
        <v>22500</v>
      </c>
      <c r="Q622" s="6">
        <v>0</v>
      </c>
      <c r="R622" s="15"/>
    </row>
    <row r="623" spans="2:18" x14ac:dyDescent="0.3">
      <c r="B623" s="6">
        <v>622</v>
      </c>
      <c r="C623" s="7">
        <v>86</v>
      </c>
      <c r="D623" s="10">
        <v>45625</v>
      </c>
      <c r="E623" s="6" t="s">
        <v>523</v>
      </c>
      <c r="F623" s="6" t="s">
        <v>509</v>
      </c>
      <c r="G623" s="6" t="s">
        <v>79</v>
      </c>
      <c r="H623" s="6" t="e" vm="10">
        <f ca="1">VLOOKUP(G623,Tabelle2!$B$3:$C$38,2,)</f>
        <v>#VALUE!</v>
      </c>
      <c r="I623" s="6" t="s">
        <v>566</v>
      </c>
      <c r="J623" s="6" t="s">
        <v>567</v>
      </c>
      <c r="K623" s="6" t="s">
        <v>39</v>
      </c>
      <c r="L623" s="6" t="e" vm="4">
        <f ca="1">VLOOKUP(K623,Tabelle2!$B$3:$C$38,2,)</f>
        <v>#VALUE!</v>
      </c>
      <c r="M623" s="6" t="s">
        <v>568</v>
      </c>
      <c r="N623" s="9">
        <v>1092</v>
      </c>
      <c r="O623" s="9">
        <v>56544</v>
      </c>
      <c r="P623" s="9">
        <v>25000</v>
      </c>
      <c r="Q623" s="6">
        <v>0</v>
      </c>
      <c r="R623" s="15"/>
    </row>
    <row r="624" spans="2:18" x14ac:dyDescent="0.3">
      <c r="B624" s="6">
        <v>623</v>
      </c>
      <c r="C624" s="7">
        <v>87</v>
      </c>
      <c r="D624" s="10">
        <v>45625</v>
      </c>
      <c r="E624" s="6" t="s">
        <v>550</v>
      </c>
      <c r="F624" s="6" t="s">
        <v>567</v>
      </c>
      <c r="G624" s="6" t="s">
        <v>39</v>
      </c>
      <c r="H624" s="6" t="e" vm="4">
        <f ca="1">VLOOKUP(G624,Tabelle2!$B$3:$C$38,2,)</f>
        <v>#VALUE!</v>
      </c>
      <c r="I624" s="6" t="s">
        <v>568</v>
      </c>
      <c r="J624" s="6" t="s">
        <v>126</v>
      </c>
      <c r="K624" s="6" t="s">
        <v>39</v>
      </c>
      <c r="L624" s="6" t="e" vm="4">
        <f ca="1">VLOOKUP(K624,Tabelle2!$B$3:$C$38,2,)</f>
        <v>#VALUE!</v>
      </c>
      <c r="M624" s="6" t="s">
        <v>127</v>
      </c>
      <c r="N624" s="9">
        <v>473</v>
      </c>
      <c r="O624" s="9">
        <v>16826</v>
      </c>
      <c r="P624" s="9">
        <v>51030</v>
      </c>
      <c r="Q624" s="6">
        <v>0</v>
      </c>
      <c r="R624" s="15"/>
    </row>
    <row r="625" spans="2:18" x14ac:dyDescent="0.3">
      <c r="B625" s="6">
        <v>624</v>
      </c>
      <c r="C625" s="7">
        <v>88</v>
      </c>
      <c r="D625" s="10">
        <v>45625</v>
      </c>
      <c r="E625" s="6" t="s">
        <v>507</v>
      </c>
      <c r="F625" s="6" t="s">
        <v>126</v>
      </c>
      <c r="G625" s="6" t="s">
        <v>39</v>
      </c>
      <c r="H625" s="6" t="e" vm="4">
        <f ca="1">VLOOKUP(G625,Tabelle2!$B$3:$C$38,2,)</f>
        <v>#VALUE!</v>
      </c>
      <c r="I625" s="6" t="s">
        <v>127</v>
      </c>
      <c r="J625" s="6" t="s">
        <v>346</v>
      </c>
      <c r="K625" s="6" t="s">
        <v>36</v>
      </c>
      <c r="L625" s="6" t="e" vm="3">
        <f ca="1">VLOOKUP(K625,Tabelle2!$B$3:$C$38,2,)</f>
        <v>#VALUE!</v>
      </c>
      <c r="M625" s="6" t="s">
        <v>201</v>
      </c>
      <c r="N625" s="9">
        <v>328</v>
      </c>
      <c r="O625" s="9">
        <v>19765</v>
      </c>
      <c r="P625" s="9">
        <v>39010</v>
      </c>
      <c r="Q625" s="6">
        <v>0</v>
      </c>
      <c r="R625" s="15"/>
    </row>
    <row r="626" spans="2:18" x14ac:dyDescent="0.3">
      <c r="B626" s="6">
        <v>625</v>
      </c>
      <c r="C626" s="7">
        <v>89</v>
      </c>
      <c r="D626" s="10">
        <v>45625</v>
      </c>
      <c r="E626" s="6" t="s">
        <v>456</v>
      </c>
      <c r="F626" s="6" t="s">
        <v>346</v>
      </c>
      <c r="G626" s="6" t="s">
        <v>36</v>
      </c>
      <c r="H626" s="6" t="e" vm="3">
        <f ca="1">VLOOKUP(G626,Tabelle2!$B$3:$C$38,2,)</f>
        <v>#VALUE!</v>
      </c>
      <c r="I626" s="6" t="s">
        <v>127</v>
      </c>
      <c r="J626" s="6" t="s">
        <v>119</v>
      </c>
      <c r="K626" s="6" t="s">
        <v>15</v>
      </c>
      <c r="L626" s="6" t="e" vm="1">
        <f ca="1">VLOOKUP(K626,Tabelle2!$B$3:$C$38,2,)</f>
        <v>#VALUE!</v>
      </c>
      <c r="M626" s="6" t="s">
        <v>203</v>
      </c>
      <c r="N626" s="9">
        <v>404</v>
      </c>
      <c r="O626" s="9">
        <v>13300</v>
      </c>
      <c r="P626" s="9">
        <v>34520</v>
      </c>
      <c r="Q626" s="6">
        <v>0</v>
      </c>
      <c r="R626" s="15"/>
    </row>
    <row r="627" spans="2:18" x14ac:dyDescent="0.3">
      <c r="B627" s="6">
        <v>626</v>
      </c>
      <c r="C627" s="7">
        <v>90</v>
      </c>
      <c r="D627" s="10">
        <v>45625</v>
      </c>
      <c r="E627" s="6" t="s">
        <v>561</v>
      </c>
      <c r="F627" s="6" t="s">
        <v>119</v>
      </c>
      <c r="G627" s="6" t="s">
        <v>15</v>
      </c>
      <c r="H627" s="6" t="e" vm="1">
        <f ca="1">VLOOKUP(G627,Tabelle2!$B$3:$C$38,2,)</f>
        <v>#VALUE!</v>
      </c>
      <c r="I627" s="6" t="s">
        <v>203</v>
      </c>
      <c r="J627" s="6" t="s">
        <v>227</v>
      </c>
      <c r="K627" s="6" t="s">
        <v>228</v>
      </c>
      <c r="L627" s="6" t="e" vm="21">
        <f ca="1">VLOOKUP(K627,Tabelle2!$B$3:$C$38,2,)</f>
        <v>#VALUE!</v>
      </c>
      <c r="M627" s="6" t="s">
        <v>34</v>
      </c>
      <c r="N627" s="9">
        <v>298</v>
      </c>
      <c r="O627" s="9">
        <v>16564</v>
      </c>
      <c r="P627" s="9">
        <v>61750</v>
      </c>
      <c r="Q627" s="6">
        <v>200</v>
      </c>
      <c r="R627" s="15"/>
    </row>
    <row r="628" spans="2:18" x14ac:dyDescent="0.3">
      <c r="B628" s="6">
        <v>627</v>
      </c>
      <c r="C628" s="7">
        <v>91</v>
      </c>
      <c r="D628" s="10">
        <v>45625</v>
      </c>
      <c r="E628" s="6" t="s">
        <v>569</v>
      </c>
      <c r="F628" s="6" t="s">
        <v>227</v>
      </c>
      <c r="G628" s="6" t="s">
        <v>228</v>
      </c>
      <c r="H628" s="6" t="e" vm="21">
        <f ca="1">VLOOKUP(G628,Tabelle2!$B$3:$C$38,2,)</f>
        <v>#VALUE!</v>
      </c>
      <c r="I628" s="6" t="s">
        <v>34</v>
      </c>
      <c r="J628" s="6" t="s">
        <v>194</v>
      </c>
      <c r="K628" s="6" t="s">
        <v>195</v>
      </c>
      <c r="L628" s="6" t="e" vm="20">
        <f ca="1">VLOOKUP(K628,Tabelle2!$B$3:$C$38,2,)</f>
        <v>#VALUE!</v>
      </c>
      <c r="M628" s="6" t="s">
        <v>196</v>
      </c>
      <c r="N628" s="9">
        <v>833</v>
      </c>
      <c r="O628" s="9">
        <v>33970</v>
      </c>
      <c r="P628" s="9">
        <v>28200</v>
      </c>
      <c r="Q628" s="6">
        <v>5420</v>
      </c>
      <c r="R628" s="15"/>
    </row>
    <row r="629" spans="2:18" x14ac:dyDescent="0.3">
      <c r="B629" s="6">
        <v>628</v>
      </c>
      <c r="C629" s="7">
        <v>92</v>
      </c>
      <c r="D629" s="10">
        <v>37590</v>
      </c>
      <c r="E629" s="6" t="s">
        <v>570</v>
      </c>
      <c r="F629" s="6" t="s">
        <v>194</v>
      </c>
      <c r="G629" s="6" t="s">
        <v>195</v>
      </c>
      <c r="H629" s="6" t="e" vm="20">
        <f ca="1">VLOOKUP(G629,Tabelle2!$B$3:$C$38,2,)</f>
        <v>#VALUE!</v>
      </c>
      <c r="I629" s="6" t="s">
        <v>196</v>
      </c>
      <c r="J629" s="6" t="s">
        <v>149</v>
      </c>
      <c r="K629" s="6" t="s">
        <v>150</v>
      </c>
      <c r="L629" s="6" t="e" vm="15">
        <f ca="1">VLOOKUP(K629,Tabelle2!$B$3:$C$38,2,)</f>
        <v>#VALUE!</v>
      </c>
      <c r="M629" s="6" t="s">
        <v>151</v>
      </c>
      <c r="N629" s="9">
        <v>605</v>
      </c>
      <c r="O629" s="9">
        <v>13385</v>
      </c>
      <c r="P629" s="9">
        <v>12380</v>
      </c>
      <c r="Q629" s="6">
        <v>0</v>
      </c>
      <c r="R629" s="15"/>
    </row>
    <row r="630" spans="2:18" x14ac:dyDescent="0.3">
      <c r="B630" s="6">
        <v>629</v>
      </c>
      <c r="C630" s="7">
        <v>93</v>
      </c>
      <c r="D630" s="10">
        <v>37590</v>
      </c>
      <c r="E630" s="6" t="s">
        <v>128</v>
      </c>
      <c r="F630" s="6" t="s">
        <v>149</v>
      </c>
      <c r="G630" s="6" t="s">
        <v>150</v>
      </c>
      <c r="H630" s="6" t="e" vm="15">
        <f ca="1">VLOOKUP(G630,Tabelle2!$B$3:$C$38,2,)</f>
        <v>#VALUE!</v>
      </c>
      <c r="I630" s="6" t="s">
        <v>327</v>
      </c>
      <c r="J630" s="6" t="s">
        <v>571</v>
      </c>
      <c r="K630" s="6" t="s">
        <v>102</v>
      </c>
      <c r="L630" s="6" t="e" vm="11">
        <f ca="1">VLOOKUP(K630,Tabelle2!$B$3:$C$38,2,)</f>
        <v>#VALUE!</v>
      </c>
      <c r="M630" s="6" t="s">
        <v>203</v>
      </c>
      <c r="N630" s="9">
        <v>379</v>
      </c>
      <c r="O630" s="9">
        <v>10298</v>
      </c>
      <c r="P630" s="9">
        <v>19193</v>
      </c>
      <c r="Q630" s="6">
        <v>0</v>
      </c>
      <c r="R630" s="15"/>
    </row>
    <row r="631" spans="2:18" x14ac:dyDescent="0.3">
      <c r="B631" s="6">
        <v>630</v>
      </c>
      <c r="C631" s="7">
        <v>94</v>
      </c>
      <c r="D631" s="10">
        <v>37590</v>
      </c>
      <c r="E631" s="6" t="s">
        <v>319</v>
      </c>
      <c r="F631" s="6" t="s">
        <v>571</v>
      </c>
      <c r="G631" s="6" t="s">
        <v>102</v>
      </c>
      <c r="H631" s="6" t="e" vm="11">
        <f ca="1">VLOOKUP(G631,Tabelle2!$B$3:$C$38,2,)</f>
        <v>#VALUE!</v>
      </c>
      <c r="I631" s="6" t="s">
        <v>572</v>
      </c>
      <c r="J631" s="6" t="s">
        <v>573</v>
      </c>
      <c r="K631" s="6" t="s">
        <v>102</v>
      </c>
      <c r="L631" s="6" t="e" vm="11">
        <f ca="1">VLOOKUP(K631,Tabelle2!$B$3:$C$38,2,)</f>
        <v>#VALUE!</v>
      </c>
      <c r="M631" s="6" t="s">
        <v>457</v>
      </c>
      <c r="N631" s="9">
        <v>85</v>
      </c>
      <c r="O631" s="9">
        <v>5161</v>
      </c>
      <c r="P631" s="9">
        <v>5650</v>
      </c>
      <c r="Q631" s="6">
        <v>400</v>
      </c>
      <c r="R631" s="15"/>
    </row>
    <row r="632" spans="2:18" x14ac:dyDescent="0.3">
      <c r="B632" s="6">
        <v>631</v>
      </c>
      <c r="C632" s="7">
        <v>95</v>
      </c>
      <c r="D632" s="10">
        <v>37590</v>
      </c>
      <c r="E632" s="6" t="s">
        <v>574</v>
      </c>
      <c r="F632" s="6" t="s">
        <v>573</v>
      </c>
      <c r="G632" s="6" t="s">
        <v>102</v>
      </c>
      <c r="H632" s="6" t="e" vm="11">
        <f ca="1">VLOOKUP(G632,Tabelle2!$B$3:$C$38,2,)</f>
        <v>#VALUE!</v>
      </c>
      <c r="I632" s="6" t="s">
        <v>457</v>
      </c>
      <c r="J632" s="6" t="s">
        <v>575</v>
      </c>
      <c r="K632" s="6" t="s">
        <v>195</v>
      </c>
      <c r="L632" s="6" t="e" vm="20">
        <f ca="1">VLOOKUP(K632,Tabelle2!$B$3:$C$38,2,)</f>
        <v>#VALUE!</v>
      </c>
      <c r="M632" s="6" t="s">
        <v>457</v>
      </c>
      <c r="N632" s="9">
        <v>61</v>
      </c>
      <c r="O632" s="9">
        <v>3745</v>
      </c>
      <c r="P632" s="9">
        <v>9979</v>
      </c>
      <c r="Q632" s="6">
        <v>0</v>
      </c>
      <c r="R632" s="15"/>
    </row>
    <row r="633" spans="2:18" x14ac:dyDescent="0.3">
      <c r="B633" s="6">
        <v>632</v>
      </c>
      <c r="C633" s="7">
        <v>96</v>
      </c>
      <c r="D633" s="10">
        <v>37590</v>
      </c>
      <c r="E633" s="6" t="s">
        <v>161</v>
      </c>
      <c r="F633" s="6" t="s">
        <v>575</v>
      </c>
      <c r="G633" s="6" t="s">
        <v>195</v>
      </c>
      <c r="H633" s="6" t="e" vm="20">
        <f ca="1">VLOOKUP(G633,Tabelle2!$B$3:$C$38,2,)</f>
        <v>#VALUE!</v>
      </c>
      <c r="I633" s="6" t="s">
        <v>457</v>
      </c>
      <c r="J633" s="6" t="s">
        <v>576</v>
      </c>
      <c r="K633" s="6" t="s">
        <v>195</v>
      </c>
      <c r="L633" s="6" t="e" vm="20">
        <f ca="1">VLOOKUP(K633,Tabelle2!$B$3:$C$38,2,)</f>
        <v>#VALUE!</v>
      </c>
      <c r="M633" s="6" t="s">
        <v>203</v>
      </c>
      <c r="N633" s="9">
        <v>104</v>
      </c>
      <c r="O633" s="9">
        <v>1793</v>
      </c>
      <c r="P633" s="9">
        <v>21456</v>
      </c>
      <c r="Q633" s="6">
        <v>0</v>
      </c>
      <c r="R633" s="15"/>
    </row>
    <row r="634" spans="2:18" x14ac:dyDescent="0.3">
      <c r="B634" s="6">
        <v>633</v>
      </c>
      <c r="C634" s="7">
        <v>97</v>
      </c>
      <c r="D634" s="10">
        <v>37590</v>
      </c>
      <c r="E634" s="6" t="s">
        <v>121</v>
      </c>
      <c r="F634" s="6" t="s">
        <v>576</v>
      </c>
      <c r="G634" s="6" t="s">
        <v>195</v>
      </c>
      <c r="H634" s="6" t="e" vm="20">
        <f ca="1">VLOOKUP(G634,Tabelle2!$B$3:$C$38,2,)</f>
        <v>#VALUE!</v>
      </c>
      <c r="I634" s="6" t="s">
        <v>127</v>
      </c>
      <c r="J634" s="6" t="s">
        <v>575</v>
      </c>
      <c r="K634" s="6" t="s">
        <v>195</v>
      </c>
      <c r="L634" s="6" t="e" vm="20">
        <f ca="1">VLOOKUP(K634,Tabelle2!$B$3:$C$38,2,)</f>
        <v>#VALUE!</v>
      </c>
      <c r="M634" s="6" t="s">
        <v>457</v>
      </c>
      <c r="N634" s="9">
        <v>49</v>
      </c>
      <c r="O634" s="9">
        <v>2034</v>
      </c>
      <c r="P634" s="9">
        <v>23100</v>
      </c>
      <c r="Q634" s="6">
        <v>0</v>
      </c>
      <c r="R634" s="15"/>
    </row>
    <row r="635" spans="2:18" x14ac:dyDescent="0.3">
      <c r="B635" s="6">
        <v>634</v>
      </c>
      <c r="C635" s="7">
        <v>1</v>
      </c>
      <c r="D635" s="10">
        <v>45627</v>
      </c>
      <c r="E635" s="6" t="s">
        <v>577</v>
      </c>
      <c r="F635" s="6" t="s">
        <v>575</v>
      </c>
      <c r="G635" s="6" t="s">
        <v>195</v>
      </c>
      <c r="H635" s="6" t="e" vm="20">
        <f ca="1">VLOOKUP(G635,Tabelle2!$B$3:$C$38,2,)</f>
        <v>#VALUE!</v>
      </c>
      <c r="I635" s="6" t="s">
        <v>457</v>
      </c>
      <c r="J635" s="6" t="s">
        <v>149</v>
      </c>
      <c r="K635" s="6" t="s">
        <v>150</v>
      </c>
      <c r="L635" s="6" t="e" vm="15">
        <f ca="1">VLOOKUP(K635,Tabelle2!$B$3:$C$38,2,)</f>
        <v>#VALUE!</v>
      </c>
      <c r="M635" s="6" t="s">
        <v>251</v>
      </c>
      <c r="N635" s="9">
        <v>528</v>
      </c>
      <c r="O635" s="9">
        <v>24288</v>
      </c>
      <c r="P635" s="9">
        <v>13400</v>
      </c>
      <c r="Q635" s="6">
        <v>400</v>
      </c>
      <c r="R635" s="15"/>
    </row>
    <row r="636" spans="2:18" x14ac:dyDescent="0.3">
      <c r="B636" s="6">
        <v>635</v>
      </c>
      <c r="C636" s="7">
        <v>2</v>
      </c>
      <c r="D636" s="10">
        <v>45627</v>
      </c>
      <c r="E636" s="6" t="s">
        <v>578</v>
      </c>
      <c r="F636" s="6" t="s">
        <v>149</v>
      </c>
      <c r="G636" s="6" t="s">
        <v>150</v>
      </c>
      <c r="H636" s="6" t="e" vm="15">
        <f ca="1">VLOOKUP(G636,Tabelle2!$B$3:$C$38,2,)</f>
        <v>#VALUE!</v>
      </c>
      <c r="I636" s="6" t="s">
        <v>251</v>
      </c>
      <c r="J636" s="6" t="s">
        <v>579</v>
      </c>
      <c r="L636" s="6" t="e">
        <f ca="1">VLOOKUP(K636,Tabelle2!$B$3:$C$38,2,)</f>
        <v>#N/A</v>
      </c>
      <c r="M636" s="6" t="s">
        <v>34</v>
      </c>
      <c r="N636" s="9">
        <v>2745</v>
      </c>
      <c r="O636" s="9">
        <v>215447</v>
      </c>
      <c r="P636" s="9">
        <v>8719</v>
      </c>
      <c r="Q636" s="6">
        <v>800</v>
      </c>
      <c r="R636" s="15"/>
    </row>
    <row r="637" spans="2:18" x14ac:dyDescent="0.3">
      <c r="B637" s="6">
        <v>636</v>
      </c>
      <c r="C637" s="7">
        <v>3</v>
      </c>
      <c r="D637" s="10">
        <v>45628</v>
      </c>
      <c r="E637" s="6" t="s">
        <v>424</v>
      </c>
      <c r="F637" s="6" t="s">
        <v>579</v>
      </c>
      <c r="G637" s="6" t="s">
        <v>39</v>
      </c>
      <c r="H637" s="6" t="e" vm="4">
        <f ca="1">VLOOKUP(G637,Tabelle2!$B$3:$C$38,2,)</f>
        <v>#VALUE!</v>
      </c>
      <c r="I637" s="6" t="s">
        <v>34</v>
      </c>
      <c r="J637" s="6" t="s">
        <v>509</v>
      </c>
      <c r="K637" s="6" t="s">
        <v>79</v>
      </c>
      <c r="L637" s="6" t="e" vm="10">
        <f ca="1">VLOOKUP(K637,Tabelle2!$B$3:$C$38,2,)</f>
        <v>#VALUE!</v>
      </c>
      <c r="M637" s="6" t="s">
        <v>341</v>
      </c>
      <c r="N637" s="9">
        <v>807</v>
      </c>
      <c r="O637" s="9">
        <v>22276</v>
      </c>
      <c r="P637" s="9">
        <v>3600</v>
      </c>
      <c r="Q637" s="6">
        <v>0</v>
      </c>
      <c r="R637" s="15"/>
    </row>
    <row r="638" spans="2:18" x14ac:dyDescent="0.3">
      <c r="B638" s="6">
        <v>637</v>
      </c>
      <c r="C638" s="7">
        <v>4</v>
      </c>
      <c r="D638" s="10">
        <v>45628</v>
      </c>
      <c r="E638" s="6" t="s">
        <v>580</v>
      </c>
      <c r="F638" s="6" t="s">
        <v>509</v>
      </c>
      <c r="G638" s="6" t="s">
        <v>79</v>
      </c>
      <c r="H638" s="6" t="e" vm="10">
        <f ca="1">VLOOKUP(G638,Tabelle2!$B$3:$C$38,2,)</f>
        <v>#VALUE!</v>
      </c>
      <c r="I638" s="6" t="s">
        <v>341</v>
      </c>
      <c r="J638" s="6" t="s">
        <v>509</v>
      </c>
      <c r="K638" s="6" t="s">
        <v>79</v>
      </c>
      <c r="L638" s="6" t="e" vm="10">
        <f ca="1">VLOOKUP(K638,Tabelle2!$B$3:$C$38,2,)</f>
        <v>#VALUE!</v>
      </c>
      <c r="M638" s="6" t="s">
        <v>524</v>
      </c>
      <c r="N638" s="9">
        <v>20</v>
      </c>
      <c r="O638" s="9">
        <v>1236</v>
      </c>
      <c r="P638" s="9">
        <v>15352</v>
      </c>
      <c r="Q638" s="6">
        <v>400</v>
      </c>
      <c r="R638" s="15"/>
    </row>
    <row r="639" spans="2:18" x14ac:dyDescent="0.3">
      <c r="B639" s="6">
        <v>638</v>
      </c>
      <c r="C639" s="7">
        <v>5</v>
      </c>
      <c r="D639" s="10">
        <v>45628</v>
      </c>
      <c r="E639" s="6" t="s">
        <v>77</v>
      </c>
      <c r="F639" s="6" t="s">
        <v>509</v>
      </c>
      <c r="G639" s="6" t="s">
        <v>79</v>
      </c>
      <c r="H639" s="6" t="e" vm="10">
        <f ca="1">VLOOKUP(G639,Tabelle2!$B$3:$C$38,2,)</f>
        <v>#VALUE!</v>
      </c>
      <c r="I639" s="6" t="s">
        <v>524</v>
      </c>
      <c r="J639" s="6" t="s">
        <v>511</v>
      </c>
      <c r="K639" s="6" t="s">
        <v>79</v>
      </c>
      <c r="L639" s="6" t="e" vm="10">
        <f ca="1">VLOOKUP(K639,Tabelle2!$B$3:$C$38,2,)</f>
        <v>#VALUE!</v>
      </c>
      <c r="M639" s="6" t="s">
        <v>517</v>
      </c>
      <c r="N639" s="9">
        <v>93</v>
      </c>
      <c r="O639" s="9">
        <v>4950</v>
      </c>
      <c r="P639" s="9">
        <v>18018</v>
      </c>
      <c r="Q639" s="6">
        <v>0</v>
      </c>
      <c r="R639" s="15"/>
    </row>
    <row r="640" spans="2:18" x14ac:dyDescent="0.3">
      <c r="B640" s="6">
        <v>639</v>
      </c>
      <c r="C640" s="7">
        <v>6</v>
      </c>
      <c r="D640" s="10">
        <v>45628</v>
      </c>
      <c r="E640" s="6" t="s">
        <v>581</v>
      </c>
      <c r="F640" s="6" t="s">
        <v>511</v>
      </c>
      <c r="G640" s="6" t="s">
        <v>79</v>
      </c>
      <c r="H640" s="6" t="e" vm="10">
        <f ca="1">VLOOKUP(G640,Tabelle2!$B$3:$C$38,2,)</f>
        <v>#VALUE!</v>
      </c>
      <c r="I640" s="6" t="s">
        <v>517</v>
      </c>
      <c r="J640" s="6" t="s">
        <v>511</v>
      </c>
      <c r="K640" s="6" t="s">
        <v>79</v>
      </c>
      <c r="L640" s="6" t="e" vm="10">
        <f ca="1">VLOOKUP(K640,Tabelle2!$B$3:$C$38,2,)</f>
        <v>#VALUE!</v>
      </c>
      <c r="M640" s="6" t="s">
        <v>329</v>
      </c>
      <c r="N640" s="9">
        <v>32</v>
      </c>
      <c r="O640" s="9">
        <v>1627</v>
      </c>
      <c r="P640" s="9">
        <v>20740</v>
      </c>
      <c r="Q640" s="6">
        <v>0</v>
      </c>
      <c r="R640" s="15"/>
    </row>
    <row r="641" spans="2:18" x14ac:dyDescent="0.3">
      <c r="B641" s="6">
        <v>640</v>
      </c>
      <c r="C641" s="7">
        <v>7</v>
      </c>
      <c r="D641" s="10">
        <v>45628</v>
      </c>
      <c r="E641" s="6" t="s">
        <v>82</v>
      </c>
      <c r="F641" s="6" t="s">
        <v>511</v>
      </c>
      <c r="G641" s="6" t="s">
        <v>79</v>
      </c>
      <c r="H641" s="6" t="e" vm="10">
        <f ca="1">VLOOKUP(G641,Tabelle2!$B$3:$C$38,2,)</f>
        <v>#VALUE!</v>
      </c>
      <c r="I641" s="6" t="s">
        <v>329</v>
      </c>
      <c r="J641" s="6" t="s">
        <v>511</v>
      </c>
      <c r="K641" s="6" t="s">
        <v>79</v>
      </c>
      <c r="L641" s="6" t="e" vm="10">
        <f ca="1">VLOOKUP(K641,Tabelle2!$B$3:$C$38,2,)</f>
        <v>#VALUE!</v>
      </c>
      <c r="M641" s="6" t="s">
        <v>565</v>
      </c>
      <c r="N641" s="9">
        <v>99</v>
      </c>
      <c r="O641" s="9">
        <v>1346</v>
      </c>
      <c r="P641" s="9">
        <v>1759</v>
      </c>
      <c r="Q641" s="6">
        <v>0</v>
      </c>
      <c r="R641" s="15"/>
    </row>
    <row r="642" spans="2:18" x14ac:dyDescent="0.3">
      <c r="B642" s="6">
        <v>641</v>
      </c>
      <c r="C642" s="7">
        <v>8</v>
      </c>
      <c r="D642" s="10">
        <v>45628</v>
      </c>
      <c r="E642" s="6" t="s">
        <v>500</v>
      </c>
      <c r="F642" s="6" t="s">
        <v>511</v>
      </c>
      <c r="G642" s="6" t="s">
        <v>79</v>
      </c>
      <c r="H642" s="6" t="e" vm="10">
        <f ca="1">VLOOKUP(G642,Tabelle2!$B$3:$C$38,2,)</f>
        <v>#VALUE!</v>
      </c>
      <c r="I642" s="6" t="s">
        <v>521</v>
      </c>
      <c r="J642" s="6" t="s">
        <v>511</v>
      </c>
      <c r="K642" s="6" t="s">
        <v>79</v>
      </c>
      <c r="L642" s="6" t="e" vm="10">
        <f ca="1">VLOOKUP(K642,Tabelle2!$B$3:$C$38,2,)</f>
        <v>#VALUE!</v>
      </c>
      <c r="M642" s="6" t="s">
        <v>566</v>
      </c>
      <c r="N642" s="9">
        <v>24</v>
      </c>
      <c r="O642" s="9">
        <v>1631</v>
      </c>
      <c r="P642" s="9">
        <v>12380</v>
      </c>
      <c r="Q642" s="6">
        <v>0</v>
      </c>
      <c r="R642" s="15"/>
    </row>
    <row r="643" spans="2:18" x14ac:dyDescent="0.3">
      <c r="B643" s="6">
        <v>642</v>
      </c>
      <c r="C643" s="7">
        <v>9</v>
      </c>
      <c r="D643" s="10">
        <v>45629</v>
      </c>
      <c r="E643" s="6" t="s">
        <v>381</v>
      </c>
      <c r="F643" s="6" t="s">
        <v>511</v>
      </c>
      <c r="G643" s="6" t="s">
        <v>79</v>
      </c>
      <c r="H643" s="6" t="e" vm="10">
        <f ca="1">VLOOKUP(G643,Tabelle2!$B$3:$C$38,2,)</f>
        <v>#VALUE!</v>
      </c>
      <c r="I643" s="6" t="s">
        <v>566</v>
      </c>
      <c r="J643" s="6" t="s">
        <v>547</v>
      </c>
      <c r="K643" s="6" t="s">
        <v>79</v>
      </c>
      <c r="L643" s="6" t="e" vm="10">
        <f ca="1">VLOOKUP(K643,Tabelle2!$B$3:$C$38,2,)</f>
        <v>#VALUE!</v>
      </c>
      <c r="M643" s="6" t="s">
        <v>539</v>
      </c>
      <c r="N643" s="9">
        <v>259</v>
      </c>
      <c r="O643" s="9">
        <v>7524</v>
      </c>
      <c r="P643" s="9">
        <v>20257</v>
      </c>
      <c r="Q643" s="6">
        <v>1200</v>
      </c>
      <c r="R643" s="15"/>
    </row>
    <row r="644" spans="2:18" x14ac:dyDescent="0.3">
      <c r="B644" s="6">
        <v>643</v>
      </c>
      <c r="C644" s="7">
        <v>10</v>
      </c>
      <c r="D644" s="10">
        <v>45629</v>
      </c>
      <c r="E644" s="6" t="s">
        <v>582</v>
      </c>
      <c r="F644" s="6" t="s">
        <v>547</v>
      </c>
      <c r="G644" s="6" t="s">
        <v>79</v>
      </c>
      <c r="H644" s="6" t="e" vm="10">
        <f ca="1">VLOOKUP(G644,Tabelle2!$B$3:$C$38,2,)</f>
        <v>#VALUE!</v>
      </c>
      <c r="I644" s="6" t="s">
        <v>539</v>
      </c>
      <c r="J644" s="6" t="s">
        <v>547</v>
      </c>
      <c r="K644" s="6" t="s">
        <v>79</v>
      </c>
      <c r="L644" s="6" t="e" vm="10">
        <f ca="1">VLOOKUP(K644,Tabelle2!$B$3:$C$38,2,)</f>
        <v>#VALUE!</v>
      </c>
      <c r="M644" s="6" t="s">
        <v>203</v>
      </c>
      <c r="N644" s="9">
        <v>14</v>
      </c>
      <c r="O644" s="9">
        <v>1321</v>
      </c>
      <c r="P644" s="9">
        <v>13210</v>
      </c>
      <c r="Q644" s="6">
        <v>0</v>
      </c>
      <c r="R644" s="15"/>
    </row>
    <row r="645" spans="2:18" x14ac:dyDescent="0.3">
      <c r="B645" s="6">
        <v>644</v>
      </c>
      <c r="C645" s="7">
        <v>11</v>
      </c>
      <c r="D645" s="10">
        <v>45629</v>
      </c>
      <c r="E645" s="6" t="s">
        <v>393</v>
      </c>
      <c r="F645" s="6" t="s">
        <v>547</v>
      </c>
      <c r="G645" s="6" t="s">
        <v>79</v>
      </c>
      <c r="H645" s="6" t="e" vm="10">
        <f ca="1">VLOOKUP(G645,Tabelle2!$B$3:$C$38,2,)</f>
        <v>#VALUE!</v>
      </c>
      <c r="I645" s="6" t="s">
        <v>203</v>
      </c>
      <c r="J645" s="6" t="s">
        <v>547</v>
      </c>
      <c r="K645" s="6" t="s">
        <v>79</v>
      </c>
      <c r="L645" s="6" t="e" vm="10">
        <f ca="1">VLOOKUP(K645,Tabelle2!$B$3:$C$38,2,)</f>
        <v>#VALUE!</v>
      </c>
      <c r="M645" s="6" t="s">
        <v>512</v>
      </c>
      <c r="N645" s="9">
        <v>74</v>
      </c>
      <c r="O645" s="9">
        <v>1397</v>
      </c>
      <c r="P645" s="9">
        <v>10897</v>
      </c>
      <c r="Q645" s="6">
        <v>0</v>
      </c>
      <c r="R645" s="15"/>
    </row>
    <row r="646" spans="2:18" x14ac:dyDescent="0.3">
      <c r="B646" s="6">
        <v>645</v>
      </c>
      <c r="C646" s="7">
        <v>12</v>
      </c>
      <c r="D646" s="10">
        <v>45629</v>
      </c>
      <c r="E646" s="6" t="s">
        <v>475</v>
      </c>
      <c r="F646" s="6" t="s">
        <v>547</v>
      </c>
      <c r="G646" s="6" t="s">
        <v>79</v>
      </c>
      <c r="H646" s="6" t="e" vm="10">
        <f ca="1">VLOOKUP(G646,Tabelle2!$B$3:$C$38,2,)</f>
        <v>#VALUE!</v>
      </c>
      <c r="I646" s="6" t="s">
        <v>512</v>
      </c>
      <c r="J646" s="6" t="s">
        <v>547</v>
      </c>
      <c r="K646" s="6" t="s">
        <v>79</v>
      </c>
      <c r="L646" s="6" t="e" vm="10">
        <f ca="1">VLOOKUP(K646,Tabelle2!$B$3:$C$38,2,)</f>
        <v>#VALUE!</v>
      </c>
      <c r="M646" s="6" t="s">
        <v>329</v>
      </c>
      <c r="N646" s="9">
        <v>1</v>
      </c>
      <c r="O646" s="9">
        <v>1382</v>
      </c>
      <c r="P646" s="9">
        <v>17365</v>
      </c>
      <c r="Q646" s="6">
        <v>0</v>
      </c>
      <c r="R646" s="15"/>
    </row>
    <row r="647" spans="2:18" x14ac:dyDescent="0.3">
      <c r="B647" s="6">
        <v>646</v>
      </c>
      <c r="C647" s="7">
        <v>13</v>
      </c>
      <c r="D647" s="10">
        <v>45629</v>
      </c>
      <c r="E647" s="6" t="s">
        <v>335</v>
      </c>
      <c r="F647" s="6" t="s">
        <v>547</v>
      </c>
      <c r="G647" s="6" t="s">
        <v>79</v>
      </c>
      <c r="H647" s="6" t="e" vm="10">
        <f ca="1">VLOOKUP(G647,Tabelle2!$B$3:$C$38,2,)</f>
        <v>#VALUE!</v>
      </c>
      <c r="I647" s="6" t="s">
        <v>521</v>
      </c>
      <c r="J647" s="6" t="s">
        <v>547</v>
      </c>
      <c r="K647" s="6" t="s">
        <v>79</v>
      </c>
      <c r="L647" s="6" t="e" vm="10">
        <f ca="1">VLOOKUP(K647,Tabelle2!$B$3:$C$38,2,)</f>
        <v>#VALUE!</v>
      </c>
      <c r="M647" s="6" t="s">
        <v>134</v>
      </c>
      <c r="N647" s="9">
        <v>100</v>
      </c>
      <c r="O647" s="9">
        <v>1294</v>
      </c>
      <c r="P647" s="9">
        <v>19219</v>
      </c>
      <c r="Q647" s="6">
        <v>0</v>
      </c>
      <c r="R647" s="15"/>
    </row>
    <row r="648" spans="2:18" x14ac:dyDescent="0.3">
      <c r="B648" s="6">
        <v>647</v>
      </c>
      <c r="C648" s="7">
        <v>14</v>
      </c>
      <c r="D648" s="10">
        <v>45629</v>
      </c>
      <c r="E648" s="6" t="s">
        <v>583</v>
      </c>
      <c r="F648" s="6" t="s">
        <v>547</v>
      </c>
      <c r="G648" s="6" t="s">
        <v>79</v>
      </c>
      <c r="H648" s="6" t="e" vm="10">
        <f ca="1">VLOOKUP(G648,Tabelle2!$B$3:$C$38,2,)</f>
        <v>#VALUE!</v>
      </c>
      <c r="I648" s="6" t="s">
        <v>134</v>
      </c>
      <c r="J648" s="6" t="s">
        <v>547</v>
      </c>
      <c r="K648" s="6" t="s">
        <v>79</v>
      </c>
      <c r="L648" s="6" t="e" vm="10">
        <f ca="1">VLOOKUP(K648,Tabelle2!$B$3:$C$38,2,)</f>
        <v>#VALUE!</v>
      </c>
      <c r="M648" s="6" t="s">
        <v>239</v>
      </c>
      <c r="N648" s="9">
        <v>5</v>
      </c>
      <c r="O648" s="9">
        <v>1049</v>
      </c>
      <c r="P648" s="9">
        <v>18400</v>
      </c>
      <c r="Q648" s="6">
        <v>0</v>
      </c>
      <c r="R648" s="15"/>
    </row>
    <row r="649" spans="2:18" x14ac:dyDescent="0.3">
      <c r="B649" s="6">
        <v>648</v>
      </c>
      <c r="C649" s="7">
        <v>15</v>
      </c>
      <c r="D649" s="10">
        <v>45629</v>
      </c>
      <c r="E649" s="6" t="s">
        <v>518</v>
      </c>
      <c r="F649" s="6" t="s">
        <v>547</v>
      </c>
      <c r="G649" s="6" t="s">
        <v>79</v>
      </c>
      <c r="H649" s="6" t="e" vm="10">
        <f ca="1">VLOOKUP(G649,Tabelle2!$B$3:$C$38,2,)</f>
        <v>#VALUE!</v>
      </c>
      <c r="I649" s="6" t="s">
        <v>329</v>
      </c>
      <c r="J649" s="6" t="s">
        <v>547</v>
      </c>
      <c r="K649" s="6" t="s">
        <v>79</v>
      </c>
      <c r="L649" s="6" t="e" vm="10">
        <f ca="1">VLOOKUP(K649,Tabelle2!$B$3:$C$38,2,)</f>
        <v>#VALUE!</v>
      </c>
      <c r="M649" s="6" t="s">
        <v>521</v>
      </c>
      <c r="N649" s="9">
        <v>118</v>
      </c>
      <c r="O649" s="9">
        <v>1358</v>
      </c>
      <c r="P649" s="9">
        <v>17600</v>
      </c>
      <c r="Q649" s="6">
        <v>0</v>
      </c>
      <c r="R649" s="15"/>
    </row>
    <row r="650" spans="2:18" x14ac:dyDescent="0.3">
      <c r="B650" s="6">
        <v>649</v>
      </c>
      <c r="C650" s="7">
        <v>16</v>
      </c>
      <c r="D650" s="10">
        <v>45632</v>
      </c>
      <c r="E650" s="6" t="s">
        <v>45</v>
      </c>
      <c r="F650" s="6" t="s">
        <v>547</v>
      </c>
      <c r="G650" s="6" t="s">
        <v>79</v>
      </c>
      <c r="H650" s="6" t="e" vm="10">
        <f ca="1">VLOOKUP(G650,Tabelle2!$B$3:$C$38,2,)</f>
        <v>#VALUE!</v>
      </c>
      <c r="I650" s="6" t="s">
        <v>539</v>
      </c>
      <c r="J650" s="6" t="s">
        <v>584</v>
      </c>
      <c r="K650" s="6" t="s">
        <v>79</v>
      </c>
      <c r="L650" s="6" t="e" vm="10">
        <f ca="1">VLOOKUP(K650,Tabelle2!$B$3:$C$38,2,)</f>
        <v>#VALUE!</v>
      </c>
      <c r="M650" s="6" t="s">
        <v>517</v>
      </c>
      <c r="N650" s="9">
        <v>486</v>
      </c>
      <c r="O650" s="9">
        <v>11139</v>
      </c>
      <c r="P650" s="9">
        <v>7153</v>
      </c>
      <c r="Q650" s="6">
        <v>0</v>
      </c>
      <c r="R650" s="15"/>
    </row>
    <row r="651" spans="2:18" x14ac:dyDescent="0.3">
      <c r="B651" s="6">
        <v>650</v>
      </c>
      <c r="C651" s="7">
        <v>17</v>
      </c>
      <c r="D651" s="10">
        <v>45632</v>
      </c>
      <c r="E651" s="6" t="s">
        <v>585</v>
      </c>
      <c r="F651" s="6" t="s">
        <v>584</v>
      </c>
      <c r="G651" s="6" t="s">
        <v>79</v>
      </c>
      <c r="H651" s="6" t="e" vm="10">
        <f ca="1">VLOOKUP(G651,Tabelle2!$B$3:$C$38,2,)</f>
        <v>#VALUE!</v>
      </c>
      <c r="I651" s="6" t="s">
        <v>517</v>
      </c>
      <c r="J651" s="6" t="s">
        <v>584</v>
      </c>
      <c r="K651" s="6" t="s">
        <v>79</v>
      </c>
      <c r="L651" s="6" t="e" vm="10">
        <f ca="1">VLOOKUP(K651,Tabelle2!$B$3:$C$38,2,)</f>
        <v>#VALUE!</v>
      </c>
      <c r="M651" s="6" t="s">
        <v>134</v>
      </c>
      <c r="N651" s="9">
        <v>6</v>
      </c>
      <c r="O651" s="9">
        <v>1292</v>
      </c>
      <c r="P651" s="9">
        <v>22160</v>
      </c>
      <c r="Q651" s="6">
        <v>0</v>
      </c>
      <c r="R651" s="15"/>
    </row>
    <row r="652" spans="2:18" x14ac:dyDescent="0.3">
      <c r="B652" s="6">
        <v>651</v>
      </c>
      <c r="C652" s="7">
        <v>18</v>
      </c>
      <c r="D652" s="10">
        <v>45632</v>
      </c>
      <c r="E652" s="6" t="s">
        <v>90</v>
      </c>
      <c r="F652" s="6" t="s">
        <v>584</v>
      </c>
      <c r="G652" s="6" t="s">
        <v>79</v>
      </c>
      <c r="H652" s="6" t="e" vm="10">
        <f ca="1">VLOOKUP(G652,Tabelle2!$B$3:$C$38,2,)</f>
        <v>#VALUE!</v>
      </c>
      <c r="I652" s="6" t="s">
        <v>134</v>
      </c>
      <c r="J652" s="6" t="s">
        <v>584</v>
      </c>
      <c r="K652" s="6" t="s">
        <v>79</v>
      </c>
      <c r="L652" s="6" t="e" vm="10">
        <f ca="1">VLOOKUP(K652,Tabelle2!$B$3:$C$38,2,)</f>
        <v>#VALUE!</v>
      </c>
      <c r="M652" s="6" t="s">
        <v>586</v>
      </c>
      <c r="N652" s="9">
        <v>24</v>
      </c>
      <c r="O652" s="9">
        <v>1327</v>
      </c>
      <c r="P652" s="9">
        <v>20500</v>
      </c>
      <c r="Q652" s="6">
        <v>0</v>
      </c>
      <c r="R652" s="15"/>
    </row>
    <row r="653" spans="2:18" x14ac:dyDescent="0.3">
      <c r="B653" s="6">
        <v>652</v>
      </c>
      <c r="C653" s="7">
        <v>19</v>
      </c>
      <c r="D653" s="10">
        <v>45632</v>
      </c>
      <c r="E653" s="6" t="s">
        <v>587</v>
      </c>
      <c r="F653" s="6" t="s">
        <v>584</v>
      </c>
      <c r="G653" s="6" t="s">
        <v>79</v>
      </c>
      <c r="H653" s="6" t="e" vm="10">
        <f ca="1">VLOOKUP(G653,Tabelle2!$B$3:$C$38,2,)</f>
        <v>#VALUE!</v>
      </c>
      <c r="I653" s="6" t="s">
        <v>586</v>
      </c>
      <c r="J653" s="6" t="s">
        <v>584</v>
      </c>
      <c r="K653" s="6" t="s">
        <v>79</v>
      </c>
      <c r="L653" s="6" t="e" vm="10">
        <f ca="1">VLOOKUP(K653,Tabelle2!$B$3:$C$38,2,)</f>
        <v>#VALUE!</v>
      </c>
      <c r="M653" s="6" t="s">
        <v>239</v>
      </c>
      <c r="N653" s="9">
        <v>30</v>
      </c>
      <c r="O653" s="9">
        <v>1255</v>
      </c>
      <c r="P653" s="9">
        <v>18734</v>
      </c>
      <c r="Q653" s="6">
        <v>0</v>
      </c>
      <c r="R653" s="15"/>
    </row>
    <row r="654" spans="2:18" x14ac:dyDescent="0.3">
      <c r="B654" s="6">
        <v>653</v>
      </c>
      <c r="C654" s="7">
        <v>20</v>
      </c>
      <c r="D654" s="10">
        <v>45632</v>
      </c>
      <c r="E654" s="6" t="s">
        <v>59</v>
      </c>
      <c r="F654" s="6" t="s">
        <v>584</v>
      </c>
      <c r="G654" s="6" t="s">
        <v>79</v>
      </c>
      <c r="H654" s="6" t="e" vm="10">
        <f ca="1">VLOOKUP(G654,Tabelle2!$B$3:$C$38,2,)</f>
        <v>#VALUE!</v>
      </c>
      <c r="I654" s="6" t="s">
        <v>239</v>
      </c>
      <c r="J654" s="6" t="s">
        <v>584</v>
      </c>
      <c r="K654" s="6" t="s">
        <v>79</v>
      </c>
      <c r="L654" s="6" t="e" vm="10">
        <f ca="1">VLOOKUP(K654,Tabelle2!$B$3:$C$38,2,)</f>
        <v>#VALUE!</v>
      </c>
      <c r="M654" s="6" t="s">
        <v>515</v>
      </c>
      <c r="N654" s="9">
        <v>25</v>
      </c>
      <c r="O654" s="9">
        <v>1553</v>
      </c>
      <c r="P654" s="9">
        <v>7860</v>
      </c>
      <c r="Q654" s="6">
        <v>0</v>
      </c>
      <c r="R654" s="15"/>
    </row>
    <row r="655" spans="2:18" x14ac:dyDescent="0.3">
      <c r="B655" s="6">
        <v>654</v>
      </c>
      <c r="C655" s="7">
        <v>21</v>
      </c>
      <c r="D655" s="10">
        <v>45632</v>
      </c>
      <c r="E655" s="6" t="s">
        <v>533</v>
      </c>
      <c r="F655" s="6" t="s">
        <v>584</v>
      </c>
      <c r="G655" s="6" t="s">
        <v>79</v>
      </c>
      <c r="H655" s="6" t="e" vm="10">
        <f ca="1">VLOOKUP(G655,Tabelle2!$B$3:$C$38,2,)</f>
        <v>#VALUE!</v>
      </c>
      <c r="I655" s="6" t="s">
        <v>551</v>
      </c>
      <c r="J655" s="6" t="s">
        <v>588</v>
      </c>
      <c r="K655" s="6" t="s">
        <v>79</v>
      </c>
      <c r="L655" s="6" t="e" vm="10">
        <f ca="1">VLOOKUP(K655,Tabelle2!$B$3:$C$38,2,)</f>
        <v>#VALUE!</v>
      </c>
      <c r="M655" s="6" t="s">
        <v>196</v>
      </c>
      <c r="N655" s="9">
        <v>294</v>
      </c>
      <c r="O655" s="9">
        <v>5481</v>
      </c>
      <c r="P655" s="9">
        <v>4800</v>
      </c>
      <c r="Q655" s="6">
        <v>160</v>
      </c>
      <c r="R655" s="15"/>
    </row>
    <row r="656" spans="2:18" x14ac:dyDescent="0.3">
      <c r="B656" s="6">
        <v>655</v>
      </c>
      <c r="C656" s="7">
        <v>22</v>
      </c>
      <c r="D656" s="10">
        <v>45632</v>
      </c>
      <c r="E656" s="6" t="s">
        <v>453</v>
      </c>
      <c r="F656" s="6" t="s">
        <v>588</v>
      </c>
      <c r="G656" s="6" t="s">
        <v>589</v>
      </c>
      <c r="H656" s="6" t="e" vm="26">
        <f ca="1">VLOOKUP(G656,Tabelle2!$B$3:$C$38,2,)</f>
        <v>#VALUE!</v>
      </c>
      <c r="I656" s="6" t="s">
        <v>196</v>
      </c>
      <c r="J656" s="6" t="s">
        <v>590</v>
      </c>
      <c r="K656" s="6" t="s">
        <v>79</v>
      </c>
      <c r="L656" s="6" t="e" vm="10">
        <f ca="1">VLOOKUP(K656,Tabelle2!$B$3:$C$38,2,)</f>
        <v>#VALUE!</v>
      </c>
      <c r="M656" s="6" t="s">
        <v>539</v>
      </c>
      <c r="N656" s="9">
        <v>677</v>
      </c>
      <c r="O656" s="9">
        <v>38056</v>
      </c>
      <c r="P656" s="9">
        <v>47850</v>
      </c>
      <c r="Q656" s="6">
        <v>0</v>
      </c>
      <c r="R656" s="15"/>
    </row>
    <row r="657" spans="2:18" x14ac:dyDescent="0.3">
      <c r="B657" s="6">
        <v>656</v>
      </c>
      <c r="C657" s="7">
        <v>23</v>
      </c>
      <c r="D657" s="10">
        <v>45633</v>
      </c>
      <c r="E657" s="6" t="s">
        <v>450</v>
      </c>
      <c r="F657" s="6" t="s">
        <v>590</v>
      </c>
      <c r="G657" s="6" t="s">
        <v>79</v>
      </c>
      <c r="H657" s="6" t="e" vm="10">
        <f ca="1">VLOOKUP(G657,Tabelle2!$B$3:$C$38,2,)</f>
        <v>#VALUE!</v>
      </c>
      <c r="I657" s="6" t="s">
        <v>539</v>
      </c>
      <c r="J657" s="6" t="s">
        <v>591</v>
      </c>
      <c r="K657" s="6" t="s">
        <v>589</v>
      </c>
      <c r="L657" s="6" t="e" vm="26">
        <f ca="1">VLOOKUP(K657,Tabelle2!$B$3:$C$38,2,)</f>
        <v>#VALUE!</v>
      </c>
      <c r="M657" s="6" t="s">
        <v>326</v>
      </c>
      <c r="N657" s="9">
        <v>741</v>
      </c>
      <c r="O657" s="9">
        <v>24805</v>
      </c>
      <c r="P657" s="9">
        <v>20252</v>
      </c>
      <c r="Q657" s="6">
        <v>0</v>
      </c>
      <c r="R657" s="15"/>
    </row>
    <row r="658" spans="2:18" x14ac:dyDescent="0.3">
      <c r="B658" s="6">
        <v>657</v>
      </c>
      <c r="C658" s="7">
        <v>24</v>
      </c>
      <c r="D658" s="10">
        <v>45633</v>
      </c>
      <c r="E658" s="6" t="s">
        <v>592</v>
      </c>
      <c r="F658" s="6" t="s">
        <v>591</v>
      </c>
      <c r="G658" s="6" t="s">
        <v>589</v>
      </c>
      <c r="H658" s="6" t="e" vm="26">
        <f ca="1">VLOOKUP(G658,Tabelle2!$B$3:$C$38,2,)</f>
        <v>#VALUE!</v>
      </c>
      <c r="I658" s="6" t="s">
        <v>327</v>
      </c>
      <c r="J658" s="6" t="s">
        <v>593</v>
      </c>
      <c r="K658" s="6" t="s">
        <v>589</v>
      </c>
      <c r="L658" s="6" t="e" vm="26">
        <f ca="1">VLOOKUP(K658,Tabelle2!$B$3:$C$38,2,)</f>
        <v>#VALUE!</v>
      </c>
      <c r="M658" s="6" t="s">
        <v>196</v>
      </c>
      <c r="N658" s="9">
        <v>318</v>
      </c>
      <c r="O658" s="9">
        <v>10450</v>
      </c>
      <c r="P658" s="9">
        <v>3600</v>
      </c>
      <c r="Q658" s="6">
        <v>400</v>
      </c>
      <c r="R658" s="15"/>
    </row>
    <row r="659" spans="2:18" x14ac:dyDescent="0.3">
      <c r="B659" s="6">
        <v>658</v>
      </c>
      <c r="C659" s="7">
        <v>25</v>
      </c>
      <c r="D659" s="10">
        <v>45633</v>
      </c>
      <c r="E659" s="6" t="s">
        <v>594</v>
      </c>
      <c r="F659" s="6" t="s">
        <v>593</v>
      </c>
      <c r="G659" s="6" t="s">
        <v>589</v>
      </c>
      <c r="H659" s="6" t="e" vm="26">
        <f ca="1">VLOOKUP(G659,Tabelle2!$B$3:$C$38,2,)</f>
        <v>#VALUE!</v>
      </c>
      <c r="I659" s="6" t="s">
        <v>595</v>
      </c>
      <c r="J659" s="6" t="s">
        <v>596</v>
      </c>
      <c r="K659" s="6" t="s">
        <v>589</v>
      </c>
      <c r="L659" s="6" t="e" vm="26">
        <f ca="1">VLOOKUP(K659,Tabelle2!$B$3:$C$38,2,)</f>
        <v>#VALUE!</v>
      </c>
      <c r="M659" s="6" t="s">
        <v>597</v>
      </c>
      <c r="N659" s="9">
        <v>552</v>
      </c>
      <c r="O659" s="9">
        <v>20832</v>
      </c>
      <c r="P659" s="9">
        <v>12385</v>
      </c>
      <c r="Q659" s="6">
        <v>0</v>
      </c>
      <c r="R659" s="15"/>
    </row>
    <row r="660" spans="2:18" x14ac:dyDescent="0.3">
      <c r="B660" s="6">
        <v>659</v>
      </c>
      <c r="C660" s="7">
        <v>26</v>
      </c>
      <c r="D660" s="10">
        <v>45633</v>
      </c>
      <c r="E660" s="6" t="s">
        <v>224</v>
      </c>
      <c r="F660" s="6" t="s">
        <v>596</v>
      </c>
      <c r="G660" s="6" t="s">
        <v>589</v>
      </c>
      <c r="H660" s="6" t="e" vm="26">
        <f ca="1">VLOOKUP(G660,Tabelle2!$B$3:$C$38,2,)</f>
        <v>#VALUE!</v>
      </c>
      <c r="I660" s="6" t="s">
        <v>134</v>
      </c>
      <c r="J660" s="6" t="s">
        <v>598</v>
      </c>
      <c r="K660" s="6" t="s">
        <v>589</v>
      </c>
      <c r="L660" s="6" t="e" vm="26">
        <f ca="1">VLOOKUP(K660,Tabelle2!$B$3:$C$38,2,)</f>
        <v>#VALUE!</v>
      </c>
      <c r="M660" s="6" t="s">
        <v>196</v>
      </c>
      <c r="N660" s="9">
        <v>206</v>
      </c>
      <c r="O660" s="9">
        <v>12937</v>
      </c>
      <c r="P660" s="9">
        <v>9900</v>
      </c>
      <c r="Q660" s="6">
        <v>360</v>
      </c>
      <c r="R660" s="15"/>
    </row>
    <row r="661" spans="2:18" x14ac:dyDescent="0.3">
      <c r="B661" s="6">
        <v>660</v>
      </c>
      <c r="C661" s="7">
        <v>27</v>
      </c>
      <c r="D661" s="10">
        <v>45633</v>
      </c>
      <c r="E661" s="6" t="s">
        <v>592</v>
      </c>
      <c r="F661" s="6" t="s">
        <v>598</v>
      </c>
      <c r="G661" s="6" t="s">
        <v>589</v>
      </c>
      <c r="H661" s="6" t="e" vm="26">
        <f ca="1">VLOOKUP(G661,Tabelle2!$B$3:$C$38,2,)</f>
        <v>#VALUE!</v>
      </c>
      <c r="I661" s="6" t="s">
        <v>599</v>
      </c>
      <c r="J661" s="6" t="s">
        <v>600</v>
      </c>
      <c r="K661" s="6" t="s">
        <v>589</v>
      </c>
      <c r="L661" s="6" t="e" vm="26">
        <f ca="1">VLOOKUP(K661,Tabelle2!$B$3:$C$38,2,)</f>
        <v>#VALUE!</v>
      </c>
      <c r="M661" s="6" t="s">
        <v>601</v>
      </c>
      <c r="N661" s="9">
        <v>342</v>
      </c>
      <c r="O661" s="9">
        <v>11513</v>
      </c>
      <c r="P661" s="9">
        <v>3600</v>
      </c>
      <c r="Q661" s="6">
        <v>0</v>
      </c>
      <c r="R661" s="15"/>
    </row>
    <row r="662" spans="2:18" x14ac:dyDescent="0.3">
      <c r="B662" s="6">
        <v>661</v>
      </c>
      <c r="C662" s="7">
        <v>28</v>
      </c>
      <c r="D662" s="10">
        <v>45634</v>
      </c>
      <c r="E662" s="6" t="s">
        <v>602</v>
      </c>
      <c r="F662" s="6" t="s">
        <v>600</v>
      </c>
      <c r="G662" s="6" t="s">
        <v>589</v>
      </c>
      <c r="H662" s="6" t="e" vm="26">
        <f ca="1">VLOOKUP(G662,Tabelle2!$B$3:$C$38,2,)</f>
        <v>#VALUE!</v>
      </c>
      <c r="I662" s="6" t="s">
        <v>595</v>
      </c>
      <c r="J662" s="6" t="s">
        <v>603</v>
      </c>
      <c r="K662" s="6" t="s">
        <v>589</v>
      </c>
      <c r="L662" s="6" t="e" vm="26">
        <f ca="1">VLOOKUP(K662,Tabelle2!$B$3:$C$38,2,)</f>
        <v>#VALUE!</v>
      </c>
      <c r="M662" s="6" t="s">
        <v>601</v>
      </c>
      <c r="N662" s="9">
        <v>293</v>
      </c>
      <c r="O662" s="9">
        <v>11138</v>
      </c>
      <c r="P662" s="9">
        <v>15352</v>
      </c>
      <c r="Q662" s="6">
        <v>0</v>
      </c>
      <c r="R662" s="15"/>
    </row>
    <row r="663" spans="2:18" x14ac:dyDescent="0.3">
      <c r="B663" s="6">
        <v>662</v>
      </c>
      <c r="C663" s="7">
        <v>29</v>
      </c>
      <c r="D663" s="10">
        <v>45634</v>
      </c>
      <c r="E663" s="6" t="s">
        <v>45</v>
      </c>
      <c r="F663" s="6" t="s">
        <v>603</v>
      </c>
      <c r="G663" s="6" t="s">
        <v>589</v>
      </c>
      <c r="H663" s="6" t="e" vm="26">
        <f ca="1">VLOOKUP(G663,Tabelle2!$B$3:$C$38,2,)</f>
        <v>#VALUE!</v>
      </c>
      <c r="I663" s="6" t="s">
        <v>308</v>
      </c>
      <c r="J663" s="6" t="s">
        <v>604</v>
      </c>
      <c r="K663" s="6" t="s">
        <v>589</v>
      </c>
      <c r="L663" s="6" t="e" vm="26">
        <f ca="1">VLOOKUP(K663,Tabelle2!$B$3:$C$38,2,)</f>
        <v>#VALUE!</v>
      </c>
      <c r="M663" s="6" t="s">
        <v>601</v>
      </c>
      <c r="N663" s="9">
        <v>223</v>
      </c>
      <c r="O663" s="9">
        <v>5875</v>
      </c>
      <c r="P663" s="9">
        <v>9672</v>
      </c>
      <c r="Q663" s="6">
        <v>0</v>
      </c>
      <c r="R663" s="15"/>
    </row>
    <row r="664" spans="2:18" x14ac:dyDescent="0.3">
      <c r="B664" s="6">
        <v>663</v>
      </c>
      <c r="C664" s="7">
        <v>30</v>
      </c>
      <c r="D664" s="10">
        <v>45634</v>
      </c>
      <c r="E664" s="6" t="s">
        <v>605</v>
      </c>
      <c r="F664" s="6" t="s">
        <v>604</v>
      </c>
      <c r="G664" s="6" t="s">
        <v>589</v>
      </c>
      <c r="H664" s="6" t="e" vm="26">
        <f ca="1">VLOOKUP(G664,Tabelle2!$B$3:$C$38,2,)</f>
        <v>#VALUE!</v>
      </c>
      <c r="I664" s="6" t="s">
        <v>606</v>
      </c>
      <c r="J664" s="6" t="s">
        <v>607</v>
      </c>
      <c r="K664" s="6" t="s">
        <v>589</v>
      </c>
      <c r="L664" s="6" t="e" vm="26">
        <f ca="1">VLOOKUP(K664,Tabelle2!$B$3:$C$38,2,)</f>
        <v>#VALUE!</v>
      </c>
      <c r="M664" s="6" t="s">
        <v>601</v>
      </c>
      <c r="N664" s="9">
        <v>300</v>
      </c>
      <c r="O664" s="9">
        <v>8379</v>
      </c>
      <c r="P664" s="9">
        <v>22100</v>
      </c>
      <c r="Q664" s="6">
        <v>0</v>
      </c>
      <c r="R664" s="15"/>
    </row>
    <row r="665" spans="2:18" x14ac:dyDescent="0.3">
      <c r="B665" s="6">
        <v>664</v>
      </c>
      <c r="C665" s="7">
        <v>31</v>
      </c>
      <c r="D665" s="10">
        <v>45634</v>
      </c>
      <c r="E665" s="6" t="s">
        <v>450</v>
      </c>
      <c r="F665" s="6" t="s">
        <v>607</v>
      </c>
      <c r="G665" s="6" t="s">
        <v>589</v>
      </c>
      <c r="H665" s="6" t="e" vm="26">
        <f ca="1">VLOOKUP(G665,Tabelle2!$B$3:$C$38,2,)</f>
        <v>#VALUE!</v>
      </c>
      <c r="I665" s="6" t="s">
        <v>608</v>
      </c>
      <c r="J665" s="6" t="s">
        <v>609</v>
      </c>
      <c r="K665" s="6" t="s">
        <v>589</v>
      </c>
      <c r="L665" s="6" t="e" vm="26">
        <f ca="1">VLOOKUP(K665,Tabelle2!$B$3:$C$38,2,)</f>
        <v>#VALUE!</v>
      </c>
      <c r="M665" s="6" t="s">
        <v>326</v>
      </c>
      <c r="N665" s="9">
        <v>333</v>
      </c>
      <c r="O665" s="9">
        <v>12158</v>
      </c>
      <c r="P665" s="9">
        <v>20252</v>
      </c>
      <c r="Q665" s="6">
        <v>0</v>
      </c>
      <c r="R665" s="15"/>
    </row>
    <row r="666" spans="2:18" x14ac:dyDescent="0.3">
      <c r="B666" s="6">
        <v>665</v>
      </c>
      <c r="C666" s="7">
        <v>32</v>
      </c>
      <c r="D666" s="10">
        <v>45635</v>
      </c>
      <c r="E666" s="6" t="s">
        <v>453</v>
      </c>
      <c r="F666" s="6" t="s">
        <v>609</v>
      </c>
      <c r="G666" s="6" t="s">
        <v>589</v>
      </c>
      <c r="H666" s="6" t="e" vm="26">
        <f ca="1">VLOOKUP(G666,Tabelle2!$B$3:$C$38,2,)</f>
        <v>#VALUE!</v>
      </c>
      <c r="I666" s="6" t="s">
        <v>308</v>
      </c>
      <c r="J666" s="6" t="s">
        <v>610</v>
      </c>
      <c r="K666" s="6" t="s">
        <v>589</v>
      </c>
      <c r="L666" s="6" t="e" vm="26">
        <f ca="1">VLOOKUP(K666,Tabelle2!$B$3:$C$38,2,)</f>
        <v>#VALUE!</v>
      </c>
      <c r="M666" s="6" t="s">
        <v>203</v>
      </c>
      <c r="N666" s="9">
        <v>379</v>
      </c>
      <c r="O666" s="9">
        <v>21142</v>
      </c>
      <c r="P666" s="9">
        <v>47850</v>
      </c>
      <c r="Q666" s="6">
        <v>0</v>
      </c>
      <c r="R666" s="15"/>
    </row>
    <row r="667" spans="2:18" x14ac:dyDescent="0.3">
      <c r="B667" s="6">
        <v>666</v>
      </c>
      <c r="C667" s="7">
        <v>33</v>
      </c>
      <c r="D667" s="10">
        <v>45635</v>
      </c>
      <c r="E667" s="6" t="s">
        <v>611</v>
      </c>
      <c r="F667" s="6" t="s">
        <v>610</v>
      </c>
      <c r="G667" s="6" t="s">
        <v>589</v>
      </c>
      <c r="H667" s="6" t="e" vm="26">
        <f ca="1">VLOOKUP(G667,Tabelle2!$B$3:$C$38,2,)</f>
        <v>#VALUE!</v>
      </c>
      <c r="I667" s="6" t="s">
        <v>203</v>
      </c>
      <c r="J667" s="6" t="s">
        <v>612</v>
      </c>
      <c r="K667" s="6" t="s">
        <v>79</v>
      </c>
      <c r="L667" s="6" t="e" vm="10">
        <f ca="1">VLOOKUP(K667,Tabelle2!$B$3:$C$38,2,)</f>
        <v>#VALUE!</v>
      </c>
      <c r="M667" s="6" t="s">
        <v>510</v>
      </c>
      <c r="N667" s="9">
        <v>727</v>
      </c>
      <c r="O667" s="9">
        <v>12001</v>
      </c>
      <c r="P667" s="9">
        <v>5000</v>
      </c>
      <c r="Q667" s="6">
        <v>0</v>
      </c>
      <c r="R667" s="15"/>
    </row>
    <row r="668" spans="2:18" x14ac:dyDescent="0.3">
      <c r="B668" s="6">
        <v>667</v>
      </c>
      <c r="C668" s="7">
        <v>34</v>
      </c>
      <c r="D668" s="10">
        <v>45636</v>
      </c>
      <c r="E668" s="6" t="s">
        <v>553</v>
      </c>
      <c r="F668" s="6" t="s">
        <v>612</v>
      </c>
      <c r="G668" s="6" t="s">
        <v>79</v>
      </c>
      <c r="H668" s="6" t="e" vm="10">
        <f ca="1">VLOOKUP(G668,Tabelle2!$B$3:$C$38,2,)</f>
        <v>#VALUE!</v>
      </c>
      <c r="I668" s="6" t="s">
        <v>510</v>
      </c>
      <c r="J668" s="6" t="s">
        <v>613</v>
      </c>
      <c r="K668" s="6" t="s">
        <v>589</v>
      </c>
      <c r="L668" s="6" t="e" vm="26">
        <f ca="1">VLOOKUP(K668,Tabelle2!$B$3:$C$38,2,)</f>
        <v>#VALUE!</v>
      </c>
      <c r="M668" s="6" t="s">
        <v>196</v>
      </c>
      <c r="N668" s="9">
        <v>313</v>
      </c>
      <c r="O668" s="9">
        <v>9800</v>
      </c>
      <c r="P668" s="9">
        <v>10000</v>
      </c>
      <c r="Q668" s="6">
        <v>0</v>
      </c>
      <c r="R668" s="15"/>
    </row>
    <row r="669" spans="2:18" x14ac:dyDescent="0.3">
      <c r="B669" s="6">
        <v>668</v>
      </c>
      <c r="C669" s="7">
        <v>35</v>
      </c>
      <c r="D669" s="10">
        <v>45636</v>
      </c>
      <c r="E669" s="6" t="s">
        <v>124</v>
      </c>
      <c r="F669" s="6" t="s">
        <v>613</v>
      </c>
      <c r="G669" s="6" t="s">
        <v>589</v>
      </c>
      <c r="H669" s="6" t="e" vm="26">
        <f ca="1">VLOOKUP(G669,Tabelle2!$B$3:$C$38,2,)</f>
        <v>#VALUE!</v>
      </c>
      <c r="I669" s="6" t="s">
        <v>50</v>
      </c>
      <c r="J669" s="6" t="s">
        <v>614</v>
      </c>
      <c r="K669" s="6" t="s">
        <v>589</v>
      </c>
      <c r="L669" s="6" t="e" vm="26">
        <f ca="1">VLOOKUP(K669,Tabelle2!$B$3:$C$38,2,)</f>
        <v>#VALUE!</v>
      </c>
      <c r="M669" s="6" t="s">
        <v>601</v>
      </c>
      <c r="N669" s="9">
        <v>524</v>
      </c>
      <c r="O669" s="9">
        <v>23090</v>
      </c>
      <c r="P669" s="9">
        <v>24000</v>
      </c>
      <c r="Q669" s="6">
        <v>0</v>
      </c>
      <c r="R669" s="15"/>
    </row>
    <row r="670" spans="2:18" x14ac:dyDescent="0.3">
      <c r="B670" s="6">
        <v>669</v>
      </c>
      <c r="C670" s="7">
        <v>36</v>
      </c>
      <c r="D670" s="10">
        <v>45636</v>
      </c>
      <c r="E670" s="6" t="s">
        <v>293</v>
      </c>
      <c r="F670" s="6" t="s">
        <v>614</v>
      </c>
      <c r="G670" s="6" t="s">
        <v>589</v>
      </c>
      <c r="H670" s="6" t="e" vm="26">
        <f ca="1">VLOOKUP(G670,Tabelle2!$B$3:$C$38,2,)</f>
        <v>#VALUE!</v>
      </c>
      <c r="I670" s="6" t="s">
        <v>615</v>
      </c>
      <c r="J670" s="6" t="s">
        <v>616</v>
      </c>
      <c r="K670" s="6" t="s">
        <v>589</v>
      </c>
      <c r="L670" s="6" t="e" vm="26">
        <f ca="1">VLOOKUP(K670,Tabelle2!$B$3:$C$38,2,)</f>
        <v>#VALUE!</v>
      </c>
      <c r="M670" s="6" t="s">
        <v>601</v>
      </c>
      <c r="N670" s="9">
        <v>17</v>
      </c>
      <c r="O670" s="9">
        <v>3098</v>
      </c>
      <c r="P670" s="9">
        <v>19539</v>
      </c>
      <c r="Q670" s="6">
        <v>0</v>
      </c>
      <c r="R670" s="15"/>
    </row>
    <row r="671" spans="2:18" x14ac:dyDescent="0.3">
      <c r="B671" s="6">
        <v>670</v>
      </c>
      <c r="C671" s="7">
        <v>37</v>
      </c>
      <c r="D671" s="10">
        <v>45637</v>
      </c>
      <c r="E671" s="6" t="s">
        <v>617</v>
      </c>
      <c r="F671" s="6" t="s">
        <v>616</v>
      </c>
      <c r="G671" s="6" t="s">
        <v>589</v>
      </c>
      <c r="H671" s="6" t="e" vm="26">
        <f ca="1">VLOOKUP(G671,Tabelle2!$B$3:$C$38,2,)</f>
        <v>#VALUE!</v>
      </c>
      <c r="I671" s="6" t="s">
        <v>595</v>
      </c>
      <c r="J671" s="6" t="s">
        <v>609</v>
      </c>
      <c r="K671" s="6" t="s">
        <v>589</v>
      </c>
      <c r="L671" s="6" t="e" vm="26">
        <f ca="1">VLOOKUP(K671,Tabelle2!$B$3:$C$38,2,)</f>
        <v>#VALUE!</v>
      </c>
      <c r="M671" s="6" t="s">
        <v>326</v>
      </c>
      <c r="N671" s="9">
        <v>367</v>
      </c>
      <c r="O671" s="9">
        <v>15157</v>
      </c>
      <c r="P671" s="9">
        <v>17493</v>
      </c>
      <c r="Q671" s="6">
        <v>400</v>
      </c>
      <c r="R671" s="15"/>
    </row>
    <row r="672" spans="2:18" x14ac:dyDescent="0.3">
      <c r="B672" s="6">
        <v>671</v>
      </c>
      <c r="C672" s="7">
        <v>38</v>
      </c>
      <c r="D672" s="10">
        <v>45637</v>
      </c>
      <c r="E672" s="6" t="s">
        <v>248</v>
      </c>
      <c r="F672" s="6" t="s">
        <v>609</v>
      </c>
      <c r="G672" s="6" t="s">
        <v>589</v>
      </c>
      <c r="H672" s="6" t="e" vm="26">
        <f ca="1">VLOOKUP(G672,Tabelle2!$B$3:$C$38,2,)</f>
        <v>#VALUE!</v>
      </c>
      <c r="I672" s="6" t="s">
        <v>308</v>
      </c>
      <c r="J672" s="6" t="s">
        <v>618</v>
      </c>
      <c r="K672" s="6" t="s">
        <v>589</v>
      </c>
      <c r="L672" s="6" t="e" vm="26">
        <f ca="1">VLOOKUP(K672,Tabelle2!$B$3:$C$38,2,)</f>
        <v>#VALUE!</v>
      </c>
      <c r="M672" s="6" t="s">
        <v>601</v>
      </c>
      <c r="N672" s="9">
        <v>303</v>
      </c>
      <c r="O672" s="9">
        <v>11250</v>
      </c>
      <c r="P672" s="9">
        <v>11873</v>
      </c>
      <c r="Q672" s="6">
        <v>360</v>
      </c>
      <c r="R672" s="15"/>
    </row>
    <row r="673" spans="2:18" x14ac:dyDescent="0.3">
      <c r="B673" s="6">
        <v>672</v>
      </c>
      <c r="C673" s="7">
        <v>39</v>
      </c>
      <c r="D673" s="10">
        <v>45637</v>
      </c>
      <c r="E673" s="6" t="s">
        <v>136</v>
      </c>
      <c r="F673" s="6" t="s">
        <v>618</v>
      </c>
      <c r="G673" s="6" t="s">
        <v>589</v>
      </c>
      <c r="H673" s="6" t="e" vm="26">
        <f ca="1">VLOOKUP(G673,Tabelle2!$B$3:$C$38,2,)</f>
        <v>#VALUE!</v>
      </c>
      <c r="I673" s="6" t="s">
        <v>606</v>
      </c>
      <c r="J673" s="6" t="s">
        <v>149</v>
      </c>
      <c r="K673" s="6" t="s">
        <v>150</v>
      </c>
      <c r="L673" s="6" t="e" vm="15">
        <f ca="1">VLOOKUP(K673,Tabelle2!$B$3:$C$38,2,)</f>
        <v>#VALUE!</v>
      </c>
      <c r="M673" s="6" t="s">
        <v>151</v>
      </c>
      <c r="N673" s="9">
        <v>453</v>
      </c>
      <c r="O673" s="9">
        <v>21054</v>
      </c>
      <c r="P673" s="9">
        <v>19310</v>
      </c>
      <c r="Q673" s="6">
        <v>400</v>
      </c>
      <c r="R673" s="15"/>
    </row>
    <row r="674" spans="2:18" x14ac:dyDescent="0.3">
      <c r="B674" s="6">
        <v>673</v>
      </c>
      <c r="C674" s="7">
        <v>40</v>
      </c>
      <c r="D674" s="10">
        <v>45638</v>
      </c>
      <c r="E674" s="6" t="s">
        <v>205</v>
      </c>
      <c r="F674" s="6" t="s">
        <v>149</v>
      </c>
      <c r="G674" s="6" t="s">
        <v>150</v>
      </c>
      <c r="H674" s="6" t="e" vm="15">
        <f ca="1">VLOOKUP(G674,Tabelle2!$B$3:$C$38,2,)</f>
        <v>#VALUE!</v>
      </c>
      <c r="I674" s="6" t="s">
        <v>153</v>
      </c>
      <c r="J674" s="6" t="s">
        <v>48</v>
      </c>
      <c r="K674" s="6" t="s">
        <v>39</v>
      </c>
      <c r="L674" s="6" t="e" vm="4">
        <f ca="1">VLOOKUP(K674,Tabelle2!$B$3:$C$38,2,)</f>
        <v>#VALUE!</v>
      </c>
      <c r="M674" s="6" t="s">
        <v>20</v>
      </c>
      <c r="N674" s="9">
        <v>2541</v>
      </c>
      <c r="O674" s="9">
        <v>57414</v>
      </c>
      <c r="P674" s="9">
        <v>4800</v>
      </c>
      <c r="Q674" s="6">
        <v>3940</v>
      </c>
      <c r="R674" s="15"/>
    </row>
    <row r="675" spans="2:18" x14ac:dyDescent="0.3">
      <c r="B675" s="6">
        <v>674</v>
      </c>
      <c r="C675" s="7">
        <v>41</v>
      </c>
      <c r="D675" s="10">
        <v>45638</v>
      </c>
      <c r="E675" s="6" t="s">
        <v>214</v>
      </c>
      <c r="F675" s="6" t="s">
        <v>48</v>
      </c>
      <c r="G675" s="6" t="s">
        <v>39</v>
      </c>
      <c r="H675" s="6" t="e" vm="4">
        <f ca="1">VLOOKUP(G675,Tabelle2!$B$3:$C$38,2,)</f>
        <v>#VALUE!</v>
      </c>
      <c r="I675" s="6" t="s">
        <v>32</v>
      </c>
      <c r="J675" s="6" t="s">
        <v>78</v>
      </c>
      <c r="K675" s="6" t="s">
        <v>79</v>
      </c>
      <c r="L675" s="6" t="e" vm="10">
        <f ca="1">VLOOKUP(K675,Tabelle2!$B$3:$C$38,2,)</f>
        <v>#VALUE!</v>
      </c>
      <c r="M675" s="6" t="s">
        <v>20</v>
      </c>
      <c r="N675" s="9">
        <v>772</v>
      </c>
      <c r="O675" s="9">
        <v>29274</v>
      </c>
      <c r="P675" s="9">
        <v>11882</v>
      </c>
      <c r="Q675" s="6">
        <v>0</v>
      </c>
      <c r="R675" s="15"/>
    </row>
    <row r="676" spans="2:18" x14ac:dyDescent="0.3">
      <c r="B676" s="6">
        <v>675</v>
      </c>
      <c r="C676" s="7">
        <v>42</v>
      </c>
      <c r="D676" s="10">
        <v>45638</v>
      </c>
      <c r="E676" s="6" t="s">
        <v>325</v>
      </c>
      <c r="F676" s="6" t="s">
        <v>78</v>
      </c>
      <c r="G676" s="6" t="s">
        <v>79</v>
      </c>
      <c r="H676" s="6" t="e" vm="10">
        <f ca="1">VLOOKUP(G676,Tabelle2!$B$3:$C$38,2,)</f>
        <v>#VALUE!</v>
      </c>
      <c r="I676" s="6" t="s">
        <v>20</v>
      </c>
      <c r="J676" s="6" t="s">
        <v>619</v>
      </c>
      <c r="K676" s="6" t="s">
        <v>79</v>
      </c>
      <c r="L676" s="6" t="e" vm="10">
        <f ca="1">VLOOKUP(K676,Tabelle2!$B$3:$C$38,2,)</f>
        <v>#VALUE!</v>
      </c>
      <c r="M676" s="6" t="s">
        <v>566</v>
      </c>
      <c r="N676" s="9">
        <v>672</v>
      </c>
      <c r="O676" s="9">
        <v>30869</v>
      </c>
      <c r="P676" s="9">
        <v>17617</v>
      </c>
      <c r="Q676" s="6">
        <v>0</v>
      </c>
      <c r="R676" s="15"/>
    </row>
    <row r="677" spans="2:18" x14ac:dyDescent="0.3">
      <c r="B677" s="6">
        <v>676</v>
      </c>
      <c r="C677" s="7">
        <v>43</v>
      </c>
      <c r="D677" s="10">
        <v>45638</v>
      </c>
      <c r="E677" s="6" t="s">
        <v>430</v>
      </c>
      <c r="F677" s="6" t="s">
        <v>619</v>
      </c>
      <c r="G677" s="6" t="s">
        <v>79</v>
      </c>
      <c r="H677" s="6" t="e" vm="10">
        <f ca="1">VLOOKUP(G677,Tabelle2!$B$3:$C$38,2,)</f>
        <v>#VALUE!</v>
      </c>
      <c r="I677" s="6" t="s">
        <v>566</v>
      </c>
      <c r="J677" s="6" t="s">
        <v>619</v>
      </c>
      <c r="K677" s="6" t="s">
        <v>79</v>
      </c>
      <c r="L677" s="6" t="e" vm="10">
        <f ca="1">VLOOKUP(K677,Tabelle2!$B$3:$C$38,2,)</f>
        <v>#VALUE!</v>
      </c>
      <c r="M677" s="6" t="s">
        <v>341</v>
      </c>
      <c r="N677" s="9">
        <v>33</v>
      </c>
      <c r="O677" s="9">
        <v>115264</v>
      </c>
      <c r="P677" s="9">
        <v>22400</v>
      </c>
      <c r="Q677" s="6">
        <v>0</v>
      </c>
      <c r="R677" s="15"/>
    </row>
    <row r="678" spans="2:18" x14ac:dyDescent="0.3">
      <c r="B678" s="6">
        <v>677</v>
      </c>
      <c r="C678" s="7">
        <v>44</v>
      </c>
      <c r="D678" s="10">
        <v>45639</v>
      </c>
      <c r="E678" s="6" t="s">
        <v>136</v>
      </c>
      <c r="F678" s="6" t="s">
        <v>619</v>
      </c>
      <c r="G678" s="6" t="s">
        <v>79</v>
      </c>
      <c r="H678" s="6" t="e" vm="10">
        <f ca="1">VLOOKUP(G678,Tabelle2!$B$3:$C$38,2,)</f>
        <v>#VALUE!</v>
      </c>
      <c r="I678" s="6" t="s">
        <v>341</v>
      </c>
      <c r="J678" s="6" t="s">
        <v>620</v>
      </c>
      <c r="K678" s="6" t="s">
        <v>79</v>
      </c>
      <c r="L678" s="6" t="e" vm="10">
        <f ca="1">VLOOKUP(K678,Tabelle2!$B$3:$C$38,2,)</f>
        <v>#VALUE!</v>
      </c>
      <c r="M678" s="6" t="s">
        <v>621</v>
      </c>
      <c r="N678" s="9">
        <v>718</v>
      </c>
      <c r="O678" s="9">
        <v>34335</v>
      </c>
      <c r="P678" s="9">
        <v>21008</v>
      </c>
      <c r="Q678" s="6">
        <v>0</v>
      </c>
      <c r="R678" s="15"/>
    </row>
    <row r="679" spans="2:18" x14ac:dyDescent="0.3">
      <c r="B679" s="6">
        <v>678</v>
      </c>
      <c r="C679" s="7">
        <v>45</v>
      </c>
      <c r="D679" s="10">
        <v>45639</v>
      </c>
      <c r="E679" s="6" t="s">
        <v>77</v>
      </c>
      <c r="F679" s="6" t="s">
        <v>620</v>
      </c>
      <c r="G679" s="6" t="s">
        <v>79</v>
      </c>
      <c r="H679" s="6" t="e" vm="10">
        <f ca="1">VLOOKUP(G679,Tabelle2!$B$3:$C$38,2,)</f>
        <v>#VALUE!</v>
      </c>
      <c r="I679" s="6" t="s">
        <v>621</v>
      </c>
      <c r="J679" s="6" t="s">
        <v>620</v>
      </c>
      <c r="K679" s="6" t="s">
        <v>79</v>
      </c>
      <c r="L679" s="6" t="e" vm="10">
        <f ca="1">VLOOKUP(K679,Tabelle2!$B$3:$C$38,2,)</f>
        <v>#VALUE!</v>
      </c>
      <c r="M679" s="6" t="s">
        <v>203</v>
      </c>
      <c r="N679" s="9">
        <v>51</v>
      </c>
      <c r="O679" s="9">
        <v>1075</v>
      </c>
      <c r="P679" s="9">
        <v>11375</v>
      </c>
      <c r="Q679" s="6">
        <v>0</v>
      </c>
      <c r="R679" s="15"/>
    </row>
    <row r="680" spans="2:18" x14ac:dyDescent="0.3">
      <c r="B680" s="6">
        <v>679</v>
      </c>
      <c r="C680" s="7">
        <v>46</v>
      </c>
      <c r="D680" s="10">
        <v>45639</v>
      </c>
      <c r="E680" s="6" t="s">
        <v>311</v>
      </c>
      <c r="F680" s="6" t="s">
        <v>620</v>
      </c>
      <c r="G680" s="6" t="s">
        <v>79</v>
      </c>
      <c r="H680" s="6" t="e" vm="10">
        <f ca="1">VLOOKUP(G680,Tabelle2!$B$3:$C$38,2,)</f>
        <v>#VALUE!</v>
      </c>
      <c r="I680" s="6" t="s">
        <v>203</v>
      </c>
      <c r="J680" s="6" t="s">
        <v>620</v>
      </c>
      <c r="K680" s="6" t="s">
        <v>79</v>
      </c>
      <c r="L680" s="6" t="e" vm="10">
        <f ca="1">VLOOKUP(K680,Tabelle2!$B$3:$C$38,2,)</f>
        <v>#VALUE!</v>
      </c>
      <c r="M680" s="6" t="s">
        <v>558</v>
      </c>
      <c r="N680" s="9">
        <v>142</v>
      </c>
      <c r="O680" s="9">
        <v>1309</v>
      </c>
      <c r="P680" s="9">
        <v>17411</v>
      </c>
      <c r="Q680" s="6">
        <v>0</v>
      </c>
      <c r="R680" s="15"/>
    </row>
    <row r="681" spans="2:18" x14ac:dyDescent="0.3">
      <c r="B681" s="6">
        <v>680</v>
      </c>
      <c r="C681" s="7">
        <v>47</v>
      </c>
      <c r="D681" s="10">
        <v>45639</v>
      </c>
      <c r="E681" s="6" t="s">
        <v>189</v>
      </c>
      <c r="F681" s="6" t="s">
        <v>620</v>
      </c>
      <c r="G681" s="6" t="s">
        <v>79</v>
      </c>
      <c r="H681" s="6" t="e" vm="10">
        <f ca="1">VLOOKUP(G681,Tabelle2!$B$3:$C$38,2,)</f>
        <v>#VALUE!</v>
      </c>
      <c r="I681" s="6" t="s">
        <v>559</v>
      </c>
      <c r="J681" s="6" t="s">
        <v>620</v>
      </c>
      <c r="K681" s="6" t="s">
        <v>79</v>
      </c>
      <c r="L681" s="6" t="e" vm="10">
        <f ca="1">VLOOKUP(K681,Tabelle2!$B$3:$C$38,2,)</f>
        <v>#VALUE!</v>
      </c>
      <c r="M681" s="6" t="s">
        <v>329</v>
      </c>
      <c r="N681" s="9">
        <v>95</v>
      </c>
      <c r="O681" s="9">
        <v>1578</v>
      </c>
      <c r="P681" s="9">
        <v>6150</v>
      </c>
      <c r="Q681" s="6">
        <v>0</v>
      </c>
      <c r="R681" s="15"/>
    </row>
    <row r="682" spans="2:18" x14ac:dyDescent="0.3">
      <c r="B682" s="6">
        <v>681</v>
      </c>
      <c r="C682" s="7">
        <v>48</v>
      </c>
      <c r="D682" s="10">
        <v>45639</v>
      </c>
      <c r="E682" s="6" t="s">
        <v>73</v>
      </c>
      <c r="F682" s="6" t="s">
        <v>620</v>
      </c>
      <c r="G682" s="6" t="s">
        <v>79</v>
      </c>
      <c r="H682" s="6" t="e" vm="10">
        <f ca="1">VLOOKUP(G682,Tabelle2!$B$3:$C$38,2,)</f>
        <v>#VALUE!</v>
      </c>
      <c r="I682" s="6" t="s">
        <v>329</v>
      </c>
      <c r="J682" s="6" t="s">
        <v>620</v>
      </c>
      <c r="K682" s="6" t="s">
        <v>79</v>
      </c>
      <c r="L682" s="6" t="e" vm="10">
        <f ca="1">VLOOKUP(K682,Tabelle2!$B$3:$C$38,2,)</f>
        <v>#VALUE!</v>
      </c>
      <c r="M682" s="6" t="s">
        <v>134</v>
      </c>
      <c r="N682" s="9">
        <v>13</v>
      </c>
      <c r="O682" s="9">
        <v>1401</v>
      </c>
      <c r="P682" s="9">
        <v>21731</v>
      </c>
      <c r="Q682" s="6">
        <v>0</v>
      </c>
      <c r="R682" s="15"/>
    </row>
    <row r="683" spans="2:18" x14ac:dyDescent="0.3">
      <c r="B683" s="6">
        <v>682</v>
      </c>
      <c r="C683" s="7">
        <v>49</v>
      </c>
      <c r="D683" s="10">
        <v>45639</v>
      </c>
      <c r="E683" s="6" t="s">
        <v>470</v>
      </c>
      <c r="F683" s="6" t="s">
        <v>620</v>
      </c>
      <c r="G683" s="6" t="s">
        <v>79</v>
      </c>
      <c r="H683" s="6" t="e" vm="10">
        <f ca="1">VLOOKUP(G683,Tabelle2!$B$3:$C$38,2,)</f>
        <v>#VALUE!</v>
      </c>
      <c r="I683" s="6" t="s">
        <v>134</v>
      </c>
      <c r="J683" s="6" t="s">
        <v>620</v>
      </c>
      <c r="K683" s="6" t="s">
        <v>79</v>
      </c>
      <c r="L683" s="6" t="e" vm="10">
        <f ca="1">VLOOKUP(K683,Tabelle2!$B$3:$C$38,2,)</f>
        <v>#VALUE!</v>
      </c>
      <c r="M683" s="6" t="s">
        <v>586</v>
      </c>
      <c r="N683" s="9">
        <v>62</v>
      </c>
      <c r="O683" s="9">
        <v>1271</v>
      </c>
      <c r="P683" s="9">
        <v>17229</v>
      </c>
      <c r="Q683" s="6">
        <v>0</v>
      </c>
      <c r="R683" s="15"/>
    </row>
    <row r="684" spans="2:18" x14ac:dyDescent="0.3">
      <c r="B684" s="6">
        <v>683</v>
      </c>
      <c r="C684" s="7">
        <v>50</v>
      </c>
      <c r="D684" s="10">
        <v>45639</v>
      </c>
      <c r="E684" s="6" t="s">
        <v>103</v>
      </c>
      <c r="F684" s="6" t="s">
        <v>620</v>
      </c>
      <c r="G684" s="6" t="s">
        <v>79</v>
      </c>
      <c r="H684" s="6" t="e" vm="10">
        <f ca="1">VLOOKUP(G684,Tabelle2!$B$3:$C$38,2,)</f>
        <v>#VALUE!</v>
      </c>
      <c r="I684" s="6" t="s">
        <v>586</v>
      </c>
      <c r="J684" s="6" t="s">
        <v>620</v>
      </c>
      <c r="K684" s="6" t="s">
        <v>79</v>
      </c>
      <c r="L684" s="6" t="e" vm="10">
        <f ca="1">VLOOKUP(K684,Tabelle2!$B$3:$C$38,2,)</f>
        <v>#VALUE!</v>
      </c>
      <c r="M684" s="6" t="s">
        <v>515</v>
      </c>
      <c r="N684" s="9">
        <v>68</v>
      </c>
      <c r="O684" s="9">
        <v>1595</v>
      </c>
      <c r="P684" s="9">
        <v>21200</v>
      </c>
      <c r="Q684" s="6">
        <v>0</v>
      </c>
      <c r="R684" s="15"/>
    </row>
    <row r="685" spans="2:18" x14ac:dyDescent="0.3">
      <c r="B685" s="6">
        <v>684</v>
      </c>
      <c r="C685" s="7">
        <v>51</v>
      </c>
      <c r="D685" s="10">
        <v>45639</v>
      </c>
      <c r="E685" s="6" t="s">
        <v>118</v>
      </c>
      <c r="F685" s="6" t="s">
        <v>620</v>
      </c>
      <c r="G685" s="6" t="s">
        <v>79</v>
      </c>
      <c r="H685" s="6" t="e" vm="10">
        <f ca="1">VLOOKUP(G685,Tabelle2!$B$3:$C$38,2,)</f>
        <v>#VALUE!</v>
      </c>
      <c r="I685" s="6" t="s">
        <v>551</v>
      </c>
      <c r="J685" s="6" t="s">
        <v>620</v>
      </c>
      <c r="K685" s="6" t="s">
        <v>79</v>
      </c>
      <c r="L685" s="6" t="e" vm="10">
        <f ca="1">VLOOKUP(K685,Tabelle2!$B$3:$C$38,2,)</f>
        <v>#VALUE!</v>
      </c>
      <c r="M685" s="6" t="s">
        <v>565</v>
      </c>
      <c r="N685" s="9">
        <v>51</v>
      </c>
      <c r="O685" s="9">
        <v>1665</v>
      </c>
      <c r="P685" s="9">
        <v>5214</v>
      </c>
      <c r="Q685" s="6">
        <v>0</v>
      </c>
      <c r="R685" s="15"/>
    </row>
    <row r="686" spans="2:18" x14ac:dyDescent="0.3">
      <c r="B686" s="6">
        <v>685</v>
      </c>
      <c r="C686" s="7">
        <v>52</v>
      </c>
      <c r="D686" s="10">
        <v>45639</v>
      </c>
      <c r="E686" s="6" t="s">
        <v>535</v>
      </c>
      <c r="F686" s="6" t="s">
        <v>622</v>
      </c>
      <c r="G686" s="6" t="s">
        <v>79</v>
      </c>
      <c r="H686" s="6" t="e" vm="10">
        <f ca="1">VLOOKUP(G686,Tabelle2!$B$3:$C$38,2,)</f>
        <v>#VALUE!</v>
      </c>
      <c r="I686" s="6" t="s">
        <v>623</v>
      </c>
      <c r="J686" s="6" t="s">
        <v>620</v>
      </c>
      <c r="K686" s="6" t="s">
        <v>79</v>
      </c>
      <c r="L686" s="6" t="e" vm="10">
        <f ca="1">VLOOKUP(K686,Tabelle2!$B$3:$C$38,2,)</f>
        <v>#VALUE!</v>
      </c>
      <c r="M686" s="6" t="s">
        <v>558</v>
      </c>
      <c r="N686" s="9">
        <v>179</v>
      </c>
      <c r="O686" s="9">
        <v>14731</v>
      </c>
      <c r="P686" s="9">
        <v>60000</v>
      </c>
      <c r="Q686" s="6">
        <v>0</v>
      </c>
      <c r="R686" s="15"/>
    </row>
    <row r="687" spans="2:18" x14ac:dyDescent="0.3">
      <c r="B687" s="6">
        <v>686</v>
      </c>
      <c r="C687" s="7">
        <v>53</v>
      </c>
      <c r="D687" s="10">
        <v>45639</v>
      </c>
      <c r="E687" s="6" t="s">
        <v>435</v>
      </c>
      <c r="F687" s="6" t="s">
        <v>620</v>
      </c>
      <c r="G687" s="6" t="s">
        <v>79</v>
      </c>
      <c r="H687" s="6" t="e" vm="10">
        <f ca="1">VLOOKUP(G687,Tabelle2!$B$3:$C$38,2,)</f>
        <v>#VALUE!</v>
      </c>
      <c r="I687" s="6" t="s">
        <v>559</v>
      </c>
      <c r="J687" s="6" t="s">
        <v>622</v>
      </c>
      <c r="K687" s="6" t="s">
        <v>79</v>
      </c>
      <c r="L687" s="6" t="e" vm="10">
        <f ca="1">VLOOKUP(K687,Tabelle2!$B$3:$C$38,2,)</f>
        <v>#VALUE!</v>
      </c>
      <c r="M687" s="6" t="s">
        <v>155</v>
      </c>
      <c r="N687" s="9">
        <v>169</v>
      </c>
      <c r="O687" s="9">
        <v>9072</v>
      </c>
      <c r="P687" s="9">
        <v>18400</v>
      </c>
      <c r="Q687" s="6">
        <v>0</v>
      </c>
      <c r="R687" s="15"/>
    </row>
    <row r="688" spans="2:18" x14ac:dyDescent="0.3">
      <c r="B688" s="6">
        <v>687</v>
      </c>
      <c r="C688" s="7">
        <v>54</v>
      </c>
      <c r="D688" s="10">
        <v>45639</v>
      </c>
      <c r="E688" s="6" t="s">
        <v>531</v>
      </c>
      <c r="F688" s="6" t="s">
        <v>622</v>
      </c>
      <c r="G688" s="6" t="s">
        <v>79</v>
      </c>
      <c r="H688" s="6" t="e" vm="10">
        <f ca="1">VLOOKUP(G688,Tabelle2!$B$3:$C$38,2,)</f>
        <v>#VALUE!</v>
      </c>
      <c r="I688" s="6" t="s">
        <v>155</v>
      </c>
      <c r="J688" s="6" t="s">
        <v>620</v>
      </c>
      <c r="K688" s="6" t="s">
        <v>79</v>
      </c>
      <c r="L688" s="6" t="e" vm="10">
        <f ca="1">VLOOKUP(K688,Tabelle2!$B$3:$C$38,2,)</f>
        <v>#VALUE!</v>
      </c>
      <c r="M688" s="6" t="s">
        <v>586</v>
      </c>
      <c r="N688" s="9">
        <v>232</v>
      </c>
      <c r="O688" s="9">
        <v>7760</v>
      </c>
      <c r="P688" s="9">
        <v>8380</v>
      </c>
      <c r="Q688" s="6">
        <v>0</v>
      </c>
      <c r="R688" s="15"/>
    </row>
    <row r="689" spans="2:18" x14ac:dyDescent="0.3">
      <c r="B689" s="6">
        <v>688</v>
      </c>
      <c r="C689" s="7">
        <v>55</v>
      </c>
      <c r="D689" s="10">
        <v>45639</v>
      </c>
      <c r="E689" s="6" t="s">
        <v>624</v>
      </c>
      <c r="F689" s="6" t="s">
        <v>620</v>
      </c>
      <c r="G689" s="6" t="s">
        <v>79</v>
      </c>
      <c r="H689" s="6" t="e" vm="10">
        <f ca="1">VLOOKUP(G689,Tabelle2!$B$3:$C$38,2,)</f>
        <v>#VALUE!</v>
      </c>
      <c r="I689" s="6" t="s">
        <v>586</v>
      </c>
      <c r="J689" s="6" t="s">
        <v>622</v>
      </c>
      <c r="K689" s="6" t="s">
        <v>79</v>
      </c>
      <c r="L689" s="6" t="e" vm="10">
        <f ca="1">VLOOKUP(K689,Tabelle2!$B$3:$C$38,2,)</f>
        <v>#VALUE!</v>
      </c>
      <c r="M689" s="6" t="s">
        <v>345</v>
      </c>
      <c r="N689" s="9">
        <v>249</v>
      </c>
      <c r="O689" s="9">
        <v>7813</v>
      </c>
      <c r="P689" s="9">
        <v>24250</v>
      </c>
      <c r="Q689" s="6">
        <v>0</v>
      </c>
      <c r="R689" s="15"/>
    </row>
    <row r="690" spans="2:18" x14ac:dyDescent="0.3">
      <c r="B690" s="6">
        <v>689</v>
      </c>
      <c r="C690" s="7">
        <v>56</v>
      </c>
      <c r="D690" s="10">
        <v>45639</v>
      </c>
      <c r="E690" s="6" t="s">
        <v>555</v>
      </c>
      <c r="F690" s="6" t="s">
        <v>622</v>
      </c>
      <c r="G690" s="6" t="s">
        <v>79</v>
      </c>
      <c r="H690" s="6" t="e" vm="10">
        <f ca="1">VLOOKUP(G690,Tabelle2!$B$3:$C$38,2,)</f>
        <v>#VALUE!</v>
      </c>
      <c r="I690" s="6" t="s">
        <v>345</v>
      </c>
      <c r="J690" s="6" t="s">
        <v>620</v>
      </c>
      <c r="K690" s="6" t="s">
        <v>79</v>
      </c>
      <c r="L690" s="6" t="e" vm="10">
        <f ca="1">VLOOKUP(K690,Tabelle2!$B$3:$C$38,2,)</f>
        <v>#VALUE!</v>
      </c>
      <c r="M690" s="6" t="s">
        <v>134</v>
      </c>
      <c r="N690" s="9">
        <v>182</v>
      </c>
      <c r="O690" s="9">
        <v>9977</v>
      </c>
      <c r="P690" s="9">
        <v>21693</v>
      </c>
      <c r="Q690" s="6">
        <v>400</v>
      </c>
      <c r="R690" s="15"/>
    </row>
    <row r="691" spans="2:18" x14ac:dyDescent="0.3">
      <c r="B691" s="6">
        <v>690</v>
      </c>
      <c r="C691" s="7">
        <v>57</v>
      </c>
      <c r="D691" s="10">
        <v>45639</v>
      </c>
      <c r="E691" s="6" t="s">
        <v>625</v>
      </c>
      <c r="F691" s="6" t="s">
        <v>620</v>
      </c>
      <c r="G691" s="6" t="s">
        <v>79</v>
      </c>
      <c r="H691" s="6" t="e" vm="10">
        <f ca="1">VLOOKUP(G691,Tabelle2!$B$3:$C$38,2,)</f>
        <v>#VALUE!</v>
      </c>
      <c r="I691" s="6" t="s">
        <v>134</v>
      </c>
      <c r="J691" s="6" t="s">
        <v>622</v>
      </c>
      <c r="K691" s="6" t="s">
        <v>79</v>
      </c>
      <c r="L691" s="6" t="e" vm="10">
        <f ca="1">VLOOKUP(K691,Tabelle2!$B$3:$C$38,2,)</f>
        <v>#VALUE!</v>
      </c>
      <c r="M691" s="6" t="s">
        <v>519</v>
      </c>
      <c r="N691" s="9">
        <v>192</v>
      </c>
      <c r="O691" s="9">
        <v>12476</v>
      </c>
      <c r="P691" s="9">
        <v>19800</v>
      </c>
      <c r="Q691" s="6">
        <v>1720</v>
      </c>
      <c r="R691" s="15"/>
    </row>
    <row r="692" spans="2:18" x14ac:dyDescent="0.3">
      <c r="B692" s="6">
        <v>691</v>
      </c>
      <c r="C692" s="7">
        <v>58</v>
      </c>
      <c r="D692" s="10">
        <v>45639</v>
      </c>
      <c r="E692" s="6" t="s">
        <v>626</v>
      </c>
      <c r="F692" s="6" t="s">
        <v>622</v>
      </c>
      <c r="G692" s="6" t="s">
        <v>79</v>
      </c>
      <c r="H692" s="6" t="e" vm="10">
        <f ca="1">VLOOKUP(G692,Tabelle2!$B$3:$C$38,2,)</f>
        <v>#VALUE!</v>
      </c>
      <c r="I692" s="6" t="s">
        <v>519</v>
      </c>
      <c r="J692" s="6" t="s">
        <v>622</v>
      </c>
      <c r="K692" s="6" t="s">
        <v>79</v>
      </c>
      <c r="L692" s="6" t="e" vm="10">
        <f ca="1">VLOOKUP(K692,Tabelle2!$B$3:$C$38,2,)</f>
        <v>#VALUE!</v>
      </c>
      <c r="M692" s="6" t="s">
        <v>541</v>
      </c>
      <c r="N692" s="9">
        <v>90</v>
      </c>
      <c r="O692" s="9">
        <v>1486</v>
      </c>
      <c r="P692" s="9">
        <v>16424</v>
      </c>
      <c r="Q692" s="6">
        <v>0</v>
      </c>
      <c r="R692" s="15"/>
    </row>
    <row r="693" spans="2:18" x14ac:dyDescent="0.3">
      <c r="B693" s="6">
        <v>692</v>
      </c>
      <c r="C693" s="7">
        <v>59</v>
      </c>
      <c r="D693" s="10">
        <v>45639</v>
      </c>
      <c r="E693" s="6" t="s">
        <v>273</v>
      </c>
      <c r="F693" s="6" t="s">
        <v>622</v>
      </c>
      <c r="G693" s="6" t="s">
        <v>79</v>
      </c>
      <c r="H693" s="6" t="e" vm="10">
        <f ca="1">VLOOKUP(G693,Tabelle2!$B$3:$C$38,2,)</f>
        <v>#VALUE!</v>
      </c>
      <c r="I693" s="6" t="s">
        <v>541</v>
      </c>
      <c r="J693" s="6" t="s">
        <v>622</v>
      </c>
      <c r="K693" s="6" t="s">
        <v>79</v>
      </c>
      <c r="L693" s="6" t="e" vm="10">
        <f ca="1">VLOOKUP(K693,Tabelle2!$B$3:$C$38,2,)</f>
        <v>#VALUE!</v>
      </c>
      <c r="M693" s="6" t="s">
        <v>542</v>
      </c>
      <c r="N693" s="9">
        <v>38</v>
      </c>
      <c r="O693" s="9">
        <v>1982</v>
      </c>
      <c r="P693" s="9">
        <v>21760</v>
      </c>
      <c r="Q693" s="6">
        <v>0</v>
      </c>
      <c r="R693" s="15"/>
    </row>
    <row r="694" spans="2:18" x14ac:dyDescent="0.3">
      <c r="B694" s="6">
        <v>693</v>
      </c>
      <c r="C694" s="7">
        <v>60</v>
      </c>
      <c r="D694" s="10">
        <v>45639</v>
      </c>
      <c r="E694" s="6" t="s">
        <v>339</v>
      </c>
      <c r="F694" s="6" t="s">
        <v>622</v>
      </c>
      <c r="G694" s="6" t="s">
        <v>79</v>
      </c>
      <c r="H694" s="6" t="e" vm="10">
        <f ca="1">VLOOKUP(G694,Tabelle2!$B$3:$C$38,2,)</f>
        <v>#VALUE!</v>
      </c>
      <c r="I694" s="6" t="s">
        <v>542</v>
      </c>
      <c r="J694" s="6" t="s">
        <v>590</v>
      </c>
      <c r="K694" s="6" t="s">
        <v>79</v>
      </c>
      <c r="L694" s="6" t="e" vm="10">
        <f ca="1">VLOOKUP(K694,Tabelle2!$B$3:$C$38,2,)</f>
        <v>#VALUE!</v>
      </c>
      <c r="M694" s="6" t="s">
        <v>539</v>
      </c>
      <c r="N694" s="9">
        <v>243</v>
      </c>
      <c r="O694" s="9">
        <v>4398</v>
      </c>
      <c r="P694" s="9">
        <v>22100</v>
      </c>
      <c r="Q694" s="6">
        <v>360</v>
      </c>
      <c r="R694" s="15"/>
    </row>
    <row r="695" spans="2:18" x14ac:dyDescent="0.3">
      <c r="B695" s="6">
        <v>694</v>
      </c>
      <c r="C695" s="7">
        <v>61</v>
      </c>
      <c r="D695" s="10">
        <v>45641</v>
      </c>
      <c r="E695" s="6" t="s">
        <v>161</v>
      </c>
      <c r="F695" s="6" t="s">
        <v>590</v>
      </c>
      <c r="G695" s="6" t="s">
        <v>79</v>
      </c>
      <c r="H695" s="6" t="e" vm="10">
        <f ca="1">VLOOKUP(G695,Tabelle2!$B$3:$C$38,2,)</f>
        <v>#VALUE!</v>
      </c>
      <c r="I695" s="6" t="s">
        <v>539</v>
      </c>
      <c r="J695" s="6" t="s">
        <v>590</v>
      </c>
      <c r="K695" s="6" t="s">
        <v>79</v>
      </c>
      <c r="L695" s="6" t="e" vm="10">
        <f ca="1">VLOOKUP(K695,Tabelle2!$B$3:$C$38,2,)</f>
        <v>#VALUE!</v>
      </c>
      <c r="M695" s="6" t="s">
        <v>155</v>
      </c>
      <c r="N695" s="9">
        <v>3</v>
      </c>
      <c r="O695" s="9">
        <v>1234</v>
      </c>
      <c r="P695" s="9">
        <v>21456</v>
      </c>
      <c r="Q695" s="6">
        <v>0</v>
      </c>
      <c r="R695" s="15"/>
    </row>
    <row r="696" spans="2:18" x14ac:dyDescent="0.3">
      <c r="B696" s="6">
        <v>695</v>
      </c>
      <c r="C696" s="7">
        <v>62</v>
      </c>
      <c r="D696" s="10">
        <v>45641</v>
      </c>
      <c r="E696" s="6" t="s">
        <v>66</v>
      </c>
      <c r="F696" s="6" t="s">
        <v>590</v>
      </c>
      <c r="G696" s="6" t="s">
        <v>79</v>
      </c>
      <c r="H696" s="6" t="e" vm="10">
        <f ca="1">VLOOKUP(G696,Tabelle2!$B$3:$C$38,2,)</f>
        <v>#VALUE!</v>
      </c>
      <c r="I696" s="6" t="s">
        <v>155</v>
      </c>
      <c r="J696" s="6" t="s">
        <v>590</v>
      </c>
      <c r="K696" s="6" t="s">
        <v>79</v>
      </c>
      <c r="L696" s="6" t="e" vm="10">
        <f ca="1">VLOOKUP(K696,Tabelle2!$B$3:$C$38,2,)</f>
        <v>#VALUE!</v>
      </c>
      <c r="M696" s="6" t="s">
        <v>510</v>
      </c>
      <c r="N696" s="9">
        <v>2</v>
      </c>
      <c r="O696" s="9">
        <v>1358</v>
      </c>
      <c r="P696" s="9">
        <v>16286</v>
      </c>
      <c r="Q696" s="6">
        <v>0</v>
      </c>
      <c r="R696" s="15"/>
    </row>
    <row r="697" spans="2:18" x14ac:dyDescent="0.3">
      <c r="B697" s="6">
        <v>696</v>
      </c>
      <c r="C697" s="7">
        <v>63</v>
      </c>
      <c r="D697" s="10">
        <v>45641</v>
      </c>
      <c r="E697" s="6" t="s">
        <v>246</v>
      </c>
      <c r="F697" s="6" t="s">
        <v>590</v>
      </c>
      <c r="G697" s="6" t="s">
        <v>79</v>
      </c>
      <c r="H697" s="6" t="e" vm="10">
        <f ca="1">VLOOKUP(G697,Tabelle2!$B$3:$C$38,2,)</f>
        <v>#VALUE!</v>
      </c>
      <c r="I697" s="6" t="s">
        <v>510</v>
      </c>
      <c r="J697" s="6" t="s">
        <v>627</v>
      </c>
      <c r="K697" s="6" t="s">
        <v>79</v>
      </c>
      <c r="L697" s="6" t="e" vm="10">
        <f ca="1">VLOOKUP(K697,Tabelle2!$B$3:$C$38,2,)</f>
        <v>#VALUE!</v>
      </c>
      <c r="M697" s="6" t="s">
        <v>517</v>
      </c>
      <c r="N697" s="9">
        <v>169</v>
      </c>
      <c r="O697" s="9">
        <v>89510</v>
      </c>
      <c r="P697" s="9">
        <v>16454</v>
      </c>
      <c r="Q697" s="6">
        <v>400</v>
      </c>
      <c r="R697" s="15"/>
    </row>
    <row r="698" spans="2:18" x14ac:dyDescent="0.3">
      <c r="B698" s="6">
        <v>697</v>
      </c>
      <c r="C698" s="7">
        <v>64</v>
      </c>
      <c r="D698" s="10">
        <v>45641</v>
      </c>
      <c r="E698" s="6" t="s">
        <v>628</v>
      </c>
      <c r="F698" s="6" t="s">
        <v>627</v>
      </c>
      <c r="G698" s="6" t="s">
        <v>79</v>
      </c>
      <c r="H698" s="6" t="e" vm="10">
        <f ca="1">VLOOKUP(G698,Tabelle2!$B$3:$C$38,2,)</f>
        <v>#VALUE!</v>
      </c>
      <c r="I698" s="6" t="s">
        <v>517</v>
      </c>
      <c r="J698" s="6" t="s">
        <v>627</v>
      </c>
      <c r="K698" s="6" t="s">
        <v>79</v>
      </c>
      <c r="L698" s="6" t="e" vm="10">
        <f ca="1">VLOOKUP(K698,Tabelle2!$B$3:$C$38,2,)</f>
        <v>#VALUE!</v>
      </c>
      <c r="M698" s="6" t="s">
        <v>345</v>
      </c>
      <c r="N698" s="9">
        <v>49</v>
      </c>
      <c r="O698" s="9">
        <v>1661</v>
      </c>
      <c r="P698" s="9">
        <v>6200</v>
      </c>
      <c r="Q698" s="6">
        <v>0</v>
      </c>
      <c r="R698" s="15"/>
    </row>
    <row r="699" spans="2:18" x14ac:dyDescent="0.3">
      <c r="B699" s="6">
        <v>698</v>
      </c>
      <c r="C699" s="7">
        <v>65</v>
      </c>
      <c r="D699" s="10">
        <v>45641</v>
      </c>
      <c r="E699" s="6" t="s">
        <v>550</v>
      </c>
      <c r="F699" s="6" t="s">
        <v>627</v>
      </c>
      <c r="G699" s="6" t="s">
        <v>79</v>
      </c>
      <c r="H699" s="6" t="e" vm="10">
        <f ca="1">VLOOKUP(G699,Tabelle2!$B$3:$C$38,2,)</f>
        <v>#VALUE!</v>
      </c>
      <c r="I699" s="6" t="s">
        <v>345</v>
      </c>
      <c r="J699" s="6" t="s">
        <v>627</v>
      </c>
      <c r="K699" s="6" t="s">
        <v>79</v>
      </c>
      <c r="L699" s="6" t="e" vm="10">
        <f ca="1">VLOOKUP(K699,Tabelle2!$B$3:$C$38,2,)</f>
        <v>#VALUE!</v>
      </c>
      <c r="M699" s="6" t="s">
        <v>541</v>
      </c>
      <c r="N699" s="9">
        <v>1</v>
      </c>
      <c r="O699" s="9">
        <v>1252</v>
      </c>
      <c r="P699" s="9">
        <v>51030</v>
      </c>
      <c r="Q699" s="6">
        <v>0</v>
      </c>
      <c r="R699" s="15"/>
    </row>
    <row r="700" spans="2:18" x14ac:dyDescent="0.3">
      <c r="B700" s="6">
        <v>699</v>
      </c>
      <c r="C700" s="7">
        <v>66</v>
      </c>
      <c r="D700" s="10">
        <v>45641</v>
      </c>
      <c r="E700" s="6" t="s">
        <v>24</v>
      </c>
      <c r="F700" s="6" t="s">
        <v>627</v>
      </c>
      <c r="G700" s="6" t="s">
        <v>79</v>
      </c>
      <c r="H700" s="6" t="e" vm="10">
        <f ca="1">VLOOKUP(G700,Tabelle2!$B$3:$C$38,2,)</f>
        <v>#VALUE!</v>
      </c>
      <c r="I700" s="6" t="s">
        <v>541</v>
      </c>
      <c r="J700" s="6" t="s">
        <v>627</v>
      </c>
      <c r="K700" s="6" t="s">
        <v>79</v>
      </c>
      <c r="L700" s="6" t="e" vm="10">
        <f ca="1">VLOOKUP(K700,Tabelle2!$B$3:$C$38,2,)</f>
        <v>#VALUE!</v>
      </c>
      <c r="M700" s="6" t="s">
        <v>558</v>
      </c>
      <c r="N700" s="9">
        <v>149</v>
      </c>
      <c r="O700" s="9">
        <v>922</v>
      </c>
      <c r="P700" s="9">
        <v>9168</v>
      </c>
      <c r="Q700" s="6">
        <v>0</v>
      </c>
      <c r="R700" s="15"/>
    </row>
    <row r="701" spans="2:18" x14ac:dyDescent="0.3">
      <c r="B701" s="6">
        <v>700</v>
      </c>
      <c r="C701" s="7">
        <v>67</v>
      </c>
      <c r="D701" s="10">
        <v>45641</v>
      </c>
      <c r="E701" s="6" t="s">
        <v>311</v>
      </c>
      <c r="F701" s="6" t="s">
        <v>627</v>
      </c>
      <c r="G701" s="6" t="s">
        <v>79</v>
      </c>
      <c r="H701" s="6" t="e" vm="10">
        <f ca="1">VLOOKUP(G701,Tabelle2!$B$3:$C$38,2,)</f>
        <v>#VALUE!</v>
      </c>
      <c r="I701" s="6" t="s">
        <v>559</v>
      </c>
      <c r="J701" s="6" t="s">
        <v>627</v>
      </c>
      <c r="K701" s="6" t="s">
        <v>79</v>
      </c>
      <c r="L701" s="6" t="e" vm="10">
        <f ca="1">VLOOKUP(K701,Tabelle2!$B$3:$C$38,2,)</f>
        <v>#VALUE!</v>
      </c>
      <c r="M701" s="6" t="s">
        <v>565</v>
      </c>
      <c r="N701" s="9">
        <v>163</v>
      </c>
      <c r="O701" s="9">
        <v>1314</v>
      </c>
      <c r="P701" s="9">
        <v>17411</v>
      </c>
      <c r="Q701" s="6">
        <v>0</v>
      </c>
      <c r="R701" s="15"/>
    </row>
    <row r="702" spans="2:18" x14ac:dyDescent="0.3">
      <c r="B702" s="6">
        <v>701</v>
      </c>
      <c r="C702" s="7">
        <v>68</v>
      </c>
      <c r="D702" s="10">
        <v>45641</v>
      </c>
      <c r="E702" s="6" t="s">
        <v>185</v>
      </c>
      <c r="F702" s="6" t="s">
        <v>627</v>
      </c>
      <c r="G702" s="6" t="s">
        <v>79</v>
      </c>
      <c r="H702" s="6" t="e" vm="10">
        <f ca="1">VLOOKUP(G702,Tabelle2!$B$3:$C$38,2,)</f>
        <v>#VALUE!</v>
      </c>
      <c r="I702" s="6" t="s">
        <v>345</v>
      </c>
      <c r="J702" s="6" t="s">
        <v>629</v>
      </c>
      <c r="K702" s="6" t="s">
        <v>79</v>
      </c>
      <c r="L702" s="6" t="e" vm="10">
        <f ca="1">VLOOKUP(K702,Tabelle2!$B$3:$C$38,2,)</f>
        <v>#VALUE!</v>
      </c>
      <c r="M702" s="6" t="s">
        <v>541</v>
      </c>
      <c r="N702" s="9">
        <v>860</v>
      </c>
      <c r="O702" s="9">
        <v>45035</v>
      </c>
      <c r="P702" s="9">
        <v>18270</v>
      </c>
      <c r="Q702" s="6">
        <v>1040</v>
      </c>
      <c r="R702" s="15"/>
    </row>
    <row r="703" spans="2:18" x14ac:dyDescent="0.3">
      <c r="B703" s="6">
        <v>702</v>
      </c>
      <c r="C703" s="7">
        <v>69</v>
      </c>
      <c r="D703" s="10">
        <v>45641</v>
      </c>
      <c r="E703" s="6" t="s">
        <v>45</v>
      </c>
      <c r="F703" s="6" t="s">
        <v>629</v>
      </c>
      <c r="G703" s="6" t="s">
        <v>79</v>
      </c>
      <c r="H703" s="6" t="e" vm="10">
        <f ca="1">VLOOKUP(G703,Tabelle2!$B$3:$C$38,2,)</f>
        <v>#VALUE!</v>
      </c>
      <c r="I703" s="6" t="s">
        <v>541</v>
      </c>
      <c r="J703" s="6" t="s">
        <v>629</v>
      </c>
      <c r="K703" s="6" t="s">
        <v>79</v>
      </c>
      <c r="L703" s="6" t="e" vm="10">
        <f ca="1">VLOOKUP(K703,Tabelle2!$B$3:$C$38,2,)</f>
        <v>#VALUE!</v>
      </c>
      <c r="M703" s="6" t="s">
        <v>558</v>
      </c>
      <c r="N703" s="9">
        <v>108</v>
      </c>
      <c r="O703" s="9">
        <v>990</v>
      </c>
      <c r="P703" s="9">
        <v>9672</v>
      </c>
      <c r="Q703" s="6">
        <v>400</v>
      </c>
      <c r="R703" s="15"/>
    </row>
    <row r="704" spans="2:18" x14ac:dyDescent="0.3">
      <c r="B704" s="6">
        <v>703</v>
      </c>
      <c r="C704" s="7">
        <v>70</v>
      </c>
      <c r="D704" s="10">
        <v>45641</v>
      </c>
      <c r="E704" s="6" t="s">
        <v>630</v>
      </c>
      <c r="F704" s="6" t="s">
        <v>629</v>
      </c>
      <c r="G704" s="6" t="s">
        <v>79</v>
      </c>
      <c r="H704" s="6" t="e" vm="10">
        <f ca="1">VLOOKUP(G704,Tabelle2!$B$3:$C$38,2,)</f>
        <v>#VALUE!</v>
      </c>
      <c r="I704" s="6" t="s">
        <v>559</v>
      </c>
      <c r="J704" s="6" t="s">
        <v>629</v>
      </c>
      <c r="K704" s="6" t="s">
        <v>79</v>
      </c>
      <c r="L704" s="6" t="e" vm="10">
        <f ca="1">VLOOKUP(K704,Tabelle2!$B$3:$C$38,2,)</f>
        <v>#VALUE!</v>
      </c>
      <c r="M704" s="6" t="s">
        <v>329</v>
      </c>
      <c r="N704" s="9">
        <v>137</v>
      </c>
      <c r="O704" s="9">
        <v>1597</v>
      </c>
      <c r="P704" s="9">
        <v>14240</v>
      </c>
      <c r="Q704" s="6">
        <v>400</v>
      </c>
      <c r="R704" s="15"/>
    </row>
    <row r="705" spans="2:18" x14ac:dyDescent="0.3">
      <c r="B705" s="6">
        <v>704</v>
      </c>
      <c r="C705" s="7">
        <v>71</v>
      </c>
      <c r="D705" s="10">
        <v>45641</v>
      </c>
      <c r="E705" s="6" t="s">
        <v>430</v>
      </c>
      <c r="F705" s="6" t="s">
        <v>629</v>
      </c>
      <c r="G705" s="6" t="s">
        <v>79</v>
      </c>
      <c r="H705" s="6" t="e" vm="10">
        <f ca="1">VLOOKUP(G705,Tabelle2!$B$3:$C$38,2,)</f>
        <v>#VALUE!</v>
      </c>
      <c r="I705" s="6" t="s">
        <v>329</v>
      </c>
      <c r="J705" s="6" t="s">
        <v>629</v>
      </c>
      <c r="K705" s="6" t="s">
        <v>79</v>
      </c>
      <c r="L705" s="6" t="e" vm="10">
        <f ca="1">VLOOKUP(K705,Tabelle2!$B$3:$C$38,2,)</f>
        <v>#VALUE!</v>
      </c>
      <c r="M705" s="6" t="s">
        <v>542</v>
      </c>
      <c r="N705" s="9">
        <v>156</v>
      </c>
      <c r="O705" s="9">
        <v>1286</v>
      </c>
      <c r="P705" s="9">
        <v>25600</v>
      </c>
      <c r="Q705" s="6">
        <v>0</v>
      </c>
      <c r="R705" s="15"/>
    </row>
    <row r="706" spans="2:18" x14ac:dyDescent="0.3">
      <c r="B706" s="6">
        <v>705</v>
      </c>
      <c r="C706" s="7">
        <v>72</v>
      </c>
      <c r="D706" s="10">
        <v>45641</v>
      </c>
      <c r="E706" s="6" t="s">
        <v>109</v>
      </c>
      <c r="F706" s="6" t="s">
        <v>629</v>
      </c>
      <c r="G706" s="6" t="s">
        <v>79</v>
      </c>
      <c r="H706" s="6" t="e" vm="10">
        <f ca="1">VLOOKUP(G706,Tabelle2!$B$3:$C$38,2,)</f>
        <v>#VALUE!</v>
      </c>
      <c r="I706" s="6" t="s">
        <v>542</v>
      </c>
      <c r="J706" s="6" t="s">
        <v>629</v>
      </c>
      <c r="K706" s="6" t="s">
        <v>79</v>
      </c>
      <c r="L706" s="6" t="e" vm="10">
        <f ca="1">VLOOKUP(K706,Tabelle2!$B$3:$C$38,2,)</f>
        <v>#VALUE!</v>
      </c>
      <c r="M706" s="6" t="s">
        <v>510</v>
      </c>
      <c r="N706" s="9">
        <v>157</v>
      </c>
      <c r="O706" s="9">
        <v>1409</v>
      </c>
      <c r="P706" s="9">
        <v>9600</v>
      </c>
      <c r="Q706" s="6">
        <v>0</v>
      </c>
      <c r="R706" s="15"/>
    </row>
    <row r="707" spans="2:18" ht="13.95" customHeight="1" x14ac:dyDescent="0.3">
      <c r="B707" s="6">
        <v>706</v>
      </c>
      <c r="C707" s="7">
        <v>73</v>
      </c>
      <c r="D707" s="10">
        <v>45641</v>
      </c>
      <c r="E707" s="6" t="s">
        <v>631</v>
      </c>
      <c r="F707" s="6" t="s">
        <v>629</v>
      </c>
      <c r="G707" s="6" t="s">
        <v>79</v>
      </c>
      <c r="H707" s="6" t="e" vm="10">
        <f ca="1">VLOOKUP(G707,Tabelle2!$B$3:$C$38,2,)</f>
        <v>#VALUE!</v>
      </c>
      <c r="I707" s="6" t="s">
        <v>510</v>
      </c>
      <c r="J707" s="6" t="s">
        <v>629</v>
      </c>
      <c r="K707" s="6" t="s">
        <v>79</v>
      </c>
      <c r="L707" s="6" t="e" vm="10">
        <f ca="1">VLOOKUP(K707,Tabelle2!$B$3:$C$38,2,)</f>
        <v>#VALUE!</v>
      </c>
      <c r="M707" s="6" t="s">
        <v>524</v>
      </c>
      <c r="N707" s="9">
        <v>89</v>
      </c>
      <c r="O707" s="9">
        <v>1336</v>
      </c>
      <c r="P707" s="9">
        <v>18229</v>
      </c>
      <c r="Q707" s="6">
        <v>0</v>
      </c>
      <c r="R707" s="15"/>
    </row>
    <row r="708" spans="2:18" x14ac:dyDescent="0.3">
      <c r="B708" s="6">
        <v>707</v>
      </c>
      <c r="C708" s="7">
        <v>74</v>
      </c>
      <c r="D708" s="10">
        <v>45641</v>
      </c>
      <c r="E708" s="6" t="s">
        <v>441</v>
      </c>
      <c r="F708" s="6" t="s">
        <v>629</v>
      </c>
      <c r="G708" s="6" t="s">
        <v>79</v>
      </c>
      <c r="H708" s="6" t="e" vm="10">
        <f ca="1">VLOOKUP(G708,Tabelle2!$B$3:$C$38,2,)</f>
        <v>#VALUE!</v>
      </c>
      <c r="I708" s="6" t="s">
        <v>524</v>
      </c>
      <c r="J708" s="6" t="s">
        <v>629</v>
      </c>
      <c r="K708" s="6" t="s">
        <v>79</v>
      </c>
      <c r="L708" s="6" t="e" vm="10">
        <f ca="1">VLOOKUP(K708,Tabelle2!$B$3:$C$38,2,)</f>
        <v>#VALUE!</v>
      </c>
      <c r="M708" s="6" t="s">
        <v>522</v>
      </c>
      <c r="N708" s="9">
        <v>82</v>
      </c>
      <c r="O708" s="9">
        <v>1595</v>
      </c>
      <c r="P708" s="9">
        <v>14790</v>
      </c>
      <c r="Q708" s="6">
        <v>0</v>
      </c>
      <c r="R708" s="15"/>
    </row>
    <row r="709" spans="2:18" x14ac:dyDescent="0.3">
      <c r="B709" s="6">
        <v>708</v>
      </c>
      <c r="C709" s="7">
        <v>75</v>
      </c>
      <c r="D709" s="10">
        <v>45642</v>
      </c>
      <c r="E709" s="6" t="s">
        <v>632</v>
      </c>
      <c r="F709" s="6" t="s">
        <v>629</v>
      </c>
      <c r="G709" s="6" t="s">
        <v>79</v>
      </c>
      <c r="H709" s="6" t="e" vm="10">
        <f ca="1">VLOOKUP(G709,Tabelle2!$B$3:$C$38,2,)</f>
        <v>#VALUE!</v>
      </c>
      <c r="I709" s="6" t="s">
        <v>524</v>
      </c>
      <c r="J709" s="6" t="s">
        <v>633</v>
      </c>
      <c r="K709" s="6" t="s">
        <v>634</v>
      </c>
      <c r="L709" s="6" t="e" vm="27">
        <f ca="1">VLOOKUP(K709,Tabelle2!$B$3:$C$38,2,)</f>
        <v>#VALUE!</v>
      </c>
      <c r="M709" s="6" t="s">
        <v>635</v>
      </c>
      <c r="N709" s="9">
        <v>94</v>
      </c>
      <c r="O709" s="9">
        <v>5222</v>
      </c>
      <c r="P709" s="9">
        <v>19084</v>
      </c>
      <c r="Q709" s="6">
        <v>0</v>
      </c>
      <c r="R709" s="15"/>
    </row>
    <row r="710" spans="2:18" x14ac:dyDescent="0.3">
      <c r="B710" s="6">
        <v>709</v>
      </c>
      <c r="C710" s="7">
        <v>76</v>
      </c>
      <c r="D710" s="10">
        <v>45642</v>
      </c>
      <c r="E710" s="6" t="s">
        <v>636</v>
      </c>
      <c r="F710" s="6" t="s">
        <v>633</v>
      </c>
      <c r="G710" s="6" t="s">
        <v>634</v>
      </c>
      <c r="H710" s="6" t="e" vm="27">
        <f ca="1">VLOOKUP(G710,Tabelle2!$B$3:$C$38,2,)</f>
        <v>#VALUE!</v>
      </c>
      <c r="I710" s="6" t="s">
        <v>635</v>
      </c>
      <c r="J710" s="6" t="s">
        <v>514</v>
      </c>
      <c r="K710" s="6" t="s">
        <v>79</v>
      </c>
      <c r="L710" s="6" t="e" vm="10">
        <f ca="1">VLOOKUP(K710,Tabelle2!$B$3:$C$38,2,)</f>
        <v>#VALUE!</v>
      </c>
      <c r="M710" s="6" t="s">
        <v>536</v>
      </c>
      <c r="N710" s="9">
        <v>139</v>
      </c>
      <c r="O710" s="9">
        <v>5984</v>
      </c>
      <c r="P710" s="9">
        <v>19084</v>
      </c>
      <c r="Q710" s="6">
        <v>0</v>
      </c>
      <c r="R710" s="15"/>
    </row>
    <row r="711" spans="2:18" x14ac:dyDescent="0.3">
      <c r="B711" s="6">
        <v>710</v>
      </c>
      <c r="C711" s="7">
        <v>77</v>
      </c>
      <c r="D711" s="10">
        <v>45642</v>
      </c>
      <c r="E711" s="6" t="s">
        <v>637</v>
      </c>
      <c r="F711" s="6" t="s">
        <v>514</v>
      </c>
      <c r="G711" s="6" t="s">
        <v>79</v>
      </c>
      <c r="H711" s="6" t="e" vm="10">
        <f ca="1">VLOOKUP(G711,Tabelle2!$B$3:$C$38,2,)</f>
        <v>#VALUE!</v>
      </c>
      <c r="I711" s="6" t="s">
        <v>638</v>
      </c>
      <c r="J711" s="6" t="s">
        <v>639</v>
      </c>
      <c r="K711" s="6" t="s">
        <v>634</v>
      </c>
      <c r="L711" s="6" t="e" vm="27">
        <f ca="1">VLOOKUP(K711,Tabelle2!$B$3:$C$38,2,)</f>
        <v>#VALUE!</v>
      </c>
      <c r="M711" s="6" t="s">
        <v>640</v>
      </c>
      <c r="N711" s="9">
        <v>165</v>
      </c>
      <c r="O711" s="9">
        <v>7559</v>
      </c>
      <c r="P711" s="9">
        <v>19084</v>
      </c>
      <c r="Q711" s="6">
        <v>0</v>
      </c>
      <c r="R711" s="15"/>
    </row>
    <row r="712" spans="2:18" x14ac:dyDescent="0.3">
      <c r="B712" s="6">
        <v>711</v>
      </c>
      <c r="C712" s="7">
        <v>78</v>
      </c>
      <c r="D712" s="10">
        <v>45642</v>
      </c>
      <c r="E712" s="6" t="s">
        <v>641</v>
      </c>
      <c r="F712" s="6" t="s">
        <v>639</v>
      </c>
      <c r="G712" s="6" t="s">
        <v>634</v>
      </c>
      <c r="H712" s="6" t="e" vm="27">
        <f ca="1">VLOOKUP(G712,Tabelle2!$B$3:$C$38,2,)</f>
        <v>#VALUE!</v>
      </c>
      <c r="I712" s="6" t="s">
        <v>640</v>
      </c>
      <c r="J712" s="6" t="s">
        <v>642</v>
      </c>
      <c r="K712" s="6" t="s">
        <v>79</v>
      </c>
      <c r="L712" s="6" t="e" vm="10">
        <f ca="1">VLOOKUP(K712,Tabelle2!$B$3:$C$38,2,)</f>
        <v>#VALUE!</v>
      </c>
      <c r="M712" s="6" t="s">
        <v>536</v>
      </c>
      <c r="N712" s="9">
        <v>60</v>
      </c>
      <c r="O712" s="9">
        <v>3537</v>
      </c>
      <c r="P712" s="9">
        <v>19084</v>
      </c>
      <c r="Q712" s="6">
        <v>0</v>
      </c>
      <c r="R712" s="15"/>
    </row>
    <row r="713" spans="2:18" x14ac:dyDescent="0.3">
      <c r="B713" s="6">
        <v>712</v>
      </c>
      <c r="C713" s="7">
        <v>79</v>
      </c>
      <c r="D713" s="10">
        <v>45642</v>
      </c>
      <c r="E713" s="6" t="s">
        <v>643</v>
      </c>
      <c r="F713" s="6" t="s">
        <v>514</v>
      </c>
      <c r="G713" s="6" t="s">
        <v>79</v>
      </c>
      <c r="H713" s="6" t="e" vm="10">
        <f ca="1">VLOOKUP(G713,Tabelle2!$B$3:$C$38,2,)</f>
        <v>#VALUE!</v>
      </c>
      <c r="I713" s="6" t="s">
        <v>559</v>
      </c>
      <c r="J713" s="6" t="s">
        <v>633</v>
      </c>
      <c r="K713" s="6" t="s">
        <v>634</v>
      </c>
      <c r="L713" s="6" t="e" vm="27">
        <f ca="1">VLOOKUP(K713,Tabelle2!$B$3:$C$38,2,)</f>
        <v>#VALUE!</v>
      </c>
      <c r="M713" s="6" t="s">
        <v>635</v>
      </c>
      <c r="N713" s="9">
        <v>104</v>
      </c>
      <c r="O713" s="9">
        <v>5768</v>
      </c>
      <c r="P713" s="9">
        <v>19084</v>
      </c>
      <c r="Q713" s="6">
        <v>0</v>
      </c>
      <c r="R713" s="15"/>
    </row>
    <row r="714" spans="2:18" x14ac:dyDescent="0.3">
      <c r="B714" s="6">
        <v>713</v>
      </c>
      <c r="C714" s="7">
        <v>80</v>
      </c>
      <c r="D714" s="10">
        <v>45642</v>
      </c>
      <c r="E714" s="6" t="s">
        <v>644</v>
      </c>
      <c r="F714" s="6" t="s">
        <v>645</v>
      </c>
      <c r="G714" s="6" t="s">
        <v>634</v>
      </c>
      <c r="H714" s="6" t="e" vm="27">
        <f ca="1">VLOOKUP(G714,Tabelle2!$B$3:$C$38,2,)</f>
        <v>#VALUE!</v>
      </c>
      <c r="I714" s="6" t="s">
        <v>646</v>
      </c>
      <c r="J714" s="6" t="s">
        <v>647</v>
      </c>
      <c r="K714" s="6" t="s">
        <v>75</v>
      </c>
      <c r="L714" s="6" t="e" vm="9">
        <f ca="1">VLOOKUP(K714,Tabelle2!$B$3:$C$38,2,)</f>
        <v>#VALUE!</v>
      </c>
      <c r="M714" s="6" t="s">
        <v>25</v>
      </c>
      <c r="N714" s="9">
        <v>60</v>
      </c>
      <c r="O714" s="9">
        <v>3700</v>
      </c>
      <c r="P714" s="9">
        <v>19084</v>
      </c>
      <c r="Q714" s="6">
        <v>860</v>
      </c>
      <c r="R714" s="15"/>
    </row>
    <row r="715" spans="2:18" x14ac:dyDescent="0.3">
      <c r="B715" s="6">
        <v>714</v>
      </c>
      <c r="C715" s="7">
        <v>81</v>
      </c>
      <c r="D715" s="10">
        <v>45643</v>
      </c>
      <c r="E715" s="6" t="s">
        <v>648</v>
      </c>
      <c r="F715" s="6" t="s">
        <v>494</v>
      </c>
      <c r="G715" s="6" t="s">
        <v>75</v>
      </c>
      <c r="H715" s="6" t="e" vm="9">
        <f ca="1">VLOOKUP(G715,Tabelle2!$B$3:$C$38,2,)</f>
        <v>#VALUE!</v>
      </c>
      <c r="I715" s="6" t="s">
        <v>201</v>
      </c>
      <c r="J715" s="6" t="s">
        <v>649</v>
      </c>
      <c r="K715" s="6" t="s">
        <v>634</v>
      </c>
      <c r="L715" s="6" t="e" vm="27">
        <f ca="1">VLOOKUP(K715,Tabelle2!$B$3:$C$38,2,)</f>
        <v>#VALUE!</v>
      </c>
      <c r="M715" s="6" t="s">
        <v>650</v>
      </c>
      <c r="N715" s="9">
        <v>142</v>
      </c>
      <c r="O715" s="9">
        <v>4952</v>
      </c>
      <c r="P715" s="9">
        <v>19084</v>
      </c>
      <c r="Q715" s="6">
        <v>0</v>
      </c>
      <c r="R715" s="15"/>
    </row>
    <row r="716" spans="2:18" x14ac:dyDescent="0.3">
      <c r="B716" s="6">
        <v>715</v>
      </c>
      <c r="C716" s="7">
        <v>82</v>
      </c>
      <c r="D716" s="10">
        <v>45643</v>
      </c>
      <c r="E716" s="6" t="s">
        <v>651</v>
      </c>
      <c r="F716" s="6" t="s">
        <v>652</v>
      </c>
      <c r="G716" s="6" t="s">
        <v>634</v>
      </c>
      <c r="H716" s="6" t="e" vm="27">
        <f ca="1">VLOOKUP(G716,Tabelle2!$B$3:$C$38,2,)</f>
        <v>#VALUE!</v>
      </c>
      <c r="I716" s="6" t="s">
        <v>653</v>
      </c>
      <c r="J716" s="6" t="s">
        <v>622</v>
      </c>
      <c r="K716" s="6" t="s">
        <v>79</v>
      </c>
      <c r="L716" s="6" t="e" vm="10">
        <f ca="1">VLOOKUP(K716,Tabelle2!$B$3:$C$38,2,)</f>
        <v>#VALUE!</v>
      </c>
      <c r="M716" s="6" t="s">
        <v>519</v>
      </c>
      <c r="N716" s="9">
        <v>71</v>
      </c>
      <c r="O716" s="9">
        <v>4297</v>
      </c>
      <c r="P716" s="9">
        <v>19084</v>
      </c>
      <c r="Q716" s="6">
        <v>0</v>
      </c>
      <c r="R716" s="15"/>
    </row>
    <row r="717" spans="2:18" x14ac:dyDescent="0.3">
      <c r="B717" s="6">
        <v>716</v>
      </c>
      <c r="C717" s="7">
        <v>83</v>
      </c>
      <c r="D717" s="10">
        <v>45643</v>
      </c>
      <c r="E717" s="6" t="s">
        <v>654</v>
      </c>
      <c r="F717" s="6" t="s">
        <v>622</v>
      </c>
      <c r="G717" s="6" t="s">
        <v>79</v>
      </c>
      <c r="H717" s="6" t="e" vm="10">
        <f ca="1">VLOOKUP(G717,Tabelle2!$B$3:$C$38,2,)</f>
        <v>#VALUE!</v>
      </c>
      <c r="I717" s="6" t="s">
        <v>155</v>
      </c>
      <c r="J717" s="6" t="s">
        <v>633</v>
      </c>
      <c r="K717" s="6" t="s">
        <v>634</v>
      </c>
      <c r="L717" s="6" t="e" vm="27">
        <f ca="1">VLOOKUP(K717,Tabelle2!$B$3:$C$38,2,)</f>
        <v>#VALUE!</v>
      </c>
      <c r="M717" s="6" t="s">
        <v>635</v>
      </c>
      <c r="N717" s="9">
        <v>76</v>
      </c>
      <c r="O717" s="9">
        <v>4064</v>
      </c>
      <c r="P717" s="9">
        <v>19084</v>
      </c>
      <c r="Q717" s="6">
        <v>200</v>
      </c>
      <c r="R717" s="15"/>
    </row>
    <row r="718" spans="2:18" x14ac:dyDescent="0.3">
      <c r="B718" s="6">
        <v>717</v>
      </c>
      <c r="C718" s="7">
        <v>84</v>
      </c>
      <c r="D718" s="10">
        <v>45643</v>
      </c>
      <c r="E718" s="6" t="s">
        <v>655</v>
      </c>
      <c r="F718" s="6" t="s">
        <v>649</v>
      </c>
      <c r="G718" s="6" t="s">
        <v>634</v>
      </c>
      <c r="H718" s="6" t="e" vm="27">
        <f ca="1">VLOOKUP(G718,Tabelle2!$B$3:$C$38,2,)</f>
        <v>#VALUE!</v>
      </c>
      <c r="I718" s="6" t="s">
        <v>650</v>
      </c>
      <c r="J718" s="6" t="s">
        <v>656</v>
      </c>
      <c r="K718" s="6" t="s">
        <v>173</v>
      </c>
      <c r="L718" s="6" t="e" vm="18">
        <f ca="1">VLOOKUP(K718,Tabelle2!$B$3:$C$38,2,)</f>
        <v>#VALUE!</v>
      </c>
      <c r="M718" s="6" t="s">
        <v>657</v>
      </c>
      <c r="N718" s="9">
        <v>155</v>
      </c>
      <c r="O718" s="9">
        <v>8868</v>
      </c>
      <c r="P718" s="9">
        <v>19084</v>
      </c>
      <c r="Q718" s="6">
        <v>400</v>
      </c>
      <c r="R718" s="15"/>
    </row>
    <row r="719" spans="2:18" x14ac:dyDescent="0.3">
      <c r="B719" s="6">
        <v>718</v>
      </c>
      <c r="C719" s="7">
        <v>85</v>
      </c>
      <c r="D719" s="10">
        <v>45643</v>
      </c>
      <c r="E719" s="6" t="s">
        <v>658</v>
      </c>
      <c r="F719" s="6" t="s">
        <v>656</v>
      </c>
      <c r="G719" s="6" t="s">
        <v>173</v>
      </c>
      <c r="H719" s="6" t="e" vm="18">
        <f ca="1">VLOOKUP(G719,Tabelle2!$B$3:$C$38,2,)</f>
        <v>#VALUE!</v>
      </c>
      <c r="I719" s="6" t="s">
        <v>657</v>
      </c>
      <c r="J719" s="6" t="s">
        <v>633</v>
      </c>
      <c r="K719" s="6" t="s">
        <v>634</v>
      </c>
      <c r="L719" s="6" t="e" vm="27">
        <f ca="1">VLOOKUP(K719,Tabelle2!$B$3:$C$38,2,)</f>
        <v>#VALUE!</v>
      </c>
      <c r="M719" s="6" t="s">
        <v>635</v>
      </c>
      <c r="N719" s="9">
        <v>158</v>
      </c>
      <c r="O719" s="9">
        <v>8595</v>
      </c>
      <c r="P719" s="9">
        <v>19084</v>
      </c>
      <c r="Q719" s="6">
        <v>400</v>
      </c>
      <c r="R719" s="15"/>
    </row>
    <row r="720" spans="2:18" x14ac:dyDescent="0.3">
      <c r="B720" s="6">
        <v>719</v>
      </c>
      <c r="C720" s="7">
        <v>86</v>
      </c>
      <c r="D720" s="10">
        <v>45643</v>
      </c>
      <c r="E720" s="6" t="s">
        <v>636</v>
      </c>
      <c r="F720" s="6" t="s">
        <v>633</v>
      </c>
      <c r="G720" s="6" t="s">
        <v>634</v>
      </c>
      <c r="H720" s="6" t="e" vm="27">
        <f ca="1">VLOOKUP(G720,Tabelle2!$B$3:$C$38,2,)</f>
        <v>#VALUE!</v>
      </c>
      <c r="I720" s="6" t="s">
        <v>635</v>
      </c>
      <c r="J720" s="6" t="s">
        <v>532</v>
      </c>
      <c r="K720" s="6" t="s">
        <v>79</v>
      </c>
      <c r="L720" s="6" t="e" vm="10">
        <f ca="1">VLOOKUP(K720,Tabelle2!$B$3:$C$38,2,)</f>
        <v>#VALUE!</v>
      </c>
      <c r="M720" s="6" t="s">
        <v>134</v>
      </c>
      <c r="N720" s="9">
        <v>156</v>
      </c>
      <c r="O720" s="9">
        <v>6964</v>
      </c>
      <c r="P720" s="9">
        <v>19084</v>
      </c>
      <c r="Q720" s="6">
        <v>0</v>
      </c>
      <c r="R720" s="15"/>
    </row>
    <row r="721" spans="2:18" x14ac:dyDescent="0.3">
      <c r="B721" s="6">
        <v>720</v>
      </c>
      <c r="C721" s="7">
        <v>87</v>
      </c>
      <c r="D721" s="10">
        <v>45643</v>
      </c>
      <c r="E721" s="6" t="s">
        <v>659</v>
      </c>
      <c r="F721" s="6" t="s">
        <v>532</v>
      </c>
      <c r="G721" s="6" t="s">
        <v>79</v>
      </c>
      <c r="H721" s="6" t="e" vm="10">
        <f ca="1">VLOOKUP(G721,Tabelle2!$B$3:$C$38,2,)</f>
        <v>#VALUE!</v>
      </c>
      <c r="I721" s="6" t="s">
        <v>134</v>
      </c>
      <c r="J721" s="6" t="s">
        <v>633</v>
      </c>
      <c r="K721" s="6" t="s">
        <v>634</v>
      </c>
      <c r="L721" s="6" t="e" vm="27">
        <f ca="1">VLOOKUP(K721,Tabelle2!$B$3:$C$38,2,)</f>
        <v>#VALUE!</v>
      </c>
      <c r="M721" s="6" t="s">
        <v>635</v>
      </c>
      <c r="N721" s="9">
        <v>119</v>
      </c>
      <c r="O721" s="9">
        <v>6996</v>
      </c>
      <c r="P721" s="9">
        <v>19084</v>
      </c>
      <c r="Q721" s="6">
        <v>960</v>
      </c>
      <c r="R721" s="15"/>
    </row>
    <row r="722" spans="2:18" x14ac:dyDescent="0.3">
      <c r="B722" s="6">
        <v>721</v>
      </c>
      <c r="C722" s="7">
        <v>88</v>
      </c>
      <c r="D722" s="10">
        <v>45643</v>
      </c>
      <c r="E722" s="6" t="s">
        <v>636</v>
      </c>
      <c r="F722" s="6" t="s">
        <v>633</v>
      </c>
      <c r="G722" s="6" t="s">
        <v>634</v>
      </c>
      <c r="H722" s="6" t="e" vm="27">
        <f ca="1">VLOOKUP(G722,Tabelle2!$B$3:$C$38,2,)</f>
        <v>#VALUE!</v>
      </c>
      <c r="I722" s="6" t="s">
        <v>635</v>
      </c>
      <c r="J722" s="6" t="s">
        <v>190</v>
      </c>
      <c r="K722" s="6" t="s">
        <v>39</v>
      </c>
      <c r="L722" s="6" t="e" vm="4">
        <f ca="1">VLOOKUP(K722,Tabelle2!$B$3:$C$38,2,)</f>
        <v>#VALUE!</v>
      </c>
      <c r="M722" s="6" t="s">
        <v>660</v>
      </c>
      <c r="N722" s="9">
        <v>121</v>
      </c>
      <c r="O722" s="9">
        <v>5658</v>
      </c>
      <c r="P722" s="9">
        <v>19084</v>
      </c>
      <c r="Q722" s="6">
        <v>0</v>
      </c>
      <c r="R722" s="15"/>
    </row>
    <row r="723" spans="2:18" x14ac:dyDescent="0.3">
      <c r="B723" s="6">
        <v>722</v>
      </c>
      <c r="C723" s="7">
        <v>89</v>
      </c>
      <c r="D723" s="10">
        <v>45643</v>
      </c>
      <c r="E723" s="6" t="s">
        <v>661</v>
      </c>
      <c r="F723" s="6" t="s">
        <v>190</v>
      </c>
      <c r="G723" s="6" t="s">
        <v>39</v>
      </c>
      <c r="H723" s="6" t="e" vm="4">
        <f ca="1">VLOOKUP(G723,Tabelle2!$B$3:$C$38,2,)</f>
        <v>#VALUE!</v>
      </c>
      <c r="I723" s="6" t="s">
        <v>660</v>
      </c>
      <c r="J723" s="6" t="s">
        <v>649</v>
      </c>
      <c r="K723" s="6" t="s">
        <v>634</v>
      </c>
      <c r="L723" s="6" t="e" vm="27">
        <f ca="1">VLOOKUP(K723,Tabelle2!$B$3:$C$38,2,)</f>
        <v>#VALUE!</v>
      </c>
      <c r="M723" s="6" t="s">
        <v>650</v>
      </c>
      <c r="N723" s="9">
        <v>148</v>
      </c>
      <c r="O723" s="9">
        <v>4786</v>
      </c>
      <c r="P723" s="9">
        <v>19084</v>
      </c>
      <c r="Q723" s="6">
        <v>0</v>
      </c>
      <c r="R723" s="15"/>
    </row>
    <row r="724" spans="2:18" x14ac:dyDescent="0.3">
      <c r="B724" s="6">
        <v>723</v>
      </c>
      <c r="C724" s="7">
        <v>90</v>
      </c>
      <c r="D724" s="10">
        <v>45644</v>
      </c>
      <c r="E724" s="6" t="s">
        <v>662</v>
      </c>
      <c r="F724" s="6" t="s">
        <v>629</v>
      </c>
      <c r="G724" s="6" t="s">
        <v>79</v>
      </c>
      <c r="H724" s="6" t="e" vm="10">
        <f ca="1">VLOOKUP(G724,Tabelle2!$B$3:$C$38,2,)</f>
        <v>#VALUE!</v>
      </c>
      <c r="I724" s="6" t="s">
        <v>329</v>
      </c>
      <c r="J724" s="6" t="s">
        <v>612</v>
      </c>
      <c r="K724" s="6" t="s">
        <v>79</v>
      </c>
      <c r="L724" s="6" t="e" vm="10">
        <f ca="1">VLOOKUP(K724,Tabelle2!$B$3:$C$38,2,)</f>
        <v>#VALUE!</v>
      </c>
      <c r="M724" s="6" t="s">
        <v>203</v>
      </c>
      <c r="N724" s="9">
        <v>551</v>
      </c>
      <c r="O724" s="9">
        <v>19152</v>
      </c>
      <c r="P724" s="9">
        <v>11380</v>
      </c>
      <c r="Q724" s="6">
        <v>0</v>
      </c>
      <c r="R724" s="15"/>
    </row>
    <row r="725" spans="2:18" x14ac:dyDescent="0.3">
      <c r="B725" s="6">
        <v>724</v>
      </c>
      <c r="C725" s="7">
        <v>91</v>
      </c>
      <c r="D725" s="10">
        <v>45644</v>
      </c>
      <c r="E725" s="6" t="s">
        <v>69</v>
      </c>
      <c r="F725" s="6" t="s">
        <v>612</v>
      </c>
      <c r="G725" s="6" t="s">
        <v>79</v>
      </c>
      <c r="H725" s="6" t="e" vm="10">
        <f ca="1">VLOOKUP(G725,Tabelle2!$B$3:$C$38,2,)</f>
        <v>#VALUE!</v>
      </c>
      <c r="I725" s="6" t="s">
        <v>203</v>
      </c>
      <c r="J725" s="6" t="s">
        <v>612</v>
      </c>
      <c r="K725" s="6" t="s">
        <v>79</v>
      </c>
      <c r="L725" s="6" t="e" vm="10">
        <f ca="1">VLOOKUP(K725,Tabelle2!$B$3:$C$38,2,)</f>
        <v>#VALUE!</v>
      </c>
      <c r="M725" s="6" t="s">
        <v>155</v>
      </c>
      <c r="N725" s="9">
        <v>4</v>
      </c>
      <c r="O725" s="9">
        <v>1220</v>
      </c>
      <c r="P725" s="9">
        <v>22074</v>
      </c>
      <c r="Q725" s="6">
        <v>0</v>
      </c>
      <c r="R725" s="15"/>
    </row>
    <row r="726" spans="2:18" x14ac:dyDescent="0.3">
      <c r="B726" s="6">
        <v>725</v>
      </c>
      <c r="C726" s="7">
        <v>92</v>
      </c>
      <c r="D726" s="10">
        <v>45644</v>
      </c>
      <c r="E726" s="6" t="s">
        <v>531</v>
      </c>
      <c r="F726" s="6" t="s">
        <v>612</v>
      </c>
      <c r="G726" s="6" t="s">
        <v>79</v>
      </c>
      <c r="H726" s="6" t="e" vm="10">
        <f ca="1">VLOOKUP(G726,Tabelle2!$B$3:$C$38,2,)</f>
        <v>#VALUE!</v>
      </c>
      <c r="I726" s="6" t="s">
        <v>155</v>
      </c>
      <c r="J726" s="6" t="s">
        <v>612</v>
      </c>
      <c r="K726" s="6" t="s">
        <v>79</v>
      </c>
      <c r="L726" s="6" t="e" vm="10">
        <f ca="1">VLOOKUP(K726,Tabelle2!$B$3:$C$38,2,)</f>
        <v>#VALUE!</v>
      </c>
      <c r="M726" s="6" t="s">
        <v>638</v>
      </c>
      <c r="N726" s="9">
        <v>186</v>
      </c>
      <c r="O726" s="9">
        <v>1133</v>
      </c>
      <c r="P726" s="9">
        <v>8380</v>
      </c>
      <c r="Q726" s="6">
        <v>0</v>
      </c>
      <c r="R726" s="15"/>
    </row>
    <row r="727" spans="2:18" x14ac:dyDescent="0.3">
      <c r="B727" s="6">
        <v>726</v>
      </c>
      <c r="C727" s="7">
        <v>93</v>
      </c>
      <c r="D727" s="10">
        <v>45644</v>
      </c>
      <c r="E727" s="6" t="s">
        <v>663</v>
      </c>
      <c r="F727" s="6" t="s">
        <v>612</v>
      </c>
      <c r="G727" s="6" t="s">
        <v>79</v>
      </c>
      <c r="H727" s="6" t="e" vm="10">
        <f ca="1">VLOOKUP(G727,Tabelle2!$B$3:$C$38,2,)</f>
        <v>#VALUE!</v>
      </c>
      <c r="I727" s="6" t="s">
        <v>638</v>
      </c>
      <c r="J727" s="6" t="s">
        <v>612</v>
      </c>
      <c r="K727" s="6" t="s">
        <v>79</v>
      </c>
      <c r="L727" s="6" t="e" vm="10">
        <f ca="1">VLOOKUP(K727,Tabelle2!$B$3:$C$38,2,)</f>
        <v>#VALUE!</v>
      </c>
      <c r="M727" s="6" t="s">
        <v>329</v>
      </c>
      <c r="N727" s="9">
        <v>180</v>
      </c>
      <c r="O727" s="9">
        <v>784</v>
      </c>
      <c r="P727" s="9">
        <v>6480</v>
      </c>
      <c r="Q727" s="6">
        <v>0</v>
      </c>
      <c r="R727" s="15"/>
    </row>
    <row r="728" spans="2:18" x14ac:dyDescent="0.3">
      <c r="B728" s="6">
        <v>727</v>
      </c>
      <c r="C728" s="7">
        <v>94</v>
      </c>
      <c r="D728" s="10">
        <v>45644</v>
      </c>
      <c r="E728" s="6" t="s">
        <v>473</v>
      </c>
      <c r="F728" s="6" t="s">
        <v>612</v>
      </c>
      <c r="G728" s="6" t="s">
        <v>79</v>
      </c>
      <c r="H728" s="6" t="e" vm="10">
        <f ca="1">VLOOKUP(G728,Tabelle2!$B$3:$C$38,2,)</f>
        <v>#VALUE!</v>
      </c>
      <c r="I728" s="6" t="s">
        <v>329</v>
      </c>
      <c r="J728" s="6" t="s">
        <v>612</v>
      </c>
      <c r="K728" s="6" t="s">
        <v>79</v>
      </c>
      <c r="L728" s="6" t="e" vm="10">
        <f ca="1">VLOOKUP(K728,Tabelle2!$B$3:$C$38,2,)</f>
        <v>#VALUE!</v>
      </c>
      <c r="M728" s="6" t="s">
        <v>134</v>
      </c>
      <c r="N728" s="9">
        <v>8</v>
      </c>
      <c r="O728" s="9">
        <v>870</v>
      </c>
      <c r="P728" s="9">
        <v>26500</v>
      </c>
      <c r="Q728" s="6">
        <v>0</v>
      </c>
      <c r="R728" s="15"/>
    </row>
    <row r="729" spans="2:18" x14ac:dyDescent="0.3">
      <c r="B729" s="6">
        <v>728</v>
      </c>
      <c r="C729" s="7">
        <v>95</v>
      </c>
      <c r="D729" s="10">
        <v>45645</v>
      </c>
      <c r="E729" s="6" t="s">
        <v>549</v>
      </c>
      <c r="F729" s="6" t="s">
        <v>612</v>
      </c>
      <c r="G729" s="6" t="s">
        <v>79</v>
      </c>
      <c r="H729" s="6" t="e" vm="10">
        <f ca="1">VLOOKUP(G729,Tabelle2!$B$3:$C$38,2,)</f>
        <v>#VALUE!</v>
      </c>
      <c r="I729" s="6" t="s">
        <v>134</v>
      </c>
      <c r="J729" s="6" t="s">
        <v>612</v>
      </c>
      <c r="K729" s="6" t="s">
        <v>79</v>
      </c>
      <c r="L729" s="6" t="e" vm="10">
        <f ca="1">VLOOKUP(K729,Tabelle2!$B$3:$C$38,2,)</f>
        <v>#VALUE!</v>
      </c>
      <c r="M729" s="6" t="s">
        <v>566</v>
      </c>
      <c r="N729" s="9">
        <v>8</v>
      </c>
      <c r="O729" s="9">
        <v>1513</v>
      </c>
      <c r="P729" s="9">
        <v>26000</v>
      </c>
      <c r="Q729" s="6">
        <v>0</v>
      </c>
      <c r="R729" s="15"/>
    </row>
    <row r="730" spans="2:18" x14ac:dyDescent="0.3">
      <c r="B730" s="6">
        <v>729</v>
      </c>
      <c r="C730" s="7">
        <v>96</v>
      </c>
      <c r="D730" s="10">
        <v>45645</v>
      </c>
      <c r="E730" s="6" t="s">
        <v>197</v>
      </c>
      <c r="F730" s="6" t="s">
        <v>612</v>
      </c>
      <c r="G730" s="6" t="s">
        <v>79</v>
      </c>
      <c r="H730" s="6" t="e" vm="10">
        <f ca="1">VLOOKUP(G730,Tabelle2!$B$3:$C$38,2,)</f>
        <v>#VALUE!</v>
      </c>
      <c r="I730" s="6" t="s">
        <v>566</v>
      </c>
      <c r="J730" s="6" t="s">
        <v>612</v>
      </c>
      <c r="K730" s="6" t="s">
        <v>79</v>
      </c>
      <c r="L730" s="6" t="e" vm="10">
        <f ca="1">VLOOKUP(K730,Tabelle2!$B$3:$C$38,2,)</f>
        <v>#VALUE!</v>
      </c>
      <c r="M730" s="6" t="s">
        <v>510</v>
      </c>
      <c r="N730" s="9">
        <v>17</v>
      </c>
      <c r="O730" s="9">
        <v>1660</v>
      </c>
      <c r="P730" s="9">
        <v>20740</v>
      </c>
      <c r="Q730" s="6">
        <v>0</v>
      </c>
      <c r="R730" s="15"/>
    </row>
    <row r="731" spans="2:18" x14ac:dyDescent="0.3">
      <c r="B731" s="6">
        <v>730</v>
      </c>
      <c r="C731" s="7">
        <v>97</v>
      </c>
      <c r="D731" s="10">
        <v>45645</v>
      </c>
      <c r="E731" s="6" t="s">
        <v>175</v>
      </c>
      <c r="F731" s="6" t="s">
        <v>612</v>
      </c>
      <c r="G731" s="6" t="s">
        <v>79</v>
      </c>
      <c r="H731" s="6" t="e" vm="10">
        <f ca="1">VLOOKUP(G731,Tabelle2!$B$3:$C$38,2,)</f>
        <v>#VALUE!</v>
      </c>
      <c r="I731" s="6" t="s">
        <v>510</v>
      </c>
      <c r="J731" s="6" t="s">
        <v>612</v>
      </c>
      <c r="K731" s="6" t="s">
        <v>79</v>
      </c>
      <c r="L731" s="6" t="e" vm="10">
        <f ca="1">VLOOKUP(K731,Tabelle2!$B$3:$C$38,2,)</f>
        <v>#VALUE!</v>
      </c>
      <c r="M731" s="6" t="s">
        <v>524</v>
      </c>
      <c r="N731" s="9">
        <v>1</v>
      </c>
      <c r="O731" s="9">
        <v>1651</v>
      </c>
      <c r="P731" s="9">
        <v>21519</v>
      </c>
      <c r="Q731" s="6">
        <v>0</v>
      </c>
      <c r="R731" s="15"/>
    </row>
    <row r="732" spans="2:18" x14ac:dyDescent="0.3">
      <c r="B732" s="6">
        <v>731</v>
      </c>
      <c r="C732" s="7">
        <v>98</v>
      </c>
      <c r="D732" s="10">
        <v>45645</v>
      </c>
      <c r="E732" s="6" t="s">
        <v>531</v>
      </c>
      <c r="F732" s="6" t="s">
        <v>612</v>
      </c>
      <c r="G732" s="6" t="s">
        <v>79</v>
      </c>
      <c r="H732" s="6" t="e" vm="10">
        <f ca="1">VLOOKUP(G732,Tabelle2!$B$3:$C$38,2,)</f>
        <v>#VALUE!</v>
      </c>
      <c r="I732" s="6" t="s">
        <v>524</v>
      </c>
      <c r="J732" s="6" t="s">
        <v>612</v>
      </c>
      <c r="K732" s="6" t="s">
        <v>79</v>
      </c>
      <c r="L732" s="6" t="e" vm="10">
        <f ca="1">VLOOKUP(K732,Tabelle2!$B$3:$C$38,2,)</f>
        <v>#VALUE!</v>
      </c>
      <c r="M732" s="6" t="s">
        <v>239</v>
      </c>
      <c r="N732" s="9">
        <v>24</v>
      </c>
      <c r="O732" s="9">
        <v>1133</v>
      </c>
      <c r="P732" s="9">
        <v>8380</v>
      </c>
      <c r="Q732" s="6">
        <v>0</v>
      </c>
      <c r="R732" s="15"/>
    </row>
    <row r="733" spans="2:18" x14ac:dyDescent="0.3">
      <c r="B733" s="6">
        <v>732</v>
      </c>
      <c r="C733" s="7">
        <v>99</v>
      </c>
      <c r="D733" s="10">
        <v>45645</v>
      </c>
      <c r="E733" s="6" t="s">
        <v>205</v>
      </c>
      <c r="F733" s="6" t="s">
        <v>612</v>
      </c>
      <c r="G733" s="6" t="s">
        <v>79</v>
      </c>
      <c r="H733" s="6" t="e" vm="10">
        <f ca="1">VLOOKUP(G733,Tabelle2!$B$3:$C$38,2,)</f>
        <v>#VALUE!</v>
      </c>
      <c r="I733" s="6" t="s">
        <v>239</v>
      </c>
      <c r="J733" s="6" t="s">
        <v>612</v>
      </c>
      <c r="K733" s="6" t="s">
        <v>79</v>
      </c>
      <c r="L733" s="6" t="e" vm="10">
        <f ca="1">VLOOKUP(K733,Tabelle2!$B$3:$C$38,2,)</f>
        <v>#VALUE!</v>
      </c>
      <c r="M733" s="6" t="s">
        <v>664</v>
      </c>
      <c r="N733" s="9">
        <v>22</v>
      </c>
      <c r="O733" s="9">
        <v>1556</v>
      </c>
      <c r="P733" s="9">
        <v>10440</v>
      </c>
      <c r="Q733" s="6">
        <v>0</v>
      </c>
      <c r="R733" s="15"/>
    </row>
    <row r="734" spans="2:18" x14ac:dyDescent="0.3">
      <c r="B734" s="6">
        <v>733</v>
      </c>
      <c r="C734" s="7">
        <v>100</v>
      </c>
      <c r="D734" s="10">
        <v>45645</v>
      </c>
      <c r="E734" s="6" t="s">
        <v>273</v>
      </c>
      <c r="F734" s="6" t="s">
        <v>612</v>
      </c>
      <c r="G734" s="6" t="s">
        <v>79</v>
      </c>
      <c r="H734" s="6" t="e" vm="10">
        <f ca="1">VLOOKUP(G734,Tabelle2!$B$3:$C$38,2,)</f>
        <v>#VALUE!</v>
      </c>
      <c r="I734" s="6" t="s">
        <v>510</v>
      </c>
      <c r="J734" s="6" t="s">
        <v>612</v>
      </c>
      <c r="K734" s="6" t="s">
        <v>79</v>
      </c>
      <c r="L734" s="6" t="e" vm="10">
        <f ca="1">VLOOKUP(K734,Tabelle2!$B$3:$C$38,2,)</f>
        <v>#VALUE!</v>
      </c>
      <c r="M734" s="6" t="s">
        <v>565</v>
      </c>
      <c r="N734" s="9">
        <v>91</v>
      </c>
      <c r="O734" s="9">
        <v>1989</v>
      </c>
      <c r="P734" s="9">
        <v>21760</v>
      </c>
      <c r="Q734" s="6">
        <v>0</v>
      </c>
      <c r="R734" s="15"/>
    </row>
    <row r="735" spans="2:18" x14ac:dyDescent="0.3">
      <c r="B735" s="6">
        <v>734</v>
      </c>
      <c r="C735" s="7">
        <v>101</v>
      </c>
      <c r="D735" s="10">
        <v>45645</v>
      </c>
      <c r="E735" s="6" t="s">
        <v>550</v>
      </c>
      <c r="F735" s="6" t="s">
        <v>612</v>
      </c>
      <c r="G735" s="6" t="s">
        <v>79</v>
      </c>
      <c r="H735" s="6" t="e" vm="10">
        <f ca="1">VLOOKUP(G735,Tabelle2!$B$3:$C$38,2,)</f>
        <v>#VALUE!</v>
      </c>
      <c r="I735" s="6" t="s">
        <v>510</v>
      </c>
      <c r="J735" s="6" t="s">
        <v>552</v>
      </c>
      <c r="K735" s="6" t="s">
        <v>79</v>
      </c>
      <c r="L735" s="6" t="e" vm="10">
        <f ca="1">VLOOKUP(K735,Tabelle2!$B$3:$C$38,2,)</f>
        <v>#VALUE!</v>
      </c>
      <c r="M735" s="6" t="s">
        <v>540</v>
      </c>
      <c r="N735" s="9">
        <v>245</v>
      </c>
      <c r="O735" s="9">
        <v>9980</v>
      </c>
      <c r="P735" s="9">
        <v>51030</v>
      </c>
      <c r="Q735" s="6">
        <v>0</v>
      </c>
      <c r="R735" s="15"/>
    </row>
    <row r="736" spans="2:18" x14ac:dyDescent="0.3">
      <c r="B736" s="6">
        <v>735</v>
      </c>
      <c r="C736" s="7">
        <v>102</v>
      </c>
      <c r="D736" s="10">
        <v>45645</v>
      </c>
      <c r="E736" s="6" t="s">
        <v>189</v>
      </c>
      <c r="F736" s="6" t="s">
        <v>552</v>
      </c>
      <c r="G736" s="6" t="s">
        <v>79</v>
      </c>
      <c r="H736" s="6" t="e" vm="10">
        <f ca="1">VLOOKUP(G736,Tabelle2!$B$3:$C$38,2,)</f>
        <v>#VALUE!</v>
      </c>
      <c r="I736" s="6" t="s">
        <v>516</v>
      </c>
      <c r="J736" s="6" t="s">
        <v>552</v>
      </c>
      <c r="K736" s="6" t="s">
        <v>79</v>
      </c>
      <c r="L736" s="6" t="e" vm="10">
        <f ca="1">VLOOKUP(K736,Tabelle2!$B$3:$C$38,2,)</f>
        <v>#VALUE!</v>
      </c>
      <c r="M736" s="6" t="s">
        <v>345</v>
      </c>
      <c r="N736" s="9">
        <v>1</v>
      </c>
      <c r="O736" s="9">
        <v>1588</v>
      </c>
      <c r="P736" s="9">
        <v>6150</v>
      </c>
      <c r="Q736" s="6">
        <v>0</v>
      </c>
      <c r="R736" s="15"/>
    </row>
    <row r="737" spans="2:18" x14ac:dyDescent="0.3">
      <c r="B737" s="6">
        <v>736</v>
      </c>
      <c r="C737" s="7">
        <v>103</v>
      </c>
      <c r="D737" s="10">
        <v>45645</v>
      </c>
      <c r="E737" s="6" t="s">
        <v>665</v>
      </c>
      <c r="F737" s="6" t="s">
        <v>552</v>
      </c>
      <c r="G737" s="6" t="s">
        <v>79</v>
      </c>
      <c r="H737" s="6" t="e" vm="10">
        <f ca="1">VLOOKUP(G737,Tabelle2!$B$3:$C$38,2,)</f>
        <v>#VALUE!</v>
      </c>
      <c r="I737" s="6" t="s">
        <v>345</v>
      </c>
      <c r="J737" s="6" t="s">
        <v>552</v>
      </c>
      <c r="K737" s="6" t="s">
        <v>79</v>
      </c>
      <c r="L737" s="6" t="e" vm="10">
        <f ca="1">VLOOKUP(K737,Tabelle2!$B$3:$C$38,2,)</f>
        <v>#VALUE!</v>
      </c>
      <c r="M737" s="6" t="s">
        <v>519</v>
      </c>
      <c r="N737" s="9">
        <v>1</v>
      </c>
      <c r="O737" s="9">
        <v>1257</v>
      </c>
      <c r="P737" s="9">
        <v>10800</v>
      </c>
      <c r="Q737" s="6">
        <v>0</v>
      </c>
      <c r="R737" s="15"/>
    </row>
    <row r="738" spans="2:18" x14ac:dyDescent="0.3">
      <c r="B738" s="6">
        <v>737</v>
      </c>
      <c r="C738" s="7">
        <v>104</v>
      </c>
      <c r="D738" s="10">
        <v>45645</v>
      </c>
      <c r="E738" s="6" t="s">
        <v>69</v>
      </c>
      <c r="F738" s="6" t="s">
        <v>552</v>
      </c>
      <c r="G738" s="6" t="s">
        <v>79</v>
      </c>
      <c r="H738" s="6" t="e" vm="10">
        <f ca="1">VLOOKUP(G738,Tabelle2!$B$3:$C$38,2,)</f>
        <v>#VALUE!</v>
      </c>
      <c r="I738" s="6" t="s">
        <v>519</v>
      </c>
      <c r="J738" s="6" t="s">
        <v>552</v>
      </c>
      <c r="K738" s="6" t="s">
        <v>79</v>
      </c>
      <c r="L738" s="6" t="e" vm="10">
        <f ca="1">VLOOKUP(K738,Tabelle2!$B$3:$C$38,2,)</f>
        <v>#VALUE!</v>
      </c>
      <c r="M738" s="6" t="s">
        <v>541</v>
      </c>
      <c r="N738" s="9">
        <v>108</v>
      </c>
      <c r="O738" s="9">
        <v>1220</v>
      </c>
      <c r="P738" s="9">
        <v>22074</v>
      </c>
      <c r="Q738" s="6">
        <v>1200</v>
      </c>
      <c r="R738" s="15"/>
    </row>
    <row r="739" spans="2:18" x14ac:dyDescent="0.3">
      <c r="B739" s="6">
        <v>738</v>
      </c>
      <c r="C739" s="7">
        <v>105</v>
      </c>
      <c r="D739" s="10">
        <v>45645</v>
      </c>
      <c r="E739" s="6" t="s">
        <v>189</v>
      </c>
      <c r="F739" s="6" t="s">
        <v>552</v>
      </c>
      <c r="G739" s="6" t="s">
        <v>79</v>
      </c>
      <c r="H739" s="6" t="e" vm="10">
        <f ca="1">VLOOKUP(G739,Tabelle2!$B$3:$C$38,2,)</f>
        <v>#VALUE!</v>
      </c>
      <c r="I739" s="6" t="s">
        <v>541</v>
      </c>
      <c r="J739" s="6" t="s">
        <v>552</v>
      </c>
      <c r="K739" s="6" t="s">
        <v>79</v>
      </c>
      <c r="L739" s="6" t="e" vm="10">
        <f ca="1">VLOOKUP(K739,Tabelle2!$B$3:$C$38,2,)</f>
        <v>#VALUE!</v>
      </c>
      <c r="M739" s="6" t="s">
        <v>329</v>
      </c>
      <c r="N739" s="9">
        <v>146</v>
      </c>
      <c r="O739" s="9">
        <v>1588</v>
      </c>
      <c r="P739" s="9">
        <v>6150</v>
      </c>
      <c r="Q739" s="6">
        <v>0</v>
      </c>
      <c r="R739" s="15"/>
    </row>
    <row r="740" spans="2:18" x14ac:dyDescent="0.3">
      <c r="B740" s="6">
        <v>739</v>
      </c>
      <c r="C740" s="7">
        <v>106</v>
      </c>
      <c r="D740" s="10">
        <v>45645</v>
      </c>
      <c r="E740" s="6" t="s">
        <v>230</v>
      </c>
      <c r="F740" s="6" t="s">
        <v>552</v>
      </c>
      <c r="G740" s="6" t="s">
        <v>79</v>
      </c>
      <c r="H740" s="6" t="e" vm="10">
        <f ca="1">VLOOKUP(G740,Tabelle2!$B$3:$C$38,2,)</f>
        <v>#VALUE!</v>
      </c>
      <c r="I740" s="6" t="s">
        <v>329</v>
      </c>
      <c r="J740" s="6" t="s">
        <v>552</v>
      </c>
      <c r="K740" s="6" t="s">
        <v>79</v>
      </c>
      <c r="L740" s="6" t="e" vm="10">
        <f ca="1">VLOOKUP(K740,Tabelle2!$B$3:$C$38,2,)</f>
        <v>#VALUE!</v>
      </c>
      <c r="M740" s="6" t="s">
        <v>586</v>
      </c>
      <c r="N740" s="9">
        <v>39</v>
      </c>
      <c r="O740" s="9">
        <v>1608</v>
      </c>
      <c r="P740" s="9">
        <v>21780</v>
      </c>
      <c r="Q740" s="6">
        <v>0</v>
      </c>
      <c r="R740" s="15"/>
    </row>
    <row r="741" spans="2:18" x14ac:dyDescent="0.3">
      <c r="B741" s="6">
        <v>740</v>
      </c>
      <c r="C741" s="7">
        <v>107</v>
      </c>
      <c r="D741" s="10">
        <v>45645</v>
      </c>
      <c r="E741" s="6" t="s">
        <v>666</v>
      </c>
      <c r="F741" s="6" t="s">
        <v>552</v>
      </c>
      <c r="G741" s="6" t="s">
        <v>79</v>
      </c>
      <c r="H741" s="6" t="e" vm="10">
        <f ca="1">VLOOKUP(G741,Tabelle2!$B$3:$C$38,2,)</f>
        <v>#VALUE!</v>
      </c>
      <c r="I741" s="6" t="s">
        <v>586</v>
      </c>
      <c r="J741" s="6" t="s">
        <v>552</v>
      </c>
      <c r="K741" s="6" t="s">
        <v>79</v>
      </c>
      <c r="L741" s="6" t="e" vm="10">
        <f ca="1">VLOOKUP(K741,Tabelle2!$B$3:$C$38,2,)</f>
        <v>#VALUE!</v>
      </c>
      <c r="M741" s="6" t="s">
        <v>544</v>
      </c>
      <c r="N741" s="9">
        <v>80</v>
      </c>
      <c r="O741" s="9">
        <v>1501</v>
      </c>
      <c r="P741" s="9">
        <v>13400</v>
      </c>
      <c r="Q741" s="6">
        <v>0</v>
      </c>
      <c r="R741" s="15"/>
    </row>
    <row r="742" spans="2:18" x14ac:dyDescent="0.3">
      <c r="B742" s="6">
        <v>741</v>
      </c>
      <c r="C742" s="7">
        <v>108</v>
      </c>
      <c r="D742" s="10">
        <v>45645</v>
      </c>
      <c r="E742" s="6" t="s">
        <v>83</v>
      </c>
      <c r="F742" s="6" t="s">
        <v>552</v>
      </c>
      <c r="G742" s="6" t="s">
        <v>79</v>
      </c>
      <c r="H742" s="6" t="e" vm="10">
        <f ca="1">VLOOKUP(G742,Tabelle2!$B$3:$C$38,2,)</f>
        <v>#VALUE!</v>
      </c>
      <c r="I742" s="6" t="s">
        <v>546</v>
      </c>
      <c r="J742" s="6" t="s">
        <v>552</v>
      </c>
      <c r="K742" s="6" t="s">
        <v>79</v>
      </c>
      <c r="L742" s="6" t="e" vm="10">
        <f ca="1">VLOOKUP(K742,Tabelle2!$B$3:$C$38,2,)</f>
        <v>#VALUE!</v>
      </c>
      <c r="M742" s="6" t="s">
        <v>565</v>
      </c>
      <c r="N742" s="9">
        <v>105</v>
      </c>
      <c r="O742" s="9">
        <v>1246</v>
      </c>
      <c r="P742" s="9">
        <v>21060</v>
      </c>
      <c r="Q742" s="6">
        <v>0</v>
      </c>
      <c r="R742" s="15"/>
    </row>
    <row r="743" spans="2:18" x14ac:dyDescent="0.3">
      <c r="B743" s="6">
        <v>742</v>
      </c>
      <c r="C743" s="7">
        <v>109</v>
      </c>
      <c r="D743" s="10">
        <v>45645</v>
      </c>
      <c r="E743" s="6" t="s">
        <v>625</v>
      </c>
      <c r="F743" s="6" t="s">
        <v>552</v>
      </c>
      <c r="G743" s="6" t="s">
        <v>79</v>
      </c>
      <c r="H743" s="6" t="e" vm="10">
        <f ca="1">VLOOKUP(G743,Tabelle2!$B$3:$C$38,2,)</f>
        <v>#VALUE!</v>
      </c>
      <c r="I743" s="6" t="s">
        <v>345</v>
      </c>
      <c r="J743" s="6" t="s">
        <v>514</v>
      </c>
      <c r="K743" s="6" t="s">
        <v>79</v>
      </c>
      <c r="L743" s="6" t="e" vm="10">
        <f ca="1">VLOOKUP(K743,Tabelle2!$B$3:$C$38,2,)</f>
        <v>#VALUE!</v>
      </c>
      <c r="M743" s="6" t="s">
        <v>524</v>
      </c>
      <c r="N743" s="9">
        <v>273</v>
      </c>
      <c r="O743" s="9">
        <v>13712</v>
      </c>
      <c r="P743" s="9">
        <v>19800</v>
      </c>
      <c r="Q743" s="6">
        <v>400</v>
      </c>
      <c r="R743" s="15"/>
    </row>
    <row r="744" spans="2:18" x14ac:dyDescent="0.3">
      <c r="B744" s="6">
        <v>743</v>
      </c>
      <c r="C744" s="7">
        <v>110</v>
      </c>
      <c r="D744" s="10">
        <v>45646</v>
      </c>
      <c r="E744" s="6" t="s">
        <v>461</v>
      </c>
      <c r="F744" s="6" t="s">
        <v>514</v>
      </c>
      <c r="G744" s="6" t="s">
        <v>79</v>
      </c>
      <c r="H744" s="6" t="e" vm="10">
        <f ca="1">VLOOKUP(G744,Tabelle2!$B$3:$C$38,2,)</f>
        <v>#VALUE!</v>
      </c>
      <c r="I744" s="6" t="s">
        <v>512</v>
      </c>
      <c r="J744" s="6" t="s">
        <v>667</v>
      </c>
      <c r="K744" s="6" t="s">
        <v>79</v>
      </c>
      <c r="L744" s="6" t="e" vm="10">
        <f ca="1">VLOOKUP(K744,Tabelle2!$B$3:$C$38,2,)</f>
        <v>#VALUE!</v>
      </c>
      <c r="M744" s="6" t="s">
        <v>668</v>
      </c>
      <c r="N744" s="9">
        <v>499</v>
      </c>
      <c r="O744" s="9">
        <v>22007</v>
      </c>
      <c r="P744" s="9">
        <v>16101</v>
      </c>
      <c r="Q744" s="6">
        <v>800</v>
      </c>
      <c r="R744" s="15"/>
    </row>
    <row r="745" spans="2:18" x14ac:dyDescent="0.3">
      <c r="B745" s="6">
        <v>744</v>
      </c>
      <c r="C745" s="7">
        <v>111</v>
      </c>
      <c r="D745" s="10">
        <v>45646</v>
      </c>
      <c r="E745" s="6" t="s">
        <v>59</v>
      </c>
      <c r="F745" s="6" t="s">
        <v>667</v>
      </c>
      <c r="G745" s="6" t="s">
        <v>79</v>
      </c>
      <c r="H745" s="6" t="e" vm="10">
        <f ca="1">VLOOKUP(G745,Tabelle2!$B$3:$C$38,2,)</f>
        <v>#VALUE!</v>
      </c>
      <c r="I745" s="6" t="s">
        <v>668</v>
      </c>
      <c r="J745" s="6" t="s">
        <v>667</v>
      </c>
      <c r="K745" s="6" t="s">
        <v>79</v>
      </c>
      <c r="L745" s="6" t="e" vm="10">
        <f ca="1">VLOOKUP(K745,Tabelle2!$B$3:$C$38,2,)</f>
        <v>#VALUE!</v>
      </c>
      <c r="M745" s="6" t="s">
        <v>565</v>
      </c>
      <c r="N745" s="9">
        <v>46</v>
      </c>
      <c r="O745" s="9">
        <v>1666</v>
      </c>
      <c r="P745" s="9">
        <v>8400</v>
      </c>
      <c r="Q745" s="6">
        <v>400</v>
      </c>
      <c r="R745" s="15"/>
    </row>
    <row r="746" spans="2:18" x14ac:dyDescent="0.3">
      <c r="B746" s="6">
        <v>745</v>
      </c>
      <c r="C746" s="7">
        <v>112</v>
      </c>
      <c r="D746" s="10">
        <v>45646</v>
      </c>
      <c r="E746" s="6" t="s">
        <v>669</v>
      </c>
      <c r="F746" s="6" t="s">
        <v>667</v>
      </c>
      <c r="G746" s="6" t="s">
        <v>79</v>
      </c>
      <c r="H746" s="6" t="e" vm="10">
        <f ca="1">VLOOKUP(G746,Tabelle2!$B$3:$C$38,2,)</f>
        <v>#VALUE!</v>
      </c>
      <c r="I746" s="6" t="s">
        <v>668</v>
      </c>
      <c r="J746" s="6" t="s">
        <v>670</v>
      </c>
      <c r="K746" s="6" t="s">
        <v>79</v>
      </c>
      <c r="L746" s="6" t="e" vm="10">
        <f ca="1">VLOOKUP(K746,Tabelle2!$B$3:$C$38,2,)</f>
        <v>#VALUE!</v>
      </c>
      <c r="M746" s="6" t="s">
        <v>540</v>
      </c>
      <c r="N746" s="9">
        <v>859</v>
      </c>
      <c r="O746" s="9">
        <v>41418</v>
      </c>
      <c r="P746" s="9">
        <v>5680</v>
      </c>
      <c r="Q746" s="6">
        <v>400</v>
      </c>
      <c r="R746" s="15"/>
    </row>
    <row r="747" spans="2:18" x14ac:dyDescent="0.3">
      <c r="B747" s="6">
        <v>746</v>
      </c>
      <c r="C747" s="7">
        <v>113</v>
      </c>
      <c r="D747" s="10">
        <v>45646</v>
      </c>
      <c r="E747" s="6" t="s">
        <v>348</v>
      </c>
      <c r="F747" s="6" t="s">
        <v>671</v>
      </c>
      <c r="G747" s="6" t="s">
        <v>79</v>
      </c>
      <c r="H747" s="6" t="e" vm="10">
        <f ca="1">VLOOKUP(G747,Tabelle2!$B$3:$C$38,2,)</f>
        <v>#VALUE!</v>
      </c>
      <c r="I747" s="6" t="s">
        <v>516</v>
      </c>
      <c r="J747" s="6" t="s">
        <v>670</v>
      </c>
      <c r="K747" s="6" t="s">
        <v>79</v>
      </c>
      <c r="L747" s="6" t="e" vm="10">
        <f ca="1">VLOOKUP(K747,Tabelle2!$B$3:$C$38,2,)</f>
        <v>#VALUE!</v>
      </c>
      <c r="M747" s="6" t="s">
        <v>621</v>
      </c>
      <c r="N747" s="9">
        <v>22</v>
      </c>
      <c r="O747" s="9">
        <v>1524</v>
      </c>
      <c r="P747" s="9">
        <v>10920</v>
      </c>
      <c r="Q747" s="6">
        <v>0</v>
      </c>
      <c r="R747" s="15"/>
    </row>
    <row r="748" spans="2:18" x14ac:dyDescent="0.3">
      <c r="B748" s="6">
        <v>747</v>
      </c>
      <c r="C748" s="7">
        <v>114</v>
      </c>
      <c r="D748" s="10">
        <v>45646</v>
      </c>
      <c r="E748" s="6" t="s">
        <v>348</v>
      </c>
      <c r="F748" s="6" t="s">
        <v>671</v>
      </c>
      <c r="G748" s="6" t="s">
        <v>79</v>
      </c>
      <c r="H748" s="6" t="e" vm="10">
        <f ca="1">VLOOKUP(G748,Tabelle2!$B$3:$C$38,2,)</f>
        <v>#VALUE!</v>
      </c>
      <c r="I748" s="6" t="s">
        <v>621</v>
      </c>
      <c r="J748" s="6" t="s">
        <v>670</v>
      </c>
      <c r="K748" s="6" t="s">
        <v>79</v>
      </c>
      <c r="L748" s="6" t="e" vm="10">
        <f ca="1">VLOOKUP(K748,Tabelle2!$B$3:$C$38,2,)</f>
        <v>#VALUE!</v>
      </c>
      <c r="M748" s="6" t="s">
        <v>203</v>
      </c>
      <c r="N748" s="9">
        <v>10</v>
      </c>
      <c r="O748" s="9">
        <v>1478</v>
      </c>
      <c r="P748" s="9">
        <v>11000</v>
      </c>
      <c r="Q748" s="6">
        <v>0</v>
      </c>
      <c r="R748" s="15"/>
    </row>
    <row r="749" spans="2:18" x14ac:dyDescent="0.3">
      <c r="B749" s="6">
        <v>748</v>
      </c>
      <c r="C749" s="7">
        <v>115</v>
      </c>
      <c r="D749" s="10">
        <v>45648</v>
      </c>
      <c r="E749" s="6" t="s">
        <v>605</v>
      </c>
      <c r="F749" s="6" t="s">
        <v>671</v>
      </c>
      <c r="G749" s="6" t="s">
        <v>79</v>
      </c>
      <c r="H749" s="6" t="e" vm="10">
        <f ca="1">VLOOKUP(G749,Tabelle2!$B$3:$C$38,2,)</f>
        <v>#VALUE!</v>
      </c>
      <c r="I749" s="6" t="s">
        <v>203</v>
      </c>
      <c r="J749" s="6" t="s">
        <v>670</v>
      </c>
      <c r="K749" s="6" t="s">
        <v>79</v>
      </c>
      <c r="L749" s="6" t="e" vm="10">
        <f ca="1">VLOOKUP(K749,Tabelle2!$B$3:$C$38,2,)</f>
        <v>#VALUE!</v>
      </c>
      <c r="M749" s="6" t="s">
        <v>541</v>
      </c>
      <c r="N749" s="9">
        <v>93</v>
      </c>
      <c r="O749" s="9">
        <v>996</v>
      </c>
      <c r="P749" s="9">
        <v>22100</v>
      </c>
      <c r="Q749" s="6">
        <v>0</v>
      </c>
      <c r="R749" s="15"/>
    </row>
    <row r="750" spans="2:18" x14ac:dyDescent="0.3">
      <c r="B750" s="6">
        <v>749</v>
      </c>
      <c r="C750" s="7">
        <v>116</v>
      </c>
      <c r="D750" s="10">
        <v>45648</v>
      </c>
      <c r="E750" s="6" t="s">
        <v>298</v>
      </c>
      <c r="F750" s="6" t="s">
        <v>671</v>
      </c>
      <c r="G750" s="6" t="s">
        <v>79</v>
      </c>
      <c r="H750" s="6" t="e" vm="10">
        <f ca="1">VLOOKUP(G750,Tabelle2!$B$3:$C$38,2,)</f>
        <v>#VALUE!</v>
      </c>
      <c r="I750" s="6" t="s">
        <v>541</v>
      </c>
      <c r="J750" s="6" t="s">
        <v>670</v>
      </c>
      <c r="K750" s="6" t="s">
        <v>79</v>
      </c>
      <c r="L750" s="6" t="e" vm="10">
        <f ca="1">VLOOKUP(K750,Tabelle2!$B$3:$C$38,2,)</f>
        <v>#VALUE!</v>
      </c>
      <c r="M750" s="6" t="s">
        <v>512</v>
      </c>
      <c r="N750" s="9">
        <v>155</v>
      </c>
      <c r="O750" s="9">
        <v>1428</v>
      </c>
      <c r="P750" s="9">
        <v>18117</v>
      </c>
      <c r="Q750" s="6">
        <v>0</v>
      </c>
      <c r="R750" s="15"/>
    </row>
    <row r="751" spans="2:18" x14ac:dyDescent="0.3">
      <c r="B751" s="6">
        <v>750</v>
      </c>
      <c r="C751" s="7">
        <v>117</v>
      </c>
      <c r="D751" s="10">
        <v>45648</v>
      </c>
      <c r="E751" s="6" t="s">
        <v>393</v>
      </c>
      <c r="F751" s="6" t="s">
        <v>671</v>
      </c>
      <c r="G751" s="6" t="s">
        <v>79</v>
      </c>
      <c r="H751" s="6" t="e" vm="10">
        <f ca="1">VLOOKUP(G751,Tabelle2!$B$3:$C$38,2,)</f>
        <v>#VALUE!</v>
      </c>
      <c r="I751" s="6" t="s">
        <v>512</v>
      </c>
      <c r="J751" s="6" t="s">
        <v>670</v>
      </c>
      <c r="K751" s="6" t="s">
        <v>79</v>
      </c>
      <c r="L751" s="6" t="e" vm="10">
        <f ca="1">VLOOKUP(K751,Tabelle2!$B$3:$C$38,2,)</f>
        <v>#VALUE!</v>
      </c>
      <c r="M751" s="6" t="s">
        <v>134</v>
      </c>
      <c r="N751" s="9">
        <v>35</v>
      </c>
      <c r="O751" s="9">
        <v>1420</v>
      </c>
      <c r="P751" s="9">
        <v>10897</v>
      </c>
      <c r="Q751" s="6">
        <v>0</v>
      </c>
      <c r="R751" s="15"/>
    </row>
    <row r="752" spans="2:18" x14ac:dyDescent="0.3">
      <c r="B752" s="6">
        <v>751</v>
      </c>
      <c r="C752" s="7">
        <v>118</v>
      </c>
      <c r="D752" s="10">
        <v>45648</v>
      </c>
      <c r="E752" s="6" t="s">
        <v>76</v>
      </c>
      <c r="F752" s="6" t="s">
        <v>671</v>
      </c>
      <c r="G752" s="6" t="s">
        <v>79</v>
      </c>
      <c r="H752" s="6" t="e" vm="10">
        <f ca="1">VLOOKUP(G752,Tabelle2!$B$3:$C$38,2,)</f>
        <v>#VALUE!</v>
      </c>
      <c r="I752" s="6" t="s">
        <v>134</v>
      </c>
      <c r="J752" s="6" t="s">
        <v>670</v>
      </c>
      <c r="K752" s="6" t="s">
        <v>79</v>
      </c>
      <c r="L752" s="6" t="e" vm="10">
        <f ca="1">VLOOKUP(K752,Tabelle2!$B$3:$C$38,2,)</f>
        <v>#VALUE!</v>
      </c>
      <c r="M752" s="6" t="s">
        <v>434</v>
      </c>
      <c r="N752" s="9">
        <v>57</v>
      </c>
      <c r="O752" s="9">
        <v>1266</v>
      </c>
      <c r="P752" s="9">
        <v>17460</v>
      </c>
      <c r="Q752" s="6">
        <v>0</v>
      </c>
      <c r="R752" s="15"/>
    </row>
    <row r="753" spans="2:18" x14ac:dyDescent="0.3">
      <c r="B753" s="6">
        <v>752</v>
      </c>
      <c r="C753" s="7">
        <v>119</v>
      </c>
      <c r="D753" s="10">
        <v>45648</v>
      </c>
      <c r="E753" s="6" t="s">
        <v>202</v>
      </c>
      <c r="F753" s="6" t="s">
        <v>671</v>
      </c>
      <c r="G753" s="6" t="s">
        <v>79</v>
      </c>
      <c r="H753" s="6" t="e" vm="10">
        <f ca="1">VLOOKUP(G753,Tabelle2!$B$3:$C$38,2,)</f>
        <v>#VALUE!</v>
      </c>
      <c r="I753" s="6" t="s">
        <v>434</v>
      </c>
      <c r="J753" s="6" t="s">
        <v>670</v>
      </c>
      <c r="K753" s="6" t="s">
        <v>79</v>
      </c>
      <c r="L753" s="6" t="e" vm="10">
        <f ca="1">VLOOKUP(K753,Tabelle2!$B$3:$C$38,2,)</f>
        <v>#VALUE!</v>
      </c>
      <c r="M753" s="6" t="s">
        <v>565</v>
      </c>
      <c r="N753" s="9">
        <v>37</v>
      </c>
      <c r="O753" s="9">
        <v>1124</v>
      </c>
      <c r="P753" s="9">
        <v>17493</v>
      </c>
      <c r="Q753" s="6">
        <v>0</v>
      </c>
      <c r="R753" s="15"/>
    </row>
    <row r="754" spans="2:18" x14ac:dyDescent="0.3">
      <c r="B754" s="6">
        <v>753</v>
      </c>
      <c r="C754" s="7">
        <v>120</v>
      </c>
      <c r="D754" s="10">
        <v>45648</v>
      </c>
      <c r="E754" s="6" t="s">
        <v>430</v>
      </c>
      <c r="F754" s="6" t="s">
        <v>671</v>
      </c>
      <c r="G754" s="6" t="s">
        <v>79</v>
      </c>
      <c r="H754" s="6" t="e" vm="10">
        <f ca="1">VLOOKUP(G754,Tabelle2!$B$3:$C$38,2,)</f>
        <v>#VALUE!</v>
      </c>
      <c r="I754" s="6" t="s">
        <v>621</v>
      </c>
      <c r="J754" s="6" t="s">
        <v>642</v>
      </c>
      <c r="K754" s="6" t="s">
        <v>79</v>
      </c>
      <c r="L754" s="6" t="e" vm="10">
        <f ca="1">VLOOKUP(K754,Tabelle2!$B$3:$C$38,2,)</f>
        <v>#VALUE!</v>
      </c>
      <c r="M754" s="6" t="s">
        <v>621</v>
      </c>
      <c r="N754" s="9">
        <v>552</v>
      </c>
      <c r="O754" s="9">
        <v>18030</v>
      </c>
      <c r="P754" s="9">
        <v>22400</v>
      </c>
      <c r="Q754" s="6">
        <v>400</v>
      </c>
      <c r="R754" s="15"/>
    </row>
    <row r="755" spans="2:18" x14ac:dyDescent="0.3">
      <c r="B755" s="6">
        <v>754</v>
      </c>
      <c r="C755" s="7">
        <v>121</v>
      </c>
      <c r="D755" s="10">
        <v>45648</v>
      </c>
      <c r="E755" s="6" t="s">
        <v>24</v>
      </c>
      <c r="F755" s="6" t="s">
        <v>642</v>
      </c>
      <c r="G755" s="6" t="s">
        <v>79</v>
      </c>
      <c r="H755" s="6" t="e" vm="10">
        <f ca="1">VLOOKUP(G755,Tabelle2!$B$3:$C$38,2,)</f>
        <v>#VALUE!</v>
      </c>
      <c r="I755" s="6" t="s">
        <v>621</v>
      </c>
      <c r="J755" s="6" t="s">
        <v>642</v>
      </c>
      <c r="K755" s="6" t="s">
        <v>79</v>
      </c>
      <c r="L755" s="6" t="e" vm="10">
        <f ca="1">VLOOKUP(K755,Tabelle2!$B$3:$C$38,2,)</f>
        <v>#VALUE!</v>
      </c>
      <c r="M755" s="6" t="s">
        <v>544</v>
      </c>
      <c r="N755" s="9">
        <v>92</v>
      </c>
      <c r="O755" s="9">
        <v>1314</v>
      </c>
      <c r="P755" s="9">
        <v>20170</v>
      </c>
      <c r="Q755" s="6">
        <v>0</v>
      </c>
      <c r="R755" s="15"/>
    </row>
    <row r="756" spans="2:18" x14ac:dyDescent="0.3">
      <c r="B756" s="6">
        <v>755</v>
      </c>
      <c r="C756" s="7">
        <v>122</v>
      </c>
      <c r="D756" s="10">
        <v>45648</v>
      </c>
      <c r="E756" s="6" t="s">
        <v>24</v>
      </c>
      <c r="F756" s="6" t="s">
        <v>642</v>
      </c>
      <c r="G756" s="6" t="s">
        <v>79</v>
      </c>
      <c r="H756" s="6" t="e" vm="10">
        <f ca="1">VLOOKUP(G756,Tabelle2!$B$3:$C$38,2,)</f>
        <v>#VALUE!</v>
      </c>
      <c r="I756" s="6" t="s">
        <v>546</v>
      </c>
      <c r="J756" s="6" t="s">
        <v>78</v>
      </c>
      <c r="K756" s="6" t="s">
        <v>79</v>
      </c>
      <c r="L756" s="6" t="e" vm="10">
        <f ca="1">VLOOKUP(K756,Tabelle2!$B$3:$C$38,2,)</f>
        <v>#VALUE!</v>
      </c>
      <c r="M756" s="6" t="s">
        <v>127</v>
      </c>
      <c r="N756" s="9">
        <v>531</v>
      </c>
      <c r="O756" s="9">
        <v>17269</v>
      </c>
      <c r="P756" s="9">
        <v>20170</v>
      </c>
      <c r="Q756" s="6">
        <v>0</v>
      </c>
      <c r="R756" s="15"/>
    </row>
    <row r="757" spans="2:18" x14ac:dyDescent="0.3">
      <c r="B757" s="6">
        <v>756</v>
      </c>
      <c r="C757" s="7">
        <v>123</v>
      </c>
      <c r="D757" s="10">
        <v>45648</v>
      </c>
      <c r="E757" s="6" t="s">
        <v>324</v>
      </c>
      <c r="F757" s="6" t="s">
        <v>78</v>
      </c>
      <c r="G757" s="6" t="s">
        <v>79</v>
      </c>
      <c r="H757" s="6" t="e" vm="10">
        <f ca="1">VLOOKUP(G757,Tabelle2!$B$3:$C$38,2,)</f>
        <v>#VALUE!</v>
      </c>
      <c r="I757" s="6" t="s">
        <v>201</v>
      </c>
      <c r="J757" s="6" t="s">
        <v>154</v>
      </c>
      <c r="K757" s="6" t="s">
        <v>79</v>
      </c>
      <c r="L757" s="6" t="e" vm="10">
        <f ca="1">VLOOKUP(K757,Tabelle2!$B$3:$C$38,2,)</f>
        <v>#VALUE!</v>
      </c>
      <c r="M757" s="6" t="s">
        <v>155</v>
      </c>
      <c r="N757" s="9">
        <v>1161</v>
      </c>
      <c r="O757" s="9">
        <v>27870</v>
      </c>
      <c r="P757" s="9">
        <v>9200</v>
      </c>
      <c r="Q757" s="6">
        <v>800</v>
      </c>
      <c r="R757" s="15"/>
    </row>
    <row r="758" spans="2:18" x14ac:dyDescent="0.3">
      <c r="B758" s="6">
        <v>757</v>
      </c>
      <c r="C758" s="7">
        <v>124</v>
      </c>
      <c r="D758" s="10">
        <v>45653</v>
      </c>
      <c r="E758" s="6" t="s">
        <v>218</v>
      </c>
      <c r="F758" s="6" t="s">
        <v>612</v>
      </c>
      <c r="G758" s="6" t="s">
        <v>79</v>
      </c>
      <c r="H758" s="6" t="e" vm="10">
        <f ca="1">VLOOKUP(G758,Tabelle2!$B$3:$C$38,2,)</f>
        <v>#VALUE!</v>
      </c>
      <c r="I758" s="6" t="s">
        <v>510</v>
      </c>
      <c r="J758" s="6" t="s">
        <v>184</v>
      </c>
      <c r="K758" s="6" t="s">
        <v>36</v>
      </c>
      <c r="L758" s="6" t="e" vm="3">
        <f ca="1">VLOOKUP(K758,Tabelle2!$B$3:$C$38,2,)</f>
        <v>#VALUE!</v>
      </c>
      <c r="M758" s="6" t="s">
        <v>254</v>
      </c>
      <c r="N758" s="9">
        <v>1645</v>
      </c>
      <c r="O758" s="9">
        <v>87790</v>
      </c>
      <c r="P758" s="9">
        <v>14400</v>
      </c>
      <c r="Q758" s="6">
        <v>0</v>
      </c>
      <c r="R758" s="15"/>
    </row>
    <row r="759" spans="2:18" x14ac:dyDescent="0.3">
      <c r="B759" s="6">
        <v>758</v>
      </c>
      <c r="C759" s="7">
        <v>125</v>
      </c>
      <c r="D759" s="10">
        <v>45653</v>
      </c>
      <c r="E759" s="6" t="s">
        <v>672</v>
      </c>
      <c r="F759" s="6" t="s">
        <v>184</v>
      </c>
      <c r="G759" s="6" t="s">
        <v>36</v>
      </c>
      <c r="H759" s="6" t="e" vm="3">
        <f ca="1">VLOOKUP(G759,Tabelle2!$B$3:$C$38,2,)</f>
        <v>#VALUE!</v>
      </c>
      <c r="I759" s="6" t="s">
        <v>254</v>
      </c>
      <c r="J759" s="6" t="s">
        <v>184</v>
      </c>
      <c r="K759" s="6" t="s">
        <v>36</v>
      </c>
      <c r="L759" s="6" t="e" vm="3">
        <f ca="1">VLOOKUP(K759,Tabelle2!$B$3:$C$38,2,)</f>
        <v>#VALUE!</v>
      </c>
      <c r="M759" s="6" t="s">
        <v>32</v>
      </c>
      <c r="N759" s="9">
        <v>3</v>
      </c>
      <c r="O759" s="9">
        <v>1260</v>
      </c>
      <c r="P759" s="9">
        <v>20569</v>
      </c>
      <c r="Q759" s="6">
        <v>0</v>
      </c>
      <c r="R759" s="15"/>
    </row>
    <row r="760" spans="2:18" x14ac:dyDescent="0.3">
      <c r="B760" s="6">
        <v>759</v>
      </c>
      <c r="C760" s="7">
        <v>126</v>
      </c>
      <c r="D760" s="10">
        <v>45653</v>
      </c>
      <c r="E760" s="6" t="s">
        <v>259</v>
      </c>
      <c r="F760" s="6" t="s">
        <v>184</v>
      </c>
      <c r="G760" s="6" t="s">
        <v>36</v>
      </c>
      <c r="H760" s="6" t="e" vm="3">
        <f ca="1">VLOOKUP(G760,Tabelle2!$B$3:$C$38,2,)</f>
        <v>#VALUE!</v>
      </c>
      <c r="I760" s="6" t="s">
        <v>32</v>
      </c>
      <c r="J760" s="6" t="s">
        <v>184</v>
      </c>
      <c r="K760" s="6" t="s">
        <v>36</v>
      </c>
      <c r="L760" s="6" t="e" vm="3">
        <f ca="1">VLOOKUP(K760,Tabelle2!$B$3:$C$38,2,)</f>
        <v>#VALUE!</v>
      </c>
      <c r="M760" s="6" t="s">
        <v>16</v>
      </c>
      <c r="N760" s="9">
        <v>82</v>
      </c>
      <c r="O760" s="9">
        <v>1896</v>
      </c>
      <c r="P760" s="9">
        <v>23580</v>
      </c>
      <c r="Q760" s="6">
        <v>0</v>
      </c>
      <c r="R760" s="15"/>
    </row>
    <row r="761" spans="2:18" x14ac:dyDescent="0.3">
      <c r="B761" s="6">
        <v>760</v>
      </c>
      <c r="C761" s="7">
        <v>127</v>
      </c>
      <c r="D761" s="10">
        <v>45653</v>
      </c>
      <c r="E761" s="6" t="s">
        <v>197</v>
      </c>
      <c r="F761" s="6" t="s">
        <v>184</v>
      </c>
      <c r="G761" s="6" t="s">
        <v>36</v>
      </c>
      <c r="H761" s="6" t="e" vm="3">
        <f ca="1">VLOOKUP(G761,Tabelle2!$B$3:$C$38,2,)</f>
        <v>#VALUE!</v>
      </c>
      <c r="I761" s="6" t="s">
        <v>16</v>
      </c>
      <c r="J761" s="6" t="s">
        <v>184</v>
      </c>
      <c r="K761" s="6" t="s">
        <v>36</v>
      </c>
      <c r="L761" s="6" t="e" vm="3">
        <f ca="1">VLOOKUP(K761,Tabelle2!$B$3:$C$38,2,)</f>
        <v>#VALUE!</v>
      </c>
      <c r="M761" s="6" t="s">
        <v>182</v>
      </c>
      <c r="N761" s="9">
        <v>78</v>
      </c>
      <c r="O761" s="9">
        <v>1660</v>
      </c>
      <c r="P761" s="9">
        <v>20740</v>
      </c>
      <c r="Q761" s="6">
        <v>0</v>
      </c>
      <c r="R761" s="15"/>
    </row>
    <row r="762" spans="2:18" x14ac:dyDescent="0.3">
      <c r="B762" s="6">
        <v>761</v>
      </c>
      <c r="C762" s="7">
        <v>128</v>
      </c>
      <c r="D762" s="10">
        <v>45653</v>
      </c>
      <c r="E762" s="6" t="s">
        <v>673</v>
      </c>
      <c r="F762" s="6" t="s">
        <v>184</v>
      </c>
      <c r="G762" s="6" t="s">
        <v>36</v>
      </c>
      <c r="H762" s="6" t="e" vm="3">
        <f ca="1">VLOOKUP(G762,Tabelle2!$B$3:$C$38,2,)</f>
        <v>#VALUE!</v>
      </c>
      <c r="I762" s="6" t="s">
        <v>182</v>
      </c>
      <c r="J762" s="6" t="s">
        <v>184</v>
      </c>
      <c r="K762" s="6" t="s">
        <v>36</v>
      </c>
      <c r="L762" s="6" t="e" vm="3">
        <f ca="1">VLOOKUP(K762,Tabelle2!$B$3:$C$38,2,)</f>
        <v>#VALUE!</v>
      </c>
      <c r="M762" s="6" t="s">
        <v>105</v>
      </c>
      <c r="N762" s="9">
        <v>2</v>
      </c>
      <c r="O762" s="9">
        <v>1034</v>
      </c>
      <c r="P762" s="9">
        <v>8370</v>
      </c>
      <c r="Q762" s="6">
        <v>0</v>
      </c>
      <c r="R762" s="15"/>
    </row>
    <row r="763" spans="2:18" x14ac:dyDescent="0.3">
      <c r="B763" s="6">
        <v>762</v>
      </c>
      <c r="C763" s="7">
        <v>129</v>
      </c>
      <c r="D763" s="10">
        <v>45653</v>
      </c>
      <c r="E763" s="6" t="s">
        <v>325</v>
      </c>
      <c r="F763" s="6" t="s">
        <v>184</v>
      </c>
      <c r="G763" s="6" t="s">
        <v>36</v>
      </c>
      <c r="H763" s="6" t="e" vm="3">
        <f ca="1">VLOOKUP(G763,Tabelle2!$B$3:$C$38,2,)</f>
        <v>#VALUE!</v>
      </c>
      <c r="I763" s="6" t="s">
        <v>105</v>
      </c>
      <c r="J763" s="6" t="s">
        <v>184</v>
      </c>
      <c r="K763" s="6" t="s">
        <v>36</v>
      </c>
      <c r="L763" s="6" t="e" vm="3">
        <f ca="1">VLOOKUP(K763,Tabelle2!$B$3:$C$38,2,)</f>
        <v>#VALUE!</v>
      </c>
      <c r="M763" s="6" t="s">
        <v>58</v>
      </c>
      <c r="N763" s="9">
        <v>85</v>
      </c>
      <c r="O763" s="9">
        <v>1146</v>
      </c>
      <c r="P763" s="9">
        <v>9813</v>
      </c>
      <c r="Q763" s="6">
        <v>0</v>
      </c>
      <c r="R763" s="15"/>
    </row>
    <row r="764" spans="2:18" x14ac:dyDescent="0.3">
      <c r="B764" s="6">
        <v>763</v>
      </c>
      <c r="C764" s="7">
        <v>130</v>
      </c>
      <c r="D764" s="10">
        <v>45653</v>
      </c>
      <c r="E764" s="6" t="s">
        <v>73</v>
      </c>
      <c r="F764" s="6" t="s">
        <v>184</v>
      </c>
      <c r="G764" s="6" t="s">
        <v>36</v>
      </c>
      <c r="H764" s="6" t="e" vm="3">
        <f ca="1">VLOOKUP(G764,Tabelle2!$B$3:$C$38,2,)</f>
        <v>#VALUE!</v>
      </c>
      <c r="I764" s="6" t="s">
        <v>58</v>
      </c>
      <c r="J764" s="6" t="s">
        <v>184</v>
      </c>
      <c r="K764" s="6" t="s">
        <v>36</v>
      </c>
      <c r="L764" s="6" t="e" vm="3">
        <f ca="1">VLOOKUP(K764,Tabelle2!$B$3:$C$38,2,)</f>
        <v>#VALUE!</v>
      </c>
      <c r="M764" s="6" t="s">
        <v>58</v>
      </c>
      <c r="N764" s="9">
        <v>73</v>
      </c>
      <c r="O764" s="9">
        <v>1412</v>
      </c>
      <c r="P764" s="9">
        <v>21731</v>
      </c>
      <c r="Q764" s="6">
        <v>0</v>
      </c>
      <c r="R764" s="15"/>
    </row>
    <row r="765" spans="2:18" x14ac:dyDescent="0.3">
      <c r="B765" s="6">
        <v>764</v>
      </c>
      <c r="C765" s="7">
        <v>131</v>
      </c>
      <c r="D765" s="10">
        <v>45653</v>
      </c>
      <c r="E765" s="6" t="s">
        <v>223</v>
      </c>
      <c r="F765" s="6" t="s">
        <v>184</v>
      </c>
      <c r="G765" s="6" t="s">
        <v>36</v>
      </c>
      <c r="H765" s="6" t="e" vm="3">
        <f ca="1">VLOOKUP(G765,Tabelle2!$B$3:$C$38,2,)</f>
        <v>#VALUE!</v>
      </c>
      <c r="I765" s="6" t="s">
        <v>58</v>
      </c>
      <c r="J765" s="6" t="s">
        <v>346</v>
      </c>
      <c r="K765" s="6" t="s">
        <v>36</v>
      </c>
      <c r="L765" s="6" t="e" vm="3">
        <f ca="1">VLOOKUP(K765,Tabelle2!$B$3:$C$38,2,)</f>
        <v>#VALUE!</v>
      </c>
      <c r="M765" s="6" t="s">
        <v>329</v>
      </c>
      <c r="N765" s="9">
        <v>605</v>
      </c>
      <c r="O765" s="9">
        <v>22467</v>
      </c>
      <c r="P765" s="9">
        <v>22156</v>
      </c>
      <c r="Q765" s="6">
        <v>400</v>
      </c>
      <c r="R765" s="15"/>
    </row>
    <row r="766" spans="2:18" x14ac:dyDescent="0.3">
      <c r="B766" s="6">
        <v>765</v>
      </c>
      <c r="C766" s="7">
        <v>132</v>
      </c>
      <c r="D766" s="10">
        <v>45653</v>
      </c>
      <c r="E766" s="6" t="s">
        <v>59</v>
      </c>
      <c r="F766" s="6" t="s">
        <v>346</v>
      </c>
      <c r="G766" s="6" t="s">
        <v>36</v>
      </c>
      <c r="H766" s="6" t="e" vm="3">
        <f ca="1">VLOOKUP(G766,Tabelle2!$B$3:$C$38,2,)</f>
        <v>#VALUE!</v>
      </c>
      <c r="I766" s="6" t="s">
        <v>329</v>
      </c>
      <c r="J766" s="6" t="s">
        <v>346</v>
      </c>
      <c r="K766" s="6" t="s">
        <v>36</v>
      </c>
      <c r="L766" s="6" t="e" vm="3">
        <f ca="1">VLOOKUP(K766,Tabelle2!$B$3:$C$38,2,)</f>
        <v>#VALUE!</v>
      </c>
      <c r="M766" s="6" t="s">
        <v>130</v>
      </c>
      <c r="N766" s="9">
        <v>5</v>
      </c>
      <c r="O766" s="9">
        <v>1616</v>
      </c>
      <c r="P766" s="9">
        <v>7000</v>
      </c>
      <c r="Q766" s="6">
        <v>0</v>
      </c>
      <c r="R766" s="15"/>
    </row>
    <row r="767" spans="2:18" x14ac:dyDescent="0.3">
      <c r="B767" s="6">
        <v>766</v>
      </c>
      <c r="C767" s="7">
        <v>133</v>
      </c>
      <c r="D767" s="10">
        <v>45653</v>
      </c>
      <c r="E767" s="6" t="s">
        <v>357</v>
      </c>
      <c r="F767" s="6" t="s">
        <v>346</v>
      </c>
      <c r="G767" s="6" t="s">
        <v>36</v>
      </c>
      <c r="H767" s="6" t="e" vm="3">
        <f ca="1">VLOOKUP(G767,Tabelle2!$B$3:$C$38,2,)</f>
        <v>#VALUE!</v>
      </c>
      <c r="I767" s="6" t="s">
        <v>130</v>
      </c>
      <c r="J767" s="6" t="s">
        <v>346</v>
      </c>
      <c r="K767" s="6" t="s">
        <v>36</v>
      </c>
      <c r="L767" s="6" t="e" vm="3">
        <f ca="1">VLOOKUP(K767,Tabelle2!$B$3:$C$38,2,)</f>
        <v>#VALUE!</v>
      </c>
      <c r="M767" s="6" t="s">
        <v>58</v>
      </c>
      <c r="N767" s="9">
        <v>8</v>
      </c>
      <c r="O767" s="9">
        <v>1041</v>
      </c>
      <c r="P767" s="9">
        <v>8800</v>
      </c>
      <c r="Q767" s="6">
        <v>0</v>
      </c>
      <c r="R767" s="15"/>
    </row>
    <row r="768" spans="2:18" x14ac:dyDescent="0.3">
      <c r="B768" s="6">
        <v>767</v>
      </c>
      <c r="C768" s="7">
        <v>134</v>
      </c>
      <c r="D768" s="10">
        <v>45653</v>
      </c>
      <c r="E768" s="6" t="s">
        <v>628</v>
      </c>
      <c r="F768" s="6" t="s">
        <v>346</v>
      </c>
      <c r="G768" s="6" t="s">
        <v>36</v>
      </c>
      <c r="H768" s="6" t="e" vm="3">
        <f ca="1">VLOOKUP(G768,Tabelle2!$B$3:$C$38,2,)</f>
        <v>#VALUE!</v>
      </c>
      <c r="I768" s="6" t="s">
        <v>58</v>
      </c>
      <c r="J768" s="6" t="s">
        <v>346</v>
      </c>
      <c r="K768" s="6" t="s">
        <v>36</v>
      </c>
      <c r="L768" s="6" t="e" vm="3">
        <f ca="1">VLOOKUP(K768,Tabelle2!$B$3:$C$38,2,)</f>
        <v>#VALUE!</v>
      </c>
      <c r="M768" s="6" t="s">
        <v>120</v>
      </c>
      <c r="N768" s="9">
        <v>5</v>
      </c>
      <c r="O768" s="9">
        <v>1666</v>
      </c>
      <c r="P768" s="9">
        <v>6200</v>
      </c>
      <c r="Q768" s="6">
        <v>0</v>
      </c>
      <c r="R768" s="15"/>
    </row>
    <row r="769" spans="2:18" x14ac:dyDescent="0.3">
      <c r="B769" s="6">
        <v>768</v>
      </c>
      <c r="C769" s="7">
        <v>135</v>
      </c>
      <c r="D769" s="10">
        <v>45653</v>
      </c>
      <c r="E769" s="6" t="s">
        <v>674</v>
      </c>
      <c r="F769" s="6" t="s">
        <v>346</v>
      </c>
      <c r="G769" s="6" t="s">
        <v>36</v>
      </c>
      <c r="H769" s="6" t="e" vm="3">
        <f ca="1">VLOOKUP(G769,Tabelle2!$B$3:$C$38,2,)</f>
        <v>#VALUE!</v>
      </c>
      <c r="I769" s="6" t="s">
        <v>120</v>
      </c>
      <c r="J769" s="6" t="s">
        <v>346</v>
      </c>
      <c r="K769" s="6" t="s">
        <v>36</v>
      </c>
      <c r="L769" s="6" t="e" vm="3">
        <f ca="1">VLOOKUP(K769,Tabelle2!$B$3:$C$38,2,)</f>
        <v>#VALUE!</v>
      </c>
      <c r="M769" s="6" t="s">
        <v>81</v>
      </c>
      <c r="N769" s="9">
        <v>4</v>
      </c>
      <c r="O769" s="9">
        <v>1234</v>
      </c>
      <c r="P769" s="9">
        <v>2825</v>
      </c>
      <c r="Q769" s="6">
        <v>0</v>
      </c>
      <c r="R769" s="15"/>
    </row>
    <row r="770" spans="2:18" x14ac:dyDescent="0.3">
      <c r="B770" s="6">
        <v>769</v>
      </c>
      <c r="C770" s="7">
        <v>136</v>
      </c>
      <c r="D770" s="10">
        <v>45654</v>
      </c>
      <c r="E770" s="6" t="s">
        <v>289</v>
      </c>
      <c r="F770" s="6" t="s">
        <v>346</v>
      </c>
      <c r="G770" s="6" t="s">
        <v>36</v>
      </c>
      <c r="H770" s="6" t="e" vm="3">
        <f ca="1">VLOOKUP(G770,Tabelle2!$B$3:$C$38,2,)</f>
        <v>#VALUE!</v>
      </c>
      <c r="I770" s="6" t="s">
        <v>130</v>
      </c>
      <c r="J770" s="6" t="s">
        <v>106</v>
      </c>
      <c r="K770" s="6" t="s">
        <v>36</v>
      </c>
      <c r="L770" s="6" t="e" vm="3">
        <f ca="1">VLOOKUP(K770,Tabelle2!$B$3:$C$38,2,)</f>
        <v>#VALUE!</v>
      </c>
      <c r="M770" s="6" t="s">
        <v>32</v>
      </c>
      <c r="N770" s="9">
        <v>388</v>
      </c>
      <c r="O770" s="9">
        <v>15218</v>
      </c>
      <c r="P770" s="9">
        <v>20407</v>
      </c>
      <c r="Q770" s="6">
        <v>0</v>
      </c>
      <c r="R770" s="15"/>
    </row>
    <row r="771" spans="2:18" x14ac:dyDescent="0.3">
      <c r="B771" s="6">
        <v>770</v>
      </c>
      <c r="C771" s="7">
        <v>137</v>
      </c>
      <c r="D771" s="10">
        <v>45654</v>
      </c>
      <c r="E771" s="6" t="s">
        <v>578</v>
      </c>
      <c r="F771" s="6" t="s">
        <v>106</v>
      </c>
      <c r="G771" s="6" t="s">
        <v>36</v>
      </c>
      <c r="H771" s="6" t="e" vm="3">
        <f ca="1">VLOOKUP(G771,Tabelle2!$B$3:$C$38,2,)</f>
        <v>#VALUE!</v>
      </c>
      <c r="I771" s="6" t="s">
        <v>32</v>
      </c>
      <c r="J771" s="6" t="s">
        <v>106</v>
      </c>
      <c r="K771" s="6" t="s">
        <v>36</v>
      </c>
      <c r="L771" s="6" t="e" vm="3">
        <f ca="1">VLOOKUP(K771,Tabelle2!$B$3:$C$38,2,)</f>
        <v>#VALUE!</v>
      </c>
      <c r="M771" s="6" t="s">
        <v>16</v>
      </c>
      <c r="N771" s="9">
        <v>10</v>
      </c>
      <c r="O771" s="9">
        <v>1996</v>
      </c>
      <c r="P771" s="9">
        <v>5429</v>
      </c>
      <c r="Q771" s="6">
        <v>0</v>
      </c>
      <c r="R771" s="15"/>
    </row>
    <row r="772" spans="2:18" x14ac:dyDescent="0.3">
      <c r="B772" s="6">
        <v>771</v>
      </c>
      <c r="C772" s="7">
        <v>138</v>
      </c>
      <c r="D772" s="10">
        <v>45654</v>
      </c>
      <c r="E772" s="6" t="s">
        <v>24</v>
      </c>
      <c r="F772" s="6" t="s">
        <v>106</v>
      </c>
      <c r="G772" s="6" t="s">
        <v>36</v>
      </c>
      <c r="H772" s="6" t="e" vm="3">
        <f ca="1">VLOOKUP(G772,Tabelle2!$B$3:$C$38,2,)</f>
        <v>#VALUE!</v>
      </c>
      <c r="I772" s="6" t="s">
        <v>16</v>
      </c>
      <c r="J772" s="6" t="s">
        <v>106</v>
      </c>
      <c r="K772" s="6" t="s">
        <v>36</v>
      </c>
      <c r="L772" s="6" t="e" vm="3">
        <f ca="1">VLOOKUP(K772,Tabelle2!$B$3:$C$38,2,)</f>
        <v>#VALUE!</v>
      </c>
      <c r="M772" s="6" t="s">
        <v>251</v>
      </c>
      <c r="N772" s="9">
        <v>13</v>
      </c>
      <c r="O772" s="9">
        <v>1314</v>
      </c>
      <c r="P772" s="9">
        <v>20170</v>
      </c>
      <c r="Q772" s="6">
        <v>0</v>
      </c>
      <c r="R772" s="15"/>
    </row>
    <row r="773" spans="2:18" x14ac:dyDescent="0.3">
      <c r="B773" s="6">
        <v>772</v>
      </c>
      <c r="C773" s="7">
        <v>139</v>
      </c>
      <c r="D773" s="10">
        <v>45654</v>
      </c>
      <c r="E773" s="6" t="s">
        <v>581</v>
      </c>
      <c r="F773" s="6" t="s">
        <v>106</v>
      </c>
      <c r="G773" s="6" t="s">
        <v>36</v>
      </c>
      <c r="H773" s="6" t="e" vm="3">
        <f ca="1">VLOOKUP(G773,Tabelle2!$B$3:$C$38,2,)</f>
        <v>#VALUE!</v>
      </c>
      <c r="I773" s="6" t="s">
        <v>251</v>
      </c>
      <c r="J773" s="6" t="s">
        <v>106</v>
      </c>
      <c r="K773" s="6" t="s">
        <v>36</v>
      </c>
      <c r="L773" s="6" t="e" vm="3">
        <f ca="1">VLOOKUP(K773,Tabelle2!$B$3:$C$38,2,)</f>
        <v>#VALUE!</v>
      </c>
      <c r="M773" s="6" t="s">
        <v>210</v>
      </c>
      <c r="N773" s="9">
        <v>21</v>
      </c>
      <c r="O773" s="9">
        <v>1660</v>
      </c>
      <c r="P773" s="9">
        <v>20740</v>
      </c>
      <c r="Q773" s="6">
        <v>0</v>
      </c>
      <c r="R773" s="15"/>
    </row>
    <row r="774" spans="2:18" x14ac:dyDescent="0.3">
      <c r="B774" s="6">
        <v>773</v>
      </c>
      <c r="C774" s="7">
        <v>140</v>
      </c>
      <c r="D774" s="10">
        <v>45654</v>
      </c>
      <c r="E774" s="6" t="s">
        <v>396</v>
      </c>
      <c r="F774" s="6" t="s">
        <v>106</v>
      </c>
      <c r="G774" s="6" t="s">
        <v>36</v>
      </c>
      <c r="H774" s="6" t="e" vm="3">
        <f ca="1">VLOOKUP(G774,Tabelle2!$B$3:$C$38,2,)</f>
        <v>#VALUE!</v>
      </c>
      <c r="I774" s="6" t="s">
        <v>210</v>
      </c>
      <c r="J774" s="6" t="s">
        <v>106</v>
      </c>
      <c r="K774" s="6" t="s">
        <v>36</v>
      </c>
      <c r="L774" s="6" t="e" vm="3">
        <f ca="1">VLOOKUP(K774,Tabelle2!$B$3:$C$38,2,)</f>
        <v>#VALUE!</v>
      </c>
      <c r="M774" s="6" t="s">
        <v>58</v>
      </c>
      <c r="N774" s="9">
        <v>5</v>
      </c>
      <c r="O774" s="9">
        <v>1776</v>
      </c>
      <c r="P774" s="9">
        <v>23139</v>
      </c>
      <c r="Q774" s="6">
        <v>0</v>
      </c>
      <c r="R774" s="15"/>
    </row>
    <row r="775" spans="2:18" x14ac:dyDescent="0.3">
      <c r="B775" s="6">
        <v>774</v>
      </c>
      <c r="C775" s="7">
        <v>141</v>
      </c>
      <c r="D775" s="10">
        <v>45654</v>
      </c>
      <c r="E775" s="6" t="s">
        <v>280</v>
      </c>
      <c r="F775" s="6" t="s">
        <v>106</v>
      </c>
      <c r="G775" s="6" t="s">
        <v>36</v>
      </c>
      <c r="H775" s="6" t="e" vm="3">
        <f ca="1">VLOOKUP(G775,Tabelle2!$B$3:$C$38,2,)</f>
        <v>#VALUE!</v>
      </c>
      <c r="I775" s="6" t="s">
        <v>58</v>
      </c>
      <c r="J775" s="6" t="s">
        <v>106</v>
      </c>
      <c r="K775" s="6" t="s">
        <v>36</v>
      </c>
      <c r="L775" s="6" t="e" vm="3">
        <f ca="1">VLOOKUP(K775,Tabelle2!$B$3:$C$38,2,)</f>
        <v>#VALUE!</v>
      </c>
      <c r="M775" s="6" t="s">
        <v>107</v>
      </c>
      <c r="N775" s="9">
        <v>61</v>
      </c>
      <c r="O775" s="9">
        <v>804</v>
      </c>
      <c r="P775" s="9">
        <v>4890</v>
      </c>
      <c r="Q775" s="6">
        <v>0</v>
      </c>
      <c r="R775" s="15"/>
    </row>
    <row r="776" spans="2:18" x14ac:dyDescent="0.3">
      <c r="B776" s="6">
        <v>775</v>
      </c>
      <c r="C776" s="7">
        <v>142</v>
      </c>
      <c r="D776" s="10">
        <v>45654</v>
      </c>
      <c r="E776" s="6" t="s">
        <v>675</v>
      </c>
      <c r="F776" s="6" t="s">
        <v>106</v>
      </c>
      <c r="G776" s="6" t="s">
        <v>36</v>
      </c>
      <c r="H776" s="6" t="e" vm="3">
        <f ca="1">VLOOKUP(G776,Tabelle2!$B$3:$C$38,2,)</f>
        <v>#VALUE!</v>
      </c>
      <c r="I776" s="6" t="s">
        <v>107</v>
      </c>
      <c r="J776" s="6" t="s">
        <v>113</v>
      </c>
      <c r="K776" s="6" t="s">
        <v>36</v>
      </c>
      <c r="L776" s="6" t="e" vm="3">
        <f ca="1">VLOOKUP(K776,Tabelle2!$B$3:$C$38,2,)</f>
        <v>#VALUE!</v>
      </c>
      <c r="M776" s="6" t="s">
        <v>254</v>
      </c>
      <c r="N776" s="9">
        <v>132</v>
      </c>
      <c r="O776" s="9">
        <v>4898</v>
      </c>
      <c r="P776" s="9">
        <v>16381</v>
      </c>
      <c r="Q776" s="6">
        <v>0</v>
      </c>
      <c r="R776" s="15"/>
    </row>
    <row r="777" spans="2:18" x14ac:dyDescent="0.3">
      <c r="B777" s="6">
        <v>776</v>
      </c>
      <c r="C777" s="7">
        <v>143</v>
      </c>
      <c r="D777" s="10">
        <v>45654</v>
      </c>
      <c r="E777" s="6" t="s">
        <v>319</v>
      </c>
      <c r="F777" s="6" t="s">
        <v>113</v>
      </c>
      <c r="G777" s="6" t="s">
        <v>36</v>
      </c>
      <c r="H777" s="6" t="e" vm="3">
        <f ca="1">VLOOKUP(G777,Tabelle2!$B$3:$C$38,2,)</f>
        <v>#VALUE!</v>
      </c>
      <c r="I777" s="6" t="s">
        <v>254</v>
      </c>
      <c r="J777" s="6" t="s">
        <v>113</v>
      </c>
      <c r="K777" s="6" t="s">
        <v>36</v>
      </c>
      <c r="L777" s="6" t="e" vm="3">
        <f ca="1">VLOOKUP(K777,Tabelle2!$B$3:$C$38,2,)</f>
        <v>#VALUE!</v>
      </c>
      <c r="M777" s="6" t="s">
        <v>20</v>
      </c>
      <c r="N777" s="9">
        <v>7</v>
      </c>
      <c r="O777" s="9">
        <v>1284</v>
      </c>
      <c r="P777" s="9">
        <v>5650</v>
      </c>
      <c r="Q777" s="6">
        <v>0</v>
      </c>
      <c r="R777" s="15"/>
    </row>
    <row r="778" spans="2:18" x14ac:dyDescent="0.3">
      <c r="B778" s="6">
        <v>777</v>
      </c>
      <c r="C778" s="7">
        <v>144</v>
      </c>
      <c r="D778" s="10">
        <v>45654</v>
      </c>
      <c r="E778" s="6" t="s">
        <v>237</v>
      </c>
      <c r="F778" s="6" t="s">
        <v>113</v>
      </c>
      <c r="G778" s="6" t="s">
        <v>36</v>
      </c>
      <c r="H778" s="6" t="e" vm="3">
        <f ca="1">VLOOKUP(G778,Tabelle2!$B$3:$C$38,2,)</f>
        <v>#VALUE!</v>
      </c>
      <c r="I778" s="6" t="s">
        <v>20</v>
      </c>
      <c r="J778" s="6" t="s">
        <v>113</v>
      </c>
      <c r="K778" s="6" t="s">
        <v>36</v>
      </c>
      <c r="L778" s="6" t="e" vm="3">
        <f ca="1">VLOOKUP(K778,Tabelle2!$B$3:$C$38,2,)</f>
        <v>#VALUE!</v>
      </c>
      <c r="M778" s="6" t="s">
        <v>105</v>
      </c>
      <c r="N778" s="9">
        <v>4</v>
      </c>
      <c r="O778" s="9">
        <v>1348</v>
      </c>
      <c r="P778" s="9">
        <v>20579</v>
      </c>
      <c r="Q778" s="6">
        <v>0</v>
      </c>
      <c r="R778" s="15"/>
    </row>
    <row r="779" spans="2:18" x14ac:dyDescent="0.3">
      <c r="B779" s="6">
        <v>778</v>
      </c>
      <c r="C779" s="7">
        <v>145</v>
      </c>
      <c r="D779" s="10">
        <v>45654</v>
      </c>
      <c r="E779" s="6" t="s">
        <v>13</v>
      </c>
      <c r="F779" s="6" t="s">
        <v>113</v>
      </c>
      <c r="G779" s="6" t="s">
        <v>36</v>
      </c>
      <c r="H779" s="6" t="e" vm="3">
        <f ca="1">VLOOKUP(G779,Tabelle2!$B$3:$C$38,2,)</f>
        <v>#VALUE!</v>
      </c>
      <c r="I779" s="6" t="s">
        <v>105</v>
      </c>
      <c r="J779" s="6" t="s">
        <v>113</v>
      </c>
      <c r="K779" s="6" t="s">
        <v>36</v>
      </c>
      <c r="L779" s="6" t="e" vm="3">
        <f ca="1">VLOOKUP(K779,Tabelle2!$B$3:$C$38,2,)</f>
        <v>#VALUE!</v>
      </c>
      <c r="M779" s="6" t="s">
        <v>37</v>
      </c>
      <c r="N779" s="9">
        <v>6</v>
      </c>
      <c r="O779" s="9">
        <v>1652</v>
      </c>
      <c r="P779" s="9">
        <v>11390</v>
      </c>
      <c r="Q779" s="6">
        <v>0</v>
      </c>
      <c r="R779" s="15"/>
    </row>
    <row r="780" spans="2:18" x14ac:dyDescent="0.3">
      <c r="B780" s="6">
        <v>779</v>
      </c>
      <c r="C780" s="7">
        <v>146</v>
      </c>
      <c r="D780" s="10">
        <v>45654</v>
      </c>
      <c r="E780" s="6" t="s">
        <v>674</v>
      </c>
      <c r="F780" s="6" t="s">
        <v>113</v>
      </c>
      <c r="G780" s="6" t="s">
        <v>36</v>
      </c>
      <c r="H780" s="6" t="e" vm="3">
        <f ca="1">VLOOKUP(G780,Tabelle2!$B$3:$C$38,2,)</f>
        <v>#VALUE!</v>
      </c>
      <c r="I780" s="6" t="s">
        <v>37</v>
      </c>
      <c r="J780" s="6" t="s">
        <v>113</v>
      </c>
      <c r="K780" s="6" t="s">
        <v>36</v>
      </c>
      <c r="L780" s="6" t="e" vm="3">
        <f ca="1">VLOOKUP(K780,Tabelle2!$B$3:$C$38,2,)</f>
        <v>#VALUE!</v>
      </c>
      <c r="M780" s="6" t="s">
        <v>55</v>
      </c>
      <c r="N780" s="9">
        <v>5</v>
      </c>
      <c r="O780" s="9">
        <v>1234</v>
      </c>
      <c r="P780" s="9">
        <v>2825</v>
      </c>
      <c r="Q780" s="6">
        <v>0</v>
      </c>
      <c r="R780" s="15"/>
    </row>
    <row r="781" spans="2:18" x14ac:dyDescent="0.3">
      <c r="B781" s="6">
        <v>780</v>
      </c>
      <c r="C781" s="7">
        <v>147</v>
      </c>
      <c r="D781" s="10">
        <v>45654</v>
      </c>
      <c r="E781" s="6" t="s">
        <v>242</v>
      </c>
      <c r="F781" s="6" t="s">
        <v>113</v>
      </c>
      <c r="G781" s="6" t="s">
        <v>36</v>
      </c>
      <c r="H781" s="6" t="e" vm="3">
        <f ca="1">VLOOKUP(G781,Tabelle2!$B$3:$C$38,2,)</f>
        <v>#VALUE!</v>
      </c>
      <c r="I781" s="6" t="s">
        <v>105</v>
      </c>
      <c r="J781" s="6" t="s">
        <v>86</v>
      </c>
      <c r="K781" s="6" t="s">
        <v>36</v>
      </c>
      <c r="L781" s="6" t="e" vm="3">
        <f ca="1">VLOOKUP(K781,Tabelle2!$B$3:$C$38,2,)</f>
        <v>#VALUE!</v>
      </c>
      <c r="M781" s="6" t="s">
        <v>58</v>
      </c>
      <c r="N781" s="9">
        <v>527</v>
      </c>
      <c r="O781" s="9">
        <v>25443</v>
      </c>
      <c r="P781" s="9">
        <v>22173</v>
      </c>
      <c r="Q781" s="6">
        <v>0</v>
      </c>
      <c r="R781" s="15"/>
    </row>
    <row r="782" spans="2:18" x14ac:dyDescent="0.3">
      <c r="B782" s="6">
        <v>781</v>
      </c>
      <c r="C782" s="7">
        <v>148</v>
      </c>
      <c r="D782" s="10">
        <v>45654</v>
      </c>
      <c r="E782" s="6" t="s">
        <v>628</v>
      </c>
      <c r="F782" s="6" t="s">
        <v>86</v>
      </c>
      <c r="G782" s="6" t="s">
        <v>36</v>
      </c>
      <c r="H782" s="6" t="e" vm="3">
        <f ca="1">VLOOKUP(G782,Tabelle2!$B$3:$C$38,2,)</f>
        <v>#VALUE!</v>
      </c>
      <c r="I782" s="6" t="s">
        <v>58</v>
      </c>
      <c r="J782" s="6" t="s">
        <v>86</v>
      </c>
      <c r="K782" s="6" t="s">
        <v>36</v>
      </c>
      <c r="L782" s="6" t="e" vm="3">
        <f ca="1">VLOOKUP(K782,Tabelle2!$B$3:$C$38,2,)</f>
        <v>#VALUE!</v>
      </c>
      <c r="M782" s="6" t="s">
        <v>120</v>
      </c>
      <c r="N782" s="9">
        <v>38</v>
      </c>
      <c r="O782" s="9">
        <v>1666</v>
      </c>
      <c r="P782" s="9">
        <v>6200</v>
      </c>
      <c r="Q782" s="6">
        <v>0</v>
      </c>
      <c r="R782" s="15"/>
    </row>
    <row r="783" spans="2:18" x14ac:dyDescent="0.3">
      <c r="B783" s="6">
        <v>782</v>
      </c>
      <c r="C783" s="7">
        <v>149</v>
      </c>
      <c r="D783" s="10">
        <v>45654</v>
      </c>
      <c r="E783" s="6" t="s">
        <v>676</v>
      </c>
      <c r="F783" s="6" t="s">
        <v>86</v>
      </c>
      <c r="G783" s="6" t="s">
        <v>36</v>
      </c>
      <c r="H783" s="6" t="e" vm="3">
        <f ca="1">VLOOKUP(G783,Tabelle2!$B$3:$C$38,2,)</f>
        <v>#VALUE!</v>
      </c>
      <c r="I783" s="6" t="s">
        <v>120</v>
      </c>
      <c r="J783" s="6" t="s">
        <v>86</v>
      </c>
      <c r="K783" s="6" t="s">
        <v>36</v>
      </c>
      <c r="L783" s="6" t="e" vm="3">
        <f ca="1">VLOOKUP(K783,Tabelle2!$B$3:$C$38,2,)</f>
        <v>#VALUE!</v>
      </c>
      <c r="M783" s="6" t="s">
        <v>81</v>
      </c>
      <c r="N783" s="9">
        <v>38</v>
      </c>
      <c r="O783" s="9">
        <v>1508</v>
      </c>
      <c r="P783" s="9">
        <v>16880</v>
      </c>
      <c r="Q783" s="6">
        <v>360</v>
      </c>
      <c r="R783" s="15"/>
    </row>
    <row r="784" spans="2:18" x14ac:dyDescent="0.3">
      <c r="B784" s="6">
        <v>783</v>
      </c>
      <c r="C784" s="7">
        <v>150</v>
      </c>
      <c r="D784" s="10">
        <v>45656</v>
      </c>
      <c r="E784" s="6" t="s">
        <v>677</v>
      </c>
      <c r="F784" s="6" t="s">
        <v>86</v>
      </c>
      <c r="G784" s="6" t="s">
        <v>36</v>
      </c>
      <c r="H784" s="6" t="e" vm="3">
        <f ca="1">VLOOKUP(G784,Tabelle2!$B$3:$C$38,2,)</f>
        <v>#VALUE!</v>
      </c>
      <c r="I784" s="6" t="s">
        <v>271</v>
      </c>
      <c r="J784" s="6" t="s">
        <v>86</v>
      </c>
      <c r="K784" s="6" t="s">
        <v>36</v>
      </c>
      <c r="L784" s="6" t="e" vm="3">
        <f ca="1">VLOOKUP(K784,Tabelle2!$B$3:$C$38,2,)</f>
        <v>#VALUE!</v>
      </c>
      <c r="M784" s="6" t="s">
        <v>107</v>
      </c>
      <c r="N784" s="9">
        <v>32</v>
      </c>
      <c r="O784" s="9">
        <v>1222</v>
      </c>
      <c r="P784" s="9">
        <v>5132</v>
      </c>
      <c r="Q784" s="6">
        <v>0</v>
      </c>
      <c r="R784" s="15"/>
    </row>
    <row r="785" spans="2:18" x14ac:dyDescent="0.3">
      <c r="B785" s="6">
        <v>784</v>
      </c>
      <c r="C785" s="7">
        <v>151</v>
      </c>
      <c r="D785" s="10">
        <v>45656</v>
      </c>
      <c r="E785" s="6" t="s">
        <v>148</v>
      </c>
      <c r="F785" s="6" t="s">
        <v>86</v>
      </c>
      <c r="G785" s="6" t="s">
        <v>36</v>
      </c>
      <c r="H785" s="6" t="e" vm="3">
        <f ca="1">VLOOKUP(G785,Tabelle2!$B$3:$C$38,2,)</f>
        <v>#VALUE!</v>
      </c>
      <c r="I785" s="6" t="s">
        <v>107</v>
      </c>
      <c r="J785" s="6" t="s">
        <v>86</v>
      </c>
      <c r="K785" s="6" t="s">
        <v>36</v>
      </c>
      <c r="L785" s="6" t="e" vm="3">
        <f ca="1">VLOOKUP(K785,Tabelle2!$B$3:$C$38,2,)</f>
        <v>#VALUE!</v>
      </c>
      <c r="M785" s="6" t="s">
        <v>41</v>
      </c>
      <c r="N785" s="9">
        <v>38</v>
      </c>
      <c r="O785" s="9">
        <v>1032</v>
      </c>
      <c r="P785" s="9">
        <v>23072</v>
      </c>
      <c r="Q785" s="6">
        <v>0</v>
      </c>
      <c r="R785" s="15"/>
    </row>
    <row r="786" spans="2:18" x14ac:dyDescent="0.3">
      <c r="B786" s="6">
        <v>785</v>
      </c>
      <c r="C786" s="7">
        <v>152</v>
      </c>
      <c r="D786" s="10">
        <v>45656</v>
      </c>
      <c r="E786" s="6" t="s">
        <v>209</v>
      </c>
      <c r="F786" s="6" t="s">
        <v>86</v>
      </c>
      <c r="G786" s="6" t="s">
        <v>36</v>
      </c>
      <c r="H786" s="6" t="e" vm="3">
        <f ca="1">VLOOKUP(G786,Tabelle2!$B$3:$C$38,2,)</f>
        <v>#VALUE!</v>
      </c>
      <c r="I786" s="6" t="s">
        <v>41</v>
      </c>
      <c r="J786" s="6" t="s">
        <v>612</v>
      </c>
      <c r="K786" s="6" t="s">
        <v>79</v>
      </c>
      <c r="L786" s="6" t="e" vm="10">
        <f ca="1">VLOOKUP(K786,Tabelle2!$B$3:$C$38,2,)</f>
        <v>#VALUE!</v>
      </c>
      <c r="M786" s="6" t="s">
        <v>155</v>
      </c>
      <c r="N786" s="9">
        <v>1441</v>
      </c>
      <c r="O786" s="9">
        <v>82018</v>
      </c>
      <c r="P786" s="9">
        <v>17160</v>
      </c>
      <c r="Q786" s="6">
        <v>1820</v>
      </c>
      <c r="R786" s="15"/>
    </row>
    <row r="787" spans="2:18" x14ac:dyDescent="0.3">
      <c r="B787" s="6">
        <v>786</v>
      </c>
      <c r="C787" s="7">
        <v>1</v>
      </c>
      <c r="D787" s="10">
        <v>45660</v>
      </c>
      <c r="E787" s="6" t="s">
        <v>205</v>
      </c>
      <c r="F787" s="6" t="s">
        <v>612</v>
      </c>
      <c r="G787" s="6" t="s">
        <v>79</v>
      </c>
      <c r="H787" s="6" t="e" vm="10">
        <f ca="1">VLOOKUP(G787,Tabelle2!$B$3:$C$38,2,)</f>
        <v>#VALUE!</v>
      </c>
      <c r="I787" s="6" t="s">
        <v>203</v>
      </c>
      <c r="J787" s="6" t="s">
        <v>149</v>
      </c>
      <c r="K787" s="6" t="s">
        <v>150</v>
      </c>
      <c r="L787" s="6" t="e" vm="15">
        <f ca="1">VLOOKUP(K787,Tabelle2!$B$3:$C$38,2,)</f>
        <v>#VALUE!</v>
      </c>
      <c r="M787" s="6" t="s">
        <v>678</v>
      </c>
      <c r="N787" s="9">
        <v>1151</v>
      </c>
      <c r="O787" s="9">
        <v>82808</v>
      </c>
      <c r="P787" s="9">
        <v>9600</v>
      </c>
      <c r="Q787" s="6">
        <v>100</v>
      </c>
      <c r="R787" s="15"/>
    </row>
    <row r="788" spans="2:18" x14ac:dyDescent="0.3">
      <c r="B788" s="6">
        <v>787</v>
      </c>
      <c r="C788" s="7">
        <v>2</v>
      </c>
      <c r="D788" s="10">
        <v>45661</v>
      </c>
      <c r="E788" s="6" t="s">
        <v>396</v>
      </c>
      <c r="F788" s="6" t="s">
        <v>149</v>
      </c>
      <c r="G788" s="6" t="s">
        <v>150</v>
      </c>
      <c r="H788" s="6" t="e" vm="15">
        <f ca="1">VLOOKUP(G788,Tabelle2!$B$3:$C$38,2,)</f>
        <v>#VALUE!</v>
      </c>
      <c r="I788" s="6" t="s">
        <v>678</v>
      </c>
      <c r="J788" s="6" t="s">
        <v>679</v>
      </c>
      <c r="K788" s="6" t="s">
        <v>39</v>
      </c>
      <c r="L788" s="6" t="e" vm="4">
        <f ca="1">VLOOKUP(K788,Tabelle2!$B$3:$C$38,2,)</f>
        <v>#VALUE!</v>
      </c>
      <c r="M788" s="6" t="s">
        <v>155</v>
      </c>
      <c r="N788" s="9">
        <v>2629</v>
      </c>
      <c r="O788" s="9">
        <v>181028</v>
      </c>
      <c r="P788" s="9">
        <v>25710</v>
      </c>
      <c r="Q788" s="6">
        <v>1000</v>
      </c>
      <c r="R788" s="15"/>
    </row>
    <row r="789" spans="2:18" x14ac:dyDescent="0.3">
      <c r="B789" s="6">
        <v>788</v>
      </c>
      <c r="C789" s="7">
        <v>3</v>
      </c>
      <c r="D789" s="10">
        <v>45661</v>
      </c>
      <c r="E789" s="6" t="s">
        <v>396</v>
      </c>
      <c r="F789" s="6" t="s">
        <v>679</v>
      </c>
      <c r="G789" s="6" t="s">
        <v>39</v>
      </c>
      <c r="H789" s="6" t="e" vm="4">
        <f ca="1">VLOOKUP(G789,Tabelle2!$B$3:$C$38,2,)</f>
        <v>#VALUE!</v>
      </c>
      <c r="I789" s="6" t="s">
        <v>680</v>
      </c>
      <c r="J789" s="6" t="s">
        <v>56</v>
      </c>
      <c r="K789" s="6" t="s">
        <v>57</v>
      </c>
      <c r="L789" s="6" t="e" vm="6">
        <f ca="1">VLOOKUP(K789,Tabelle2!$B$3:$C$38,2,)</f>
        <v>#VALUE!</v>
      </c>
      <c r="M789" s="6" t="s">
        <v>22</v>
      </c>
      <c r="N789" s="9">
        <v>778</v>
      </c>
      <c r="O789" s="9">
        <v>52436</v>
      </c>
      <c r="P789" s="9">
        <v>23139</v>
      </c>
      <c r="Q789" s="6">
        <v>400</v>
      </c>
      <c r="R789" s="15"/>
    </row>
    <row r="790" spans="2:18" x14ac:dyDescent="0.3">
      <c r="B790" s="6">
        <v>789</v>
      </c>
      <c r="C790" s="7">
        <v>4</v>
      </c>
      <c r="D790" s="10">
        <v>45661</v>
      </c>
      <c r="E790" s="6" t="s">
        <v>535</v>
      </c>
      <c r="F790" s="6" t="s">
        <v>56</v>
      </c>
      <c r="G790" s="6" t="s">
        <v>57</v>
      </c>
      <c r="H790" s="6" t="e" vm="6">
        <f ca="1">VLOOKUP(G790,Tabelle2!$B$3:$C$38,2,)</f>
        <v>#VALUE!</v>
      </c>
      <c r="I790" s="6" t="s">
        <v>22</v>
      </c>
      <c r="J790" s="6" t="s">
        <v>115</v>
      </c>
      <c r="K790" s="6" t="s">
        <v>116</v>
      </c>
      <c r="L790" s="6" t="e" vm="12">
        <f ca="1">VLOOKUP(K790,Tabelle2!$B$3:$C$38,2,)</f>
        <v>#VALUE!</v>
      </c>
      <c r="M790" s="6" t="s">
        <v>22</v>
      </c>
      <c r="N790" s="9">
        <v>145</v>
      </c>
      <c r="O790" s="9">
        <v>12304</v>
      </c>
      <c r="P790" s="9">
        <v>60000</v>
      </c>
      <c r="Q790" s="6">
        <v>0</v>
      </c>
      <c r="R790" s="15"/>
    </row>
    <row r="791" spans="2:18" x14ac:dyDescent="0.3">
      <c r="B791" s="6">
        <v>790</v>
      </c>
      <c r="C791" s="7">
        <v>5</v>
      </c>
      <c r="D791" s="10">
        <v>45661</v>
      </c>
      <c r="E791" s="6" t="s">
        <v>396</v>
      </c>
      <c r="F791" s="6" t="s">
        <v>115</v>
      </c>
      <c r="G791" s="6" t="s">
        <v>116</v>
      </c>
      <c r="H791" s="6" t="e" vm="12">
        <f ca="1">VLOOKUP(G791,Tabelle2!$B$3:$C$38,2,)</f>
        <v>#VALUE!</v>
      </c>
      <c r="I791" s="6" t="s">
        <v>22</v>
      </c>
      <c r="J791" s="6" t="s">
        <v>285</v>
      </c>
      <c r="K791" s="6" t="s">
        <v>61</v>
      </c>
      <c r="L791" s="6" t="e" vm="7">
        <f ca="1">VLOOKUP(K791,Tabelle2!$B$3:$C$38,2,)</f>
        <v>#VALUE!</v>
      </c>
      <c r="M791" s="6" t="s">
        <v>22</v>
      </c>
      <c r="N791" s="9">
        <v>779</v>
      </c>
      <c r="O791" s="9">
        <v>58039</v>
      </c>
      <c r="P791" s="9">
        <v>23139</v>
      </c>
      <c r="Q791" s="6">
        <v>400</v>
      </c>
      <c r="R791" s="15"/>
    </row>
    <row r="792" spans="2:18" x14ac:dyDescent="0.3">
      <c r="B792" s="6">
        <v>791</v>
      </c>
      <c r="C792" s="7">
        <v>6</v>
      </c>
      <c r="D792" s="10">
        <v>45661</v>
      </c>
      <c r="E792" s="6" t="s">
        <v>681</v>
      </c>
      <c r="F792" s="6" t="s">
        <v>285</v>
      </c>
      <c r="G792" s="6" t="s">
        <v>61</v>
      </c>
      <c r="H792" s="6" t="e" vm="7">
        <f ca="1">VLOOKUP(G792,Tabelle2!$B$3:$C$38,2,)</f>
        <v>#VALUE!</v>
      </c>
      <c r="I792" s="6" t="s">
        <v>22</v>
      </c>
      <c r="J792" s="6" t="s">
        <v>100</v>
      </c>
      <c r="K792" s="6" t="s">
        <v>61</v>
      </c>
      <c r="L792" s="6" t="e" vm="7">
        <f ca="1">VLOOKUP(K792,Tabelle2!$B$3:$C$38,2,)</f>
        <v>#VALUE!</v>
      </c>
      <c r="M792" s="6" t="s">
        <v>58</v>
      </c>
      <c r="N792" s="9">
        <v>152</v>
      </c>
      <c r="O792" s="9">
        <v>10510</v>
      </c>
      <c r="P792" s="9">
        <v>20000</v>
      </c>
      <c r="Q792" s="6">
        <v>0</v>
      </c>
      <c r="R792" s="15"/>
    </row>
    <row r="793" spans="2:18" x14ac:dyDescent="0.3">
      <c r="B793" s="6">
        <v>792</v>
      </c>
      <c r="C793" s="7">
        <v>7</v>
      </c>
      <c r="D793" s="10">
        <v>45661</v>
      </c>
      <c r="E793" s="6" t="s">
        <v>396</v>
      </c>
      <c r="F793" s="6" t="s">
        <v>100</v>
      </c>
      <c r="G793" s="6" t="s">
        <v>61</v>
      </c>
      <c r="H793" s="6" t="e" vm="7">
        <f ca="1">VLOOKUP(G793,Tabelle2!$B$3:$C$38,2,)</f>
        <v>#VALUE!</v>
      </c>
      <c r="I793" s="6" t="s">
        <v>58</v>
      </c>
      <c r="J793" s="6" t="s">
        <v>184</v>
      </c>
      <c r="K793" s="6" t="s">
        <v>36</v>
      </c>
      <c r="L793" s="6" t="e" vm="3">
        <f ca="1">VLOOKUP(K793,Tabelle2!$B$3:$C$38,2,)</f>
        <v>#VALUE!</v>
      </c>
      <c r="M793" s="6" t="s">
        <v>105</v>
      </c>
      <c r="N793" s="9">
        <v>1323</v>
      </c>
      <c r="O793" s="9">
        <v>95466</v>
      </c>
      <c r="P793" s="9">
        <v>23139</v>
      </c>
      <c r="Q793" s="6">
        <v>400</v>
      </c>
      <c r="R793" s="15"/>
    </row>
    <row r="794" spans="2:18" x14ac:dyDescent="0.3">
      <c r="B794" s="6">
        <v>793</v>
      </c>
      <c r="C794" s="7" t="s">
        <v>682</v>
      </c>
      <c r="D794" s="10">
        <v>45662</v>
      </c>
      <c r="E794" s="6" t="s">
        <v>535</v>
      </c>
      <c r="F794" s="6" t="s">
        <v>184</v>
      </c>
      <c r="G794" s="6" t="s">
        <v>36</v>
      </c>
      <c r="H794" s="6" t="e" vm="3">
        <f ca="1">VLOOKUP(G794,Tabelle2!$B$3:$C$38,2,)</f>
        <v>#VALUE!</v>
      </c>
      <c r="I794" s="6" t="s">
        <v>182</v>
      </c>
      <c r="J794" s="6" t="s">
        <v>455</v>
      </c>
      <c r="K794" s="6" t="s">
        <v>458</v>
      </c>
      <c r="L794" s="6" t="e" vm="25">
        <f ca="1">VLOOKUP(K794,Tabelle2!$B$3:$C$38,2,)</f>
        <v>#VALUE!</v>
      </c>
      <c r="M794" s="6" t="s">
        <v>22</v>
      </c>
      <c r="N794" s="9">
        <v>122</v>
      </c>
      <c r="O794" s="9">
        <v>10448</v>
      </c>
      <c r="P794" s="9">
        <v>60000</v>
      </c>
      <c r="Q794" s="6">
        <v>0</v>
      </c>
      <c r="R794" s="15"/>
    </row>
    <row r="795" spans="2:18" x14ac:dyDescent="0.3">
      <c r="B795" s="6">
        <v>794</v>
      </c>
      <c r="C795" s="7">
        <v>8</v>
      </c>
      <c r="D795" s="10">
        <v>45662</v>
      </c>
      <c r="E795" s="6" t="s">
        <v>460</v>
      </c>
      <c r="F795" s="6" t="s">
        <v>111</v>
      </c>
      <c r="G795" s="6" t="s">
        <v>36</v>
      </c>
      <c r="H795" s="6" t="e" vm="3">
        <f ca="1">VLOOKUP(G795,Tabelle2!$B$3:$C$38,2,)</f>
        <v>#VALUE!</v>
      </c>
      <c r="I795" s="6" t="s">
        <v>20</v>
      </c>
      <c r="J795" s="6" t="s">
        <v>133</v>
      </c>
      <c r="K795" s="6" t="s">
        <v>36</v>
      </c>
      <c r="L795" s="6" t="e" vm="3">
        <f ca="1">VLOOKUP(K795,Tabelle2!$B$3:$C$38,2,)</f>
        <v>#VALUE!</v>
      </c>
      <c r="M795" s="6" t="s">
        <v>365</v>
      </c>
      <c r="N795" s="9">
        <v>236</v>
      </c>
      <c r="O795" s="9">
        <v>17309</v>
      </c>
      <c r="P795" s="9">
        <v>40000</v>
      </c>
      <c r="Q795" s="6">
        <v>0</v>
      </c>
      <c r="R795" s="15"/>
    </row>
    <row r="796" spans="2:18" x14ac:dyDescent="0.3">
      <c r="B796" s="6">
        <v>795</v>
      </c>
      <c r="C796" s="7">
        <v>9</v>
      </c>
      <c r="D796" s="10">
        <v>45662</v>
      </c>
      <c r="E796" s="6" t="s">
        <v>396</v>
      </c>
      <c r="F796" s="6" t="s">
        <v>133</v>
      </c>
      <c r="G796" s="6" t="s">
        <v>36</v>
      </c>
      <c r="H796" s="6" t="e" vm="3">
        <f ca="1">VLOOKUP(G796,Tabelle2!$B$3:$C$38,2,)</f>
        <v>#VALUE!</v>
      </c>
      <c r="I796" s="6" t="s">
        <v>134</v>
      </c>
      <c r="J796" s="6" t="s">
        <v>74</v>
      </c>
      <c r="K796" s="6" t="s">
        <v>75</v>
      </c>
      <c r="L796" s="6" t="e" vm="9">
        <f ca="1">VLOOKUP(K796,Tabelle2!$B$3:$C$38,2,)</f>
        <v>#VALUE!</v>
      </c>
      <c r="M796" s="6" t="s">
        <v>201</v>
      </c>
      <c r="N796" s="9">
        <v>954</v>
      </c>
      <c r="O796" s="9">
        <v>63086</v>
      </c>
      <c r="P796" s="9">
        <v>23139</v>
      </c>
      <c r="Q796" s="6">
        <v>1900</v>
      </c>
      <c r="R796" s="15"/>
    </row>
    <row r="797" spans="2:18" x14ac:dyDescent="0.3">
      <c r="B797" s="6">
        <v>796</v>
      </c>
      <c r="C797" s="7">
        <v>10</v>
      </c>
      <c r="D797" s="10">
        <v>45662</v>
      </c>
      <c r="E797" s="6" t="s">
        <v>454</v>
      </c>
      <c r="F797" s="6" t="s">
        <v>74</v>
      </c>
      <c r="G797" s="6" t="s">
        <v>75</v>
      </c>
      <c r="H797" s="6" t="e" vm="9">
        <f ca="1">VLOOKUP(G797,Tabelle2!$B$3:$C$38,2,)</f>
        <v>#VALUE!</v>
      </c>
      <c r="I797" s="6" t="s">
        <v>41</v>
      </c>
      <c r="J797" s="6" t="s">
        <v>14</v>
      </c>
      <c r="K797" s="6" t="s">
        <v>15</v>
      </c>
      <c r="L797" s="6" t="e" vm="1">
        <f ca="1">VLOOKUP(K797,Tabelle2!$B$3:$C$38,2,)</f>
        <v>#VALUE!</v>
      </c>
      <c r="M797" s="6" t="s">
        <v>16</v>
      </c>
      <c r="N797" s="9">
        <v>249</v>
      </c>
      <c r="O797" s="9">
        <v>21474</v>
      </c>
      <c r="P797" s="9">
        <v>70000</v>
      </c>
      <c r="Q797" s="6">
        <v>3200</v>
      </c>
      <c r="R797" s="15"/>
    </row>
    <row r="798" spans="2:18" x14ac:dyDescent="0.3">
      <c r="B798" s="6">
        <v>797</v>
      </c>
      <c r="C798" s="7">
        <v>11</v>
      </c>
      <c r="D798" s="10">
        <v>45662</v>
      </c>
      <c r="E798" s="6" t="s">
        <v>396</v>
      </c>
      <c r="F798" s="6" t="s">
        <v>14</v>
      </c>
      <c r="G798" s="6" t="s">
        <v>15</v>
      </c>
      <c r="H798" s="6" t="e" vm="1">
        <f ca="1">VLOOKUP(G798,Tabelle2!$B$3:$C$38,2,)</f>
        <v>#VALUE!</v>
      </c>
      <c r="I798" s="6" t="s">
        <v>16</v>
      </c>
      <c r="J798" s="6" t="s">
        <v>94</v>
      </c>
      <c r="K798" s="6" t="s">
        <v>39</v>
      </c>
      <c r="L798" s="6" t="e" vm="4">
        <f ca="1">VLOOKUP(K798,Tabelle2!$B$3:$C$38,2,)</f>
        <v>#VALUE!</v>
      </c>
      <c r="M798" s="6" t="s">
        <v>20</v>
      </c>
      <c r="N798" s="9">
        <v>1036</v>
      </c>
      <c r="O798" s="9">
        <v>79373</v>
      </c>
      <c r="P798" s="9">
        <v>25710</v>
      </c>
      <c r="Q798" s="6">
        <v>400</v>
      </c>
      <c r="R798" s="15"/>
    </row>
    <row r="799" spans="2:18" x14ac:dyDescent="0.3">
      <c r="B799" s="6">
        <v>798</v>
      </c>
      <c r="C799" s="7">
        <v>12</v>
      </c>
      <c r="D799" s="10">
        <v>45662</v>
      </c>
      <c r="E799" s="6" t="s">
        <v>496</v>
      </c>
      <c r="F799" s="6" t="s">
        <v>94</v>
      </c>
      <c r="G799" s="6" t="s">
        <v>39</v>
      </c>
      <c r="H799" s="6" t="e" vm="4">
        <f ca="1">VLOOKUP(G799,Tabelle2!$B$3:$C$38,2,)</f>
        <v>#VALUE!</v>
      </c>
      <c r="I799" s="6" t="s">
        <v>120</v>
      </c>
      <c r="J799" s="6" t="s">
        <v>126</v>
      </c>
      <c r="K799" s="6" t="s">
        <v>39</v>
      </c>
      <c r="L799" s="6" t="e" vm="4">
        <f ca="1">VLOOKUP(K799,Tabelle2!$B$3:$C$38,2,)</f>
        <v>#VALUE!</v>
      </c>
      <c r="M799" s="6" t="s">
        <v>120</v>
      </c>
      <c r="N799" s="9">
        <v>383</v>
      </c>
      <c r="O799" s="9">
        <v>26658</v>
      </c>
      <c r="P799" s="9">
        <v>25000</v>
      </c>
      <c r="Q799" s="6">
        <v>0</v>
      </c>
      <c r="R799" s="15"/>
    </row>
    <row r="800" spans="2:18" x14ac:dyDescent="0.3">
      <c r="B800" s="6">
        <v>799</v>
      </c>
      <c r="C800" s="7">
        <v>13</v>
      </c>
      <c r="D800" s="10">
        <v>45663</v>
      </c>
      <c r="E800" s="6" t="s">
        <v>396</v>
      </c>
      <c r="F800" s="6" t="s">
        <v>126</v>
      </c>
      <c r="G800" s="6" t="s">
        <v>39</v>
      </c>
      <c r="H800" s="6" t="e" vm="4">
        <f ca="1">VLOOKUP(G800,Tabelle2!$B$3:$C$38,2,)</f>
        <v>#VALUE!</v>
      </c>
      <c r="I800" s="6" t="s">
        <v>127</v>
      </c>
      <c r="J800" s="6" t="s">
        <v>113</v>
      </c>
      <c r="K800" s="6" t="s">
        <v>36</v>
      </c>
      <c r="L800" s="6" t="e" vm="3">
        <f ca="1">VLOOKUP(K800,Tabelle2!$B$3:$C$38,2,)</f>
        <v>#VALUE!</v>
      </c>
      <c r="M800" s="6" t="s">
        <v>20</v>
      </c>
      <c r="N800" s="9">
        <v>658</v>
      </c>
      <c r="O800" s="9">
        <v>45988</v>
      </c>
      <c r="P800" s="9">
        <v>23139</v>
      </c>
      <c r="Q800" s="6">
        <v>360</v>
      </c>
      <c r="R800" s="15"/>
    </row>
    <row r="801" spans="2:18" x14ac:dyDescent="0.3">
      <c r="B801" s="6">
        <v>800</v>
      </c>
      <c r="C801" s="16" t="s">
        <v>682</v>
      </c>
      <c r="D801" s="10">
        <v>45663</v>
      </c>
      <c r="E801" s="6" t="s">
        <v>396</v>
      </c>
      <c r="F801" s="6" t="s">
        <v>113</v>
      </c>
      <c r="G801" s="6" t="s">
        <v>36</v>
      </c>
      <c r="H801" s="6" t="e" vm="3">
        <f ca="1">VLOOKUP(G801,Tabelle2!$B$3:$C$38,2,)</f>
        <v>#VALUE!</v>
      </c>
      <c r="I801" s="6" t="s">
        <v>105</v>
      </c>
      <c r="J801" s="6" t="s">
        <v>97</v>
      </c>
      <c r="K801" s="6" t="s">
        <v>36</v>
      </c>
      <c r="L801" s="6" t="e" vm="3">
        <f ca="1">VLOOKUP(K801,Tabelle2!$B$3:$C$38,2,)</f>
        <v>#VALUE!</v>
      </c>
      <c r="M801" s="6" t="s">
        <v>120</v>
      </c>
      <c r="N801" s="9">
        <v>453</v>
      </c>
      <c r="O801" s="9">
        <v>39792</v>
      </c>
      <c r="P801" s="9">
        <v>23139</v>
      </c>
      <c r="Q801" s="6">
        <v>0</v>
      </c>
      <c r="R801" s="15"/>
    </row>
    <row r="802" spans="2:18" x14ac:dyDescent="0.3">
      <c r="B802" s="6">
        <v>801</v>
      </c>
      <c r="C802" s="16" t="s">
        <v>682</v>
      </c>
      <c r="D802" s="10">
        <v>45663</v>
      </c>
      <c r="E802" s="6" t="s">
        <v>681</v>
      </c>
      <c r="F802" s="6" t="s">
        <v>97</v>
      </c>
      <c r="G802" s="6" t="s">
        <v>36</v>
      </c>
      <c r="H802" s="6" t="e" vm="3">
        <f ca="1">VLOOKUP(G802,Tabelle2!$B$3:$C$38,2,)</f>
        <v>#VALUE!</v>
      </c>
      <c r="I802" s="6" t="s">
        <v>22</v>
      </c>
      <c r="J802" s="6" t="s">
        <v>65</v>
      </c>
      <c r="K802" s="6" t="s">
        <v>36</v>
      </c>
      <c r="L802" s="6" t="e" vm="3">
        <f ca="1">VLOOKUP(K802,Tabelle2!$B$3:$C$38,2,)</f>
        <v>#VALUE!</v>
      </c>
      <c r="M802" s="6" t="s">
        <v>120</v>
      </c>
      <c r="N802" s="9">
        <v>293</v>
      </c>
      <c r="O802" s="9">
        <v>20118</v>
      </c>
      <c r="P802" s="9">
        <v>20000</v>
      </c>
      <c r="Q802" s="6">
        <v>0</v>
      </c>
      <c r="R802" s="15"/>
    </row>
    <row r="803" spans="2:18" x14ac:dyDescent="0.3">
      <c r="B803" s="6">
        <v>802</v>
      </c>
      <c r="C803" s="7">
        <v>14</v>
      </c>
      <c r="D803" s="10">
        <v>45663</v>
      </c>
      <c r="E803" s="6" t="s">
        <v>454</v>
      </c>
      <c r="F803" s="6" t="s">
        <v>269</v>
      </c>
      <c r="G803" s="6" t="s">
        <v>116</v>
      </c>
      <c r="H803" s="6" t="e" vm="12">
        <f ca="1">VLOOKUP(G803,Tabelle2!$B$3:$C$38,2,)</f>
        <v>#VALUE!</v>
      </c>
      <c r="I803" s="6" t="s">
        <v>16</v>
      </c>
      <c r="J803" s="6" t="s">
        <v>62</v>
      </c>
      <c r="K803" s="6" t="s">
        <v>63</v>
      </c>
      <c r="L803" s="6" t="e" vm="8">
        <f ca="1">VLOOKUP(K803,Tabelle2!$B$3:$C$38,2,)</f>
        <v>#VALUE!</v>
      </c>
      <c r="M803" s="6" t="s">
        <v>623</v>
      </c>
      <c r="N803" s="9">
        <v>214</v>
      </c>
      <c r="O803" s="9">
        <v>18372</v>
      </c>
      <c r="P803" s="9">
        <v>70000</v>
      </c>
      <c r="Q803" s="6">
        <v>0</v>
      </c>
      <c r="R803" s="15"/>
    </row>
    <row r="804" spans="2:18" x14ac:dyDescent="0.3">
      <c r="B804" s="6">
        <v>803</v>
      </c>
      <c r="C804" s="7">
        <v>15</v>
      </c>
      <c r="D804" s="10">
        <v>45663</v>
      </c>
      <c r="E804" s="6" t="s">
        <v>454</v>
      </c>
      <c r="F804" s="6" t="s">
        <v>48</v>
      </c>
      <c r="G804" s="6" t="s">
        <v>39</v>
      </c>
      <c r="H804" s="6" t="e" vm="4">
        <f ca="1">VLOOKUP(G804,Tabelle2!$B$3:$C$38,2,)</f>
        <v>#VALUE!</v>
      </c>
      <c r="I804" s="6" t="s">
        <v>44</v>
      </c>
      <c r="J804" s="6" t="s">
        <v>125</v>
      </c>
      <c r="K804" s="6" t="s">
        <v>47</v>
      </c>
      <c r="L804" s="6" t="e" vm="5">
        <f ca="1">VLOOKUP(K804,Tabelle2!$B$3:$C$38,2,)</f>
        <v>#VALUE!</v>
      </c>
      <c r="M804" s="6" t="s">
        <v>34</v>
      </c>
      <c r="N804" s="9">
        <v>227</v>
      </c>
      <c r="O804" s="9">
        <v>19630</v>
      </c>
      <c r="P804" s="9">
        <v>70000</v>
      </c>
      <c r="Q804" s="6">
        <v>0</v>
      </c>
      <c r="R804" s="15"/>
    </row>
    <row r="805" spans="2:18" x14ac:dyDescent="0.3">
      <c r="B805" s="6">
        <v>804</v>
      </c>
      <c r="C805" s="7">
        <v>16</v>
      </c>
      <c r="D805" s="10">
        <v>45663</v>
      </c>
      <c r="E805" s="6" t="s">
        <v>535</v>
      </c>
      <c r="F805" s="6" t="s">
        <v>307</v>
      </c>
      <c r="G805" s="6" t="s">
        <v>321</v>
      </c>
      <c r="H805" s="6" t="e" vm="22">
        <f ca="1">VLOOKUP(G805,Tabelle2!$B$3:$C$38,2,)</f>
        <v>#VALUE!</v>
      </c>
      <c r="I805" s="6" t="s">
        <v>437</v>
      </c>
      <c r="J805" s="6" t="s">
        <v>316</v>
      </c>
      <c r="K805" s="6" t="s">
        <v>683</v>
      </c>
      <c r="L805" s="6" t="e">
        <f ca="1">VLOOKUP(K805,Tabelle2!$B$3:$C$38,2,)</f>
        <v>#N/A</v>
      </c>
      <c r="M805" s="6" t="s">
        <v>317</v>
      </c>
      <c r="N805" s="9">
        <v>197</v>
      </c>
      <c r="O805" s="9">
        <v>16502</v>
      </c>
      <c r="P805" s="9">
        <v>60000</v>
      </c>
      <c r="Q805" s="6">
        <v>0</v>
      </c>
      <c r="R805" s="15"/>
    </row>
    <row r="806" spans="2:18" x14ac:dyDescent="0.3">
      <c r="B806" s="6">
        <v>805</v>
      </c>
      <c r="C806" s="7">
        <v>17</v>
      </c>
      <c r="D806" s="10">
        <v>45663</v>
      </c>
      <c r="E806" s="6" t="s">
        <v>325</v>
      </c>
      <c r="F806" s="6" t="s">
        <v>684</v>
      </c>
      <c r="G806" s="6" t="s">
        <v>102</v>
      </c>
      <c r="H806" s="6" t="e" vm="11">
        <f ca="1">VLOOKUP(G806,Tabelle2!$B$3:$C$38,2,)</f>
        <v>#VALUE!</v>
      </c>
      <c r="I806" s="6" t="s">
        <v>203</v>
      </c>
      <c r="J806" s="6" t="s">
        <v>685</v>
      </c>
      <c r="K806" s="6" t="s">
        <v>102</v>
      </c>
      <c r="L806" s="6" t="e" vm="11">
        <f ca="1">VLOOKUP(K806,Tabelle2!$B$3:$C$38,2,)</f>
        <v>#VALUE!</v>
      </c>
      <c r="M806" s="6" t="s">
        <v>457</v>
      </c>
      <c r="N806" s="9">
        <v>87</v>
      </c>
      <c r="O806" s="9">
        <v>4524</v>
      </c>
      <c r="P806" s="9">
        <v>15299</v>
      </c>
      <c r="Q806" s="6">
        <v>0</v>
      </c>
      <c r="R806" s="15"/>
    </row>
    <row r="807" spans="2:18" x14ac:dyDescent="0.3">
      <c r="B807" s="6">
        <v>806</v>
      </c>
      <c r="C807" s="7">
        <v>18</v>
      </c>
      <c r="D807" s="10">
        <v>45663</v>
      </c>
      <c r="E807" s="6" t="s">
        <v>499</v>
      </c>
      <c r="F807" s="6" t="s">
        <v>30</v>
      </c>
      <c r="G807" s="6" t="s">
        <v>31</v>
      </c>
      <c r="H807" s="6" t="e" vm="2">
        <f ca="1">VLOOKUP(G807,Tabelle2!$B$3:$C$38,2,)</f>
        <v>#VALUE!</v>
      </c>
      <c r="I807" s="6" t="s">
        <v>120</v>
      </c>
      <c r="J807" s="6" t="s">
        <v>92</v>
      </c>
      <c r="K807" s="6" t="s">
        <v>36</v>
      </c>
      <c r="L807" s="6" t="e" vm="3">
        <f ca="1">VLOOKUP(K807,Tabelle2!$B$3:$C$38,2,)</f>
        <v>#VALUE!</v>
      </c>
      <c r="M807" s="6" t="s">
        <v>58</v>
      </c>
      <c r="N807" s="9">
        <v>301</v>
      </c>
      <c r="O807" s="9">
        <v>25345</v>
      </c>
      <c r="P807" s="9">
        <v>44000</v>
      </c>
      <c r="Q807" s="6">
        <v>800</v>
      </c>
      <c r="R807" s="15"/>
    </row>
    <row r="808" spans="2:18" x14ac:dyDescent="0.3">
      <c r="B808" s="6">
        <v>807</v>
      </c>
      <c r="C808" s="7" t="s">
        <v>682</v>
      </c>
      <c r="D808" s="10">
        <v>45664</v>
      </c>
      <c r="E808" s="6" t="s">
        <v>686</v>
      </c>
      <c r="F808" s="6" t="s">
        <v>346</v>
      </c>
      <c r="G808" s="6" t="s">
        <v>36</v>
      </c>
      <c r="H808" s="6" t="e" vm="3">
        <f ca="1">VLOOKUP(G808,Tabelle2!$B$3:$C$38,2,)</f>
        <v>#VALUE!</v>
      </c>
      <c r="I808" s="6" t="s">
        <v>130</v>
      </c>
      <c r="J808" s="6" t="s">
        <v>27</v>
      </c>
      <c r="K808" s="6" t="s">
        <v>15</v>
      </c>
      <c r="L808" s="6" t="e" vm="1">
        <f ca="1">VLOOKUP(K808,Tabelle2!$B$3:$C$38,2,)</f>
        <v>#VALUE!</v>
      </c>
      <c r="M808" s="6" t="s">
        <v>107</v>
      </c>
      <c r="N808" s="9">
        <v>228</v>
      </c>
      <c r="O808" s="9">
        <v>14739</v>
      </c>
      <c r="P808" s="9">
        <v>45000</v>
      </c>
      <c r="Q808" s="6">
        <v>0</v>
      </c>
      <c r="R808" s="15"/>
    </row>
    <row r="809" spans="2:18" x14ac:dyDescent="0.3">
      <c r="B809" s="6">
        <v>808</v>
      </c>
      <c r="C809" s="7">
        <v>19</v>
      </c>
      <c r="D809" s="10">
        <v>45664</v>
      </c>
      <c r="E809" s="6" t="s">
        <v>535</v>
      </c>
      <c r="F809" s="6" t="s">
        <v>17</v>
      </c>
      <c r="G809" s="6" t="s">
        <v>15</v>
      </c>
      <c r="H809" s="6" t="e" vm="1">
        <f ca="1">VLOOKUP(G809,Tabelle2!$B$3:$C$38,2,)</f>
        <v>#VALUE!</v>
      </c>
      <c r="I809" s="6" t="s">
        <v>22</v>
      </c>
      <c r="J809" s="6" t="s">
        <v>51</v>
      </c>
      <c r="K809" s="6" t="s">
        <v>31</v>
      </c>
      <c r="L809" s="6" t="e" vm="2">
        <f ca="1">VLOOKUP(K809,Tabelle2!$B$3:$C$38,2,)</f>
        <v>#VALUE!</v>
      </c>
      <c r="M809" s="6" t="s">
        <v>58</v>
      </c>
      <c r="N809" s="9">
        <v>272</v>
      </c>
      <c r="O809" s="9">
        <v>22952</v>
      </c>
      <c r="P809" s="9">
        <v>60000</v>
      </c>
      <c r="Q809" s="6">
        <v>0</v>
      </c>
      <c r="R809" s="15"/>
    </row>
    <row r="810" spans="2:18" x14ac:dyDescent="0.3">
      <c r="B810" s="6">
        <v>809</v>
      </c>
      <c r="C810" s="7">
        <v>20</v>
      </c>
      <c r="D810" s="10">
        <v>45664</v>
      </c>
      <c r="E810" s="6" t="s">
        <v>465</v>
      </c>
      <c r="F810" s="6" t="s">
        <v>180</v>
      </c>
      <c r="G810" s="6" t="s">
        <v>36</v>
      </c>
      <c r="H810" s="6" t="e" vm="3">
        <f ca="1">VLOOKUP(G810,Tabelle2!$B$3:$C$38,2,)</f>
        <v>#VALUE!</v>
      </c>
      <c r="I810" s="6" t="s">
        <v>22</v>
      </c>
      <c r="J810" s="6" t="s">
        <v>62</v>
      </c>
      <c r="K810" s="6" t="s">
        <v>63</v>
      </c>
      <c r="L810" s="6" t="e" vm="8">
        <f ca="1">VLOOKUP(K810,Tabelle2!$B$3:$C$38,2,)</f>
        <v>#VALUE!</v>
      </c>
      <c r="M810" s="6" t="s">
        <v>55</v>
      </c>
      <c r="N810" s="9">
        <v>336</v>
      </c>
      <c r="O810" s="9">
        <v>26181</v>
      </c>
      <c r="P810" s="9">
        <v>45000</v>
      </c>
      <c r="Q810" s="6">
        <v>400</v>
      </c>
      <c r="R810" s="15"/>
    </row>
    <row r="811" spans="2:18" x14ac:dyDescent="0.3">
      <c r="B811" s="6">
        <v>810</v>
      </c>
      <c r="C811" s="7">
        <v>21</v>
      </c>
      <c r="D811" s="10">
        <v>45664</v>
      </c>
      <c r="E811" s="6" t="s">
        <v>465</v>
      </c>
      <c r="F811" s="6" t="s">
        <v>277</v>
      </c>
      <c r="G811" s="6" t="s">
        <v>61</v>
      </c>
      <c r="H811" s="6" t="e" vm="7">
        <f ca="1">VLOOKUP(G811,Tabelle2!$B$3:$C$38,2,)</f>
        <v>#VALUE!</v>
      </c>
      <c r="I811" s="6" t="s">
        <v>41</v>
      </c>
      <c r="J811" s="6" t="s">
        <v>181</v>
      </c>
      <c r="K811" s="6" t="s">
        <v>61</v>
      </c>
      <c r="L811" s="6" t="e" vm="7">
        <f ca="1">VLOOKUP(K811,Tabelle2!$B$3:$C$38,2,)</f>
        <v>#VALUE!</v>
      </c>
      <c r="M811" s="6" t="s">
        <v>182</v>
      </c>
      <c r="N811" s="9">
        <v>238</v>
      </c>
      <c r="O811" s="9">
        <v>18185</v>
      </c>
      <c r="P811" s="9">
        <v>45000</v>
      </c>
      <c r="Q811" s="6">
        <v>0</v>
      </c>
      <c r="R811" s="15"/>
    </row>
    <row r="812" spans="2:18" x14ac:dyDescent="0.3">
      <c r="B812" s="6">
        <v>811</v>
      </c>
      <c r="C812" s="7">
        <v>22</v>
      </c>
      <c r="D812" s="10">
        <v>45664</v>
      </c>
      <c r="E812" s="6" t="s">
        <v>687</v>
      </c>
      <c r="F812" s="6" t="s">
        <v>278</v>
      </c>
      <c r="G812" s="6" t="s">
        <v>61</v>
      </c>
      <c r="H812" s="6" t="e" vm="7">
        <f ca="1">VLOOKUP(G812,Tabelle2!$B$3:$C$38,2,)</f>
        <v>#VALUE!</v>
      </c>
      <c r="I812" s="6" t="s">
        <v>58</v>
      </c>
      <c r="J812" s="6" t="s">
        <v>279</v>
      </c>
      <c r="K812" s="6" t="s">
        <v>61</v>
      </c>
      <c r="L812" s="6" t="e" vm="7">
        <f ca="1">VLOOKUP(K812,Tabelle2!$B$3:$C$38,2,)</f>
        <v>#VALUE!</v>
      </c>
      <c r="M812" s="6" t="s">
        <v>623</v>
      </c>
      <c r="N812" s="9">
        <v>147</v>
      </c>
      <c r="O812" s="9">
        <v>10639</v>
      </c>
      <c r="P812" s="9">
        <v>50000</v>
      </c>
      <c r="Q812" s="6">
        <v>0</v>
      </c>
      <c r="R812" s="15"/>
    </row>
    <row r="813" spans="2:18" x14ac:dyDescent="0.3">
      <c r="B813" s="6">
        <v>812</v>
      </c>
      <c r="C813" s="7">
        <v>23</v>
      </c>
      <c r="D813" s="10">
        <v>45664</v>
      </c>
      <c r="E813" s="6" t="s">
        <v>686</v>
      </c>
      <c r="F813" s="6" t="s">
        <v>301</v>
      </c>
      <c r="G813" s="6" t="s">
        <v>61</v>
      </c>
      <c r="H813" s="6" t="e" vm="7">
        <f ca="1">VLOOKUP(G813,Tabelle2!$B$3:$C$38,2,)</f>
        <v>#VALUE!</v>
      </c>
      <c r="I813" s="6" t="s">
        <v>44</v>
      </c>
      <c r="J813" s="6" t="s">
        <v>100</v>
      </c>
      <c r="K813" s="6" t="s">
        <v>61</v>
      </c>
      <c r="L813" s="6" t="e" vm="7">
        <f ca="1">VLOOKUP(K813,Tabelle2!$B$3:$C$38,2,)</f>
        <v>#VALUE!</v>
      </c>
      <c r="M813" s="6" t="s">
        <v>107</v>
      </c>
      <c r="N813" s="9">
        <v>247</v>
      </c>
      <c r="O813" s="9">
        <v>19004</v>
      </c>
      <c r="P813" s="9">
        <v>45000</v>
      </c>
      <c r="Q813" s="6">
        <v>800</v>
      </c>
      <c r="R813" s="15"/>
    </row>
    <row r="814" spans="2:18" x14ac:dyDescent="0.3">
      <c r="B814" s="6">
        <v>813</v>
      </c>
      <c r="C814" s="7" t="s">
        <v>682</v>
      </c>
      <c r="D814" s="10">
        <v>45664</v>
      </c>
      <c r="E814" s="6" t="s">
        <v>681</v>
      </c>
      <c r="F814" s="6" t="s">
        <v>272</v>
      </c>
      <c r="G814" s="6" t="s">
        <v>61</v>
      </c>
      <c r="H814" s="6" t="e" vm="7">
        <f ca="1">VLOOKUP(G814,Tabelle2!$B$3:$C$38,2,)</f>
        <v>#VALUE!</v>
      </c>
      <c r="I814" s="6" t="s">
        <v>44</v>
      </c>
      <c r="J814" s="6" t="s">
        <v>300</v>
      </c>
      <c r="K814" s="6" t="s">
        <v>61</v>
      </c>
      <c r="L814" s="6" t="e" vm="7">
        <f ca="1">VLOOKUP(K814,Tabelle2!$B$3:$C$38,2,)</f>
        <v>#VALUE!</v>
      </c>
      <c r="M814" s="6" t="s">
        <v>623</v>
      </c>
      <c r="N814" s="9">
        <v>456</v>
      </c>
      <c r="O814" s="9">
        <v>31624</v>
      </c>
      <c r="P814" s="9">
        <v>20000</v>
      </c>
      <c r="Q814" s="6">
        <v>0</v>
      </c>
      <c r="R814" s="15"/>
    </row>
    <row r="815" spans="2:18" x14ac:dyDescent="0.3">
      <c r="B815" s="6">
        <v>814</v>
      </c>
      <c r="C815" s="7" t="s">
        <v>682</v>
      </c>
      <c r="D815" s="10">
        <v>45664</v>
      </c>
      <c r="E815" s="6" t="s">
        <v>396</v>
      </c>
      <c r="F815" s="6" t="s">
        <v>688</v>
      </c>
      <c r="G815" s="6" t="s">
        <v>39</v>
      </c>
      <c r="H815" s="6" t="e" vm="4">
        <f ca="1">VLOOKUP(G815,Tabelle2!$B$3:$C$38,2,)</f>
        <v>#VALUE!</v>
      </c>
      <c r="I815" s="6" t="s">
        <v>568</v>
      </c>
      <c r="J815" s="6" t="s">
        <v>689</v>
      </c>
      <c r="K815" s="6" t="s">
        <v>39</v>
      </c>
      <c r="L815" s="6" t="e" vm="4">
        <f ca="1">VLOOKUP(K815,Tabelle2!$B$3:$C$38,2,)</f>
        <v>#VALUE!</v>
      </c>
      <c r="M815" s="6" t="s">
        <v>127</v>
      </c>
      <c r="N815" s="9">
        <v>246</v>
      </c>
      <c r="O815" s="9">
        <v>20892</v>
      </c>
      <c r="P815" s="9">
        <v>23139</v>
      </c>
      <c r="Q815" s="6">
        <v>0</v>
      </c>
      <c r="R815" s="15"/>
    </row>
    <row r="816" spans="2:18" x14ac:dyDescent="0.3">
      <c r="B816" s="6">
        <v>815</v>
      </c>
      <c r="C816" s="7" t="s">
        <v>682</v>
      </c>
      <c r="D816" s="10">
        <v>45664</v>
      </c>
      <c r="E816" s="6" t="s">
        <v>535</v>
      </c>
      <c r="F816" s="6" t="s">
        <v>688</v>
      </c>
      <c r="G816" s="6" t="s">
        <v>39</v>
      </c>
      <c r="H816" s="6" t="e" vm="4">
        <f ca="1">VLOOKUP(G816,Tabelle2!$B$3:$C$38,2,)</f>
        <v>#VALUE!</v>
      </c>
      <c r="I816" s="6" t="s">
        <v>690</v>
      </c>
      <c r="J816" s="6" t="s">
        <v>691</v>
      </c>
      <c r="K816" s="6" t="s">
        <v>39</v>
      </c>
      <c r="L816" s="6" t="e" vm="4">
        <f ca="1">VLOOKUP(K816,Tabelle2!$B$3:$C$38,2,)</f>
        <v>#VALUE!</v>
      </c>
      <c r="M816" s="6" t="s">
        <v>623</v>
      </c>
      <c r="N816" s="9">
        <v>398</v>
      </c>
      <c r="O816" s="9">
        <v>32601</v>
      </c>
      <c r="P816" s="9">
        <v>60000</v>
      </c>
      <c r="Q816" s="6">
        <v>0</v>
      </c>
      <c r="R816" s="15"/>
    </row>
    <row r="817" spans="2:18" x14ac:dyDescent="0.3">
      <c r="B817" s="6">
        <v>816</v>
      </c>
      <c r="C817" s="7" t="s">
        <v>682</v>
      </c>
      <c r="D817" s="10">
        <v>45664</v>
      </c>
      <c r="E817" s="6" t="s">
        <v>496</v>
      </c>
      <c r="F817" s="6" t="s">
        <v>563</v>
      </c>
      <c r="G817" s="6" t="s">
        <v>39</v>
      </c>
      <c r="H817" s="6" t="e" vm="4">
        <f ca="1">VLOOKUP(G817,Tabelle2!$B$3:$C$38,2,)</f>
        <v>#VALUE!</v>
      </c>
      <c r="I817" s="6" t="s">
        <v>34</v>
      </c>
      <c r="J817" s="6" t="s">
        <v>563</v>
      </c>
      <c r="K817" s="6" t="s">
        <v>39</v>
      </c>
      <c r="L817" s="6" t="e" vm="4">
        <f ca="1">VLOOKUP(K817,Tabelle2!$B$3:$C$38,2,)</f>
        <v>#VALUE!</v>
      </c>
      <c r="M817" s="6" t="s">
        <v>564</v>
      </c>
      <c r="N817" s="9">
        <v>84</v>
      </c>
      <c r="O817" s="9">
        <v>6011</v>
      </c>
      <c r="P817" s="9">
        <v>25000</v>
      </c>
      <c r="Q817" s="6">
        <v>0</v>
      </c>
      <c r="R817" s="15"/>
    </row>
    <row r="818" spans="2:18" x14ac:dyDescent="0.3">
      <c r="B818" s="6">
        <v>817</v>
      </c>
      <c r="C818" s="7">
        <v>24</v>
      </c>
      <c r="D818" s="10">
        <v>45665</v>
      </c>
      <c r="E818" s="6" t="s">
        <v>496</v>
      </c>
      <c r="F818" s="6" t="s">
        <v>692</v>
      </c>
      <c r="G818" s="6" t="s">
        <v>39</v>
      </c>
      <c r="H818" s="6" t="e" vm="4">
        <f ca="1">VLOOKUP(G818,Tabelle2!$B$3:$C$38,2,)</f>
        <v>#VALUE!</v>
      </c>
      <c r="I818" s="6" t="s">
        <v>690</v>
      </c>
      <c r="J818" s="6" t="s">
        <v>693</v>
      </c>
      <c r="K818" s="6" t="s">
        <v>39</v>
      </c>
      <c r="L818" s="6" t="e" vm="4">
        <f ca="1">VLOOKUP(K818,Tabelle2!$B$3:$C$38,2,)</f>
        <v>#VALUE!</v>
      </c>
      <c r="M818" s="6" t="s">
        <v>251</v>
      </c>
      <c r="N818" s="9">
        <v>296</v>
      </c>
      <c r="O818" s="9">
        <v>20252</v>
      </c>
      <c r="P818" s="9">
        <v>25000</v>
      </c>
      <c r="Q818" s="6">
        <v>0</v>
      </c>
      <c r="R818" s="15"/>
    </row>
    <row r="819" spans="2:18" x14ac:dyDescent="0.3">
      <c r="B819" s="6">
        <v>818</v>
      </c>
      <c r="C819" s="7">
        <v>25</v>
      </c>
      <c r="D819" s="10">
        <v>45665</v>
      </c>
      <c r="E819" s="6" t="s">
        <v>396</v>
      </c>
      <c r="F819" s="6" t="s">
        <v>688</v>
      </c>
      <c r="G819" s="6" t="s">
        <v>39</v>
      </c>
      <c r="H819" s="6" t="e" vm="4">
        <f ca="1">VLOOKUP(G819,Tabelle2!$B$3:$C$38,2,)</f>
        <v>#VALUE!</v>
      </c>
      <c r="I819" s="6" t="s">
        <v>160</v>
      </c>
      <c r="J819" s="6" t="s">
        <v>694</v>
      </c>
      <c r="K819" s="6" t="s">
        <v>39</v>
      </c>
      <c r="L819" s="6" t="e" vm="4">
        <f ca="1">VLOOKUP(K819,Tabelle2!$B$3:$C$38,2,)</f>
        <v>#VALUE!</v>
      </c>
      <c r="M819" s="6" t="s">
        <v>34</v>
      </c>
      <c r="N819" s="9">
        <v>269</v>
      </c>
      <c r="O819" s="9">
        <v>19646</v>
      </c>
      <c r="P819" s="9">
        <v>23139</v>
      </c>
      <c r="Q819" s="6">
        <v>0</v>
      </c>
      <c r="R819" s="15"/>
    </row>
    <row r="820" spans="2:18" x14ac:dyDescent="0.3">
      <c r="B820" s="6">
        <v>819</v>
      </c>
      <c r="C820" s="7">
        <v>26</v>
      </c>
      <c r="D820" s="10">
        <v>45665</v>
      </c>
      <c r="E820" s="6" t="s">
        <v>687</v>
      </c>
      <c r="F820" s="6" t="s">
        <v>694</v>
      </c>
      <c r="G820" s="6" t="s">
        <v>39</v>
      </c>
      <c r="H820" s="6" t="e" vm="4">
        <f ca="1">VLOOKUP(G820,Tabelle2!$B$3:$C$38,2,)</f>
        <v>#VALUE!</v>
      </c>
      <c r="I820" s="6" t="s">
        <v>134</v>
      </c>
      <c r="J820" s="6" t="s">
        <v>191</v>
      </c>
      <c r="K820" s="6" t="s">
        <v>39</v>
      </c>
      <c r="L820" s="6" t="e" vm="4">
        <f ca="1">VLOOKUP(K820,Tabelle2!$B$3:$C$38,2,)</f>
        <v>#VALUE!</v>
      </c>
      <c r="M820" s="6" t="s">
        <v>568</v>
      </c>
      <c r="N820" s="9">
        <v>210</v>
      </c>
      <c r="O820" s="9">
        <v>13894</v>
      </c>
      <c r="P820" s="9">
        <v>50000</v>
      </c>
      <c r="Q820" s="6">
        <v>0</v>
      </c>
      <c r="R820" s="15"/>
    </row>
    <row r="821" spans="2:18" x14ac:dyDescent="0.3">
      <c r="B821" s="6">
        <v>820</v>
      </c>
      <c r="C821" s="7">
        <v>27</v>
      </c>
      <c r="D821" s="10">
        <v>45665</v>
      </c>
      <c r="E821" s="6" t="s">
        <v>454</v>
      </c>
      <c r="F821" s="6" t="s">
        <v>494</v>
      </c>
      <c r="G821" s="6" t="s">
        <v>75</v>
      </c>
      <c r="H821" s="6" t="e" vm="9">
        <f ca="1">VLOOKUP(G821,Tabelle2!$B$3:$C$38,2,)</f>
        <v>#VALUE!</v>
      </c>
      <c r="I821" s="6" t="s">
        <v>22</v>
      </c>
      <c r="J821" s="6" t="s">
        <v>227</v>
      </c>
      <c r="K821" s="6" t="s">
        <v>228</v>
      </c>
      <c r="L821" s="6" t="e" vm="21">
        <f ca="1">VLOOKUP(K821,Tabelle2!$B$3:$C$38,2,)</f>
        <v>#VALUE!</v>
      </c>
      <c r="M821" s="6" t="s">
        <v>182</v>
      </c>
      <c r="N821" s="9">
        <v>229</v>
      </c>
      <c r="O821" s="9">
        <v>19630</v>
      </c>
      <c r="P821" s="9">
        <v>70000</v>
      </c>
      <c r="Q821" s="6">
        <v>0</v>
      </c>
      <c r="R821" s="15"/>
    </row>
    <row r="822" spans="2:18" x14ac:dyDescent="0.3">
      <c r="B822" s="6">
        <v>821</v>
      </c>
      <c r="C822" s="7">
        <v>28</v>
      </c>
      <c r="D822" s="10">
        <v>45665</v>
      </c>
      <c r="E822" s="6" t="s">
        <v>686</v>
      </c>
      <c r="F822" s="6" t="s">
        <v>695</v>
      </c>
      <c r="G822" s="6" t="s">
        <v>228</v>
      </c>
      <c r="H822" s="6" t="e" vm="21">
        <f ca="1">VLOOKUP(G822,Tabelle2!$B$3:$C$38,2,)</f>
        <v>#VALUE!</v>
      </c>
      <c r="I822" s="6" t="s">
        <v>20</v>
      </c>
      <c r="J822" s="6" t="s">
        <v>696</v>
      </c>
      <c r="K822" s="6" t="s">
        <v>228</v>
      </c>
      <c r="L822" s="6" t="e" vm="21">
        <f ca="1">VLOOKUP(K822,Tabelle2!$B$3:$C$38,2,)</f>
        <v>#VALUE!</v>
      </c>
      <c r="M822" s="6" t="s">
        <v>20</v>
      </c>
      <c r="N822" s="9">
        <v>230</v>
      </c>
      <c r="O822" s="9">
        <v>17663</v>
      </c>
      <c r="P822" s="9">
        <v>45000</v>
      </c>
      <c r="Q822" s="6">
        <v>0</v>
      </c>
      <c r="R822" s="15"/>
    </row>
    <row r="823" spans="2:18" x14ac:dyDescent="0.3">
      <c r="B823" s="6">
        <v>822</v>
      </c>
      <c r="C823" s="7">
        <v>29</v>
      </c>
      <c r="D823" s="10">
        <v>45665</v>
      </c>
      <c r="E823" s="6" t="s">
        <v>681</v>
      </c>
      <c r="F823" s="6" t="s">
        <v>487</v>
      </c>
      <c r="G823" s="6" t="s">
        <v>458</v>
      </c>
      <c r="H823" s="6" t="e" vm="25">
        <f ca="1">VLOOKUP(G823,Tabelle2!$B$3:$C$38,2,)</f>
        <v>#VALUE!</v>
      </c>
      <c r="I823" s="6" t="s">
        <v>16</v>
      </c>
      <c r="J823" s="6" t="s">
        <v>489</v>
      </c>
      <c r="K823" s="6" t="s">
        <v>458</v>
      </c>
      <c r="L823" s="6" t="e" vm="25">
        <f ca="1">VLOOKUP(K823,Tabelle2!$B$3:$C$38,2,)</f>
        <v>#VALUE!</v>
      </c>
      <c r="M823" s="6" t="s">
        <v>22</v>
      </c>
      <c r="N823" s="9">
        <v>249</v>
      </c>
      <c r="O823" s="9">
        <v>16769</v>
      </c>
      <c r="P823" s="9">
        <v>20000</v>
      </c>
      <c r="Q823" s="6">
        <v>400</v>
      </c>
      <c r="R823" s="15"/>
    </row>
    <row r="824" spans="2:18" x14ac:dyDescent="0.3">
      <c r="B824" s="6">
        <v>823</v>
      </c>
      <c r="C824" s="7">
        <v>30</v>
      </c>
      <c r="D824" s="10">
        <v>45665</v>
      </c>
      <c r="E824" s="6" t="s">
        <v>454</v>
      </c>
      <c r="F824" s="6" t="s">
        <v>495</v>
      </c>
      <c r="G824" s="6" t="s">
        <v>458</v>
      </c>
      <c r="H824" s="6" t="e" vm="25">
        <f ca="1">VLOOKUP(G824,Tabelle2!$B$3:$C$38,2,)</f>
        <v>#VALUE!</v>
      </c>
      <c r="I824" s="6" t="s">
        <v>34</v>
      </c>
      <c r="J824" s="6" t="s">
        <v>497</v>
      </c>
      <c r="K824" s="6" t="s">
        <v>75</v>
      </c>
      <c r="L824" s="6" t="e" vm="9">
        <f ca="1">VLOOKUP(K824,Tabelle2!$B$3:$C$38,2,)</f>
        <v>#VALUE!</v>
      </c>
      <c r="M824" s="6" t="s">
        <v>44</v>
      </c>
      <c r="N824" s="9">
        <v>205</v>
      </c>
      <c r="O824" s="9">
        <v>17785</v>
      </c>
      <c r="P824" s="9">
        <v>70000</v>
      </c>
      <c r="Q824" s="6">
        <v>0</v>
      </c>
      <c r="R824" s="15"/>
    </row>
    <row r="825" spans="2:18" x14ac:dyDescent="0.3">
      <c r="B825" s="6">
        <v>824</v>
      </c>
      <c r="C825" s="7">
        <v>31</v>
      </c>
      <c r="D825" s="10">
        <v>45665</v>
      </c>
      <c r="E825" s="6" t="s">
        <v>548</v>
      </c>
      <c r="F825" s="6" t="s">
        <v>479</v>
      </c>
      <c r="G825" s="6" t="s">
        <v>458</v>
      </c>
      <c r="H825" s="6" t="e" vm="25">
        <f ca="1">VLOOKUP(G825,Tabelle2!$B$3:$C$38,2,)</f>
        <v>#VALUE!</v>
      </c>
      <c r="I825" s="6" t="s">
        <v>58</v>
      </c>
      <c r="J825" s="6" t="s">
        <v>498</v>
      </c>
      <c r="K825" s="6" t="s">
        <v>458</v>
      </c>
      <c r="L825" s="6" t="e" vm="25">
        <f ca="1">VLOOKUP(K825,Tabelle2!$B$3:$C$38,2,)</f>
        <v>#VALUE!</v>
      </c>
      <c r="M825" s="6" t="s">
        <v>120</v>
      </c>
      <c r="N825" s="9">
        <v>284</v>
      </c>
      <c r="O825" s="9">
        <v>22380</v>
      </c>
      <c r="P825" s="9">
        <v>55000</v>
      </c>
      <c r="Q825" s="6">
        <v>400</v>
      </c>
      <c r="R825" s="15"/>
    </row>
    <row r="826" spans="2:18" x14ac:dyDescent="0.3">
      <c r="B826" s="6">
        <v>825</v>
      </c>
      <c r="C826" s="7">
        <v>32</v>
      </c>
      <c r="D826" s="10">
        <v>45665</v>
      </c>
      <c r="E826" s="6" t="s">
        <v>496</v>
      </c>
      <c r="F826" s="6" t="s">
        <v>372</v>
      </c>
      <c r="G826" s="6" t="s">
        <v>177</v>
      </c>
      <c r="H826" s="6" t="e" vm="19">
        <f ca="1">VLOOKUP(G826,Tabelle2!$B$3:$C$38,2,)</f>
        <v>#VALUE!</v>
      </c>
      <c r="I826" s="6" t="s">
        <v>362</v>
      </c>
      <c r="J826" s="6" t="s">
        <v>176</v>
      </c>
      <c r="K826" s="6" t="s">
        <v>177</v>
      </c>
      <c r="L826" s="6" t="e" vm="19">
        <f ca="1">VLOOKUP(K826,Tabelle2!$B$3:$C$38,2,)</f>
        <v>#VALUE!</v>
      </c>
      <c r="M826" s="6" t="s">
        <v>356</v>
      </c>
      <c r="N826" s="9">
        <v>378</v>
      </c>
      <c r="O826" s="9">
        <v>26588</v>
      </c>
      <c r="P826" s="9">
        <v>25000</v>
      </c>
      <c r="Q826" s="6">
        <v>0</v>
      </c>
      <c r="R826" s="15"/>
    </row>
    <row r="827" spans="2:18" x14ac:dyDescent="0.3">
      <c r="B827" s="6">
        <v>826</v>
      </c>
      <c r="C827" s="7">
        <v>33</v>
      </c>
      <c r="D827" s="10">
        <v>45665</v>
      </c>
      <c r="E827" s="6" t="s">
        <v>697</v>
      </c>
      <c r="F827" s="6" t="s">
        <v>436</v>
      </c>
      <c r="G827" s="6" t="s">
        <v>432</v>
      </c>
      <c r="H827" s="6" t="e" vm="24">
        <f ca="1">VLOOKUP(G827,Tabelle2!$B$3:$C$38,2,)</f>
        <v>#VALUE!</v>
      </c>
      <c r="I827" s="6" t="s">
        <v>162</v>
      </c>
      <c r="J827" s="6" t="s">
        <v>429</v>
      </c>
      <c r="K827" s="6" t="s">
        <v>432</v>
      </c>
      <c r="L827" s="6" t="e" vm="24">
        <f ca="1">VLOOKUP(K827,Tabelle2!$B$3:$C$38,2,)</f>
        <v>#VALUE!</v>
      </c>
      <c r="M827" s="6" t="s">
        <v>623</v>
      </c>
      <c r="N827" s="9">
        <v>304</v>
      </c>
      <c r="O827" s="9">
        <v>24630</v>
      </c>
      <c r="P827" s="9">
        <v>25000</v>
      </c>
      <c r="Q827" s="6">
        <v>0</v>
      </c>
      <c r="R827" s="15"/>
    </row>
    <row r="828" spans="2:18" x14ac:dyDescent="0.3">
      <c r="B828" s="6">
        <v>827</v>
      </c>
      <c r="C828" s="7">
        <v>34</v>
      </c>
      <c r="D828" s="10">
        <v>45665</v>
      </c>
      <c r="E828" s="6" t="s">
        <v>496</v>
      </c>
      <c r="F828" s="6" t="s">
        <v>140</v>
      </c>
      <c r="G828" s="6" t="s">
        <v>141</v>
      </c>
      <c r="H828" s="6" t="e" vm="14">
        <f ca="1">VLOOKUP(G828,Tabelle2!$B$3:$C$38,2,)</f>
        <v>#VALUE!</v>
      </c>
      <c r="I828" s="6" t="s">
        <v>365</v>
      </c>
      <c r="J828" s="6" t="s">
        <v>159</v>
      </c>
      <c r="K828" s="6" t="s">
        <v>141</v>
      </c>
      <c r="L828" s="6" t="e" vm="14">
        <f ca="1">VLOOKUP(K828,Tabelle2!$B$3:$C$38,2,)</f>
        <v>#VALUE!</v>
      </c>
      <c r="M828" s="6" t="s">
        <v>358</v>
      </c>
      <c r="N828" s="9">
        <v>245</v>
      </c>
      <c r="O828" s="9">
        <v>16509</v>
      </c>
      <c r="P828" s="9">
        <v>25000</v>
      </c>
      <c r="Q828" s="6">
        <v>0</v>
      </c>
      <c r="R828" s="15"/>
    </row>
    <row r="829" spans="2:18" x14ac:dyDescent="0.3">
      <c r="B829" s="6">
        <v>828</v>
      </c>
      <c r="C829" s="7">
        <v>35</v>
      </c>
      <c r="D829" s="10">
        <v>45665</v>
      </c>
      <c r="E829" s="6" t="s">
        <v>496</v>
      </c>
      <c r="F829" s="6" t="s">
        <v>394</v>
      </c>
      <c r="G829" s="6" t="s">
        <v>141</v>
      </c>
      <c r="H829" s="6" t="e" vm="14">
        <f ca="1">VLOOKUP(G829,Tabelle2!$B$3:$C$38,2,)</f>
        <v>#VALUE!</v>
      </c>
      <c r="I829" s="6" t="s">
        <v>397</v>
      </c>
      <c r="J829" s="6" t="s">
        <v>267</v>
      </c>
      <c r="K829" s="6" t="s">
        <v>141</v>
      </c>
      <c r="L829" s="6" t="e" vm="14">
        <f ca="1">VLOOKUP(K829,Tabelle2!$B$3:$C$38,2,)</f>
        <v>#VALUE!</v>
      </c>
      <c r="M829" s="6" t="s">
        <v>397</v>
      </c>
      <c r="N829" s="9">
        <v>181</v>
      </c>
      <c r="O829" s="9">
        <v>12336</v>
      </c>
      <c r="P829" s="9">
        <v>25000</v>
      </c>
      <c r="Q829" s="6">
        <v>0</v>
      </c>
      <c r="R829" s="15"/>
    </row>
    <row r="830" spans="2:18" x14ac:dyDescent="0.3">
      <c r="B830" s="6">
        <v>829</v>
      </c>
      <c r="C830" s="7">
        <v>36</v>
      </c>
      <c r="D830" s="10">
        <v>45665</v>
      </c>
      <c r="E830" s="6" t="s">
        <v>535</v>
      </c>
      <c r="F830" s="6" t="s">
        <v>412</v>
      </c>
      <c r="G830" s="6" t="s">
        <v>141</v>
      </c>
      <c r="H830" s="6" t="e" vm="14">
        <f ca="1">VLOOKUP(G830,Tabelle2!$B$3:$C$38,2,)</f>
        <v>#VALUE!</v>
      </c>
      <c r="I830" s="6" t="s">
        <v>365</v>
      </c>
      <c r="J830" s="6" t="s">
        <v>431</v>
      </c>
      <c r="K830" s="6" t="s">
        <v>36</v>
      </c>
      <c r="L830" s="6" t="e" vm="3">
        <f ca="1">VLOOKUP(K830,Tabelle2!$B$3:$C$38,2,)</f>
        <v>#VALUE!</v>
      </c>
      <c r="M830" s="6" t="s">
        <v>178</v>
      </c>
      <c r="N830" s="9">
        <v>337</v>
      </c>
      <c r="O830" s="9">
        <v>28312</v>
      </c>
      <c r="P830" s="9">
        <v>60000</v>
      </c>
      <c r="Q830" s="6">
        <v>0</v>
      </c>
      <c r="R830" s="15"/>
    </row>
    <row r="831" spans="2:18" x14ac:dyDescent="0.3">
      <c r="B831" s="6">
        <v>830</v>
      </c>
      <c r="C831" s="7">
        <v>37</v>
      </c>
      <c r="D831" s="10">
        <v>45666</v>
      </c>
      <c r="E831" s="6" t="s">
        <v>535</v>
      </c>
      <c r="F831" s="6" t="s">
        <v>612</v>
      </c>
      <c r="G831" s="6" t="s">
        <v>79</v>
      </c>
      <c r="H831" s="6" t="e" vm="10">
        <f ca="1">VLOOKUP(G831,Tabelle2!$B$3:$C$38,2,)</f>
        <v>#VALUE!</v>
      </c>
      <c r="I831" s="6" t="s">
        <v>239</v>
      </c>
      <c r="J831" s="6" t="s">
        <v>642</v>
      </c>
      <c r="K831" s="6" t="s">
        <v>79</v>
      </c>
      <c r="L831" s="6" t="e" vm="10">
        <f ca="1">VLOOKUP(K831,Tabelle2!$B$3:$C$38,2,)</f>
        <v>#VALUE!</v>
      </c>
      <c r="M831" s="6" t="s">
        <v>621</v>
      </c>
      <c r="N831" s="9">
        <v>343</v>
      </c>
      <c r="O831" s="9">
        <v>28726</v>
      </c>
      <c r="P831" s="9">
        <v>60000</v>
      </c>
      <c r="Q831" s="6">
        <v>0</v>
      </c>
      <c r="R831" s="15"/>
    </row>
    <row r="832" spans="2:18" x14ac:dyDescent="0.3">
      <c r="B832" s="6">
        <v>831</v>
      </c>
      <c r="C832" s="7" t="s">
        <v>682</v>
      </c>
      <c r="D832" s="10">
        <v>45666</v>
      </c>
      <c r="E832" s="6" t="s">
        <v>460</v>
      </c>
      <c r="F832" s="6" t="s">
        <v>78</v>
      </c>
      <c r="G832" s="6" t="s">
        <v>79</v>
      </c>
      <c r="H832" s="6" t="e" vm="10">
        <f ca="1">VLOOKUP(G832,Tabelle2!$B$3:$C$38,2,)</f>
        <v>#VALUE!</v>
      </c>
      <c r="I832" s="6" t="s">
        <v>20</v>
      </c>
      <c r="J832" s="6" t="s">
        <v>509</v>
      </c>
      <c r="K832" s="6" t="s">
        <v>79</v>
      </c>
      <c r="L832" s="6" t="e" vm="10">
        <f ca="1">VLOOKUP(K832,Tabelle2!$B$3:$C$38,2,)</f>
        <v>#VALUE!</v>
      </c>
      <c r="M832" s="6" t="s">
        <v>623</v>
      </c>
      <c r="N832" s="9">
        <v>243</v>
      </c>
      <c r="O832" s="9">
        <v>17953</v>
      </c>
      <c r="P832" s="9">
        <v>40000</v>
      </c>
      <c r="Q832" s="6">
        <v>0</v>
      </c>
      <c r="R832" s="15"/>
    </row>
    <row r="833" spans="2:18" x14ac:dyDescent="0.3">
      <c r="B833" s="6">
        <v>832</v>
      </c>
      <c r="C833" s="7">
        <v>38</v>
      </c>
      <c r="D833" s="10">
        <v>45666</v>
      </c>
      <c r="E833" s="6" t="s">
        <v>535</v>
      </c>
      <c r="F833" s="6" t="s">
        <v>622</v>
      </c>
      <c r="G833" s="6" t="s">
        <v>79</v>
      </c>
      <c r="H833" s="6" t="e" vm="10">
        <f ca="1">VLOOKUP(G833,Tabelle2!$B$3:$C$38,2,)</f>
        <v>#VALUE!</v>
      </c>
      <c r="I833" s="6" t="s">
        <v>623</v>
      </c>
      <c r="J833" s="6" t="s">
        <v>620</v>
      </c>
      <c r="K833" s="6" t="s">
        <v>79</v>
      </c>
      <c r="L833" s="6" t="e" vm="10">
        <f ca="1">VLOOKUP(K833,Tabelle2!$B$3:$C$38,2,)</f>
        <v>#VALUE!</v>
      </c>
      <c r="M833" s="6" t="s">
        <v>558</v>
      </c>
      <c r="N833" s="9">
        <v>178</v>
      </c>
      <c r="O833" s="9">
        <v>14141</v>
      </c>
      <c r="P833" s="9">
        <v>60000</v>
      </c>
      <c r="Q833" s="6">
        <v>0</v>
      </c>
      <c r="R833" s="15"/>
    </row>
    <row r="834" spans="2:18" x14ac:dyDescent="0.3">
      <c r="B834" s="6">
        <v>833</v>
      </c>
      <c r="C834" s="7">
        <v>39</v>
      </c>
      <c r="D834" s="10">
        <v>45666</v>
      </c>
      <c r="E834" s="6" t="s">
        <v>686</v>
      </c>
      <c r="F834" s="6" t="s">
        <v>534</v>
      </c>
      <c r="G834" s="6" t="s">
        <v>79</v>
      </c>
      <c r="H834" s="6" t="e" vm="10">
        <f ca="1">VLOOKUP(G834,Tabelle2!$B$3:$C$38,2,)</f>
        <v>#VALUE!</v>
      </c>
      <c r="I834" s="6" t="s">
        <v>155</v>
      </c>
      <c r="J834" s="6" t="s">
        <v>530</v>
      </c>
      <c r="K834" s="6" t="s">
        <v>79</v>
      </c>
      <c r="L834" s="6" t="e" vm="10">
        <f ca="1">VLOOKUP(K834,Tabelle2!$B$3:$C$38,2,)</f>
        <v>#VALUE!</v>
      </c>
      <c r="M834" s="6" t="s">
        <v>536</v>
      </c>
      <c r="N834" s="9">
        <v>185</v>
      </c>
      <c r="O834" s="9">
        <v>12934</v>
      </c>
      <c r="P834" s="9">
        <v>45000</v>
      </c>
      <c r="Q834" s="6">
        <v>0</v>
      </c>
      <c r="R834" s="15"/>
    </row>
    <row r="835" spans="2:18" x14ac:dyDescent="0.3">
      <c r="B835" s="6">
        <v>834</v>
      </c>
      <c r="C835" s="7">
        <v>40</v>
      </c>
      <c r="D835" s="10">
        <v>45666</v>
      </c>
      <c r="E835" s="6" t="s">
        <v>465</v>
      </c>
      <c r="F835" s="6" t="s">
        <v>698</v>
      </c>
      <c r="G835" s="6" t="s">
        <v>166</v>
      </c>
      <c r="H835" s="6" t="e" vm="16">
        <f ca="1">VLOOKUP(G835,Tabelle2!$B$3:$C$38,2,)</f>
        <v>#VALUE!</v>
      </c>
      <c r="I835" s="6" t="s">
        <v>437</v>
      </c>
      <c r="J835" s="6" t="s">
        <v>698</v>
      </c>
      <c r="K835" s="6" t="s">
        <v>166</v>
      </c>
      <c r="L835" s="6" t="e" vm="16">
        <f ca="1">VLOOKUP(K835,Tabelle2!$B$3:$C$38,2,)</f>
        <v>#VALUE!</v>
      </c>
      <c r="M835" s="6" t="s">
        <v>699</v>
      </c>
      <c r="N835" s="9">
        <v>229</v>
      </c>
      <c r="O835" s="9">
        <v>17514</v>
      </c>
      <c r="P835" s="9">
        <v>45000</v>
      </c>
      <c r="Q835" s="6">
        <v>0</v>
      </c>
      <c r="R835" s="15"/>
    </row>
    <row r="836" spans="2:18" x14ac:dyDescent="0.3">
      <c r="B836" s="6">
        <v>835</v>
      </c>
      <c r="C836" s="7">
        <v>41</v>
      </c>
      <c r="D836" s="10">
        <v>45666</v>
      </c>
      <c r="E836" s="6" t="s">
        <v>700</v>
      </c>
      <c r="F836" s="6" t="s">
        <v>168</v>
      </c>
      <c r="G836" s="6" t="s">
        <v>169</v>
      </c>
      <c r="H836" s="6" t="e" vm="17">
        <f ca="1">VLOOKUP(G836,Tabelle2!$B$3:$C$38,2,)</f>
        <v>#VALUE!</v>
      </c>
      <c r="I836" s="6" t="s">
        <v>170</v>
      </c>
      <c r="J836" s="6" t="s">
        <v>701</v>
      </c>
      <c r="K836" s="6" t="s">
        <v>169</v>
      </c>
      <c r="L836" s="6" t="e" vm="17">
        <f ca="1">VLOOKUP(K836,Tabelle2!$B$3:$C$38,2,)</f>
        <v>#VALUE!</v>
      </c>
      <c r="M836" s="6" t="s">
        <v>702</v>
      </c>
      <c r="N836" s="9">
        <v>260</v>
      </c>
      <c r="O836" s="9">
        <v>11237</v>
      </c>
      <c r="P836" s="9">
        <v>3637</v>
      </c>
      <c r="Q836" s="6">
        <v>0</v>
      </c>
      <c r="R836" s="15"/>
    </row>
    <row r="837" spans="2:18" x14ac:dyDescent="0.3">
      <c r="B837" s="6">
        <v>836</v>
      </c>
      <c r="C837" s="7">
        <v>42</v>
      </c>
      <c r="D837" s="10">
        <v>45667</v>
      </c>
      <c r="E837" s="6" t="s">
        <v>681</v>
      </c>
      <c r="F837" s="6" t="s">
        <v>701</v>
      </c>
      <c r="G837" s="6" t="s">
        <v>169</v>
      </c>
      <c r="H837" s="6" t="e" vm="17">
        <f ca="1">VLOOKUP(G837,Tabelle2!$B$3:$C$38,2,)</f>
        <v>#VALUE!</v>
      </c>
      <c r="I837" s="6" t="s">
        <v>437</v>
      </c>
      <c r="J837" s="6" t="s">
        <v>168</v>
      </c>
      <c r="K837" s="6" t="s">
        <v>169</v>
      </c>
      <c r="L837" s="6" t="e" vm="17">
        <f ca="1">VLOOKUP(K837,Tabelle2!$B$3:$C$38,2,)</f>
        <v>#VALUE!</v>
      </c>
      <c r="M837" s="6" t="s">
        <v>178</v>
      </c>
      <c r="N837" s="9">
        <v>330</v>
      </c>
      <c r="O837" s="9">
        <v>22449</v>
      </c>
      <c r="P837" s="9">
        <v>20000</v>
      </c>
      <c r="Q837" s="6">
        <v>0</v>
      </c>
      <c r="R837" s="15"/>
    </row>
    <row r="838" spans="2:18" x14ac:dyDescent="0.3">
      <c r="B838" s="6">
        <v>837</v>
      </c>
      <c r="C838" s="7">
        <v>43</v>
      </c>
      <c r="D838" s="10">
        <v>45667</v>
      </c>
      <c r="E838" s="6" t="s">
        <v>359</v>
      </c>
      <c r="F838" s="6" t="s">
        <v>703</v>
      </c>
      <c r="G838" s="6" t="s">
        <v>166</v>
      </c>
      <c r="H838" s="6" t="e" vm="16">
        <f ca="1">VLOOKUP(G838,Tabelle2!$B$3:$C$38,2,)</f>
        <v>#VALUE!</v>
      </c>
      <c r="I838" s="6" t="s">
        <v>167</v>
      </c>
      <c r="J838" s="6" t="s">
        <v>704</v>
      </c>
      <c r="K838" s="6" t="s">
        <v>705</v>
      </c>
      <c r="L838" s="6" t="e" vm="28">
        <f ca="1">VLOOKUP(K838,Tabelle2!$B$3:$C$38,2,)</f>
        <v>#VALUE!</v>
      </c>
      <c r="M838" s="6" t="s">
        <v>167</v>
      </c>
      <c r="N838" s="9">
        <v>270</v>
      </c>
      <c r="O838" s="9">
        <v>12749</v>
      </c>
      <c r="P838" s="9">
        <v>13943</v>
      </c>
      <c r="Q838" s="6">
        <v>0</v>
      </c>
      <c r="R838" s="15"/>
    </row>
    <row r="839" spans="2:18" x14ac:dyDescent="0.3">
      <c r="B839" s="6">
        <v>838</v>
      </c>
      <c r="C839" s="7">
        <v>44</v>
      </c>
      <c r="D839" s="10">
        <v>45667</v>
      </c>
      <c r="E839" s="6" t="s">
        <v>535</v>
      </c>
      <c r="F839" s="6" t="s">
        <v>704</v>
      </c>
      <c r="G839" s="6" t="s">
        <v>705</v>
      </c>
      <c r="H839" s="6" t="e" vm="28">
        <f ca="1">VLOOKUP(G839,Tabelle2!$B$3:$C$38,2,)</f>
        <v>#VALUE!</v>
      </c>
      <c r="I839" s="6" t="s">
        <v>210</v>
      </c>
      <c r="J839" s="6" t="s">
        <v>706</v>
      </c>
      <c r="K839" s="6" t="s">
        <v>705</v>
      </c>
      <c r="L839" s="6" t="e" vm="28">
        <f ca="1">VLOOKUP(K839,Tabelle2!$B$3:$C$38,2,)</f>
        <v>#VALUE!</v>
      </c>
      <c r="M839" s="6" t="s">
        <v>210</v>
      </c>
      <c r="N839" s="9">
        <v>112</v>
      </c>
      <c r="O839" s="9">
        <v>9560</v>
      </c>
      <c r="P839" s="9">
        <v>60000</v>
      </c>
      <c r="Q839" s="6">
        <v>0</v>
      </c>
      <c r="R839" s="15"/>
    </row>
    <row r="840" spans="2:18" x14ac:dyDescent="0.3">
      <c r="B840" s="6">
        <v>839</v>
      </c>
      <c r="C840" s="7">
        <v>45</v>
      </c>
      <c r="D840" s="10">
        <v>45667</v>
      </c>
      <c r="E840" s="6" t="s">
        <v>103</v>
      </c>
      <c r="F840" s="6" t="s">
        <v>194</v>
      </c>
      <c r="G840" s="6" t="s">
        <v>195</v>
      </c>
      <c r="H840" s="6" t="e" vm="20">
        <f ca="1">VLOOKUP(G840,Tabelle2!$B$3:$C$38,2,)</f>
        <v>#VALUE!</v>
      </c>
      <c r="I840" s="6" t="s">
        <v>196</v>
      </c>
      <c r="J840" s="6" t="s">
        <v>707</v>
      </c>
      <c r="K840" s="6" t="s">
        <v>195</v>
      </c>
      <c r="L840" s="6" t="e" vm="20">
        <f ca="1">VLOOKUP(K840,Tabelle2!$B$3:$C$38,2,)</f>
        <v>#VALUE!</v>
      </c>
      <c r="M840" s="6" t="s">
        <v>160</v>
      </c>
      <c r="N840" s="9">
        <v>172</v>
      </c>
      <c r="O840" s="9">
        <v>10124</v>
      </c>
      <c r="P840" s="9">
        <v>21200</v>
      </c>
      <c r="Q840" s="6">
        <v>0</v>
      </c>
      <c r="R840" s="15"/>
    </row>
    <row r="841" spans="2:18" x14ac:dyDescent="0.3">
      <c r="B841" s="6">
        <v>840</v>
      </c>
      <c r="C841" s="7">
        <v>46</v>
      </c>
      <c r="D841" s="10">
        <v>45667</v>
      </c>
      <c r="E841" s="6" t="s">
        <v>535</v>
      </c>
      <c r="F841" s="6" t="s">
        <v>707</v>
      </c>
      <c r="G841" s="6" t="s">
        <v>195</v>
      </c>
      <c r="H841" s="6" t="e" vm="20">
        <f ca="1">VLOOKUP(G841,Tabelle2!$B$3:$C$38,2,)</f>
        <v>#VALUE!</v>
      </c>
      <c r="I841" s="6" t="s">
        <v>708</v>
      </c>
      <c r="J841" s="6" t="s">
        <v>709</v>
      </c>
      <c r="K841" s="6" t="s">
        <v>195</v>
      </c>
      <c r="L841" s="6" t="e" vm="20">
        <f ca="1">VLOOKUP(K841,Tabelle2!$B$3:$C$38,2,)</f>
        <v>#VALUE!</v>
      </c>
      <c r="M841" s="6" t="s">
        <v>710</v>
      </c>
      <c r="N841" s="9">
        <v>206</v>
      </c>
      <c r="O841" s="9">
        <v>17148</v>
      </c>
      <c r="P841" s="9">
        <v>60000</v>
      </c>
      <c r="Q841" s="6">
        <v>0</v>
      </c>
      <c r="R841" s="15"/>
    </row>
    <row r="842" spans="2:18" x14ac:dyDescent="0.3">
      <c r="B842" s="6">
        <v>841</v>
      </c>
      <c r="C842" s="7">
        <v>47</v>
      </c>
      <c r="D842" s="10">
        <v>45667</v>
      </c>
      <c r="E842" s="6" t="s">
        <v>185</v>
      </c>
      <c r="F842" s="6" t="s">
        <v>711</v>
      </c>
      <c r="G842" s="6" t="s">
        <v>195</v>
      </c>
      <c r="H842" s="6" t="e" vm="20">
        <f ca="1">VLOOKUP(G842,Tabelle2!$B$3:$C$38,2,)</f>
        <v>#VALUE!</v>
      </c>
      <c r="I842" s="6" t="s">
        <v>144</v>
      </c>
      <c r="J842" s="6" t="s">
        <v>712</v>
      </c>
      <c r="K842" s="6" t="s">
        <v>195</v>
      </c>
      <c r="L842" s="6" t="e" vm="20">
        <f ca="1">VLOOKUP(K842,Tabelle2!$B$3:$C$38,2,)</f>
        <v>#VALUE!</v>
      </c>
      <c r="M842" s="6" t="s">
        <v>210</v>
      </c>
      <c r="N842" s="9">
        <v>186</v>
      </c>
      <c r="O842" s="9">
        <v>14186</v>
      </c>
      <c r="P842" s="9">
        <v>21868</v>
      </c>
      <c r="Q842" s="6">
        <v>0</v>
      </c>
      <c r="R842" s="15"/>
    </row>
    <row r="843" spans="2:18" x14ac:dyDescent="0.3">
      <c r="B843" s="6">
        <v>842</v>
      </c>
      <c r="C843" s="7">
        <v>48</v>
      </c>
      <c r="D843" s="10">
        <v>45667</v>
      </c>
      <c r="E843" s="6" t="s">
        <v>465</v>
      </c>
      <c r="F843" s="6" t="s">
        <v>712</v>
      </c>
      <c r="G843" s="6" t="s">
        <v>195</v>
      </c>
      <c r="H843" s="6" t="e" vm="20">
        <f ca="1">VLOOKUP(G843,Tabelle2!$B$3:$C$38,2,)</f>
        <v>#VALUE!</v>
      </c>
      <c r="I843" s="6" t="s">
        <v>708</v>
      </c>
      <c r="J843" s="6" t="s">
        <v>713</v>
      </c>
      <c r="K843" s="6" t="s">
        <v>195</v>
      </c>
      <c r="L843" s="6" t="e" vm="20">
        <f ca="1">VLOOKUP(K843,Tabelle2!$B$3:$C$38,2,)</f>
        <v>#VALUE!</v>
      </c>
      <c r="M843" s="6" t="s">
        <v>105</v>
      </c>
      <c r="N843" s="9">
        <v>369</v>
      </c>
      <c r="O843" s="9">
        <v>29291</v>
      </c>
      <c r="P843" s="9">
        <v>45000</v>
      </c>
      <c r="Q843" s="6">
        <v>1180</v>
      </c>
      <c r="R843" s="15"/>
    </row>
    <row r="844" spans="2:18" x14ac:dyDescent="0.3">
      <c r="B844" s="6">
        <v>843</v>
      </c>
      <c r="C844" s="7">
        <v>49</v>
      </c>
      <c r="D844" s="10">
        <v>45667</v>
      </c>
      <c r="E844" s="6" t="s">
        <v>465</v>
      </c>
      <c r="F844" s="6" t="s">
        <v>149</v>
      </c>
      <c r="G844" s="6" t="s">
        <v>150</v>
      </c>
      <c r="H844" s="6" t="e" vm="15">
        <f ca="1">VLOOKUP(G844,Tabelle2!$B$3:$C$38,2,)</f>
        <v>#VALUE!</v>
      </c>
      <c r="I844" s="6" t="s">
        <v>153</v>
      </c>
      <c r="J844" s="6" t="s">
        <v>714</v>
      </c>
      <c r="K844" s="6" t="s">
        <v>150</v>
      </c>
      <c r="L844" s="6" t="e" vm="15">
        <f ca="1">VLOOKUP(K844,Tabelle2!$B$3:$C$38,2,)</f>
        <v>#VALUE!</v>
      </c>
      <c r="M844" s="6" t="s">
        <v>144</v>
      </c>
      <c r="N844" s="9">
        <v>199</v>
      </c>
      <c r="O844" s="9">
        <v>15534</v>
      </c>
      <c r="P844" s="9">
        <v>45000</v>
      </c>
      <c r="Q844" s="6">
        <v>160</v>
      </c>
      <c r="R844" s="15"/>
    </row>
    <row r="845" spans="2:18" x14ac:dyDescent="0.3">
      <c r="B845" s="6">
        <v>844</v>
      </c>
      <c r="C845" s="7">
        <v>50</v>
      </c>
      <c r="D845" s="10">
        <v>45667</v>
      </c>
      <c r="E845" s="6" t="s">
        <v>85</v>
      </c>
      <c r="F845" s="6" t="s">
        <v>194</v>
      </c>
      <c r="G845" s="6" t="s">
        <v>195</v>
      </c>
      <c r="H845" s="6" t="e" vm="20">
        <f ca="1">VLOOKUP(G845,Tabelle2!$B$3:$C$38,2,)</f>
        <v>#VALUE!</v>
      </c>
      <c r="I845" s="6" t="s">
        <v>196</v>
      </c>
      <c r="J845" s="6" t="s">
        <v>715</v>
      </c>
      <c r="K845" s="6" t="s">
        <v>102</v>
      </c>
      <c r="L845" s="6" t="e" vm="11">
        <f ca="1">VLOOKUP(K845,Tabelle2!$B$3:$C$38,2,)</f>
        <v>#VALUE!</v>
      </c>
      <c r="M845" s="6" t="s">
        <v>210</v>
      </c>
      <c r="N845" s="9">
        <v>196</v>
      </c>
      <c r="O845" s="9">
        <v>4245</v>
      </c>
      <c r="P845" s="9">
        <v>21259</v>
      </c>
      <c r="Q845" s="6">
        <v>800</v>
      </c>
      <c r="R845" s="15"/>
    </row>
    <row r="846" spans="2:18" x14ac:dyDescent="0.3">
      <c r="B846" s="6">
        <v>845</v>
      </c>
      <c r="C846" s="7">
        <v>51</v>
      </c>
      <c r="D846" s="10">
        <v>45667</v>
      </c>
      <c r="E846" s="6" t="s">
        <v>454</v>
      </c>
      <c r="F846" s="6" t="s">
        <v>716</v>
      </c>
      <c r="G846" s="6" t="s">
        <v>102</v>
      </c>
      <c r="H846" s="6" t="e" vm="11">
        <f ca="1">VLOOKUP(G846,Tabelle2!$B$3:$C$38,2,)</f>
        <v>#VALUE!</v>
      </c>
      <c r="I846" s="6" t="s">
        <v>572</v>
      </c>
      <c r="J846" s="6" t="s">
        <v>717</v>
      </c>
      <c r="K846" s="6" t="s">
        <v>102</v>
      </c>
      <c r="L846" s="6" t="e" vm="11">
        <f ca="1">VLOOKUP(K846,Tabelle2!$B$3:$C$38,2,)</f>
        <v>#VALUE!</v>
      </c>
      <c r="M846" s="6" t="s">
        <v>572</v>
      </c>
      <c r="N846" s="9">
        <v>161</v>
      </c>
      <c r="O846" s="9">
        <v>14013</v>
      </c>
      <c r="P846" s="9">
        <v>70000</v>
      </c>
      <c r="Q846" s="6">
        <v>0</v>
      </c>
      <c r="R846" s="15"/>
    </row>
    <row r="847" spans="2:18" x14ac:dyDescent="0.3">
      <c r="B847" s="6">
        <v>846</v>
      </c>
      <c r="C847" s="7">
        <v>52</v>
      </c>
      <c r="D847" s="10">
        <v>45667</v>
      </c>
      <c r="E847" s="6" t="s">
        <v>687</v>
      </c>
      <c r="F847" s="6" t="s">
        <v>718</v>
      </c>
      <c r="G847" s="6" t="s">
        <v>173</v>
      </c>
      <c r="H847" s="6" t="e" vm="18">
        <f ca="1">VLOOKUP(G847,Tabelle2!$B$3:$C$38,2,)</f>
        <v>#VALUE!</v>
      </c>
      <c r="I847" s="6" t="s">
        <v>621</v>
      </c>
      <c r="J847" s="6" t="s">
        <v>719</v>
      </c>
      <c r="K847" s="6" t="s">
        <v>173</v>
      </c>
      <c r="L847" s="6" t="e" vm="18">
        <f ca="1">VLOOKUP(K847,Tabelle2!$B$3:$C$38,2,)</f>
        <v>#VALUE!</v>
      </c>
      <c r="M847" s="6" t="s">
        <v>720</v>
      </c>
      <c r="N847" s="9">
        <v>244</v>
      </c>
      <c r="O847" s="9">
        <v>17199</v>
      </c>
      <c r="P847" s="9">
        <v>50000</v>
      </c>
      <c r="Q847" s="6">
        <v>0</v>
      </c>
      <c r="R847" s="15"/>
    </row>
    <row r="848" spans="2:18" x14ac:dyDescent="0.3">
      <c r="B848" s="6">
        <v>847</v>
      </c>
      <c r="C848" s="7">
        <v>53</v>
      </c>
      <c r="D848" s="10">
        <v>45667</v>
      </c>
      <c r="E848" s="6" t="s">
        <v>460</v>
      </c>
      <c r="F848" s="6" t="s">
        <v>501</v>
      </c>
      <c r="G848" s="6" t="s">
        <v>353</v>
      </c>
      <c r="H848" s="6" t="e" vm="23">
        <f ca="1">VLOOKUP(G848,Tabelle2!$B$3:$C$38,2,)</f>
        <v>#VALUE!</v>
      </c>
      <c r="I848" s="6" t="s">
        <v>721</v>
      </c>
      <c r="J848" s="6" t="s">
        <v>722</v>
      </c>
      <c r="K848" s="6" t="s">
        <v>353</v>
      </c>
      <c r="L848" s="6" t="e" vm="23">
        <f ca="1">VLOOKUP(K848,Tabelle2!$B$3:$C$38,2,)</f>
        <v>#VALUE!</v>
      </c>
      <c r="M848" s="6" t="s">
        <v>723</v>
      </c>
      <c r="N848" s="9">
        <v>159</v>
      </c>
      <c r="O848" s="9">
        <v>11881</v>
      </c>
      <c r="P848" s="9">
        <v>40000</v>
      </c>
      <c r="Q848" s="6">
        <v>0</v>
      </c>
      <c r="R848" s="15"/>
    </row>
    <row r="849" spans="2:18" x14ac:dyDescent="0.3">
      <c r="B849" s="6">
        <v>848</v>
      </c>
      <c r="C849" s="7">
        <v>54</v>
      </c>
      <c r="D849" s="10">
        <v>45667</v>
      </c>
      <c r="E849" s="6" t="s">
        <v>460</v>
      </c>
      <c r="F849" s="6" t="s">
        <v>724</v>
      </c>
      <c r="G849" s="6" t="s">
        <v>173</v>
      </c>
      <c r="H849" s="6" t="e" vm="18">
        <f ca="1">VLOOKUP(G849,Tabelle2!$B$3:$C$38,2,)</f>
        <v>#VALUE!</v>
      </c>
      <c r="I849" s="6" t="s">
        <v>155</v>
      </c>
      <c r="J849" s="6" t="s">
        <v>725</v>
      </c>
      <c r="K849" s="6" t="s">
        <v>173</v>
      </c>
      <c r="L849" s="6" t="e" vm="18">
        <f ca="1">VLOOKUP(K849,Tabelle2!$B$3:$C$38,2,)</f>
        <v>#VALUE!</v>
      </c>
      <c r="M849" s="6" t="s">
        <v>352</v>
      </c>
      <c r="N849" s="9">
        <v>218</v>
      </c>
      <c r="O849" s="9">
        <v>16095</v>
      </c>
      <c r="P849" s="9">
        <v>40000</v>
      </c>
      <c r="Q849" s="6">
        <v>0</v>
      </c>
      <c r="R849" s="15"/>
    </row>
    <row r="850" spans="2:18" x14ac:dyDescent="0.3">
      <c r="B850" s="6">
        <v>849</v>
      </c>
      <c r="C850" s="7">
        <v>55</v>
      </c>
      <c r="D850" s="10">
        <v>45667</v>
      </c>
      <c r="E850" s="6" t="s">
        <v>535</v>
      </c>
      <c r="F850" s="6" t="s">
        <v>726</v>
      </c>
      <c r="G850" s="6" t="s">
        <v>173</v>
      </c>
      <c r="H850" s="6" t="e" vm="18">
        <f ca="1">VLOOKUP(G850,Tabelle2!$B$3:$C$38,2,)</f>
        <v>#VALUE!</v>
      </c>
      <c r="I850" s="6" t="s">
        <v>621</v>
      </c>
      <c r="J850" s="6" t="s">
        <v>727</v>
      </c>
      <c r="K850" s="6" t="s">
        <v>173</v>
      </c>
      <c r="L850" s="6" t="e" vm="18">
        <f ca="1">VLOOKUP(K850,Tabelle2!$B$3:$C$38,2,)</f>
        <v>#VALUE!</v>
      </c>
      <c r="M850" s="6" t="s">
        <v>728</v>
      </c>
      <c r="N850" s="9">
        <v>159</v>
      </c>
      <c r="O850" s="9">
        <v>13353</v>
      </c>
      <c r="P850" s="9">
        <v>60000</v>
      </c>
      <c r="Q850" s="6">
        <v>0</v>
      </c>
      <c r="R850" s="15"/>
    </row>
    <row r="851" spans="2:18" x14ac:dyDescent="0.3">
      <c r="B851" s="6">
        <v>850</v>
      </c>
      <c r="C851" s="7">
        <v>56</v>
      </c>
      <c r="D851" s="10">
        <v>45667</v>
      </c>
      <c r="E851" s="6" t="s">
        <v>697</v>
      </c>
      <c r="F851" s="6" t="s">
        <v>729</v>
      </c>
      <c r="G851" s="6" t="s">
        <v>353</v>
      </c>
      <c r="H851" s="6" t="e" vm="23">
        <f ca="1">VLOOKUP(G851,Tabelle2!$B$3:$C$38,2,)</f>
        <v>#VALUE!</v>
      </c>
      <c r="I851" s="6" t="s">
        <v>134</v>
      </c>
      <c r="J851" s="6" t="s">
        <v>730</v>
      </c>
      <c r="K851" s="6" t="s">
        <v>353</v>
      </c>
      <c r="L851" s="6" t="e" vm="23">
        <f ca="1">VLOOKUP(K851,Tabelle2!$B$3:$C$38,2,)</f>
        <v>#VALUE!</v>
      </c>
      <c r="M851" s="6" t="s">
        <v>457</v>
      </c>
      <c r="N851" s="9">
        <v>255</v>
      </c>
      <c r="O851" s="9">
        <v>20743</v>
      </c>
      <c r="P851" s="9">
        <v>25000</v>
      </c>
      <c r="Q851" s="6">
        <v>0</v>
      </c>
      <c r="R851" s="15"/>
    </row>
    <row r="852" spans="2:18" x14ac:dyDescent="0.3">
      <c r="B852" s="6">
        <v>851</v>
      </c>
      <c r="C852" s="7">
        <v>57</v>
      </c>
      <c r="D852" s="10">
        <v>45667</v>
      </c>
      <c r="E852" s="6" t="s">
        <v>535</v>
      </c>
      <c r="F852" s="6" t="s">
        <v>731</v>
      </c>
      <c r="G852" s="6" t="s">
        <v>173</v>
      </c>
      <c r="H852" s="6" t="e" vm="18">
        <f ca="1">VLOOKUP(G852,Tabelle2!$B$3:$C$38,2,)</f>
        <v>#VALUE!</v>
      </c>
      <c r="I852" s="6" t="s">
        <v>107</v>
      </c>
      <c r="J852" s="6" t="s">
        <v>732</v>
      </c>
      <c r="K852" s="6" t="s">
        <v>173</v>
      </c>
      <c r="L852" s="6" t="e" vm="18">
        <f ca="1">VLOOKUP(K852,Tabelle2!$B$3:$C$38,2,)</f>
        <v>#VALUE!</v>
      </c>
      <c r="M852" s="6" t="s">
        <v>107</v>
      </c>
      <c r="N852" s="9">
        <v>319</v>
      </c>
      <c r="O852" s="9">
        <v>26909</v>
      </c>
      <c r="P852" s="9">
        <v>60000</v>
      </c>
      <c r="Q852" s="6">
        <v>0</v>
      </c>
      <c r="R852" s="15"/>
    </row>
    <row r="853" spans="2:18" x14ac:dyDescent="0.3">
      <c r="B853" s="6">
        <v>852</v>
      </c>
      <c r="C853" s="7">
        <v>58</v>
      </c>
      <c r="D853" s="10">
        <v>45667</v>
      </c>
      <c r="E853" s="6" t="s">
        <v>535</v>
      </c>
      <c r="F853" s="6" t="s">
        <v>733</v>
      </c>
      <c r="G853" s="6" t="s">
        <v>173</v>
      </c>
      <c r="H853" s="6" t="e" vm="18">
        <f ca="1">VLOOKUP(G853,Tabelle2!$B$3:$C$38,2,)</f>
        <v>#VALUE!</v>
      </c>
      <c r="I853" s="6" t="s">
        <v>721</v>
      </c>
      <c r="J853" s="6" t="s">
        <v>734</v>
      </c>
      <c r="K853" s="6" t="s">
        <v>173</v>
      </c>
      <c r="L853" s="6" t="e" vm="18">
        <f ca="1">VLOOKUP(K853,Tabelle2!$B$3:$C$38,2,)</f>
        <v>#VALUE!</v>
      </c>
      <c r="M853" s="6" t="s">
        <v>735</v>
      </c>
      <c r="N853" s="9">
        <v>210</v>
      </c>
      <c r="O853" s="9">
        <v>17390</v>
      </c>
      <c r="P853" s="9">
        <v>60000</v>
      </c>
      <c r="Q853" s="6">
        <v>0</v>
      </c>
      <c r="R853" s="15"/>
    </row>
    <row r="854" spans="2:18" x14ac:dyDescent="0.3">
      <c r="B854" s="6">
        <v>853</v>
      </c>
      <c r="C854" s="7" t="s">
        <v>682</v>
      </c>
      <c r="D854" s="10">
        <v>45668</v>
      </c>
      <c r="E854" s="6" t="s">
        <v>535</v>
      </c>
      <c r="F854" s="6" t="s">
        <v>736</v>
      </c>
      <c r="G854" s="6" t="s">
        <v>138</v>
      </c>
      <c r="H854" s="6" t="e" vm="13">
        <f ca="1">VLOOKUP(G854,Tabelle2!$B$3:$C$38,2,)</f>
        <v>#VALUE!</v>
      </c>
      <c r="I854" s="6" t="s">
        <v>737</v>
      </c>
      <c r="J854" s="6" t="s">
        <v>738</v>
      </c>
      <c r="K854" s="6" t="s">
        <v>138</v>
      </c>
      <c r="L854" s="6" t="e" vm="13">
        <f ca="1">VLOOKUP(K854,Tabelle2!$B$3:$C$38,2,)</f>
        <v>#VALUE!</v>
      </c>
      <c r="M854" s="6" t="s">
        <v>739</v>
      </c>
      <c r="N854" s="9">
        <v>201</v>
      </c>
      <c r="O854" s="9">
        <v>16746</v>
      </c>
      <c r="P854" s="9">
        <v>60000</v>
      </c>
      <c r="Q854" s="6">
        <v>0</v>
      </c>
      <c r="R854" s="15"/>
    </row>
    <row r="855" spans="2:18" x14ac:dyDescent="0.3">
      <c r="B855" s="6">
        <v>854</v>
      </c>
      <c r="C855" s="7">
        <v>59</v>
      </c>
      <c r="D855" s="10">
        <v>45668</v>
      </c>
      <c r="E855" s="6" t="s">
        <v>681</v>
      </c>
      <c r="F855" s="6" t="s">
        <v>740</v>
      </c>
      <c r="G855" s="6" t="s">
        <v>741</v>
      </c>
      <c r="H855" s="6" t="e" vm="29">
        <f ca="1">VLOOKUP(G855,Tabelle2!$B$3:$C$38,2,)</f>
        <v>#VALUE!</v>
      </c>
      <c r="I855" s="6" t="s">
        <v>742</v>
      </c>
      <c r="J855" s="6" t="s">
        <v>743</v>
      </c>
      <c r="K855" s="6" t="s">
        <v>741</v>
      </c>
      <c r="L855" s="6" t="e" vm="29">
        <f ca="1">VLOOKUP(K855,Tabelle2!$B$3:$C$38,2,)</f>
        <v>#VALUE!</v>
      </c>
      <c r="M855" s="6" t="s">
        <v>744</v>
      </c>
      <c r="N855" s="9">
        <v>242</v>
      </c>
      <c r="O855" s="9">
        <v>16444</v>
      </c>
      <c r="P855" s="9">
        <v>20000</v>
      </c>
      <c r="Q855" s="6">
        <v>0</v>
      </c>
      <c r="R855" s="15"/>
    </row>
    <row r="856" spans="2:18" x14ac:dyDescent="0.3">
      <c r="B856" s="6">
        <v>855</v>
      </c>
      <c r="C856" s="7" t="s">
        <v>682</v>
      </c>
      <c r="D856" s="10">
        <v>45668</v>
      </c>
      <c r="E856" s="6" t="s">
        <v>496</v>
      </c>
      <c r="F856" s="6" t="s">
        <v>745</v>
      </c>
      <c r="G856" s="6" t="s">
        <v>746</v>
      </c>
      <c r="H856" s="6" t="e" vm="30">
        <f ca="1">VLOOKUP(G856,Tabelle2!$B$3:$C$38,2,)</f>
        <v>#VALUE!</v>
      </c>
      <c r="I856" s="6" t="s">
        <v>747</v>
      </c>
      <c r="J856" s="6" t="s">
        <v>748</v>
      </c>
      <c r="K856" s="6" t="s">
        <v>746</v>
      </c>
      <c r="L856" s="6" t="e" vm="30">
        <f ca="1">VLOOKUP(K856,Tabelle2!$B$3:$C$38,2,)</f>
        <v>#VALUE!</v>
      </c>
      <c r="M856" s="6" t="s">
        <v>744</v>
      </c>
      <c r="N856" s="9">
        <v>318</v>
      </c>
      <c r="O856" s="9">
        <v>21784</v>
      </c>
      <c r="P856" s="9">
        <v>25000</v>
      </c>
      <c r="Q856" s="6">
        <v>0</v>
      </c>
      <c r="R856" s="15"/>
    </row>
    <row r="857" spans="2:18" x14ac:dyDescent="0.3">
      <c r="B857" s="6">
        <v>856</v>
      </c>
      <c r="C857" s="7">
        <v>60</v>
      </c>
      <c r="D857" s="10">
        <v>45668</v>
      </c>
      <c r="E857" s="6" t="s">
        <v>535</v>
      </c>
      <c r="F857" s="6" t="s">
        <v>748</v>
      </c>
      <c r="G857" s="6" t="s">
        <v>746</v>
      </c>
      <c r="H857" s="6" t="e" vm="30">
        <f ca="1">VLOOKUP(G857,Tabelle2!$B$3:$C$38,2,)</f>
        <v>#VALUE!</v>
      </c>
      <c r="I857" s="6" t="s">
        <v>566</v>
      </c>
      <c r="J857" s="6" t="s">
        <v>749</v>
      </c>
      <c r="K857" s="6" t="s">
        <v>746</v>
      </c>
      <c r="L857" s="6" t="e" vm="30">
        <f ca="1">VLOOKUP(K857,Tabelle2!$B$3:$C$38,2,)</f>
        <v>#VALUE!</v>
      </c>
      <c r="M857" s="6" t="s">
        <v>750</v>
      </c>
      <c r="N857" s="9">
        <v>322</v>
      </c>
      <c r="O857" s="9">
        <v>27077</v>
      </c>
      <c r="P857" s="9">
        <v>60000</v>
      </c>
      <c r="Q857" s="6">
        <v>0</v>
      </c>
      <c r="R857" s="15"/>
    </row>
    <row r="858" spans="2:18" x14ac:dyDescent="0.3">
      <c r="B858" s="6">
        <v>857</v>
      </c>
      <c r="C858" s="7">
        <v>61</v>
      </c>
      <c r="D858" s="10">
        <v>45668</v>
      </c>
      <c r="E858" s="6" t="s">
        <v>535</v>
      </c>
      <c r="F858" s="6" t="s">
        <v>610</v>
      </c>
      <c r="G858" s="6" t="s">
        <v>589</v>
      </c>
      <c r="H858" s="6" t="e" vm="26">
        <f ca="1">VLOOKUP(G858,Tabelle2!$B$3:$C$38,2,)</f>
        <v>#VALUE!</v>
      </c>
      <c r="I858" s="6" t="s">
        <v>457</v>
      </c>
      <c r="J858" s="6" t="s">
        <v>610</v>
      </c>
      <c r="K858" s="6" t="s">
        <v>589</v>
      </c>
      <c r="L858" s="6" t="e" vm="26">
        <f ca="1">VLOOKUP(K858,Tabelle2!$B$3:$C$38,2,)</f>
        <v>#VALUE!</v>
      </c>
      <c r="M858" s="6" t="s">
        <v>203</v>
      </c>
      <c r="N858" s="9">
        <v>113</v>
      </c>
      <c r="O858" s="9">
        <v>9480</v>
      </c>
      <c r="P858" s="9">
        <v>60000</v>
      </c>
      <c r="Q858" s="6">
        <v>0</v>
      </c>
      <c r="R858" s="15"/>
    </row>
    <row r="859" spans="2:18" x14ac:dyDescent="0.3">
      <c r="B859" s="6">
        <v>858</v>
      </c>
      <c r="C859" s="7">
        <v>62</v>
      </c>
      <c r="D859" s="10">
        <v>45668</v>
      </c>
      <c r="E859" s="6" t="s">
        <v>465</v>
      </c>
      <c r="F859" s="6" t="s">
        <v>613</v>
      </c>
      <c r="G859" s="6" t="s">
        <v>589</v>
      </c>
      <c r="H859" s="6" t="e" vm="26">
        <f ca="1">VLOOKUP(G859,Tabelle2!$B$3:$C$38,2,)</f>
        <v>#VALUE!</v>
      </c>
      <c r="I859" s="6" t="s">
        <v>50</v>
      </c>
      <c r="J859" s="6" t="s">
        <v>751</v>
      </c>
      <c r="K859" s="6" t="s">
        <v>752</v>
      </c>
      <c r="L859" s="6" t="e" vm="31">
        <f ca="1">VLOOKUP(K859,Tabelle2!$B$3:$C$38,2,)</f>
        <v>#VALUE!</v>
      </c>
      <c r="M859" s="6" t="s">
        <v>50</v>
      </c>
      <c r="N859" s="9">
        <v>332</v>
      </c>
      <c r="O859" s="9">
        <v>24391</v>
      </c>
      <c r="P859" s="9">
        <v>45000</v>
      </c>
      <c r="Q859" s="6">
        <v>800</v>
      </c>
      <c r="R859" s="15"/>
    </row>
    <row r="860" spans="2:18" x14ac:dyDescent="0.3">
      <c r="B860" s="6">
        <v>859</v>
      </c>
      <c r="C860" s="7">
        <v>63</v>
      </c>
      <c r="D860" s="10">
        <v>45668</v>
      </c>
      <c r="E860" s="6" t="s">
        <v>465</v>
      </c>
      <c r="F860" s="6" t="s">
        <v>598</v>
      </c>
      <c r="G860" s="6" t="s">
        <v>589</v>
      </c>
      <c r="H860" s="6" t="e" vm="26">
        <f ca="1">VLOOKUP(G860,Tabelle2!$B$3:$C$38,2,)</f>
        <v>#VALUE!</v>
      </c>
      <c r="I860" s="6" t="s">
        <v>737</v>
      </c>
      <c r="J860" s="6" t="s">
        <v>588</v>
      </c>
      <c r="K860" s="6" t="s">
        <v>589</v>
      </c>
      <c r="L860" s="6" t="e" vm="26">
        <f ca="1">VLOOKUP(K860,Tabelle2!$B$3:$C$38,2,)</f>
        <v>#VALUE!</v>
      </c>
      <c r="M860" s="6" t="s">
        <v>753</v>
      </c>
      <c r="N860" s="9">
        <v>203</v>
      </c>
      <c r="O860" s="9">
        <v>15727</v>
      </c>
      <c r="P860" s="9">
        <v>45000</v>
      </c>
      <c r="Q860" s="6">
        <v>800</v>
      </c>
      <c r="R860" s="15"/>
    </row>
    <row r="861" spans="2:18" x14ac:dyDescent="0.3">
      <c r="B861" s="6">
        <v>860</v>
      </c>
      <c r="C861" s="7">
        <v>64</v>
      </c>
      <c r="D861" s="10">
        <v>45668</v>
      </c>
      <c r="E861" s="6" t="s">
        <v>396</v>
      </c>
      <c r="F861" s="6" t="s">
        <v>527</v>
      </c>
      <c r="G861" s="6" t="s">
        <v>353</v>
      </c>
      <c r="H861" s="6" t="e" vm="23">
        <f ca="1">VLOOKUP(G861,Tabelle2!$B$3:$C$38,2,)</f>
        <v>#VALUE!</v>
      </c>
      <c r="I861" s="6" t="s">
        <v>160</v>
      </c>
      <c r="J861" s="6" t="s">
        <v>328</v>
      </c>
      <c r="K861" s="6" t="s">
        <v>321</v>
      </c>
      <c r="L861" s="6" t="e" vm="22">
        <f ca="1">VLOOKUP(K861,Tabelle2!$B$3:$C$38,2,)</f>
        <v>#VALUE!</v>
      </c>
      <c r="M861" s="6" t="s">
        <v>330</v>
      </c>
      <c r="N861" s="9">
        <v>2986</v>
      </c>
      <c r="O861" s="9">
        <v>205980</v>
      </c>
      <c r="P861" s="9">
        <v>23139</v>
      </c>
      <c r="Q861" s="6">
        <v>1560</v>
      </c>
      <c r="R861" s="15"/>
    </row>
    <row r="862" spans="2:18" x14ac:dyDescent="0.3">
      <c r="B862" s="6">
        <v>861</v>
      </c>
      <c r="C862" s="7">
        <v>65</v>
      </c>
      <c r="D862" s="10">
        <v>45669</v>
      </c>
      <c r="E862" s="6" t="s">
        <v>396</v>
      </c>
      <c r="F862" s="6" t="s">
        <v>328</v>
      </c>
      <c r="G862" s="6" t="s">
        <v>321</v>
      </c>
      <c r="H862" s="6" t="e" vm="22">
        <f ca="1">VLOOKUP(G862,Tabelle2!$B$3:$C$38,2,)</f>
        <v>#VALUE!</v>
      </c>
      <c r="I862" s="6" t="s">
        <v>330</v>
      </c>
      <c r="J862" s="6" t="s">
        <v>754</v>
      </c>
      <c r="K862" s="6" t="s">
        <v>321</v>
      </c>
      <c r="L862" s="6" t="e" vm="22">
        <f ca="1">VLOOKUP(K862,Tabelle2!$B$3:$C$38,2,)</f>
        <v>#VALUE!</v>
      </c>
      <c r="M862" s="6" t="s">
        <v>330</v>
      </c>
      <c r="N862" s="9">
        <v>382</v>
      </c>
      <c r="O862" s="9">
        <v>25482</v>
      </c>
      <c r="P862" s="9">
        <v>23139</v>
      </c>
      <c r="Q862" s="6">
        <v>0</v>
      </c>
      <c r="R862" s="15"/>
    </row>
    <row r="863" spans="2:18" x14ac:dyDescent="0.3">
      <c r="B863" s="6">
        <v>862</v>
      </c>
      <c r="C863" s="7">
        <v>66</v>
      </c>
      <c r="D863" s="10">
        <v>45669</v>
      </c>
      <c r="E863" s="6" t="s">
        <v>205</v>
      </c>
      <c r="F863" s="6" t="s">
        <v>754</v>
      </c>
      <c r="G863" s="6" t="s">
        <v>321</v>
      </c>
      <c r="H863" s="6" t="e" vm="22">
        <f ca="1">VLOOKUP(G863,Tabelle2!$B$3:$C$38,2,)</f>
        <v>#VALUE!</v>
      </c>
      <c r="I863" s="6" t="s">
        <v>755</v>
      </c>
      <c r="J863" s="6" t="s">
        <v>756</v>
      </c>
      <c r="K863" s="6" t="s">
        <v>321</v>
      </c>
      <c r="L863" s="6" t="e" vm="22">
        <f ca="1">VLOOKUP(K863,Tabelle2!$B$3:$C$38,2,)</f>
        <v>#VALUE!</v>
      </c>
      <c r="M863" s="6" t="s">
        <v>330</v>
      </c>
      <c r="N863" s="9">
        <v>137</v>
      </c>
      <c r="O863" s="9">
        <v>8659</v>
      </c>
      <c r="P863" s="9">
        <v>9600</v>
      </c>
      <c r="Q863" s="6">
        <v>0</v>
      </c>
      <c r="R863" s="15"/>
    </row>
    <row r="864" spans="2:18" x14ac:dyDescent="0.3">
      <c r="B864" s="6">
        <v>863</v>
      </c>
      <c r="C864" s="7">
        <v>67</v>
      </c>
      <c r="D864" s="10">
        <v>45669</v>
      </c>
      <c r="E864" s="6" t="s">
        <v>213</v>
      </c>
      <c r="F864" s="6" t="s">
        <v>756</v>
      </c>
      <c r="G864" s="6" t="s">
        <v>321</v>
      </c>
      <c r="H864" s="6" t="e" vm="22">
        <f ca="1">VLOOKUP(G864,Tabelle2!$B$3:$C$38,2,)</f>
        <v>#VALUE!</v>
      </c>
      <c r="I864" s="6" t="s">
        <v>330</v>
      </c>
      <c r="J864" s="6" t="s">
        <v>757</v>
      </c>
      <c r="K864" s="6" t="s">
        <v>758</v>
      </c>
      <c r="L864" s="6" t="e" vm="32">
        <f ca="1">VLOOKUP(K864,Tabelle2!$B$3:$C$38,2,)</f>
        <v>#VALUE!</v>
      </c>
      <c r="M864" s="6" t="s">
        <v>739</v>
      </c>
      <c r="N864" s="9">
        <v>349</v>
      </c>
      <c r="O864" s="9">
        <v>22877</v>
      </c>
      <c r="P864" s="9">
        <v>21750</v>
      </c>
      <c r="Q864" s="6">
        <v>0</v>
      </c>
      <c r="R864" s="15"/>
    </row>
    <row r="865" spans="2:20" x14ac:dyDescent="0.3">
      <c r="B865" s="6">
        <v>864</v>
      </c>
      <c r="C865" s="7">
        <v>68</v>
      </c>
      <c r="H865" s="6" t="e">
        <f ca="1">VLOOKUP(G865,Tabelle2!$B$3:$C$38,2,)</f>
        <v>#N/A</v>
      </c>
      <c r="L865" s="6" t="e">
        <f ca="1">VLOOKUP(K865,Tabelle2!$B$3:$C$38,2,)</f>
        <v>#N/A</v>
      </c>
      <c r="N865" s="9"/>
      <c r="O865" s="9"/>
      <c r="P865" s="9"/>
      <c r="R865" s="15"/>
    </row>
    <row r="866" spans="2:20" x14ac:dyDescent="0.3">
      <c r="B866" s="6">
        <v>865</v>
      </c>
      <c r="C866" s="7">
        <v>69</v>
      </c>
      <c r="H866" s="6" t="e">
        <f ca="1">VLOOKUP(G866,Tabelle2!$B$3:$C$38,2,)</f>
        <v>#N/A</v>
      </c>
      <c r="L866" s="6" t="e">
        <f ca="1">VLOOKUP(K866,Tabelle2!$B$3:$C$38,2,)</f>
        <v>#N/A</v>
      </c>
      <c r="N866" s="9"/>
      <c r="O866" s="9"/>
      <c r="P866" s="9"/>
      <c r="R866" s="15"/>
    </row>
    <row r="867" spans="2:20" x14ac:dyDescent="0.3">
      <c r="B867" s="6">
        <v>866</v>
      </c>
      <c r="C867" s="7">
        <v>70</v>
      </c>
      <c r="H867" s="6" t="e">
        <f ca="1">VLOOKUP(G867,Tabelle2!$B$3:$C$38,2,)</f>
        <v>#N/A</v>
      </c>
      <c r="L867" s="6" t="e">
        <f ca="1">VLOOKUP(K867,Tabelle2!$B$3:$C$38,2,)</f>
        <v>#N/A</v>
      </c>
      <c r="N867" s="9"/>
      <c r="O867" s="9"/>
      <c r="P867" s="9"/>
      <c r="R867" s="15"/>
    </row>
    <row r="868" spans="2:20" x14ac:dyDescent="0.3">
      <c r="B868" s="6">
        <v>867</v>
      </c>
      <c r="C868" s="7">
        <v>71</v>
      </c>
      <c r="H868" s="6" t="e">
        <f ca="1">VLOOKUP(G868,Tabelle2!$B$3:$C$38,2,)</f>
        <v>#N/A</v>
      </c>
      <c r="L868" s="6" t="e">
        <f ca="1">VLOOKUP(K868,Tabelle2!$B$3:$C$38,2,)</f>
        <v>#N/A</v>
      </c>
      <c r="N868" s="9"/>
      <c r="O868" s="9"/>
      <c r="P868" s="9"/>
      <c r="R868" s="15"/>
    </row>
    <row r="869" spans="2:20" x14ac:dyDescent="0.3">
      <c r="B869" s="6">
        <v>868</v>
      </c>
      <c r="C869" s="7">
        <v>72</v>
      </c>
      <c r="H869" s="6" t="e">
        <f ca="1">VLOOKUP(G869,Tabelle2!$B$3:$C$38,2,)</f>
        <v>#N/A</v>
      </c>
      <c r="L869" s="6" t="e">
        <f ca="1">VLOOKUP(K869,Tabelle2!$B$3:$C$38,2,)</f>
        <v>#N/A</v>
      </c>
      <c r="N869" s="9"/>
      <c r="O869" s="9"/>
      <c r="P869" s="9"/>
      <c r="R869" s="15"/>
    </row>
    <row r="870" spans="2:20" x14ac:dyDescent="0.3">
      <c r="B870" s="6">
        <v>869</v>
      </c>
      <c r="C870" s="7">
        <v>73</v>
      </c>
      <c r="H870" s="6" t="e">
        <f ca="1">VLOOKUP(G870,Tabelle2!$B$3:$C$38,2,)</f>
        <v>#N/A</v>
      </c>
      <c r="L870" s="6" t="e">
        <f ca="1">VLOOKUP(K870,Tabelle2!$B$3:$C$38,2,)</f>
        <v>#N/A</v>
      </c>
      <c r="N870" s="9"/>
      <c r="O870" s="9"/>
      <c r="P870" s="9"/>
      <c r="R870" s="15"/>
    </row>
    <row r="871" spans="2:20" x14ac:dyDescent="0.3">
      <c r="B871" s="6">
        <v>870</v>
      </c>
      <c r="C871" s="7">
        <v>74</v>
      </c>
      <c r="H871" s="6" t="e">
        <f ca="1">VLOOKUP(G871,Tabelle2!$B$3:$C$38,2,)</f>
        <v>#N/A</v>
      </c>
      <c r="L871" s="6" t="e">
        <f ca="1">VLOOKUP(K871,Tabelle2!$B$3:$C$38,2,)</f>
        <v>#N/A</v>
      </c>
      <c r="N871" s="9"/>
      <c r="O871" s="9"/>
      <c r="P871" s="9"/>
      <c r="R871" s="15"/>
    </row>
    <row r="872" spans="2:20" x14ac:dyDescent="0.3">
      <c r="B872" s="6">
        <v>871</v>
      </c>
      <c r="C872" s="7">
        <v>75</v>
      </c>
      <c r="H872" s="6" t="e">
        <f ca="1">VLOOKUP(G872,Tabelle2!$B$3:$C$38,2,)</f>
        <v>#N/A</v>
      </c>
      <c r="L872" s="6" t="e">
        <f ca="1">VLOOKUP(K872,Tabelle2!$B$3:$C$38,2,)</f>
        <v>#N/A</v>
      </c>
      <c r="N872" s="9"/>
      <c r="O872" s="9"/>
      <c r="P872" s="9"/>
      <c r="R872" s="15"/>
    </row>
    <row r="873" spans="2:20" x14ac:dyDescent="0.3">
      <c r="B873" s="6">
        <v>872</v>
      </c>
      <c r="C873" s="7">
        <v>76</v>
      </c>
      <c r="H873" s="6" t="e">
        <f ca="1">VLOOKUP(G873,Tabelle2!$B$3:$C$38,2,)</f>
        <v>#N/A</v>
      </c>
      <c r="L873" s="6" t="e">
        <f ca="1">VLOOKUP(K873,Tabelle2!$B$3:$C$38,2,)</f>
        <v>#N/A</v>
      </c>
      <c r="N873" s="9"/>
      <c r="O873" s="9"/>
      <c r="P873" s="9"/>
      <c r="R873" s="15"/>
    </row>
    <row r="874" spans="2:20" x14ac:dyDescent="0.3">
      <c r="B874" s="6">
        <v>873</v>
      </c>
      <c r="C874" s="7">
        <v>77</v>
      </c>
      <c r="H874" s="6" t="e">
        <f ca="1">VLOOKUP(G874,Tabelle2!$B$3:$C$38,2,)</f>
        <v>#N/A</v>
      </c>
      <c r="L874" s="6" t="e">
        <f ca="1">VLOOKUP(K874,Tabelle2!$B$3:$C$38,2,)</f>
        <v>#N/A</v>
      </c>
      <c r="N874" s="9"/>
      <c r="O874" s="9"/>
      <c r="P874" s="9"/>
      <c r="R874" s="15"/>
    </row>
    <row r="875" spans="2:20" x14ac:dyDescent="0.3">
      <c r="B875" s="6">
        <v>874</v>
      </c>
      <c r="C875" s="7">
        <v>78</v>
      </c>
      <c r="H875" s="6" t="e">
        <f ca="1">VLOOKUP(G875,Tabelle2!$B$3:$C$38,2,)</f>
        <v>#N/A</v>
      </c>
      <c r="L875" s="6" t="e">
        <f ca="1">VLOOKUP(K875,Tabelle2!$B$3:$C$38,2,)</f>
        <v>#N/A</v>
      </c>
      <c r="N875" s="9"/>
      <c r="O875" s="9"/>
      <c r="P875" s="9"/>
      <c r="R875" s="15"/>
    </row>
    <row r="876" spans="2:20" x14ac:dyDescent="0.3">
      <c r="B876" s="6">
        <v>875</v>
      </c>
      <c r="C876" s="7">
        <v>79</v>
      </c>
      <c r="H876" s="6" t="e">
        <f ca="1">VLOOKUP(G876,Tabelle2!$B$3:$C$38,2,)</f>
        <v>#N/A</v>
      </c>
      <c r="L876" s="6" t="e">
        <f ca="1">VLOOKUP(K876,Tabelle2!$B$3:$C$38,2,)</f>
        <v>#N/A</v>
      </c>
      <c r="N876" s="9"/>
      <c r="O876" s="9"/>
      <c r="P876" s="9"/>
      <c r="R876" s="15"/>
    </row>
    <row r="877" spans="2:20" x14ac:dyDescent="0.3">
      <c r="B877" s="6">
        <v>876</v>
      </c>
      <c r="C877" s="7">
        <v>80</v>
      </c>
      <c r="H877" s="6" t="e">
        <f ca="1">VLOOKUP(G877,Tabelle2!$B$3:$C$38,2,)</f>
        <v>#N/A</v>
      </c>
      <c r="L877" s="6" t="e">
        <f ca="1">VLOOKUP(K877,Tabelle2!$B$3:$C$38,2,)</f>
        <v>#N/A</v>
      </c>
      <c r="N877" s="9"/>
      <c r="O877" s="9"/>
      <c r="P877" s="9"/>
      <c r="R877" s="15" t="s">
        <v>759</v>
      </c>
    </row>
    <row r="878" spans="2:20" x14ac:dyDescent="0.3">
      <c r="B878" s="17"/>
      <c r="C878" s="11"/>
      <c r="N878" s="18">
        <f>SUM(N2:N877)</f>
        <v>277765</v>
      </c>
      <c r="O878" s="18">
        <f>SUM(O2:O877)</f>
        <v>14505045</v>
      </c>
      <c r="P878" s="18">
        <f>SUM(P2:P877)</f>
        <v>16282775</v>
      </c>
      <c r="Q878" s="19">
        <f>SUM(Q2:Q877)</f>
        <v>180320</v>
      </c>
      <c r="R878" s="20">
        <f>Q878*1000/N878</f>
        <v>649.18186236566885</v>
      </c>
      <c r="S878">
        <v>666.56</v>
      </c>
    </row>
    <row r="879" spans="2:20" x14ac:dyDescent="0.3">
      <c r="B879" s="6"/>
      <c r="C879" s="7"/>
      <c r="N879" s="9">
        <f>SUM(N787:N877)</f>
        <v>29224</v>
      </c>
      <c r="O879" s="9">
        <f>SUM(O787:O877)</f>
        <v>2130453</v>
      </c>
      <c r="P879" s="9">
        <f>SUM(P787:P877)</f>
        <v>3049966</v>
      </c>
      <c r="Q879" s="6">
        <f>SUM(Q787:Q877)</f>
        <v>16260</v>
      </c>
      <c r="R879" s="20">
        <f>R878-S878</f>
        <v>-17.378137634331097</v>
      </c>
      <c r="T879">
        <v>671.01</v>
      </c>
    </row>
    <row r="880" spans="2:20" x14ac:dyDescent="0.3">
      <c r="B880" s="6"/>
      <c r="C880" s="7"/>
    </row>
    <row r="881" spans="2:19" x14ac:dyDescent="0.3">
      <c r="B881" s="6"/>
      <c r="C881" s="7"/>
    </row>
    <row r="882" spans="2:19" x14ac:dyDescent="0.3">
      <c r="B882" s="6"/>
      <c r="C882" s="7"/>
      <c r="S882" s="9"/>
    </row>
    <row r="883" spans="2:19" x14ac:dyDescent="0.3">
      <c r="B883" s="6"/>
      <c r="C883" s="7"/>
      <c r="S883" s="9"/>
    </row>
    <row r="884" spans="2:19" x14ac:dyDescent="0.3">
      <c r="B884" s="6"/>
      <c r="C884" s="7"/>
      <c r="S884" s="9"/>
    </row>
    <row r="885" spans="2:19" x14ac:dyDescent="0.3">
      <c r="B885" s="6"/>
      <c r="C885" s="7"/>
    </row>
    <row r="886" spans="2:19" x14ac:dyDescent="0.3">
      <c r="B886" s="6"/>
      <c r="C886" s="7"/>
    </row>
    <row r="887" spans="2:19" x14ac:dyDescent="0.3">
      <c r="B887" s="6"/>
      <c r="C887" s="7"/>
    </row>
  </sheetData>
  <conditionalFormatting sqref="A1:L2 M1:XFD614 M615:Q615 S615:XFD615 M616:XFD1048576 A863:E863 G863 A878:L1048576 A864:G877 A3:G862 H3:L877">
    <cfRule type="expression" dxfId="9" priority="3">
      <formula>A1&lt;&gt;""</formula>
    </cfRule>
  </conditionalFormatting>
  <conditionalFormatting sqref="A1:XFD2 A863:E863 G863 A878:XFD1048576 A864:G877 A3:G862 H3:XFD877">
    <cfRule type="expression" dxfId="8" priority="1">
      <formula>ROW()=CELL("zeile")</formula>
    </cfRule>
  </conditionalFormatting>
  <conditionalFormatting sqref="C2">
    <cfRule type="expression" dxfId="7" priority="2" stopIfTrue="1">
      <formula>$D$2=JUNI</formula>
    </cfRule>
  </conditionalFormatting>
  <conditionalFormatting sqref="D250">
    <cfRule type="expression" dxfId="6" priority="8">
      <formula>$D$250</formula>
    </cfRule>
  </conditionalFormatting>
  <conditionalFormatting sqref="D266:D278">
    <cfRule type="expression" dxfId="5" priority="6">
      <formula>$D$266</formula>
    </cfRule>
  </conditionalFormatting>
  <conditionalFormatting sqref="E250">
    <cfRule type="expression" dxfId="4" priority="7">
      <formula>summe+$E$250:$Q$250</formula>
    </cfRule>
  </conditionalFormatting>
  <conditionalFormatting sqref="N878">
    <cfRule type="colorScale" priority="14">
      <colorScale>
        <cfvo type="num" val="150000"/>
        <cfvo type="num" val="500000"/>
        <cfvo type="num" val="1500000"/>
        <color rgb="FFC00000"/>
        <color rgb="FFFFEB84"/>
        <color rgb="FF63BE7B"/>
      </colorScale>
    </cfRule>
  </conditionalFormatting>
  <conditionalFormatting sqref="O878">
    <cfRule type="colorScale" priority="15">
      <colorScale>
        <cfvo type="num" val="2500000"/>
        <cfvo type="num" val="7500000"/>
        <cfvo type="num" val="15000000"/>
        <color rgb="FFF8696B"/>
        <color rgb="FFFFEB84"/>
        <color rgb="FF63BE7B"/>
      </colorScale>
    </cfRule>
    <cfRule type="colorScale" priority="16">
      <colorScale>
        <cfvo type="min"/>
        <cfvo type="percentile" val="50"/>
        <cfvo type="max"/>
        <color rgb="FF63BE7B"/>
        <color rgb="FFFFEB84"/>
        <color rgb="FFF8696B"/>
      </colorScale>
    </cfRule>
  </conditionalFormatting>
  <conditionalFormatting sqref="P2:P877">
    <cfRule type="colorScale" priority="19">
      <colorScale>
        <cfvo type="min"/>
        <cfvo type="percentile" val="50"/>
        <cfvo type="max"/>
        <color rgb="FFF8696B"/>
        <color rgb="FFFFEB84"/>
        <color rgb="FF63BE7B"/>
      </colorScale>
    </cfRule>
  </conditionalFormatting>
  <conditionalFormatting sqref="P878">
    <cfRule type="colorScale" priority="17">
      <colorScale>
        <cfvo type="num" val="1500000"/>
        <cfvo type="num" val="2000000"/>
        <cfvo type="num" val="3500000"/>
        <color rgb="FFF8696B"/>
        <color rgb="FFFFEB84"/>
        <color rgb="FF63BE7B"/>
      </colorScale>
    </cfRule>
    <cfRule type="colorScale" priority="18">
      <colorScale>
        <cfvo type="min"/>
        <cfvo type="percentile" val="50"/>
        <cfvo type="max"/>
        <color rgb="FF63BE7B"/>
        <color rgb="FFFFEB84"/>
        <color rgb="FFF8696B"/>
      </colorScale>
    </cfRule>
  </conditionalFormatting>
  <conditionalFormatting sqref="Q2:Q877">
    <cfRule type="containsBlanks" dxfId="3" priority="10">
      <formula>LEN(TRIM(Q2))=0</formula>
    </cfRule>
    <cfRule type="cellIs" dxfId="2" priority="11" operator="greaterThan">
      <formula>0</formula>
    </cfRule>
    <cfRule type="cellIs" dxfId="1" priority="12" operator="equal">
      <formula>0</formula>
    </cfRule>
  </conditionalFormatting>
  <conditionalFormatting sqref="Q878">
    <cfRule type="colorScale" priority="9">
      <colorScale>
        <cfvo type="num" val="50000"/>
        <cfvo type="num" val="150000"/>
        <cfvo type="num" val="200000"/>
        <color theme="9" tint="0.39997558519241921"/>
        <color rgb="FFFFEB84"/>
        <color rgb="FFFF0000"/>
      </colorScale>
    </cfRule>
  </conditionalFormatting>
  <conditionalFormatting sqref="R878">
    <cfRule type="colorScale" priority="13">
      <colorScale>
        <cfvo type="num" val="500"/>
        <cfvo type="num" val="750"/>
        <cfvo type="num" val="1000"/>
        <color rgb="FF00B050"/>
        <color rgb="FFFFEB84"/>
        <color rgb="FFC00000"/>
      </colorScale>
    </cfRule>
  </conditionalFormatting>
  <conditionalFormatting sqref="R879">
    <cfRule type="colorScale" priority="5">
      <colorScale>
        <cfvo type="num" val="0"/>
        <cfvo type="num" val="1"/>
        <color theme="9" tint="0.39997558519241921"/>
        <color rgb="FFFF0000"/>
      </colorScale>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containsText" priority="4" operator="containsText" id="{07821740-6B6C-44D8-936A-6B4EF61846AD}">
            <xm:f>NOT(ISERROR(SEARCH($E$436,Q436)))</xm:f>
            <xm:f>$E$436</xm:f>
            <x14:dxf>
              <border>
                <left style="thin">
                  <color auto="1"/>
                </left>
                <right style="thin">
                  <color auto="1"/>
                </right>
                <top style="thin">
                  <color auto="1"/>
                </top>
                <bottom style="thin">
                  <color auto="1"/>
                </bottom>
                <vertical/>
                <horizontal/>
              </border>
            </x14:dxf>
          </x14:cfRule>
          <xm:sqref>Q436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1309E-CA53-4B83-860B-7E636627B988}">
  <dimension ref="A2:C38"/>
  <sheetViews>
    <sheetView workbookViewId="0">
      <selection activeCell="L14" sqref="L14"/>
    </sheetView>
  </sheetViews>
  <sheetFormatPr baseColWidth="10" defaultRowHeight="14.4" x14ac:dyDescent="0.3"/>
  <cols>
    <col min="1" max="1" width="23.88671875" bestFit="1" customWidth="1"/>
    <col min="3" max="3" width="7.44140625" customWidth="1"/>
  </cols>
  <sheetData>
    <row r="2" spans="1:3" x14ac:dyDescent="0.3">
      <c r="A2" s="22" t="s">
        <v>760</v>
      </c>
      <c r="B2" t="s">
        <v>5</v>
      </c>
      <c r="C2" t="s">
        <v>6</v>
      </c>
    </row>
    <row r="3" spans="1:3" x14ac:dyDescent="0.3">
      <c r="A3" s="22" t="e" vm="33">
        <v>#VALUE!</v>
      </c>
      <c r="B3" t="str" cm="1">
        <f t="array" aca="1" ref="B3" ca="1">_FV(A3,"Abkürzung")</f>
        <v>AL</v>
      </c>
      <c r="C3" t="e" cm="1" vm="34">
        <f t="array" aca="1" ref="C3" ca="1">_FV(A3,"Bild")</f>
        <v>#VALUE!</v>
      </c>
    </row>
    <row r="4" spans="1:3" x14ac:dyDescent="0.3">
      <c r="A4" s="22" t="e" vm="35">
        <v>#VALUE!</v>
      </c>
      <c r="B4" t="str" cm="1">
        <f t="array" aca="1" ref="B4" ca="1">_FV(A4,"Abkürzung")</f>
        <v>BE</v>
      </c>
      <c r="C4" t="e" cm="1" vm="36">
        <f t="array" aca="1" ref="C4" ca="1">_FV(A4,"Bild")</f>
        <v>#VALUE!</v>
      </c>
    </row>
    <row r="5" spans="1:3" x14ac:dyDescent="0.3">
      <c r="A5" s="22" t="e" vm="37">
        <v>#VALUE!</v>
      </c>
      <c r="B5" t="s">
        <v>138</v>
      </c>
      <c r="C5" t="e" cm="1" vm="38">
        <f t="array" aca="1" ref="C5" ca="1">_FV(A5,"Bild")</f>
        <v>#VALUE!</v>
      </c>
    </row>
    <row r="6" spans="1:3" x14ac:dyDescent="0.3">
      <c r="A6" s="22" t="e" vm="39">
        <v>#VALUE!</v>
      </c>
      <c r="B6" t="str" cm="1">
        <f t="array" aca="1" ref="B6" ca="1">_FV(A6,"Abkürzung")</f>
        <v>BG</v>
      </c>
      <c r="C6" t="e" cm="1" vm="40">
        <f t="array" aca="1" ref="C6" ca="1">_FV(A6,"Bild")</f>
        <v>#VALUE!</v>
      </c>
    </row>
    <row r="7" spans="1:3" x14ac:dyDescent="0.3">
      <c r="A7" s="22" t="e" vm="41">
        <v>#VALUE!</v>
      </c>
      <c r="B7" t="str" cm="1">
        <f t="array" aca="1" ref="B7" ca="1">_FV(A7,"Abkürzung")</f>
        <v>DK</v>
      </c>
      <c r="C7" t="e" cm="1" vm="42">
        <f t="array" aca="1" ref="C7" ca="1">_FV(A7,"Bild")</f>
        <v>#VALUE!</v>
      </c>
    </row>
    <row r="8" spans="1:3" x14ac:dyDescent="0.3">
      <c r="A8" s="22" t="e" vm="43">
        <v>#VALUE!</v>
      </c>
      <c r="B8" t="str" cm="1">
        <f t="array" aca="1" ref="B8" ca="1">_FV(A8,"Abkürzung")</f>
        <v>DE</v>
      </c>
      <c r="C8" t="e" cm="1" vm="44">
        <f t="array" aca="1" ref="C8" ca="1">_FV(A8,"Bild")</f>
        <v>#VALUE!</v>
      </c>
    </row>
    <row r="9" spans="1:3" x14ac:dyDescent="0.3">
      <c r="A9" s="22" t="e" vm="45">
        <v>#VALUE!</v>
      </c>
      <c r="B9" t="str" cm="1">
        <f t="array" aca="1" ref="B9" ca="1">_FV(A9,"Abkürzung")</f>
        <v>EE</v>
      </c>
      <c r="C9" t="e" cm="1" vm="46">
        <f t="array" aca="1" ref="C9" ca="1">_FV(A9,"Bild")</f>
        <v>#VALUE!</v>
      </c>
    </row>
    <row r="10" spans="1:3" x14ac:dyDescent="0.3">
      <c r="A10" s="22" t="e" vm="47">
        <v>#VALUE!</v>
      </c>
      <c r="B10" t="str" cm="1">
        <f t="array" aca="1" ref="B10" ca="1">_FV(A10,"Abkürzung")</f>
        <v>FI</v>
      </c>
      <c r="C10" t="e" cm="1" vm="48">
        <f t="array" aca="1" ref="C10" ca="1">_FV(A10,"Bild")</f>
        <v>#VALUE!</v>
      </c>
    </row>
    <row r="11" spans="1:3" x14ac:dyDescent="0.3">
      <c r="A11" s="22" t="e" vm="49">
        <v>#VALUE!</v>
      </c>
      <c r="B11" t="str" cm="1">
        <f t="array" aca="1" ref="B11" ca="1">_FV(A11,"Abkürzung")</f>
        <v>FR</v>
      </c>
      <c r="C11" t="e" cm="1" vm="50">
        <f t="array" aca="1" ref="C11" ca="1">_FV(A11,"Bild")</f>
        <v>#VALUE!</v>
      </c>
    </row>
    <row r="12" spans="1:3" x14ac:dyDescent="0.3">
      <c r="A12" s="22" t="e" vm="51">
        <v>#VALUE!</v>
      </c>
      <c r="B12" t="str" cm="1">
        <f t="array" aca="1" ref="B12" ca="1">_FV(A12,"Abkürzung")</f>
        <v>GR</v>
      </c>
      <c r="C12" t="e" cm="1" vm="52">
        <f t="array" aca="1" ref="C12" ca="1">_FV(A12,"Bild")</f>
        <v>#VALUE!</v>
      </c>
    </row>
    <row r="13" spans="1:3" x14ac:dyDescent="0.3">
      <c r="A13" s="22" t="e" vm="53">
        <v>#VALUE!</v>
      </c>
      <c r="B13" t="str" cm="1">
        <f t="array" aca="1" ref="B13" ca="1">_FV(A13,"Abkürzung")</f>
        <v>IT</v>
      </c>
      <c r="C13" t="e" cm="1" vm="54">
        <f t="array" aca="1" ref="C13" ca="1">_FV(A13,"Bild")</f>
        <v>#VALUE!</v>
      </c>
    </row>
    <row r="14" spans="1:3" x14ac:dyDescent="0.3">
      <c r="A14" s="22" t="e" vm="55">
        <v>#VALUE!</v>
      </c>
      <c r="B14" t="e" cm="1" vm="56">
        <f t="array" ref="B14">_FV(A14,"Abkürzung")</f>
        <v>#VALUE!</v>
      </c>
      <c r="C14" t="e" cm="1" vm="57">
        <f t="array" aca="1" ref="C14" ca="1">_FV(A14,"Bild")</f>
        <v>#VALUE!</v>
      </c>
    </row>
    <row r="15" spans="1:3" x14ac:dyDescent="0.3">
      <c r="A15" s="22" t="e" vm="58">
        <v>#VALUE!</v>
      </c>
      <c r="B15" t="str" cm="1">
        <f t="array" aca="1" ref="B15" ca="1">_FV(A15,"Abkürzung")</f>
        <v>HR</v>
      </c>
      <c r="C15" t="e" cm="1" vm="59">
        <f t="array" aca="1" ref="C15" ca="1">_FV(A15,"Bild")</f>
        <v>#VALUE!</v>
      </c>
    </row>
    <row r="16" spans="1:3" x14ac:dyDescent="0.3">
      <c r="A16" s="22" t="e" vm="60">
        <v>#VALUE!</v>
      </c>
      <c r="B16" t="str" cm="1">
        <f t="array" aca="1" ref="B16" ca="1">_FV(A16,"Abkürzung")</f>
        <v>LV</v>
      </c>
      <c r="C16" t="e" cm="1" vm="61">
        <f t="array" aca="1" ref="C16" ca="1">_FV(A16,"Bild")</f>
        <v>#VALUE!</v>
      </c>
    </row>
    <row r="17" spans="1:3" x14ac:dyDescent="0.3">
      <c r="A17" s="22" t="e" vm="62">
        <v>#VALUE!</v>
      </c>
      <c r="B17" t="str" cm="1">
        <f t="array" aca="1" ref="B17" ca="1">_FV(A17,"Abkürzung")</f>
        <v>LT</v>
      </c>
      <c r="C17" t="e" cm="1" vm="63">
        <f t="array" aca="1" ref="C17" ca="1">_FV(A17,"Bild")</f>
        <v>#VALUE!</v>
      </c>
    </row>
    <row r="18" spans="1:3" x14ac:dyDescent="0.3">
      <c r="A18" s="22" t="e" vm="64">
        <v>#VALUE!</v>
      </c>
      <c r="B18" t="str" cm="1">
        <f t="array" aca="1" ref="B18" ca="1">_FV(A18,"Abkürzung")</f>
        <v>LU</v>
      </c>
      <c r="C18" t="e" cm="1" vm="65">
        <f t="array" aca="1" ref="C18" ca="1">_FV(A18,"Bild")</f>
        <v>#VALUE!</v>
      </c>
    </row>
    <row r="19" spans="1:3" x14ac:dyDescent="0.3">
      <c r="A19" s="22" t="e" vm="66">
        <v>#VALUE!</v>
      </c>
      <c r="B19" t="str" cm="1">
        <f t="array" aca="1" ref="B19" ca="1">_FV(A19,"Abkürzung")</f>
        <v>ME</v>
      </c>
      <c r="C19" t="e" cm="1" vm="67">
        <f t="array" aca="1" ref="C19" ca="1">_FV(A19,"Bild")</f>
        <v>#VALUE!</v>
      </c>
    </row>
    <row r="20" spans="1:3" x14ac:dyDescent="0.3">
      <c r="A20" s="22" t="e" vm="68">
        <v>#VALUE!</v>
      </c>
      <c r="B20" t="str" cm="1">
        <f t="array" aca="1" ref="B20" ca="1">_FV(A20,"Abkürzung")</f>
        <v>NL</v>
      </c>
      <c r="C20" t="e" cm="1" vm="69">
        <f t="array" aca="1" ref="C20" ca="1">_FV(A20,"Bild")</f>
        <v>#VALUE!</v>
      </c>
    </row>
    <row r="21" spans="1:3" x14ac:dyDescent="0.3">
      <c r="A21" s="22" t="e" vm="70">
        <v>#VALUE!</v>
      </c>
      <c r="B21" t="s">
        <v>741</v>
      </c>
      <c r="C21" t="e" cm="1" vm="71">
        <f t="array" aca="1" ref="C21" ca="1">_FV(A21,"Bild")</f>
        <v>#VALUE!</v>
      </c>
    </row>
    <row r="22" spans="1:3" x14ac:dyDescent="0.3">
      <c r="A22" s="22" t="e" vm="72">
        <v>#VALUE!</v>
      </c>
      <c r="B22" t="str" cm="1">
        <f t="array" aca="1" ref="B22" ca="1">_FV(A22,"Abkürzung")</f>
        <v>NO</v>
      </c>
      <c r="C22" t="e" cm="1" vm="73">
        <f t="array" aca="1" ref="C22" ca="1">_FV(A22,"Bild")</f>
        <v>#VALUE!</v>
      </c>
    </row>
    <row r="23" spans="1:3" x14ac:dyDescent="0.3">
      <c r="A23" s="22" t="e" vm="74">
        <v>#VALUE!</v>
      </c>
      <c r="B23" t="str" cm="1">
        <f t="array" aca="1" ref="B23" ca="1">_FV(A23,"Abkürzung")</f>
        <v>AT</v>
      </c>
      <c r="C23" t="e" cm="1" vm="75">
        <f t="array" aca="1" ref="C23" ca="1">_FV(A23,"Bild")</f>
        <v>#VALUE!</v>
      </c>
    </row>
    <row r="24" spans="1:3" x14ac:dyDescent="0.3">
      <c r="A24" s="22" t="e" vm="76">
        <v>#VALUE!</v>
      </c>
      <c r="B24" t="str" cm="1">
        <f t="array" aca="1" ref="B24" ca="1">_FV(A24,"Abkürzung")</f>
        <v>PL</v>
      </c>
      <c r="C24" t="e" cm="1" vm="77">
        <f t="array" aca="1" ref="C24" ca="1">_FV(A24,"Bild")</f>
        <v>#VALUE!</v>
      </c>
    </row>
    <row r="25" spans="1:3" x14ac:dyDescent="0.3">
      <c r="A25" s="22" t="e" vm="78">
        <v>#VALUE!</v>
      </c>
      <c r="B25" t="str" cm="1">
        <f t="array" aca="1" ref="B25" ca="1">_FV(A25,"Abkürzung")</f>
        <v>PT</v>
      </c>
      <c r="C25" t="e" cm="1" vm="79">
        <f t="array" aca="1" ref="C25" ca="1">_FV(A25,"Bild")</f>
        <v>#VALUE!</v>
      </c>
    </row>
    <row r="26" spans="1:3" x14ac:dyDescent="0.3">
      <c r="A26" s="22" t="e" vm="80">
        <v>#VALUE!</v>
      </c>
      <c r="B26" t="str" cm="1">
        <f t="array" aca="1" ref="B26" ca="1">_FV(A26,"Abkürzung")</f>
        <v>RO</v>
      </c>
      <c r="C26" t="e" cm="1" vm="81">
        <f t="array" aca="1" ref="C26" ca="1">_FV(A26,"Bild")</f>
        <v>#VALUE!</v>
      </c>
    </row>
    <row r="27" spans="1:3" x14ac:dyDescent="0.3">
      <c r="A27" s="22" t="e" vm="82">
        <v>#VALUE!</v>
      </c>
      <c r="B27" t="str" cm="1">
        <f t="array" aca="1" ref="B27" ca="1">_FV(A27,"Abkürzung")</f>
        <v>RU</v>
      </c>
      <c r="C27" t="e" cm="1" vm="83">
        <f t="array" aca="1" ref="C27" ca="1">_FV(A27,"Bild")</f>
        <v>#VALUE!</v>
      </c>
    </row>
    <row r="28" spans="1:3" x14ac:dyDescent="0.3">
      <c r="A28" s="22" t="e" vm="84">
        <v>#VALUE!</v>
      </c>
      <c r="B28" t="str" cm="1">
        <f t="array" aca="1" ref="B28" ca="1">_FV(A28,"Abkürzung")</f>
        <v>SE</v>
      </c>
      <c r="C28" t="e" cm="1" vm="85">
        <f t="array" aca="1" ref="C28" ca="1">_FV(A28,"Bild")</f>
        <v>#VALUE!</v>
      </c>
    </row>
    <row r="29" spans="1:3" x14ac:dyDescent="0.3">
      <c r="A29" s="22" t="e" vm="86">
        <v>#VALUE!</v>
      </c>
      <c r="B29" t="str" cm="1">
        <f t="array" aca="1" ref="B29" ca="1">_FV(A29,"Abkürzung")</f>
        <v>CH</v>
      </c>
      <c r="C29" t="e" cm="1" vm="87">
        <f t="array" aca="1" ref="C29" ca="1">_FV(A29,"Bild")</f>
        <v>#VALUE!</v>
      </c>
    </row>
    <row r="30" spans="1:3" x14ac:dyDescent="0.3">
      <c r="A30" s="22" t="e" vm="88">
        <v>#VALUE!</v>
      </c>
      <c r="B30" t="str" cm="1">
        <f t="array" aca="1" ref="B30" ca="1">_FV(A30,"Abkürzung")</f>
        <v>RS</v>
      </c>
      <c r="C30" t="e" cm="1" vm="89">
        <f t="array" aca="1" ref="C30" ca="1">_FV(A30,"Bild")</f>
        <v>#VALUE!</v>
      </c>
    </row>
    <row r="31" spans="1:3" x14ac:dyDescent="0.3">
      <c r="A31" s="22" t="e" vm="90">
        <v>#VALUE!</v>
      </c>
      <c r="B31" t="str" cm="1">
        <f t="array" aca="1" ref="B31" ca="1">_FV(A31,"Abkürzung")</f>
        <v>SK</v>
      </c>
      <c r="C31" t="e" cm="1" vm="91">
        <f t="array" aca="1" ref="C31" ca="1">_FV(A31,"Bild")</f>
        <v>#VALUE!</v>
      </c>
    </row>
    <row r="32" spans="1:3" x14ac:dyDescent="0.3">
      <c r="A32" s="22" t="e" vm="92">
        <v>#VALUE!</v>
      </c>
      <c r="B32" t="str" cm="1">
        <f t="array" aca="1" ref="B32" ca="1">_FV(A32,"Abkürzung")</f>
        <v>SI</v>
      </c>
      <c r="C32" t="e" cm="1" vm="93">
        <f t="array" aca="1" ref="C32" ca="1">_FV(A32,"Bild")</f>
        <v>#VALUE!</v>
      </c>
    </row>
    <row r="33" spans="1:3" x14ac:dyDescent="0.3">
      <c r="A33" s="22" t="e" vm="94">
        <v>#VALUE!</v>
      </c>
      <c r="B33" t="str" cm="1">
        <f t="array" aca="1" ref="B33" ca="1">_FV(A33,"Abkürzung")</f>
        <v>ES</v>
      </c>
      <c r="C33" t="e" cm="1" vm="95">
        <f t="array" aca="1" ref="C33" ca="1">_FV(A33,"Bild")</f>
        <v>#VALUE!</v>
      </c>
    </row>
    <row r="34" spans="1:3" x14ac:dyDescent="0.3">
      <c r="A34" s="22" t="e" vm="96">
        <v>#VALUE!</v>
      </c>
      <c r="B34" t="str" cm="1">
        <f t="array" aca="1" ref="B34" ca="1">_FV(A34,"Abkürzung")</f>
        <v>CZ</v>
      </c>
      <c r="C34" t="e" cm="1" vm="97">
        <f t="array" aca="1" ref="C34" ca="1">_FV(A34,"Bild")</f>
        <v>#VALUE!</v>
      </c>
    </row>
    <row r="35" spans="1:3" x14ac:dyDescent="0.3">
      <c r="A35" s="22" t="e" vm="98">
        <v>#VALUE!</v>
      </c>
      <c r="B35" t="str" cm="1">
        <f t="array" aca="1" ref="B35" ca="1">_FV(A35,"Abkürzung")</f>
        <v>TR</v>
      </c>
      <c r="C35" t="e" cm="1" vm="99">
        <f t="array" aca="1" ref="C35" ca="1">_FV(A35,"Bild")</f>
        <v>#VALUE!</v>
      </c>
    </row>
    <row r="36" spans="1:3" x14ac:dyDescent="0.3">
      <c r="A36" s="22" t="e" vm="100">
        <v>#VALUE!</v>
      </c>
      <c r="B36" t="str" cm="1">
        <f t="array" aca="1" ref="B36" ca="1">_FV(A36,"Abkürzung")</f>
        <v>HU</v>
      </c>
      <c r="C36" t="e" cm="1" vm="101">
        <f t="array" aca="1" ref="C36" ca="1">_FV(A36,"Bild")</f>
        <v>#VALUE!</v>
      </c>
    </row>
    <row r="37" spans="1:3" x14ac:dyDescent="0.3">
      <c r="A37" s="22" t="e" vm="102">
        <v>#VALUE!</v>
      </c>
      <c r="B37" t="str" cm="1">
        <f t="array" aca="1" ref="B37" ca="1">_FV(A37,"Abkürzung")</f>
        <v>GB</v>
      </c>
      <c r="C37" t="e" cm="1" vm="103">
        <f t="array" aca="1" ref="C37" ca="1">_FV(A37,"Bild")</f>
        <v>#VALUE!</v>
      </c>
    </row>
    <row r="38" spans="1:3" x14ac:dyDescent="0.3">
      <c r="A38" t="s">
        <v>761</v>
      </c>
      <c r="B38" t="s">
        <v>634</v>
      </c>
      <c r="C38" t="e" vm="104">
        <f>_xlfn.IMAGE("https://trucksbook.eu/data/system/flags/small/xl.png")</f>
        <v>#VALUE!</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Tabelle1</vt:lpstr>
      <vt:lpstr>Tabelle2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Andreas Holzer</dc:creator>
  <cp:lastModifiedBy>Andreas Holzer</cp:lastModifiedBy>
  <dcterms:created xsi:type="dcterms:W3CDTF">2025-01-12T18:29:01Z</dcterms:created>
  <dcterms:modified xsi:type="dcterms:W3CDTF">2025-01-12T18:32:51Z</dcterms:modified>
</cp:coreProperties>
</file>