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oplast-my.sharepoint.com/personal/janika_rechenberg_trioworld_com/Documents/Desktop/"/>
    </mc:Choice>
  </mc:AlternateContent>
  <xr:revisionPtr revIDLastSave="15" documentId="8_{4CFBB862-554E-4874-9ECC-96CE350EC9E6}" xr6:coauthVersionLast="47" xr6:coauthVersionMax="47" xr10:uidLastSave="{4C763DA4-AFFC-478B-8CC6-401841060796}"/>
  <bookViews>
    <workbookView xWindow="-23148" yWindow="-108" windowWidth="23256" windowHeight="14016" xr2:uid="{6FB9E3EA-E6AE-496C-8D6E-CB002557CE24}"/>
  </bookViews>
  <sheets>
    <sheet name="A (Beleg, Abbuchung)" sheetId="2" r:id="rId1"/>
    <sheet name="B geplant - Tabelle" sheetId="1" r:id="rId2"/>
    <sheet name="Tabelle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5" i="2"/>
  <c r="E99" i="2"/>
  <c r="E97" i="2"/>
  <c r="E95" i="2"/>
  <c r="E93" i="2"/>
  <c r="E91" i="2"/>
  <c r="E90" i="2"/>
  <c r="E88" i="2"/>
  <c r="E86" i="2"/>
  <c r="E84" i="2"/>
  <c r="E80" i="2"/>
  <c r="E76" i="2"/>
  <c r="E74" i="2"/>
  <c r="E72" i="2"/>
  <c r="E70" i="2"/>
  <c r="E68" i="2"/>
  <c r="E66" i="2"/>
  <c r="E64" i="2"/>
  <c r="E60" i="2"/>
  <c r="E58" i="2"/>
  <c r="E56" i="2"/>
  <c r="E53" i="2"/>
  <c r="E50" i="2"/>
  <c r="E47" i="2"/>
  <c r="E44" i="2"/>
  <c r="E41" i="2"/>
  <c r="E38" i="2"/>
  <c r="E35" i="2"/>
  <c r="E29" i="2"/>
  <c r="E26" i="2"/>
  <c r="E23" i="2"/>
  <c r="E21" i="2"/>
  <c r="E18" i="2"/>
  <c r="E16" i="2"/>
  <c r="E14" i="2"/>
  <c r="E12" i="2"/>
  <c r="E10" i="2"/>
  <c r="E7" i="2"/>
</calcChain>
</file>

<file path=xl/sharedStrings.xml><?xml version="1.0" encoding="utf-8"?>
<sst xmlns="http://schemas.openxmlformats.org/spreadsheetml/2006/main" count="282" uniqueCount="92">
  <si>
    <t>BuchNr.</t>
  </si>
  <si>
    <t>rel. Periode</t>
  </si>
  <si>
    <t>Betrag [EUR]</t>
  </si>
  <si>
    <t>Saldo EUR</t>
  </si>
  <si>
    <t>2025-01</t>
  </si>
  <si>
    <t>B230129M</t>
  </si>
  <si>
    <t>B119118M-2</t>
  </si>
  <si>
    <t>B126016M-2</t>
  </si>
  <si>
    <t>B128854M-2</t>
  </si>
  <si>
    <t>B140517M-2</t>
  </si>
  <si>
    <t>B140940M-2</t>
  </si>
  <si>
    <t>B143761M-2</t>
  </si>
  <si>
    <t>B145146M-2</t>
  </si>
  <si>
    <t>B157113M-2</t>
  </si>
  <si>
    <t>B154200M</t>
  </si>
  <si>
    <t>B168699M</t>
  </si>
  <si>
    <t>B172306M</t>
  </si>
  <si>
    <t>B173178M</t>
  </si>
  <si>
    <t>B172890M</t>
  </si>
  <si>
    <t>B172887M</t>
  </si>
  <si>
    <t>B181239M</t>
  </si>
  <si>
    <t>B182332M</t>
  </si>
  <si>
    <t>B182110M</t>
  </si>
  <si>
    <t>B183629M</t>
  </si>
  <si>
    <t>B180800M</t>
  </si>
  <si>
    <t>B183874M</t>
  </si>
  <si>
    <t>B188730M</t>
  </si>
  <si>
    <t>B188729M</t>
  </si>
  <si>
    <t>B196772M</t>
  </si>
  <si>
    <t>B140942M-2</t>
  </si>
  <si>
    <t>B151349M-2</t>
  </si>
  <si>
    <t>B197838M</t>
  </si>
  <si>
    <t>B161973M</t>
  </si>
  <si>
    <t>B173358M</t>
  </si>
  <si>
    <t>B173357M</t>
  </si>
  <si>
    <t>B204396M</t>
  </si>
  <si>
    <t>B203024M</t>
  </si>
  <si>
    <t>B203458M</t>
  </si>
  <si>
    <t>B202687M</t>
  </si>
  <si>
    <t>B207050M</t>
  </si>
  <si>
    <t>B205428M</t>
  </si>
  <si>
    <t>B207969M</t>
  </si>
  <si>
    <t>B221986M</t>
  </si>
  <si>
    <t>B224520M</t>
  </si>
  <si>
    <t>B221985M</t>
  </si>
  <si>
    <t>B221983M</t>
  </si>
  <si>
    <t>B157113M</t>
  </si>
  <si>
    <t>B151349M</t>
  </si>
  <si>
    <t>B143761M</t>
  </si>
  <si>
    <t>B140942M</t>
  </si>
  <si>
    <t>B140940M</t>
  </si>
  <si>
    <t xml:space="preserve"> B230129M</t>
  </si>
  <si>
    <t xml:space="preserve"> B224520M</t>
  </si>
  <si>
    <t xml:space="preserve"> B221986M</t>
  </si>
  <si>
    <t xml:space="preserve"> B221985M</t>
  </si>
  <si>
    <t xml:space="preserve"> B221983M</t>
  </si>
  <si>
    <t xml:space="preserve"> B207969M</t>
  </si>
  <si>
    <t xml:space="preserve"> B207050M</t>
  </si>
  <si>
    <t xml:space="preserve"> B205428M</t>
  </si>
  <si>
    <t xml:space="preserve"> B204396M</t>
  </si>
  <si>
    <t xml:space="preserve"> B203458M</t>
  </si>
  <si>
    <t xml:space="preserve"> B203024M</t>
  </si>
  <si>
    <t xml:space="preserve"> B202687M</t>
  </si>
  <si>
    <t xml:space="preserve"> B197838M</t>
  </si>
  <si>
    <t xml:space="preserve"> B196772M</t>
  </si>
  <si>
    <t xml:space="preserve"> B188730M</t>
  </si>
  <si>
    <t xml:space="preserve"> B188729M</t>
  </si>
  <si>
    <t xml:space="preserve"> B183874M</t>
  </si>
  <si>
    <t xml:space="preserve"> B183629M</t>
  </si>
  <si>
    <t xml:space="preserve"> B182332M</t>
  </si>
  <si>
    <t xml:space="preserve"> B182110M</t>
  </si>
  <si>
    <t xml:space="preserve"> B181239M</t>
  </si>
  <si>
    <t xml:space="preserve"> B180800M</t>
  </si>
  <si>
    <t xml:space="preserve"> B173358M</t>
  </si>
  <si>
    <t xml:space="preserve"> B173357M</t>
  </si>
  <si>
    <t xml:space="preserve"> B173178M</t>
  </si>
  <si>
    <t xml:space="preserve"> B172890M</t>
  </si>
  <si>
    <t xml:space="preserve"> B172887M</t>
  </si>
  <si>
    <t xml:space="preserve"> B172306M</t>
  </si>
  <si>
    <t xml:space="preserve"> B168699M</t>
  </si>
  <si>
    <t xml:space="preserve"> B154200M</t>
  </si>
  <si>
    <t xml:space="preserve"> B145146M</t>
  </si>
  <si>
    <t xml:space="preserve"> B140517M</t>
  </si>
  <si>
    <t xml:space="preserve"> B128854M</t>
  </si>
  <si>
    <t xml:space="preserve"> B126016M</t>
  </si>
  <si>
    <t xml:space="preserve"> Brutto </t>
  </si>
  <si>
    <t>Text</t>
  </si>
  <si>
    <t>Nutzer</t>
  </si>
  <si>
    <t>Übereinstimmung</t>
  </si>
  <si>
    <t>Buchungstext</t>
  </si>
  <si>
    <t>xx</t>
  </si>
  <si>
    <t xml:space="preserve"> Betrag eingezogen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</si>
</sst>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Border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59C5-F505-4763-BB42-78CAD5E16287}">
  <dimension ref="A2:F100"/>
  <sheetViews>
    <sheetView tabSelected="1" workbookViewId="0">
      <selection activeCell="H10" sqref="H10"/>
    </sheetView>
  </sheetViews>
  <sheetFormatPr baseColWidth="10" defaultRowHeight="15" x14ac:dyDescent="0.25"/>
  <cols>
    <col min="1" max="1" width="8.85546875" customWidth="1"/>
    <col min="2" max="2" width="21.28515625" customWidth="1"/>
    <col min="3" max="3" width="20.140625" customWidth="1"/>
    <col min="4" max="4" width="35.5703125" customWidth="1"/>
    <col min="6" max="6" width="23.140625" customWidth="1"/>
  </cols>
  <sheetData>
    <row r="2" spans="1:6" x14ac:dyDescent="0.25">
      <c r="C2" s="4"/>
    </row>
    <row r="3" spans="1:6" x14ac:dyDescent="0.25">
      <c r="C3" s="1"/>
    </row>
    <row r="4" spans="1:6" x14ac:dyDescent="0.25">
      <c r="A4" s="5" t="s">
        <v>85</v>
      </c>
      <c r="B4" s="5" t="s">
        <v>91</v>
      </c>
      <c r="C4" s="6" t="s">
        <v>86</v>
      </c>
      <c r="D4" s="5" t="s">
        <v>87</v>
      </c>
      <c r="E4" s="5"/>
      <c r="F4" s="5" t="s">
        <v>88</v>
      </c>
    </row>
    <row r="5" spans="1:6" x14ac:dyDescent="0.25">
      <c r="A5" s="7"/>
      <c r="B5" s="7"/>
      <c r="C5" s="8" t="s">
        <v>5</v>
      </c>
      <c r="D5" s="9" t="s">
        <v>90</v>
      </c>
      <c r="E5" s="5"/>
      <c r="F5" s="5" t="e">
        <f>IF(VLOOKUP(C5,'B geplant - Tabelle'!A3:E43,5,FALSE)&gt;0,"Ja","Fehlt")</f>
        <v>#N/A</v>
      </c>
    </row>
    <row r="6" spans="1:6" x14ac:dyDescent="0.25">
      <c r="A6" s="7"/>
      <c r="B6" s="7"/>
      <c r="C6" s="8" t="s">
        <v>32</v>
      </c>
      <c r="D6" s="9" t="s">
        <v>90</v>
      </c>
      <c r="E6" s="5"/>
      <c r="F6" s="5" t="e">
        <f>IF(VLOOKUP(C6,'B geplant - Tabelle'!A4:E44,5,FALSE)&gt;0,"Ja","Fehlt")</f>
        <v>#N/A</v>
      </c>
    </row>
    <row r="7" spans="1:6" x14ac:dyDescent="0.25">
      <c r="A7" s="7"/>
      <c r="B7" s="7"/>
      <c r="C7" s="8" t="s">
        <v>32</v>
      </c>
      <c r="D7" s="9" t="s">
        <v>90</v>
      </c>
      <c r="E7" s="7">
        <f>SUM(B5:B7)</f>
        <v>0</v>
      </c>
      <c r="F7" s="5" t="e">
        <f>IF(VLOOKUP(C7,'B geplant - Tabelle'!A5:E45,5,FALSE)&gt;0,"Ja","Fehlt")</f>
        <v>#N/A</v>
      </c>
    </row>
    <row r="8" spans="1:6" x14ac:dyDescent="0.25">
      <c r="A8" s="7"/>
      <c r="B8" s="7"/>
      <c r="C8" s="8" t="s">
        <v>46</v>
      </c>
      <c r="D8" s="9" t="s">
        <v>90</v>
      </c>
      <c r="E8" s="5"/>
      <c r="F8" s="5" t="e">
        <f>IF(VLOOKUP(C8,'B geplant - Tabelle'!A6:E46,5,FALSE)&gt;0,"Ja","Fehlt")</f>
        <v>#N/A</v>
      </c>
    </row>
    <row r="9" spans="1:6" x14ac:dyDescent="0.25">
      <c r="A9" s="7"/>
      <c r="B9" s="7"/>
      <c r="C9" s="8" t="s">
        <v>46</v>
      </c>
      <c r="D9" s="9" t="s">
        <v>90</v>
      </c>
      <c r="E9" s="5"/>
      <c r="F9" s="5" t="e">
        <f>IF(VLOOKUP(C9,'B geplant - Tabelle'!A7:E47,5,FALSE)&gt;0,"Ja","Fehlt")</f>
        <v>#N/A</v>
      </c>
    </row>
    <row r="10" spans="1:6" x14ac:dyDescent="0.25">
      <c r="A10" s="7"/>
      <c r="B10" s="7"/>
      <c r="C10" s="8" t="s">
        <v>14</v>
      </c>
      <c r="D10" s="9" t="s">
        <v>90</v>
      </c>
      <c r="E10" s="7">
        <f>SUM(B8:B10)</f>
        <v>0</v>
      </c>
      <c r="F10" s="5" t="e">
        <f>IF(VLOOKUP(C10,'B geplant - Tabelle'!A8:E48,5,FALSE)&gt;0,"Ja","Fehlt")</f>
        <v>#N/A</v>
      </c>
    </row>
    <row r="11" spans="1:6" x14ac:dyDescent="0.25">
      <c r="A11" s="7"/>
      <c r="B11" s="7"/>
      <c r="C11" s="8" t="s">
        <v>47</v>
      </c>
      <c r="D11" s="9" t="s">
        <v>90</v>
      </c>
      <c r="E11" s="5"/>
      <c r="F11" s="5" t="e">
        <f>IF(VLOOKUP(C11,'B geplant - Tabelle'!A9:E49,5,FALSE)&gt;0,"Ja","Fehlt")</f>
        <v>#N/A</v>
      </c>
    </row>
    <row r="12" spans="1:6" x14ac:dyDescent="0.25">
      <c r="A12" s="7"/>
      <c r="B12" s="7"/>
      <c r="C12" s="8" t="s">
        <v>47</v>
      </c>
      <c r="D12" s="9" t="s">
        <v>90</v>
      </c>
      <c r="E12" s="7">
        <f>SUM(B11:B12)</f>
        <v>0</v>
      </c>
      <c r="F12" s="5" t="e">
        <f>IF(VLOOKUP(C12,'B geplant - Tabelle'!A10:E50,5,FALSE)&gt;0,"Ja","Fehlt")</f>
        <v>#N/A</v>
      </c>
    </row>
    <row r="13" spans="1:6" x14ac:dyDescent="0.25">
      <c r="A13" s="7"/>
      <c r="B13" s="7"/>
      <c r="C13" s="8" t="s">
        <v>48</v>
      </c>
      <c r="D13" s="9" t="s">
        <v>90</v>
      </c>
      <c r="E13" s="5"/>
      <c r="F13" s="5" t="e">
        <f>IF(VLOOKUP(C13,'B geplant - Tabelle'!A11:E51,5,FALSE)&gt;0,"Ja","Fehlt")</f>
        <v>#N/A</v>
      </c>
    </row>
    <row r="14" spans="1:6" x14ac:dyDescent="0.25">
      <c r="A14" s="7"/>
      <c r="B14" s="7"/>
      <c r="C14" s="8" t="s">
        <v>48</v>
      </c>
      <c r="D14" s="9" t="s">
        <v>90</v>
      </c>
      <c r="E14" s="7">
        <f>SUM(B13:B14)</f>
        <v>0</v>
      </c>
      <c r="F14" s="5" t="e">
        <f>IF(VLOOKUP(C14,'B geplant - Tabelle'!A12:E52,5,FALSE)&gt;0,"Ja","Fehlt")</f>
        <v>#N/A</v>
      </c>
    </row>
    <row r="15" spans="1:6" x14ac:dyDescent="0.25">
      <c r="A15" s="7"/>
      <c r="B15" s="7"/>
      <c r="C15" s="8" t="s">
        <v>49</v>
      </c>
      <c r="D15" s="9" t="s">
        <v>90</v>
      </c>
      <c r="E15" s="5"/>
      <c r="F15" s="5" t="e">
        <f>IF(VLOOKUP(C15,'B geplant - Tabelle'!A13:E53,5,FALSE)&gt;0,"Ja","Fehlt")</f>
        <v>#N/A</v>
      </c>
    </row>
    <row r="16" spans="1:6" x14ac:dyDescent="0.25">
      <c r="A16" s="7"/>
      <c r="B16" s="7"/>
      <c r="C16" s="8" t="s">
        <v>49</v>
      </c>
      <c r="D16" s="9" t="s">
        <v>90</v>
      </c>
      <c r="E16" s="7">
        <f>SUM(B15:B16)</f>
        <v>0</v>
      </c>
      <c r="F16" s="5" t="e">
        <f>IF(VLOOKUP(C16,'B geplant - Tabelle'!A14:E54,5,FALSE)&gt;0,"Ja","Fehlt")</f>
        <v>#N/A</v>
      </c>
    </row>
    <row r="17" spans="1:6" x14ac:dyDescent="0.25">
      <c r="A17" s="7"/>
      <c r="B17" s="7"/>
      <c r="C17" s="8" t="s">
        <v>50</v>
      </c>
      <c r="D17" s="9" t="s">
        <v>90</v>
      </c>
      <c r="E17" s="5"/>
      <c r="F17" s="5" t="e">
        <f>IF(VLOOKUP(C17,'B geplant - Tabelle'!A15:E55,5,FALSE)&gt;0,"Ja","Fehlt")</f>
        <v>#N/A</v>
      </c>
    </row>
    <row r="18" spans="1:6" x14ac:dyDescent="0.25">
      <c r="A18" s="7"/>
      <c r="B18" s="7"/>
      <c r="C18" s="8" t="s">
        <v>50</v>
      </c>
      <c r="D18" s="9" t="s">
        <v>90</v>
      </c>
      <c r="E18" s="7">
        <f>SUM(B17:B18)</f>
        <v>0</v>
      </c>
      <c r="F18" s="5" t="e">
        <f>IF(VLOOKUP(C18,'B geplant - Tabelle'!A16:E56,5,FALSE)&gt;0,"Ja","Fehlt")</f>
        <v>#N/A</v>
      </c>
    </row>
    <row r="19" spans="1:6" x14ac:dyDescent="0.25">
      <c r="A19" s="7"/>
      <c r="B19" s="7"/>
      <c r="C19" s="8" t="s">
        <v>51</v>
      </c>
      <c r="D19" s="9" t="s">
        <v>90</v>
      </c>
      <c r="E19" s="5"/>
      <c r="F19" s="5" t="e">
        <f>IF(VLOOKUP(C19,'B geplant - Tabelle'!A17:E57,5,FALSE)&gt;0,"Ja","Fehlt")</f>
        <v>#N/A</v>
      </c>
    </row>
    <row r="20" spans="1:6" x14ac:dyDescent="0.25">
      <c r="A20" s="7"/>
      <c r="B20" s="7"/>
      <c r="C20" s="8" t="s">
        <v>51</v>
      </c>
      <c r="D20" s="9" t="s">
        <v>90</v>
      </c>
      <c r="E20" s="5"/>
      <c r="F20" s="5" t="e">
        <f>IF(VLOOKUP(C20,'B geplant - Tabelle'!A18:E58,5,FALSE)&gt;0,"Ja","Fehlt")</f>
        <v>#N/A</v>
      </c>
    </row>
    <row r="21" spans="1:6" x14ac:dyDescent="0.25">
      <c r="A21" s="7"/>
      <c r="B21" s="7"/>
      <c r="C21" s="8" t="s">
        <v>51</v>
      </c>
      <c r="D21" s="9" t="s">
        <v>90</v>
      </c>
      <c r="E21" s="7">
        <f>SUM(B19:B21)</f>
        <v>0</v>
      </c>
      <c r="F21" s="5" t="e">
        <f>IF(VLOOKUP(C21,'B geplant - Tabelle'!A19:E59,5,FALSE)&gt;0,"Ja","Fehlt")</f>
        <v>#N/A</v>
      </c>
    </row>
    <row r="22" spans="1:6" x14ac:dyDescent="0.25">
      <c r="A22" s="7"/>
      <c r="B22" s="7"/>
      <c r="C22" s="8" t="s">
        <v>51</v>
      </c>
      <c r="D22" s="9" t="s">
        <v>90</v>
      </c>
      <c r="E22" s="5"/>
      <c r="F22" s="5" t="e">
        <f>IF(VLOOKUP(C22,'B geplant - Tabelle'!A20:E60,5,FALSE)&gt;0,"Ja","Fehlt")</f>
        <v>#N/A</v>
      </c>
    </row>
    <row r="23" spans="1:6" x14ac:dyDescent="0.25">
      <c r="A23" s="7"/>
      <c r="B23" s="7"/>
      <c r="C23" s="8" t="s">
        <v>51</v>
      </c>
      <c r="D23" s="9" t="s">
        <v>90</v>
      </c>
      <c r="E23" s="7">
        <f>SUM(B22:B23)</f>
        <v>0</v>
      </c>
      <c r="F23" s="5" t="e">
        <f>IF(VLOOKUP(C23,'B geplant - Tabelle'!A21:E61,5,FALSE)&gt;0,"Ja","Fehlt")</f>
        <v>#N/A</v>
      </c>
    </row>
    <row r="24" spans="1:6" x14ac:dyDescent="0.25">
      <c r="A24" s="7"/>
      <c r="B24" s="7"/>
      <c r="C24" s="8" t="s">
        <v>52</v>
      </c>
      <c r="D24" s="9" t="s">
        <v>90</v>
      </c>
      <c r="E24" s="5"/>
      <c r="F24" s="5" t="e">
        <f>IF(VLOOKUP(C24,'B geplant - Tabelle'!A22:E62,5,FALSE)&gt;0,"Ja","Fehlt")</f>
        <v>#N/A</v>
      </c>
    </row>
    <row r="25" spans="1:6" x14ac:dyDescent="0.25">
      <c r="A25" s="7"/>
      <c r="B25" s="7"/>
      <c r="C25" s="8" t="s">
        <v>52</v>
      </c>
      <c r="D25" s="9" t="s">
        <v>90</v>
      </c>
      <c r="E25" s="5"/>
      <c r="F25" s="5" t="e">
        <f>IF(VLOOKUP(C25,'B geplant - Tabelle'!A23:E63,5,FALSE)&gt;0,"Ja","Fehlt")</f>
        <v>#N/A</v>
      </c>
    </row>
    <row r="26" spans="1:6" x14ac:dyDescent="0.25">
      <c r="A26" s="7"/>
      <c r="B26" s="7"/>
      <c r="C26" s="8" t="s">
        <v>52</v>
      </c>
      <c r="D26" s="9" t="s">
        <v>90</v>
      </c>
      <c r="E26" s="7">
        <f>SUM(B24:B26)</f>
        <v>0</v>
      </c>
      <c r="F26" s="5" t="e">
        <f>IF(VLOOKUP(C26,'B geplant - Tabelle'!A24:E64,5,FALSE)&gt;0,"Ja","Fehlt")</f>
        <v>#N/A</v>
      </c>
    </row>
    <row r="27" spans="1:6" x14ac:dyDescent="0.25">
      <c r="A27" s="7"/>
      <c r="B27" s="7"/>
      <c r="C27" s="8" t="s">
        <v>53</v>
      </c>
      <c r="D27" s="9" t="s">
        <v>90</v>
      </c>
      <c r="E27" s="5"/>
      <c r="F27" s="5" t="e">
        <f>IF(VLOOKUP(C27,'B geplant - Tabelle'!A25:E65,5,FALSE)&gt;0,"Ja","Fehlt")</f>
        <v>#N/A</v>
      </c>
    </row>
    <row r="28" spans="1:6" x14ac:dyDescent="0.25">
      <c r="A28" s="7"/>
      <c r="B28" s="7"/>
      <c r="C28" s="8" t="s">
        <v>53</v>
      </c>
      <c r="D28" s="9" t="s">
        <v>90</v>
      </c>
      <c r="E28" s="5"/>
      <c r="F28" s="5" t="e">
        <f>IF(VLOOKUP(C28,'B geplant - Tabelle'!A26:E66,5,FALSE)&gt;0,"Ja","Fehlt")</f>
        <v>#N/A</v>
      </c>
    </row>
    <row r="29" spans="1:6" x14ac:dyDescent="0.25">
      <c r="A29" s="7"/>
      <c r="B29" s="7"/>
      <c r="C29" s="8" t="s">
        <v>53</v>
      </c>
      <c r="D29" s="9" t="s">
        <v>90</v>
      </c>
      <c r="E29" s="7">
        <f>SUM(B27:B29)</f>
        <v>0</v>
      </c>
      <c r="F29" s="5" t="e">
        <f>IF(VLOOKUP(C29,'B geplant - Tabelle'!A27:E67,5,FALSE)&gt;0,"Ja","Fehlt")</f>
        <v>#N/A</v>
      </c>
    </row>
    <row r="30" spans="1:6" x14ac:dyDescent="0.25">
      <c r="A30" s="7"/>
      <c r="B30" s="7"/>
      <c r="C30" s="8" t="s">
        <v>54</v>
      </c>
      <c r="D30" s="9" t="s">
        <v>90</v>
      </c>
      <c r="E30" s="5"/>
      <c r="F30" s="5" t="e">
        <f>IF(VLOOKUP(C30,'B geplant - Tabelle'!A28:E68,5,FALSE)&gt;0,"Ja","Fehlt")</f>
        <v>#N/A</v>
      </c>
    </row>
    <row r="31" spans="1:6" x14ac:dyDescent="0.25">
      <c r="A31" s="7"/>
      <c r="B31" s="7"/>
      <c r="C31" s="8" t="s">
        <v>54</v>
      </c>
      <c r="D31" s="9" t="s">
        <v>90</v>
      </c>
      <c r="E31" s="5"/>
      <c r="F31" s="5" t="e">
        <f>IF(VLOOKUP(C31,'B geplant - Tabelle'!A29:E69,5,FALSE)&gt;0,"Ja","Fehlt")</f>
        <v>#N/A</v>
      </c>
    </row>
    <row r="32" spans="1:6" x14ac:dyDescent="0.25">
      <c r="A32" s="7"/>
      <c r="B32" s="7"/>
      <c r="C32" s="8" t="s">
        <v>54</v>
      </c>
      <c r="D32" s="9" t="s">
        <v>90</v>
      </c>
      <c r="E32" s="5"/>
      <c r="F32" s="5" t="e">
        <f>IF(VLOOKUP(C32,'B geplant - Tabelle'!A30:E70,5,FALSE)&gt;0,"Ja","Fehlt")</f>
        <v>#N/A</v>
      </c>
    </row>
    <row r="33" spans="1:6" x14ac:dyDescent="0.25">
      <c r="A33" s="7"/>
      <c r="B33" s="7"/>
      <c r="C33" s="8" t="s">
        <v>55</v>
      </c>
      <c r="D33" s="9" t="s">
        <v>90</v>
      </c>
      <c r="E33" s="5"/>
      <c r="F33" s="5" t="e">
        <f>IF(VLOOKUP(C33,'B geplant - Tabelle'!A31:E71,5,FALSE)&gt;0,"Ja","Fehlt")</f>
        <v>#N/A</v>
      </c>
    </row>
    <row r="34" spans="1:6" x14ac:dyDescent="0.25">
      <c r="A34" s="7"/>
      <c r="B34" s="7"/>
      <c r="C34" s="8" t="s">
        <v>55</v>
      </c>
      <c r="D34" s="9" t="s">
        <v>90</v>
      </c>
      <c r="E34" s="5"/>
      <c r="F34" s="5" t="e">
        <f>IF(VLOOKUP(C34,'B geplant - Tabelle'!A32:E72,5,FALSE)&gt;0,"Ja","Fehlt")</f>
        <v>#N/A</v>
      </c>
    </row>
    <row r="35" spans="1:6" x14ac:dyDescent="0.25">
      <c r="A35" s="7"/>
      <c r="B35" s="7"/>
      <c r="C35" s="8" t="s">
        <v>55</v>
      </c>
      <c r="D35" s="9" t="s">
        <v>90</v>
      </c>
      <c r="E35" s="7">
        <f>SUM(B30:B35)</f>
        <v>0</v>
      </c>
      <c r="F35" s="5" t="e">
        <f>IF(VLOOKUP(C35,'B geplant - Tabelle'!A33:E73,5,FALSE)&gt;0,"Ja","Fehlt")</f>
        <v>#N/A</v>
      </c>
    </row>
    <row r="36" spans="1:6" x14ac:dyDescent="0.25">
      <c r="A36" s="7"/>
      <c r="B36" s="7"/>
      <c r="C36" s="8" t="s">
        <v>56</v>
      </c>
      <c r="D36" s="9" t="s">
        <v>90</v>
      </c>
      <c r="E36" s="5"/>
      <c r="F36" s="5" t="e">
        <f>IF(VLOOKUP(C36,'B geplant - Tabelle'!A34:E74,5,FALSE)&gt;0,"Ja","Fehlt")</f>
        <v>#N/A</v>
      </c>
    </row>
    <row r="37" spans="1:6" x14ac:dyDescent="0.25">
      <c r="A37" s="7"/>
      <c r="B37" s="7"/>
      <c r="C37" s="8" t="s">
        <v>56</v>
      </c>
      <c r="D37" s="9" t="s">
        <v>90</v>
      </c>
      <c r="E37" s="5"/>
      <c r="F37" s="5" t="e">
        <f>IF(VLOOKUP(C37,'B geplant - Tabelle'!A35:E75,5,FALSE)&gt;0,"Ja","Fehlt")</f>
        <v>#N/A</v>
      </c>
    </row>
    <row r="38" spans="1:6" x14ac:dyDescent="0.25">
      <c r="A38" s="7"/>
      <c r="B38" s="7"/>
      <c r="C38" s="8" t="s">
        <v>56</v>
      </c>
      <c r="D38" s="9" t="s">
        <v>90</v>
      </c>
      <c r="E38" s="7">
        <f>SUM(B36:B38)</f>
        <v>0</v>
      </c>
      <c r="F38" s="5" t="e">
        <f>IF(VLOOKUP(C38,'B geplant - Tabelle'!A36:E76,5,FALSE)&gt;0,"Ja","Fehlt")</f>
        <v>#N/A</v>
      </c>
    </row>
    <row r="39" spans="1:6" x14ac:dyDescent="0.25">
      <c r="A39" s="7"/>
      <c r="B39" s="7"/>
      <c r="C39" s="8" t="s">
        <v>57</v>
      </c>
      <c r="D39" s="9" t="s">
        <v>90</v>
      </c>
      <c r="E39" s="5"/>
      <c r="F39" s="5" t="e">
        <f>IF(VLOOKUP(C39,'B geplant - Tabelle'!A37:E77,5,FALSE)&gt;0,"Ja","Fehlt")</f>
        <v>#N/A</v>
      </c>
    </row>
    <row r="40" spans="1:6" x14ac:dyDescent="0.25">
      <c r="A40" s="7"/>
      <c r="B40" s="7"/>
      <c r="C40" s="8" t="s">
        <v>57</v>
      </c>
      <c r="D40" s="9" t="s">
        <v>90</v>
      </c>
      <c r="E40" s="5"/>
      <c r="F40" s="5" t="e">
        <f>IF(VLOOKUP(C40,'B geplant - Tabelle'!A38:E78,5,FALSE)&gt;0,"Ja","Fehlt")</f>
        <v>#N/A</v>
      </c>
    </row>
    <row r="41" spans="1:6" x14ac:dyDescent="0.25">
      <c r="A41" s="7"/>
      <c r="B41" s="7"/>
      <c r="C41" s="8" t="s">
        <v>57</v>
      </c>
      <c r="D41" s="9" t="s">
        <v>90</v>
      </c>
      <c r="E41" s="7">
        <f>SUM(B39:B41)</f>
        <v>0</v>
      </c>
      <c r="F41" s="5" t="e">
        <f>IF(VLOOKUP(C41,'B geplant - Tabelle'!A39:E79,5,FALSE)&gt;0,"Ja","Fehlt")</f>
        <v>#N/A</v>
      </c>
    </row>
    <row r="42" spans="1:6" x14ac:dyDescent="0.25">
      <c r="A42" s="7"/>
      <c r="B42" s="7"/>
      <c r="C42" s="8" t="s">
        <v>58</v>
      </c>
      <c r="D42" s="9" t="s">
        <v>90</v>
      </c>
      <c r="E42" s="5"/>
      <c r="F42" s="5" t="e">
        <f>IF(VLOOKUP(C42,'B geplant - Tabelle'!A40:E80,5,FALSE)&gt;0,"Ja","Fehlt")</f>
        <v>#N/A</v>
      </c>
    </row>
    <row r="43" spans="1:6" x14ac:dyDescent="0.25">
      <c r="A43" s="7"/>
      <c r="B43" s="7"/>
      <c r="C43" s="8" t="s">
        <v>58</v>
      </c>
      <c r="D43" s="9" t="s">
        <v>90</v>
      </c>
      <c r="E43" s="5"/>
      <c r="F43" s="5" t="e">
        <f>IF(VLOOKUP(C43,'B geplant - Tabelle'!A41:E81,5,FALSE)&gt;0,"Ja","Fehlt")</f>
        <v>#N/A</v>
      </c>
    </row>
    <row r="44" spans="1:6" x14ac:dyDescent="0.25">
      <c r="A44" s="7"/>
      <c r="B44" s="7"/>
      <c r="C44" s="8" t="s">
        <v>58</v>
      </c>
      <c r="D44" s="9" t="s">
        <v>90</v>
      </c>
      <c r="E44" s="7">
        <f>SUM(B42:B44)</f>
        <v>0</v>
      </c>
      <c r="F44" s="5" t="e">
        <f>IF(VLOOKUP(C44,'B geplant - Tabelle'!A42:E82,5,FALSE)&gt;0,"Ja","Fehlt")</f>
        <v>#N/A</v>
      </c>
    </row>
    <row r="45" spans="1:6" x14ac:dyDescent="0.25">
      <c r="A45" s="7"/>
      <c r="B45" s="7"/>
      <c r="C45" s="8" t="s">
        <v>59</v>
      </c>
      <c r="D45" s="9" t="s">
        <v>90</v>
      </c>
      <c r="E45" s="5"/>
      <c r="F45" s="5" t="e">
        <f>IF(VLOOKUP(C45,'B geplant - Tabelle'!A43:E83,5,FALSE)&gt;0,"Ja","Fehlt")</f>
        <v>#N/A</v>
      </c>
    </row>
    <row r="46" spans="1:6" x14ac:dyDescent="0.25">
      <c r="A46" s="7"/>
      <c r="B46" s="7"/>
      <c r="C46" s="8" t="s">
        <v>59</v>
      </c>
      <c r="D46" s="9" t="s">
        <v>90</v>
      </c>
      <c r="E46" s="5"/>
      <c r="F46" s="5" t="e">
        <f>IF(VLOOKUP(C46,'B geplant - Tabelle'!A44:E84,5,FALSE)&gt;0,"Ja","Fehlt")</f>
        <v>#N/A</v>
      </c>
    </row>
    <row r="47" spans="1:6" x14ac:dyDescent="0.25">
      <c r="A47" s="7"/>
      <c r="B47" s="7"/>
      <c r="C47" s="8" t="s">
        <v>59</v>
      </c>
      <c r="D47" s="9" t="s">
        <v>90</v>
      </c>
      <c r="E47" s="7">
        <f>SUM(B45:B47)</f>
        <v>0</v>
      </c>
      <c r="F47" s="5" t="e">
        <f>IF(VLOOKUP(C47,'B geplant - Tabelle'!A45:E85,5,FALSE)&gt;0,"Ja","Fehlt")</f>
        <v>#N/A</v>
      </c>
    </row>
    <row r="48" spans="1:6" x14ac:dyDescent="0.25">
      <c r="A48" s="7"/>
      <c r="B48" s="7"/>
      <c r="C48" s="8" t="s">
        <v>60</v>
      </c>
      <c r="D48" s="9" t="s">
        <v>90</v>
      </c>
      <c r="E48" s="5"/>
      <c r="F48" s="5" t="e">
        <f>IF(VLOOKUP(C48,'B geplant - Tabelle'!A46:E86,5,FALSE)&gt;0,"Ja","Fehlt")</f>
        <v>#N/A</v>
      </c>
    </row>
    <row r="49" spans="1:6" x14ac:dyDescent="0.25">
      <c r="A49" s="7"/>
      <c r="B49" s="7"/>
      <c r="C49" s="8" t="s">
        <v>60</v>
      </c>
      <c r="D49" s="9" t="s">
        <v>90</v>
      </c>
      <c r="E49" s="5"/>
      <c r="F49" s="5" t="e">
        <f>IF(VLOOKUP(C49,'B geplant - Tabelle'!A47:E87,5,FALSE)&gt;0,"Ja","Fehlt")</f>
        <v>#N/A</v>
      </c>
    </row>
    <row r="50" spans="1:6" x14ac:dyDescent="0.25">
      <c r="A50" s="7"/>
      <c r="B50" s="7"/>
      <c r="C50" s="8" t="s">
        <v>60</v>
      </c>
      <c r="D50" s="9" t="s">
        <v>90</v>
      </c>
      <c r="E50" s="7">
        <f>SUM(B48:B50)</f>
        <v>0</v>
      </c>
      <c r="F50" s="5" t="e">
        <f>IF(VLOOKUP(C50,'B geplant - Tabelle'!A48:E88,5,FALSE)&gt;0,"Ja","Fehlt")</f>
        <v>#N/A</v>
      </c>
    </row>
    <row r="51" spans="1:6" x14ac:dyDescent="0.25">
      <c r="A51" s="7"/>
      <c r="B51" s="7"/>
      <c r="C51" s="8" t="s">
        <v>61</v>
      </c>
      <c r="D51" s="9" t="s">
        <v>90</v>
      </c>
      <c r="E51" s="5"/>
      <c r="F51" s="5" t="e">
        <f>IF(VLOOKUP(C51,'B geplant - Tabelle'!A49:E89,5,FALSE)&gt;0,"Ja","Fehlt")</f>
        <v>#N/A</v>
      </c>
    </row>
    <row r="52" spans="1:6" x14ac:dyDescent="0.25">
      <c r="A52" s="7"/>
      <c r="B52" s="7"/>
      <c r="C52" s="8" t="s">
        <v>61</v>
      </c>
      <c r="D52" s="9" t="s">
        <v>90</v>
      </c>
      <c r="E52" s="5"/>
      <c r="F52" s="5" t="e">
        <f>IF(VLOOKUP(C52,'B geplant - Tabelle'!A50:E90,5,FALSE)&gt;0,"Ja","Fehlt")</f>
        <v>#N/A</v>
      </c>
    </row>
    <row r="53" spans="1:6" x14ac:dyDescent="0.25">
      <c r="A53" s="7"/>
      <c r="B53" s="7"/>
      <c r="C53" s="8" t="s">
        <v>61</v>
      </c>
      <c r="D53" s="9" t="s">
        <v>90</v>
      </c>
      <c r="E53" s="7">
        <f>SUM(B51:B53)</f>
        <v>0</v>
      </c>
      <c r="F53" s="5" t="e">
        <f>IF(VLOOKUP(C53,'B geplant - Tabelle'!A51:E91,5,FALSE)&gt;0,"Ja","Fehlt")</f>
        <v>#N/A</v>
      </c>
    </row>
    <row r="54" spans="1:6" x14ac:dyDescent="0.25">
      <c r="A54" s="7"/>
      <c r="B54" s="7"/>
      <c r="C54" s="8" t="s">
        <v>62</v>
      </c>
      <c r="D54" s="9" t="s">
        <v>90</v>
      </c>
      <c r="E54" s="5"/>
      <c r="F54" s="5" t="e">
        <f>IF(VLOOKUP(C54,'B geplant - Tabelle'!A52:E92,5,FALSE)&gt;0,"Ja","Fehlt")</f>
        <v>#N/A</v>
      </c>
    </row>
    <row r="55" spans="1:6" x14ac:dyDescent="0.25">
      <c r="A55" s="7"/>
      <c r="B55" s="7"/>
      <c r="C55" s="8" t="s">
        <v>62</v>
      </c>
      <c r="D55" s="9" t="s">
        <v>90</v>
      </c>
      <c r="E55" s="5"/>
      <c r="F55" s="5" t="e">
        <f>IF(VLOOKUP(C55,'B geplant - Tabelle'!A53:E93,5,FALSE)&gt;0,"Ja","Fehlt")</f>
        <v>#N/A</v>
      </c>
    </row>
    <row r="56" spans="1:6" x14ac:dyDescent="0.25">
      <c r="A56" s="7"/>
      <c r="B56" s="7"/>
      <c r="C56" s="8" t="s">
        <v>62</v>
      </c>
      <c r="D56" s="9" t="s">
        <v>90</v>
      </c>
      <c r="E56" s="7">
        <f>SUM(B54:B56)</f>
        <v>0</v>
      </c>
      <c r="F56" s="5" t="e">
        <f>IF(VLOOKUP(C56,'B geplant - Tabelle'!A54:E94,5,FALSE)&gt;0,"Ja","Fehlt")</f>
        <v>#N/A</v>
      </c>
    </row>
    <row r="57" spans="1:6" x14ac:dyDescent="0.25">
      <c r="A57" s="7"/>
      <c r="B57" s="7"/>
      <c r="C57" s="8" t="s">
        <v>63</v>
      </c>
      <c r="D57" s="9" t="s">
        <v>90</v>
      </c>
      <c r="E57" s="5"/>
      <c r="F57" s="5" t="e">
        <f>IF(VLOOKUP(C57,'B geplant - Tabelle'!A55:E95,5,FALSE)&gt;0,"Ja","Fehlt")</f>
        <v>#N/A</v>
      </c>
    </row>
    <row r="58" spans="1:6" x14ac:dyDescent="0.25">
      <c r="A58" s="7"/>
      <c r="B58" s="7"/>
      <c r="C58" s="8" t="s">
        <v>63</v>
      </c>
      <c r="D58" s="9" t="s">
        <v>90</v>
      </c>
      <c r="E58" s="7">
        <f>SUM(B57:B58)</f>
        <v>0</v>
      </c>
      <c r="F58" s="5" t="e">
        <f>IF(VLOOKUP(C58,'B geplant - Tabelle'!A56:E96,5,FALSE)&gt;0,"Ja","Fehlt")</f>
        <v>#N/A</v>
      </c>
    </row>
    <row r="59" spans="1:6" x14ac:dyDescent="0.25">
      <c r="A59" s="7"/>
      <c r="B59" s="7"/>
      <c r="C59" s="8" t="s">
        <v>64</v>
      </c>
      <c r="D59" s="9" t="s">
        <v>90</v>
      </c>
      <c r="E59" s="5"/>
      <c r="F59" s="5" t="e">
        <f>IF(VLOOKUP(C59,'B geplant - Tabelle'!A57:E97,5,FALSE)&gt;0,"Ja","Fehlt")</f>
        <v>#N/A</v>
      </c>
    </row>
    <row r="60" spans="1:6" x14ac:dyDescent="0.25">
      <c r="A60" s="7"/>
      <c r="B60" s="7"/>
      <c r="C60" s="8" t="s">
        <v>64</v>
      </c>
      <c r="D60" s="9" t="s">
        <v>90</v>
      </c>
      <c r="E60" s="7">
        <f>SUM(B59:B60)</f>
        <v>0</v>
      </c>
      <c r="F60" s="5" t="e">
        <f>IF(VLOOKUP(C60,'B geplant - Tabelle'!A58:E98,5,FALSE)&gt;0,"Ja","Fehlt")</f>
        <v>#N/A</v>
      </c>
    </row>
    <row r="61" spans="1:6" x14ac:dyDescent="0.25">
      <c r="A61" s="7"/>
      <c r="B61" s="7"/>
      <c r="C61" s="8" t="s">
        <v>65</v>
      </c>
      <c r="D61" s="9" t="s">
        <v>90</v>
      </c>
      <c r="E61" s="5"/>
      <c r="F61" s="5" t="e">
        <f>IF(VLOOKUP(C61,'B geplant - Tabelle'!A59:E99,5,FALSE)&gt;0,"Ja","Fehlt")</f>
        <v>#N/A</v>
      </c>
    </row>
    <row r="62" spans="1:6" x14ac:dyDescent="0.25">
      <c r="A62" s="7"/>
      <c r="B62" s="7"/>
      <c r="C62" s="8" t="s">
        <v>65</v>
      </c>
      <c r="D62" s="9" t="s">
        <v>90</v>
      </c>
      <c r="E62" s="5"/>
      <c r="F62" s="5" t="e">
        <f>IF(VLOOKUP(C62,'B geplant - Tabelle'!A60:E100,5,FALSE)&gt;0,"Ja","Fehlt")</f>
        <v>#N/A</v>
      </c>
    </row>
    <row r="63" spans="1:6" x14ac:dyDescent="0.25">
      <c r="A63" s="7"/>
      <c r="B63" s="7"/>
      <c r="C63" s="8" t="s">
        <v>66</v>
      </c>
      <c r="D63" s="9" t="s">
        <v>90</v>
      </c>
      <c r="E63" s="5"/>
      <c r="F63" s="5" t="e">
        <f>IF(VLOOKUP(C63,'B geplant - Tabelle'!A61:E101,5,FALSE)&gt;0,"Ja","Fehlt")</f>
        <v>#N/A</v>
      </c>
    </row>
    <row r="64" spans="1:6" x14ac:dyDescent="0.25">
      <c r="A64" s="7"/>
      <c r="B64" s="7"/>
      <c r="C64" s="8" t="s">
        <v>66</v>
      </c>
      <c r="D64" s="9" t="s">
        <v>90</v>
      </c>
      <c r="E64" s="7">
        <f>SUM(B61:B64)</f>
        <v>0</v>
      </c>
      <c r="F64" s="5" t="e">
        <f>IF(VLOOKUP(C64,'B geplant - Tabelle'!A62:E102,5,FALSE)&gt;0,"Ja","Fehlt")</f>
        <v>#N/A</v>
      </c>
    </row>
    <row r="65" spans="1:6" x14ac:dyDescent="0.25">
      <c r="A65" s="7"/>
      <c r="B65" s="7"/>
      <c r="C65" s="8" t="s">
        <v>67</v>
      </c>
      <c r="D65" s="9" t="s">
        <v>90</v>
      </c>
      <c r="E65" s="5"/>
      <c r="F65" s="5" t="e">
        <f>IF(VLOOKUP(C65,'B geplant - Tabelle'!A63:E103,5,FALSE)&gt;0,"Ja","Fehlt")</f>
        <v>#N/A</v>
      </c>
    </row>
    <row r="66" spans="1:6" x14ac:dyDescent="0.25">
      <c r="A66" s="7"/>
      <c r="B66" s="7"/>
      <c r="C66" s="8" t="s">
        <v>67</v>
      </c>
      <c r="D66" s="9" t="s">
        <v>90</v>
      </c>
      <c r="E66" s="7">
        <f>SUM(B65:B66)</f>
        <v>0</v>
      </c>
      <c r="F66" s="5" t="e">
        <f>IF(VLOOKUP(C66,'B geplant - Tabelle'!A64:E104,5,FALSE)&gt;0,"Ja","Fehlt")</f>
        <v>#N/A</v>
      </c>
    </row>
    <row r="67" spans="1:6" x14ac:dyDescent="0.25">
      <c r="A67" s="7"/>
      <c r="B67" s="7"/>
      <c r="C67" s="8" t="s">
        <v>68</v>
      </c>
      <c r="D67" s="9" t="s">
        <v>90</v>
      </c>
      <c r="E67" s="5"/>
      <c r="F67" s="5" t="e">
        <f>IF(VLOOKUP(C67,'B geplant - Tabelle'!A65:E105,5,FALSE)&gt;0,"Ja","Fehlt")</f>
        <v>#N/A</v>
      </c>
    </row>
    <row r="68" spans="1:6" x14ac:dyDescent="0.25">
      <c r="A68" s="7"/>
      <c r="B68" s="7"/>
      <c r="C68" s="8" t="s">
        <v>68</v>
      </c>
      <c r="D68" s="9" t="s">
        <v>90</v>
      </c>
      <c r="E68" s="7">
        <f>SUM(B67:B68)</f>
        <v>0</v>
      </c>
      <c r="F68" s="5" t="e">
        <f>IF(VLOOKUP(C68,'B geplant - Tabelle'!A66:E106,5,FALSE)&gt;0,"Ja","Fehlt")</f>
        <v>#N/A</v>
      </c>
    </row>
    <row r="69" spans="1:6" x14ac:dyDescent="0.25">
      <c r="A69" s="7"/>
      <c r="B69" s="7"/>
      <c r="C69" s="8" t="s">
        <v>69</v>
      </c>
      <c r="D69" s="9" t="s">
        <v>90</v>
      </c>
      <c r="E69" s="5"/>
      <c r="F69" s="5" t="e">
        <f>IF(VLOOKUP(C69,'B geplant - Tabelle'!A67:E107,5,FALSE)&gt;0,"Ja","Fehlt")</f>
        <v>#N/A</v>
      </c>
    </row>
    <row r="70" spans="1:6" x14ac:dyDescent="0.25">
      <c r="A70" s="7"/>
      <c r="B70" s="7"/>
      <c r="C70" s="8" t="s">
        <v>69</v>
      </c>
      <c r="D70" s="9" t="s">
        <v>90</v>
      </c>
      <c r="E70" s="7">
        <f>SUM(B69:B70)</f>
        <v>0</v>
      </c>
      <c r="F70" s="5" t="e">
        <f>IF(VLOOKUP(C70,'B geplant - Tabelle'!A68:E108,5,FALSE)&gt;0,"Ja","Fehlt")</f>
        <v>#N/A</v>
      </c>
    </row>
    <row r="71" spans="1:6" x14ac:dyDescent="0.25">
      <c r="A71" s="7"/>
      <c r="B71" s="7"/>
      <c r="C71" s="8" t="s">
        <v>70</v>
      </c>
      <c r="D71" s="9" t="s">
        <v>90</v>
      </c>
      <c r="E71" s="5"/>
      <c r="F71" s="5" t="e">
        <f>IF(VLOOKUP(C71,'B geplant - Tabelle'!A69:E109,5,FALSE)&gt;0,"Ja","Fehlt")</f>
        <v>#N/A</v>
      </c>
    </row>
    <row r="72" spans="1:6" x14ac:dyDescent="0.25">
      <c r="A72" s="7"/>
      <c r="B72" s="7"/>
      <c r="C72" s="8" t="s">
        <v>70</v>
      </c>
      <c r="D72" s="9" t="s">
        <v>90</v>
      </c>
      <c r="E72" s="7">
        <f>SUM(B71:B72)</f>
        <v>0</v>
      </c>
      <c r="F72" s="5" t="e">
        <f>IF(VLOOKUP(C72,'B geplant - Tabelle'!A70:E110,5,FALSE)&gt;0,"Ja","Fehlt")</f>
        <v>#N/A</v>
      </c>
    </row>
    <row r="73" spans="1:6" x14ac:dyDescent="0.25">
      <c r="A73" s="7"/>
      <c r="B73" s="7"/>
      <c r="C73" s="8" t="s">
        <v>71</v>
      </c>
      <c r="D73" s="9" t="s">
        <v>90</v>
      </c>
      <c r="E73" s="5"/>
      <c r="F73" s="5" t="e">
        <f>IF(VLOOKUP(C73,'B geplant - Tabelle'!A71:E111,5,FALSE)&gt;0,"Ja","Fehlt")</f>
        <v>#N/A</v>
      </c>
    </row>
    <row r="74" spans="1:6" x14ac:dyDescent="0.25">
      <c r="A74" s="7"/>
      <c r="B74" s="7"/>
      <c r="C74" s="8" t="s">
        <v>71</v>
      </c>
      <c r="D74" s="9" t="s">
        <v>90</v>
      </c>
      <c r="E74" s="7">
        <f>SUM(B73:B74)</f>
        <v>0</v>
      </c>
      <c r="F74" s="5" t="e">
        <f>IF(VLOOKUP(C74,'B geplant - Tabelle'!A72:E112,5,FALSE)&gt;0,"Ja","Fehlt")</f>
        <v>#N/A</v>
      </c>
    </row>
    <row r="75" spans="1:6" x14ac:dyDescent="0.25">
      <c r="A75" s="7"/>
      <c r="B75" s="7"/>
      <c r="C75" s="8" t="s">
        <v>72</v>
      </c>
      <c r="D75" s="9" t="s">
        <v>90</v>
      </c>
      <c r="E75" s="5"/>
      <c r="F75" s="5" t="e">
        <f>IF(VLOOKUP(C75,'B geplant - Tabelle'!A73:E113,5,FALSE)&gt;0,"Ja","Fehlt")</f>
        <v>#N/A</v>
      </c>
    </row>
    <row r="76" spans="1:6" x14ac:dyDescent="0.25">
      <c r="A76" s="7"/>
      <c r="B76" s="7"/>
      <c r="C76" s="8" t="s">
        <v>72</v>
      </c>
      <c r="D76" s="9" t="s">
        <v>90</v>
      </c>
      <c r="E76" s="7">
        <f>SUM(B75:B76)</f>
        <v>0</v>
      </c>
      <c r="F76" s="5" t="e">
        <f>IF(VLOOKUP(C76,'B geplant - Tabelle'!A74:E114,5,FALSE)&gt;0,"Ja","Fehlt")</f>
        <v>#N/A</v>
      </c>
    </row>
    <row r="77" spans="1:6" x14ac:dyDescent="0.25">
      <c r="A77" s="7"/>
      <c r="B77" s="7"/>
      <c r="C77" s="8" t="s">
        <v>73</v>
      </c>
      <c r="D77" s="9" t="s">
        <v>90</v>
      </c>
      <c r="E77" s="5"/>
      <c r="F77" s="5" t="e">
        <f>IF(VLOOKUP(C77,'B geplant - Tabelle'!A75:E115,5,FALSE)&gt;0,"Ja","Fehlt")</f>
        <v>#N/A</v>
      </c>
    </row>
    <row r="78" spans="1:6" x14ac:dyDescent="0.25">
      <c r="A78" s="7"/>
      <c r="B78" s="7"/>
      <c r="C78" s="8" t="s">
        <v>73</v>
      </c>
      <c r="D78" s="9" t="s">
        <v>90</v>
      </c>
      <c r="E78" s="5"/>
      <c r="F78" s="5" t="e">
        <f>IF(VLOOKUP(C78,'B geplant - Tabelle'!A76:E116,5,FALSE)&gt;0,"Ja","Fehlt")</f>
        <v>#N/A</v>
      </c>
    </row>
    <row r="79" spans="1:6" x14ac:dyDescent="0.25">
      <c r="A79" s="7"/>
      <c r="B79" s="7"/>
      <c r="C79" s="8" t="s">
        <v>74</v>
      </c>
      <c r="D79" s="9" t="s">
        <v>90</v>
      </c>
      <c r="E79" s="5"/>
      <c r="F79" s="5" t="e">
        <f>IF(VLOOKUP(C79,'B geplant - Tabelle'!A77:E117,5,FALSE)&gt;0,"Ja","Fehlt")</f>
        <v>#N/A</v>
      </c>
    </row>
    <row r="80" spans="1:6" x14ac:dyDescent="0.25">
      <c r="A80" s="7"/>
      <c r="B80" s="7"/>
      <c r="C80" s="8" t="s">
        <v>74</v>
      </c>
      <c r="D80" s="9" t="s">
        <v>90</v>
      </c>
      <c r="E80" s="7">
        <f>SUM(B77:B80)</f>
        <v>0</v>
      </c>
      <c r="F80" s="5" t="e">
        <f>IF(VLOOKUP(C80,'B geplant - Tabelle'!A78:E118,5,FALSE)&gt;0,"Ja","Fehlt")</f>
        <v>#N/A</v>
      </c>
    </row>
    <row r="81" spans="1:6" x14ac:dyDescent="0.25">
      <c r="A81" s="7"/>
      <c r="B81" s="7"/>
      <c r="C81" s="8" t="s">
        <v>75</v>
      </c>
      <c r="D81" s="9" t="s">
        <v>90</v>
      </c>
      <c r="E81" s="5"/>
      <c r="F81" s="5" t="e">
        <f>IF(VLOOKUP(C81,'B geplant - Tabelle'!A79:E119,5,FALSE)&gt;0,"Ja","Fehlt")</f>
        <v>#N/A</v>
      </c>
    </row>
    <row r="82" spans="1:6" x14ac:dyDescent="0.25">
      <c r="A82" s="7"/>
      <c r="B82" s="7"/>
      <c r="C82" s="8" t="s">
        <v>75</v>
      </c>
      <c r="D82" s="9" t="s">
        <v>90</v>
      </c>
      <c r="E82" s="5"/>
      <c r="F82" s="5" t="e">
        <f>IF(VLOOKUP(C82,'B geplant - Tabelle'!A80:E120,5,FALSE)&gt;0,"Ja","Fehlt")</f>
        <v>#N/A</v>
      </c>
    </row>
    <row r="83" spans="1:6" x14ac:dyDescent="0.25">
      <c r="A83" s="7"/>
      <c r="B83" s="7"/>
      <c r="C83" s="8" t="s">
        <v>76</v>
      </c>
      <c r="D83" s="9" t="s">
        <v>90</v>
      </c>
      <c r="E83" s="5"/>
      <c r="F83" s="5" t="e">
        <f>IF(VLOOKUP(C83,'B geplant - Tabelle'!A81:E121,5,FALSE)&gt;0,"Ja","Fehlt")</f>
        <v>#N/A</v>
      </c>
    </row>
    <row r="84" spans="1:6" x14ac:dyDescent="0.25">
      <c r="A84" s="7"/>
      <c r="B84" s="7"/>
      <c r="C84" s="8" t="s">
        <v>76</v>
      </c>
      <c r="D84" s="9" t="s">
        <v>90</v>
      </c>
      <c r="E84" s="7">
        <f>SUM(B81:B84)</f>
        <v>0</v>
      </c>
      <c r="F84" s="5" t="e">
        <f>IF(VLOOKUP(C84,'B geplant - Tabelle'!A82:E122,5,FALSE)&gt;0,"Ja","Fehlt")</f>
        <v>#N/A</v>
      </c>
    </row>
    <row r="85" spans="1:6" x14ac:dyDescent="0.25">
      <c r="A85" s="7"/>
      <c r="B85" s="7"/>
      <c r="C85" s="8" t="s">
        <v>77</v>
      </c>
      <c r="D85" s="9" t="s">
        <v>90</v>
      </c>
      <c r="E85" s="5"/>
      <c r="F85" s="5" t="e">
        <f>IF(VLOOKUP(C85,'B geplant - Tabelle'!A83:E123,5,FALSE)&gt;0,"Ja","Fehlt")</f>
        <v>#N/A</v>
      </c>
    </row>
    <row r="86" spans="1:6" x14ac:dyDescent="0.25">
      <c r="A86" s="7"/>
      <c r="B86" s="7"/>
      <c r="C86" s="8" t="s">
        <v>77</v>
      </c>
      <c r="D86" s="9" t="s">
        <v>90</v>
      </c>
      <c r="E86" s="7">
        <f>SUM(B85:B86)</f>
        <v>0</v>
      </c>
      <c r="F86" s="5" t="e">
        <f>IF(VLOOKUP(C86,'B geplant - Tabelle'!A84:E124,5,FALSE)&gt;0,"Ja","Fehlt")</f>
        <v>#N/A</v>
      </c>
    </row>
    <row r="87" spans="1:6" x14ac:dyDescent="0.25">
      <c r="A87" s="7"/>
      <c r="B87" s="7"/>
      <c r="C87" s="8" t="s">
        <v>78</v>
      </c>
      <c r="D87" s="9" t="s">
        <v>90</v>
      </c>
      <c r="E87" s="5"/>
      <c r="F87" s="5" t="e">
        <f>IF(VLOOKUP(C87,'B geplant - Tabelle'!A85:E125,5,FALSE)&gt;0,"Ja","Fehlt")</f>
        <v>#N/A</v>
      </c>
    </row>
    <row r="88" spans="1:6" x14ac:dyDescent="0.25">
      <c r="A88" s="7"/>
      <c r="B88" s="7"/>
      <c r="C88" s="8" t="s">
        <v>78</v>
      </c>
      <c r="D88" s="9" t="s">
        <v>90</v>
      </c>
      <c r="E88" s="7">
        <f>SUM(B87:B88)</f>
        <v>0</v>
      </c>
      <c r="F88" s="5" t="e">
        <f>IF(VLOOKUP(C88,'B geplant - Tabelle'!A86:E126,5,FALSE)&gt;0,"Ja","Fehlt")</f>
        <v>#N/A</v>
      </c>
    </row>
    <row r="89" spans="1:6" x14ac:dyDescent="0.25">
      <c r="A89" s="7"/>
      <c r="B89" s="7"/>
      <c r="C89" s="8" t="s">
        <v>79</v>
      </c>
      <c r="D89" s="9" t="s">
        <v>90</v>
      </c>
      <c r="E89" s="5"/>
      <c r="F89" s="5" t="e">
        <f>IF(VLOOKUP(C89,'B geplant - Tabelle'!A87:E127,5,FALSE)&gt;0,"Ja","Fehlt")</f>
        <v>#N/A</v>
      </c>
    </row>
    <row r="90" spans="1:6" x14ac:dyDescent="0.25">
      <c r="A90" s="7"/>
      <c r="B90" s="7"/>
      <c r="C90" s="8" t="s">
        <v>79</v>
      </c>
      <c r="D90" s="9" t="s">
        <v>90</v>
      </c>
      <c r="E90" s="7">
        <f>SUM(B89:B90)</f>
        <v>0</v>
      </c>
      <c r="F90" s="5" t="e">
        <f>IF(VLOOKUP(C90,'B geplant - Tabelle'!A88:E128,5,FALSE)&gt;0,"Ja","Fehlt")</f>
        <v>#N/A</v>
      </c>
    </row>
    <row r="91" spans="1:6" x14ac:dyDescent="0.25">
      <c r="A91" s="7"/>
      <c r="B91" s="7"/>
      <c r="C91" s="8" t="s">
        <v>80</v>
      </c>
      <c r="D91" s="9" t="s">
        <v>90</v>
      </c>
      <c r="E91" s="7">
        <f>SUM(B91)</f>
        <v>0</v>
      </c>
      <c r="F91" s="5" t="e">
        <f>IF(VLOOKUP(C91,'B geplant - Tabelle'!A89:E129,5,FALSE)&gt;0,"Ja","Fehlt")</f>
        <v>#N/A</v>
      </c>
    </row>
    <row r="92" spans="1:6" x14ac:dyDescent="0.25">
      <c r="A92" s="7"/>
      <c r="B92" s="7"/>
      <c r="C92" s="8" t="s">
        <v>81</v>
      </c>
      <c r="D92" s="9" t="s">
        <v>90</v>
      </c>
      <c r="E92" s="5"/>
      <c r="F92" s="5" t="e">
        <f>IF(VLOOKUP(C92,'B geplant - Tabelle'!A90:E130,5,FALSE)&gt;0,"Ja","Fehlt")</f>
        <v>#N/A</v>
      </c>
    </row>
    <row r="93" spans="1:6" x14ac:dyDescent="0.25">
      <c r="A93" s="7"/>
      <c r="B93" s="7"/>
      <c r="C93" s="8" t="s">
        <v>81</v>
      </c>
      <c r="D93" s="9" t="s">
        <v>90</v>
      </c>
      <c r="E93" s="7">
        <f>SUM(B92:B93)</f>
        <v>0</v>
      </c>
      <c r="F93" s="5" t="e">
        <f>IF(VLOOKUP(C93,'B geplant - Tabelle'!A91:E131,5,FALSE)&gt;0,"Ja","Fehlt")</f>
        <v>#N/A</v>
      </c>
    </row>
    <row r="94" spans="1:6" x14ac:dyDescent="0.25">
      <c r="A94" s="7"/>
      <c r="B94" s="7"/>
      <c r="C94" s="8" t="s">
        <v>82</v>
      </c>
      <c r="D94" s="9" t="s">
        <v>90</v>
      </c>
      <c r="E94" s="5"/>
      <c r="F94" s="5" t="e">
        <f>IF(VLOOKUP(C94,'B geplant - Tabelle'!A92:E132,5,FALSE)&gt;0,"Ja","Fehlt")</f>
        <v>#N/A</v>
      </c>
    </row>
    <row r="95" spans="1:6" x14ac:dyDescent="0.25">
      <c r="A95" s="7"/>
      <c r="B95" s="7"/>
      <c r="C95" s="8" t="s">
        <v>82</v>
      </c>
      <c r="D95" s="9" t="s">
        <v>90</v>
      </c>
      <c r="E95" s="7">
        <f>SUM(B94:B95)</f>
        <v>0</v>
      </c>
      <c r="F95" s="5" t="e">
        <f>IF(VLOOKUP(C95,'B geplant - Tabelle'!A93:E133,5,FALSE)&gt;0,"Ja","Fehlt")</f>
        <v>#N/A</v>
      </c>
    </row>
    <row r="96" spans="1:6" x14ac:dyDescent="0.25">
      <c r="A96" s="7"/>
      <c r="B96" s="7"/>
      <c r="C96" s="8" t="s">
        <v>83</v>
      </c>
      <c r="D96" s="9" t="s">
        <v>90</v>
      </c>
      <c r="E96" s="5"/>
      <c r="F96" s="5" t="e">
        <f>IF(VLOOKUP(C96,'B geplant - Tabelle'!A94:E134,5,FALSE)&gt;0,"Ja","Fehlt")</f>
        <v>#N/A</v>
      </c>
    </row>
    <row r="97" spans="1:6" x14ac:dyDescent="0.25">
      <c r="A97" s="7"/>
      <c r="B97" s="7"/>
      <c r="C97" s="8" t="s">
        <v>83</v>
      </c>
      <c r="D97" s="9" t="s">
        <v>90</v>
      </c>
      <c r="E97" s="7">
        <f>SUM(B96:B97)</f>
        <v>0</v>
      </c>
      <c r="F97" s="5" t="e">
        <f>IF(VLOOKUP(C97,'B geplant - Tabelle'!A95:E135,5,FALSE)&gt;0,"Ja","Fehlt")</f>
        <v>#N/A</v>
      </c>
    </row>
    <row r="98" spans="1:6" x14ac:dyDescent="0.25">
      <c r="A98" s="7"/>
      <c r="B98" s="7"/>
      <c r="C98" s="8" t="s">
        <v>84</v>
      </c>
      <c r="D98" s="9" t="s">
        <v>90</v>
      </c>
      <c r="E98" s="5"/>
      <c r="F98" s="5" t="e">
        <f>IF(VLOOKUP(C98,'B geplant - Tabelle'!A96:E136,5,FALSE)&gt;0,"Ja","Fehlt")</f>
        <v>#N/A</v>
      </c>
    </row>
    <row r="99" spans="1:6" x14ac:dyDescent="0.25">
      <c r="A99" s="7"/>
      <c r="B99" s="7"/>
      <c r="C99" s="8" t="s">
        <v>84</v>
      </c>
      <c r="D99" s="9" t="s">
        <v>90</v>
      </c>
      <c r="E99" s="7">
        <f>SUM(B98:B99)</f>
        <v>0</v>
      </c>
      <c r="F99" s="5" t="e">
        <f>IF(VLOOKUP(C99,'B geplant - Tabelle'!A97:E137,5,FALSE)&gt;0,"Ja","Fehlt")</f>
        <v>#N/A</v>
      </c>
    </row>
    <row r="100" spans="1:6" x14ac:dyDescent="0.25">
      <c r="A100" s="5"/>
      <c r="B100" s="7"/>
      <c r="C100" s="6"/>
      <c r="D100" s="5"/>
      <c r="E100" s="7"/>
      <c r="F100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9E5C-0690-4699-82AD-274B3B37E83A}">
  <dimension ref="A2:G98"/>
  <sheetViews>
    <sheetView workbookViewId="0">
      <selection activeCell="I23" sqref="I23"/>
    </sheetView>
  </sheetViews>
  <sheetFormatPr baseColWidth="10" defaultRowHeight="15" x14ac:dyDescent="0.25"/>
  <cols>
    <col min="5" max="5" width="15" style="1" customWidth="1"/>
  </cols>
  <sheetData>
    <row r="2" spans="1:7" x14ac:dyDescent="0.25">
      <c r="A2" t="s">
        <v>0</v>
      </c>
      <c r="B2" t="s">
        <v>1</v>
      </c>
      <c r="C2" t="s">
        <v>2</v>
      </c>
      <c r="D2" t="s">
        <v>3</v>
      </c>
      <c r="E2" s="1" t="s">
        <v>89</v>
      </c>
    </row>
    <row r="3" spans="1:7" x14ac:dyDescent="0.25">
      <c r="A3">
        <v>256627</v>
      </c>
      <c r="B3" t="s">
        <v>4</v>
      </c>
      <c r="E3" s="1" t="s">
        <v>5</v>
      </c>
    </row>
    <row r="4" spans="1:7" x14ac:dyDescent="0.25">
      <c r="A4">
        <v>256716</v>
      </c>
      <c r="B4" t="s">
        <v>4</v>
      </c>
      <c r="E4" s="1" t="s">
        <v>43</v>
      </c>
    </row>
    <row r="5" spans="1:7" x14ac:dyDescent="0.25">
      <c r="A5">
        <v>256713</v>
      </c>
      <c r="B5" t="s">
        <v>4</v>
      </c>
      <c r="E5" s="1" t="s">
        <v>42</v>
      </c>
    </row>
    <row r="6" spans="1:7" x14ac:dyDescent="0.25">
      <c r="A6">
        <v>256717</v>
      </c>
      <c r="B6" t="s">
        <v>4</v>
      </c>
      <c r="E6" s="1" t="s">
        <v>44</v>
      </c>
      <c r="G6" s="3"/>
    </row>
    <row r="7" spans="1:7" x14ac:dyDescent="0.25">
      <c r="A7">
        <v>256718</v>
      </c>
      <c r="B7" t="s">
        <v>4</v>
      </c>
      <c r="E7" s="1" t="s">
        <v>45</v>
      </c>
      <c r="G7" s="3"/>
    </row>
    <row r="8" spans="1:7" x14ac:dyDescent="0.25">
      <c r="A8">
        <v>256704</v>
      </c>
      <c r="B8" t="s">
        <v>4</v>
      </c>
      <c r="E8" s="1" t="s">
        <v>41</v>
      </c>
      <c r="G8" s="3"/>
    </row>
    <row r="9" spans="1:7" x14ac:dyDescent="0.25">
      <c r="A9">
        <v>256702</v>
      </c>
      <c r="B9" t="s">
        <v>4</v>
      </c>
      <c r="E9" s="1" t="s">
        <v>39</v>
      </c>
      <c r="G9" s="3"/>
    </row>
    <row r="10" spans="1:7" x14ac:dyDescent="0.25">
      <c r="A10">
        <v>256703</v>
      </c>
      <c r="B10" t="s">
        <v>4</v>
      </c>
      <c r="E10" s="1" t="s">
        <v>40</v>
      </c>
      <c r="G10" s="3"/>
    </row>
    <row r="11" spans="1:7" x14ac:dyDescent="0.25">
      <c r="A11">
        <v>256692</v>
      </c>
      <c r="B11" t="s">
        <v>4</v>
      </c>
      <c r="E11" s="1" t="s">
        <v>35</v>
      </c>
      <c r="G11" s="3"/>
    </row>
    <row r="12" spans="1:7" x14ac:dyDescent="0.25">
      <c r="A12">
        <v>256694</v>
      </c>
      <c r="B12" t="s">
        <v>4</v>
      </c>
      <c r="E12" s="1" t="s">
        <v>37</v>
      </c>
      <c r="G12" s="3"/>
    </row>
    <row r="13" spans="1:7" x14ac:dyDescent="0.25">
      <c r="A13">
        <v>256693</v>
      </c>
      <c r="B13" t="s">
        <v>4</v>
      </c>
      <c r="E13" s="1" t="s">
        <v>36</v>
      </c>
      <c r="G13" s="3"/>
    </row>
    <row r="14" spans="1:7" x14ac:dyDescent="0.25">
      <c r="A14">
        <v>256695</v>
      </c>
      <c r="B14" t="s">
        <v>4</v>
      </c>
      <c r="E14" s="1" t="s">
        <v>38</v>
      </c>
      <c r="G14" s="3"/>
    </row>
    <row r="15" spans="1:7" x14ac:dyDescent="0.25">
      <c r="A15">
        <v>256679</v>
      </c>
      <c r="B15" t="s">
        <v>4</v>
      </c>
      <c r="E15" s="1" t="s">
        <v>31</v>
      </c>
      <c r="G15" s="3"/>
    </row>
    <row r="16" spans="1:7" x14ac:dyDescent="0.25">
      <c r="A16">
        <v>256676</v>
      </c>
      <c r="B16" t="s">
        <v>4</v>
      </c>
      <c r="E16" s="1" t="s">
        <v>28</v>
      </c>
      <c r="G16" s="3"/>
    </row>
    <row r="17" spans="1:7" x14ac:dyDescent="0.25">
      <c r="A17">
        <v>256672</v>
      </c>
      <c r="B17" t="s">
        <v>4</v>
      </c>
      <c r="E17" s="1" t="s">
        <v>26</v>
      </c>
      <c r="G17" s="3"/>
    </row>
    <row r="18" spans="1:7" x14ac:dyDescent="0.25">
      <c r="A18">
        <v>256674</v>
      </c>
      <c r="B18" t="s">
        <v>4</v>
      </c>
      <c r="E18" s="1" t="s">
        <v>27</v>
      </c>
      <c r="G18" s="3"/>
    </row>
    <row r="19" spans="1:7" x14ac:dyDescent="0.25">
      <c r="A19">
        <v>256671</v>
      </c>
      <c r="B19" t="s">
        <v>4</v>
      </c>
      <c r="E19" s="1" t="s">
        <v>25</v>
      </c>
      <c r="G19" s="3"/>
    </row>
    <row r="20" spans="1:7" x14ac:dyDescent="0.25">
      <c r="A20">
        <v>256669</v>
      </c>
      <c r="B20" t="s">
        <v>4</v>
      </c>
      <c r="E20" s="1" t="s">
        <v>23</v>
      </c>
      <c r="G20" s="3"/>
    </row>
    <row r="21" spans="1:7" x14ac:dyDescent="0.25">
      <c r="A21">
        <v>256667</v>
      </c>
      <c r="B21" t="s">
        <v>4</v>
      </c>
      <c r="E21" s="1" t="s">
        <v>21</v>
      </c>
      <c r="G21" s="3"/>
    </row>
    <row r="22" spans="1:7" x14ac:dyDescent="0.25">
      <c r="A22">
        <v>256668</v>
      </c>
      <c r="B22" t="s">
        <v>4</v>
      </c>
      <c r="E22" s="1" t="s">
        <v>22</v>
      </c>
      <c r="G22" s="3"/>
    </row>
    <row r="23" spans="1:7" x14ac:dyDescent="0.25">
      <c r="A23">
        <v>256666</v>
      </c>
      <c r="B23" t="s">
        <v>4</v>
      </c>
      <c r="E23" s="1" t="s">
        <v>20</v>
      </c>
      <c r="G23" s="3"/>
    </row>
    <row r="24" spans="1:7" x14ac:dyDescent="0.25">
      <c r="A24">
        <v>256670</v>
      </c>
      <c r="B24" t="s">
        <v>4</v>
      </c>
      <c r="E24" s="1" t="s">
        <v>24</v>
      </c>
      <c r="G24" s="3"/>
    </row>
    <row r="25" spans="1:7" x14ac:dyDescent="0.25">
      <c r="A25">
        <v>256690</v>
      </c>
      <c r="B25" t="s">
        <v>4</v>
      </c>
      <c r="E25" s="1" t="s">
        <v>33</v>
      </c>
      <c r="G25" s="3"/>
    </row>
    <row r="26" spans="1:7" x14ac:dyDescent="0.25">
      <c r="A26">
        <v>256691</v>
      </c>
      <c r="B26" t="s">
        <v>4</v>
      </c>
      <c r="E26" s="1" t="s">
        <v>34</v>
      </c>
      <c r="G26" s="3"/>
    </row>
    <row r="27" spans="1:7" x14ac:dyDescent="0.25">
      <c r="A27">
        <v>256663</v>
      </c>
      <c r="B27" t="s">
        <v>4</v>
      </c>
      <c r="E27" s="1" t="s">
        <v>17</v>
      </c>
      <c r="G27" s="3"/>
    </row>
    <row r="28" spans="1:7" x14ac:dyDescent="0.25">
      <c r="A28">
        <v>256664</v>
      </c>
      <c r="B28" t="s">
        <v>4</v>
      </c>
      <c r="E28" s="1" t="s">
        <v>18</v>
      </c>
      <c r="G28" s="3"/>
    </row>
    <row r="29" spans="1:7" x14ac:dyDescent="0.25">
      <c r="A29">
        <v>256665</v>
      </c>
      <c r="B29" t="s">
        <v>4</v>
      </c>
      <c r="E29" s="1" t="s">
        <v>19</v>
      </c>
      <c r="G29" s="3"/>
    </row>
    <row r="30" spans="1:7" x14ac:dyDescent="0.25">
      <c r="A30">
        <v>256662</v>
      </c>
      <c r="B30" t="s">
        <v>4</v>
      </c>
      <c r="E30" s="1" t="s">
        <v>16</v>
      </c>
      <c r="G30" s="3"/>
    </row>
    <row r="31" spans="1:7" x14ac:dyDescent="0.25">
      <c r="A31">
        <v>256660</v>
      </c>
      <c r="B31" t="s">
        <v>4</v>
      </c>
      <c r="E31" s="1" t="s">
        <v>15</v>
      </c>
      <c r="G31" s="3"/>
    </row>
    <row r="32" spans="1:7" x14ac:dyDescent="0.25">
      <c r="A32">
        <v>256688</v>
      </c>
      <c r="B32" t="s">
        <v>4</v>
      </c>
      <c r="E32" s="1" t="s">
        <v>32</v>
      </c>
      <c r="G32" s="3"/>
    </row>
    <row r="33" spans="1:7" x14ac:dyDescent="0.25">
      <c r="A33">
        <v>256656</v>
      </c>
      <c r="B33" t="s">
        <v>4</v>
      </c>
      <c r="E33" s="2" t="s">
        <v>13</v>
      </c>
      <c r="G33" s="3"/>
    </row>
    <row r="34" spans="1:7" x14ac:dyDescent="0.25">
      <c r="A34">
        <v>256659</v>
      </c>
      <c r="B34" t="s">
        <v>4</v>
      </c>
      <c r="E34" s="1" t="s">
        <v>14</v>
      </c>
      <c r="G34" s="3"/>
    </row>
    <row r="35" spans="1:7" x14ac:dyDescent="0.25">
      <c r="A35">
        <v>256678</v>
      </c>
      <c r="B35" t="s">
        <v>4</v>
      </c>
      <c r="E35" s="1" t="s">
        <v>30</v>
      </c>
      <c r="G35" s="3"/>
    </row>
    <row r="36" spans="1:7" x14ac:dyDescent="0.25">
      <c r="A36">
        <v>256655</v>
      </c>
      <c r="B36" t="s">
        <v>4</v>
      </c>
      <c r="E36" s="2" t="s">
        <v>12</v>
      </c>
      <c r="G36" s="3"/>
    </row>
    <row r="37" spans="1:7" x14ac:dyDescent="0.25">
      <c r="A37">
        <v>256654</v>
      </c>
      <c r="B37" t="s">
        <v>4</v>
      </c>
      <c r="E37" s="2" t="s">
        <v>11</v>
      </c>
      <c r="G37" s="3"/>
    </row>
    <row r="38" spans="1:7" x14ac:dyDescent="0.25">
      <c r="A38">
        <v>256677</v>
      </c>
      <c r="B38" t="s">
        <v>4</v>
      </c>
      <c r="E38" s="1" t="s">
        <v>29</v>
      </c>
      <c r="G38" s="3"/>
    </row>
    <row r="39" spans="1:7" x14ac:dyDescent="0.25">
      <c r="A39">
        <v>256653</v>
      </c>
      <c r="B39" t="s">
        <v>4</v>
      </c>
      <c r="E39" s="2" t="s">
        <v>10</v>
      </c>
      <c r="G39" s="3"/>
    </row>
    <row r="40" spans="1:7" x14ac:dyDescent="0.25">
      <c r="A40">
        <v>256652</v>
      </c>
      <c r="B40" t="s">
        <v>4</v>
      </c>
      <c r="E40" s="2" t="s">
        <v>9</v>
      </c>
      <c r="G40" s="3"/>
    </row>
    <row r="41" spans="1:7" x14ac:dyDescent="0.25">
      <c r="A41">
        <v>256651</v>
      </c>
      <c r="B41" t="s">
        <v>4</v>
      </c>
      <c r="E41" s="2" t="s">
        <v>8</v>
      </c>
      <c r="G41" s="3"/>
    </row>
    <row r="42" spans="1:7" x14ac:dyDescent="0.25">
      <c r="A42">
        <v>256650</v>
      </c>
      <c r="B42" t="s">
        <v>4</v>
      </c>
      <c r="E42" s="2" t="s">
        <v>7</v>
      </c>
      <c r="G42" s="3"/>
    </row>
    <row r="43" spans="1:7" x14ac:dyDescent="0.25">
      <c r="A43">
        <v>256649</v>
      </c>
      <c r="B43" t="s">
        <v>4</v>
      </c>
      <c r="E43" s="2" t="s">
        <v>6</v>
      </c>
      <c r="G43" s="3"/>
    </row>
    <row r="44" spans="1:7" x14ac:dyDescent="0.25">
      <c r="G44" s="3"/>
    </row>
    <row r="45" spans="1:7" x14ac:dyDescent="0.25">
      <c r="G45" s="3"/>
    </row>
    <row r="46" spans="1:7" x14ac:dyDescent="0.25">
      <c r="G46" s="3"/>
    </row>
    <row r="47" spans="1:7" x14ac:dyDescent="0.25">
      <c r="G47" s="3"/>
    </row>
    <row r="48" spans="1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BBB0-A3D5-47E5-8B56-B64F11D85FC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 (Beleg, Abbuchung)</vt:lpstr>
      <vt:lpstr>B geplant - Tabelle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Wielgoß</dc:creator>
  <cp:lastModifiedBy>Janika Rechenberg</cp:lastModifiedBy>
  <dcterms:created xsi:type="dcterms:W3CDTF">2025-01-15T07:12:37Z</dcterms:created>
  <dcterms:modified xsi:type="dcterms:W3CDTF">2025-01-15T09:27:36Z</dcterms:modified>
</cp:coreProperties>
</file>