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b6eeb6ef86f6d9/"/>
    </mc:Choice>
  </mc:AlternateContent>
  <xr:revisionPtr revIDLastSave="732" documentId="8_{260077E4-248A-4B29-928A-4BE4440BE123}" xr6:coauthVersionLast="47" xr6:coauthVersionMax="47" xr10:uidLastSave="{9F3F3195-B7B4-45C4-815C-80B096526932}"/>
  <bookViews>
    <workbookView xWindow="-120" yWindow="-120" windowWidth="29040" windowHeight="15720" xr2:uid="{096D594E-37EA-4E46-996E-8BE18B0CFBAE}"/>
  </bookViews>
  <sheets>
    <sheet name="2025" sheetId="1" r:id="rId1"/>
    <sheet name="2026" sheetId="2" r:id="rId2"/>
    <sheet name="Tabelle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4" i="1" l="1"/>
  <c r="AI85" i="1"/>
  <c r="AE85" i="1"/>
  <c r="AC85" i="1"/>
  <c r="AA85" i="1"/>
  <c r="Y85" i="1"/>
  <c r="V85" i="1"/>
  <c r="S85" i="1"/>
  <c r="Q85" i="1"/>
  <c r="O85" i="1"/>
  <c r="M85" i="1"/>
  <c r="K85" i="1"/>
  <c r="G85" i="1"/>
  <c r="M81" i="1"/>
  <c r="G81" i="1"/>
  <c r="AI81" i="1"/>
  <c r="AE81" i="1"/>
  <c r="AC81" i="1"/>
  <c r="AA81" i="1"/>
  <c r="Y81" i="1"/>
  <c r="V81" i="1"/>
  <c r="S81" i="1"/>
  <c r="Q81" i="1"/>
  <c r="O81" i="1"/>
  <c r="K81" i="1"/>
  <c r="AI84" i="1"/>
  <c r="AE84" i="1"/>
  <c r="AC84" i="1"/>
  <c r="AA84" i="1"/>
  <c r="Y84" i="1"/>
  <c r="S84" i="1"/>
  <c r="Q84" i="1"/>
  <c r="O84" i="1"/>
  <c r="M84" i="1"/>
  <c r="K84" i="1"/>
  <c r="G84" i="1"/>
  <c r="G79" i="1"/>
  <c r="AI79" i="1"/>
  <c r="AE79" i="1"/>
  <c r="AC79" i="1"/>
  <c r="AA79" i="1"/>
  <c r="Y79" i="1"/>
  <c r="V79" i="1"/>
  <c r="S79" i="1"/>
  <c r="Q79" i="1"/>
  <c r="O79" i="1"/>
  <c r="M79" i="1"/>
  <c r="K79" i="1"/>
</calcChain>
</file>

<file path=xl/sharedStrings.xml><?xml version="1.0" encoding="utf-8"?>
<sst xmlns="http://schemas.openxmlformats.org/spreadsheetml/2006/main" count="186" uniqueCount="77">
  <si>
    <t>Pflegegradmanagement -Übersicht - PKZ Zschopau</t>
  </si>
  <si>
    <t xml:space="preserve">Name der Einrichtung: </t>
  </si>
  <si>
    <t>Pflegeplätze:</t>
  </si>
  <si>
    <t>ID:</t>
  </si>
  <si>
    <t xml:space="preserve">Belegungstage: </t>
  </si>
  <si>
    <t>PKZ Zschopau</t>
  </si>
  <si>
    <t>Nr.:</t>
  </si>
  <si>
    <t>Wohnbereich</t>
  </si>
  <si>
    <t>kein PG</t>
  </si>
  <si>
    <t>PG 1</t>
  </si>
  <si>
    <t>PG 2</t>
  </si>
  <si>
    <t>PG 3</t>
  </si>
  <si>
    <t>PG 4</t>
  </si>
  <si>
    <t>PG 5</t>
  </si>
  <si>
    <t>Geburts-datum</t>
  </si>
  <si>
    <t xml:space="preserve">Art des Antrages </t>
  </si>
  <si>
    <t xml:space="preserve">Antrag gestellt am </t>
  </si>
  <si>
    <t>Bemerkung</t>
  </si>
  <si>
    <t>Begutachtungs-termin</t>
  </si>
  <si>
    <t>Name des Gutachters</t>
  </si>
  <si>
    <t>Datum des Bescheides</t>
  </si>
  <si>
    <t>erfolgreich</t>
  </si>
  <si>
    <t>Punktzahl lt. Gutachten</t>
  </si>
  <si>
    <t>Datum Widerspruch</t>
  </si>
  <si>
    <t>Erfolgreich</t>
  </si>
  <si>
    <t xml:space="preserve">PG 5 </t>
  </si>
  <si>
    <t>Bemerkung: weiteres Vorgehen Aufnahme im Action Plan</t>
  </si>
  <si>
    <t>Pflegegrad aktuell</t>
  </si>
  <si>
    <t>Pflegegrad neu</t>
  </si>
  <si>
    <t>Kosten-träger</t>
  </si>
  <si>
    <t>Pfege-fachkraft</t>
  </si>
  <si>
    <t>Datum der Begutachtung aufgrund des Widerspruch</t>
  </si>
  <si>
    <t>Pflege-fachkraft</t>
  </si>
  <si>
    <t>Grad der Pflegebedürftigkeit - Schellenwert § 15 SBG XI</t>
  </si>
  <si>
    <t>Pflegegrad 1</t>
  </si>
  <si>
    <t>Pflegegrad 2</t>
  </si>
  <si>
    <t>Pflegegrad 3</t>
  </si>
  <si>
    <t>Pflegegrad 4</t>
  </si>
  <si>
    <t>Pflegegrad 5</t>
  </si>
  <si>
    <t>12,5 bis unter 27 Punkte</t>
  </si>
  <si>
    <t>27 bis unter 47,5 Punkte</t>
  </si>
  <si>
    <t>47,5 bis unter 70 Punkte</t>
  </si>
  <si>
    <t>70 Punkte bis unter 90 Punkte</t>
  </si>
  <si>
    <t>90 Punkte bis 100 Punkte</t>
  </si>
  <si>
    <t>geringe Beeinträchtigung der Selbständigkeit</t>
  </si>
  <si>
    <t>erhebliche Beeinträchtigung der Selbständigkeit</t>
  </si>
  <si>
    <t>schwere Beeinträchtigung der Selbständigkeit</t>
  </si>
  <si>
    <t>schwerste Beeinträchtigung der Selbständigkeit</t>
  </si>
  <si>
    <t>schwerste Beeinträchtigung der Selbständigkeit mit besonderen Anforderungen an die pflegerische Versorgung</t>
  </si>
  <si>
    <t>Bewohner-name</t>
  </si>
  <si>
    <t>Auswertung</t>
  </si>
  <si>
    <t>Anzahl der gestellten Anträge</t>
  </si>
  <si>
    <t>Anzahl der erfolgreichen Anträge</t>
  </si>
  <si>
    <t>Gestellte Anträge zu Pflegeplätze</t>
  </si>
  <si>
    <t>Anzahl der Widersprüche</t>
  </si>
  <si>
    <t>Erfolgreiche  Widersprüche</t>
  </si>
  <si>
    <t>Erfolgsquote der Widersprüche</t>
  </si>
  <si>
    <t>Erfolgreiche Anträge zu Pflegeplätze</t>
  </si>
  <si>
    <t>Erfolgsquote der gestellten Anträge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</si>
  <si>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</si>
  <si>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</si>
  <si>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</si>
  <si>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</si>
  <si>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</si>
  <si>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</si>
  <si>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</si>
  <si>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</si>
  <si>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</si>
  <si>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August</t>
  </si>
  <si>
    <t>November</t>
  </si>
  <si>
    <t>Dezember</t>
  </si>
  <si>
    <t>AOK</t>
  </si>
  <si>
    <t>x</t>
  </si>
  <si>
    <t>Erstantrag</t>
  </si>
  <si>
    <t>Erhöhungsantrag</t>
  </si>
  <si>
    <t>ja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</si>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</sst>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4" borderId="1" xfId="0" applyFont="1" applyFill="1" applyBorder="1"/>
    <xf numFmtId="0" fontId="9" fillId="0" borderId="0" xfId="0" applyFont="1"/>
    <xf numFmtId="14" fontId="0" fillId="0" borderId="1" xfId="0" applyNumberFormat="1" applyBorder="1"/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985-DFBE-400E-B608-D55BEEC94843}">
  <dimension ref="A3:AM90"/>
  <sheetViews>
    <sheetView tabSelected="1" topLeftCell="A63" zoomScale="80" zoomScaleNormal="80" workbookViewId="0">
      <selection activeCell="G86" sqref="G86:J86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2" max="12" width="16.140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2025</v>
      </c>
    </row>
    <row r="6" spans="1:39" ht="18.75" customHeight="1" x14ac:dyDescent="0.25">
      <c r="A6" s="50" t="s">
        <v>1</v>
      </c>
      <c r="B6" s="51"/>
      <c r="C6" s="52"/>
      <c r="D6" s="34" t="s">
        <v>5</v>
      </c>
      <c r="E6" s="35"/>
      <c r="F6" s="38" t="s">
        <v>3</v>
      </c>
      <c r="G6" s="39"/>
      <c r="H6" s="39"/>
      <c r="I6" s="40"/>
      <c r="J6" s="44"/>
      <c r="K6" s="45"/>
      <c r="L6" s="46"/>
    </row>
    <row r="7" spans="1:39" ht="18.75" customHeight="1" x14ac:dyDescent="0.25">
      <c r="A7" s="53"/>
      <c r="B7" s="54"/>
      <c r="C7" s="55"/>
      <c r="D7" s="36"/>
      <c r="E7" s="37"/>
      <c r="F7" s="41"/>
      <c r="G7" s="42"/>
      <c r="H7" s="42"/>
      <c r="I7" s="43"/>
      <c r="J7" s="47"/>
      <c r="K7" s="48"/>
      <c r="L7" s="49"/>
    </row>
    <row r="8" spans="1:39" ht="18.75" x14ac:dyDescent="0.3">
      <c r="A8" s="27" t="s">
        <v>2</v>
      </c>
      <c r="B8" s="28"/>
      <c r="C8" s="56"/>
      <c r="D8" s="21">
        <v>130</v>
      </c>
      <c r="E8" s="23"/>
      <c r="F8" s="24" t="s">
        <v>4</v>
      </c>
      <c r="G8" s="25"/>
      <c r="H8" s="25"/>
      <c r="I8" s="26"/>
      <c r="J8" s="21">
        <v>30</v>
      </c>
      <c r="K8" s="22"/>
      <c r="L8" s="23"/>
    </row>
    <row r="12" spans="1:39" s="8" customFormat="1" ht="27.75" customHeight="1" x14ac:dyDescent="0.3">
      <c r="A12" s="18"/>
      <c r="B12" s="19"/>
      <c r="C12" s="19"/>
      <c r="D12" s="19"/>
      <c r="E12" s="20"/>
      <c r="F12" s="18" t="s">
        <v>27</v>
      </c>
      <c r="G12" s="19"/>
      <c r="H12" s="19"/>
      <c r="I12" s="19"/>
      <c r="J12" s="19"/>
      <c r="K12" s="20"/>
      <c r="L12" s="18"/>
      <c r="M12" s="19"/>
      <c r="N12" s="19"/>
      <c r="O12" s="19"/>
      <c r="P12" s="19"/>
      <c r="Q12" s="19"/>
      <c r="R12" s="20"/>
      <c r="S12" s="18" t="s">
        <v>28</v>
      </c>
      <c r="T12" s="19"/>
      <c r="U12" s="19"/>
      <c r="V12" s="19"/>
      <c r="W12" s="19"/>
      <c r="X12" s="20"/>
      <c r="Y12" s="18"/>
      <c r="Z12" s="19"/>
      <c r="AA12" s="19"/>
      <c r="AB12" s="19"/>
      <c r="AC12" s="19"/>
      <c r="AD12" s="20"/>
      <c r="AE12" s="18" t="s">
        <v>28</v>
      </c>
      <c r="AF12" s="19"/>
      <c r="AG12" s="19"/>
      <c r="AH12" s="19"/>
      <c r="AI12" s="19"/>
      <c r="AJ12" s="20"/>
      <c r="AK12" s="18"/>
      <c r="AL12" s="19"/>
      <c r="AM12" s="20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>
        <v>1</v>
      </c>
      <c r="B14" s="1">
        <v>2</v>
      </c>
      <c r="C14" s="1"/>
      <c r="D14" s="1"/>
      <c r="E14" s="1" t="s">
        <v>71</v>
      </c>
      <c r="F14" s="1"/>
      <c r="G14" s="1"/>
      <c r="H14" s="1"/>
      <c r="I14" s="1"/>
      <c r="J14" s="1" t="s">
        <v>72</v>
      </c>
      <c r="K14" s="1"/>
      <c r="L14" s="1" t="s">
        <v>74</v>
      </c>
      <c r="M14" s="12">
        <v>45658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 t="s">
        <v>75</v>
      </c>
      <c r="Z14" s="1"/>
      <c r="AA14" s="12">
        <v>45658</v>
      </c>
      <c r="AB14" s="1"/>
      <c r="AC14" s="1"/>
      <c r="AD14" s="1"/>
      <c r="AE14" s="1"/>
      <c r="AF14" s="1"/>
      <c r="AG14" s="1"/>
      <c r="AH14" s="1"/>
      <c r="AI14" s="1"/>
      <c r="AJ14" s="1"/>
      <c r="AK14" s="1" t="s">
        <v>75</v>
      </c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74</v>
      </c>
      <c r="M15" s="12">
        <v>45689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 t="s">
        <v>75</v>
      </c>
      <c r="Z15" s="1"/>
      <c r="AA15" s="12">
        <v>45775</v>
      </c>
      <c r="AB15" s="1"/>
      <c r="AC15" s="1"/>
      <c r="AD15" s="1"/>
      <c r="AE15" s="1"/>
      <c r="AF15" s="1"/>
      <c r="AG15" s="1"/>
      <c r="AH15" s="1"/>
      <c r="AI15" s="1"/>
      <c r="AJ15" s="1"/>
      <c r="AK15" s="1" t="s">
        <v>75</v>
      </c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s">
        <v>74</v>
      </c>
      <c r="M16" s="12">
        <v>45774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 t="s">
        <v>75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74</v>
      </c>
      <c r="M17" s="12">
        <v>45717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 t="s">
        <v>75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2">
        <v>45992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 t="s">
        <v>75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27" t="s">
        <v>33</v>
      </c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0"/>
    </row>
    <row r="69" spans="1:39" ht="15.75" x14ac:dyDescent="0.25">
      <c r="B69" s="31" t="s">
        <v>34</v>
      </c>
      <c r="C69" s="32"/>
      <c r="D69" s="33"/>
      <c r="E69" s="57" t="s">
        <v>39</v>
      </c>
      <c r="F69" s="58"/>
      <c r="G69" s="58"/>
      <c r="H69" s="58"/>
      <c r="I69" s="59"/>
      <c r="J69" s="60" t="s">
        <v>44</v>
      </c>
      <c r="K69" s="61"/>
      <c r="L69" s="61"/>
      <c r="M69" s="61"/>
      <c r="N69" s="61"/>
      <c r="O69" s="61"/>
      <c r="P69" s="62"/>
      <c r="S69" s="16"/>
    </row>
    <row r="70" spans="1:39" ht="15.75" x14ac:dyDescent="0.25">
      <c r="B70" s="31" t="s">
        <v>35</v>
      </c>
      <c r="C70" s="32"/>
      <c r="D70" s="33"/>
      <c r="E70" s="57" t="s">
        <v>40</v>
      </c>
      <c r="F70" s="58"/>
      <c r="G70" s="58"/>
      <c r="H70" s="58"/>
      <c r="I70" s="59"/>
      <c r="J70" s="60" t="s">
        <v>45</v>
      </c>
      <c r="K70" s="61"/>
      <c r="L70" s="61"/>
      <c r="M70" s="61"/>
      <c r="N70" s="61"/>
      <c r="O70" s="61"/>
      <c r="P70" s="62"/>
    </row>
    <row r="71" spans="1:39" ht="15.75" x14ac:dyDescent="0.25">
      <c r="B71" s="31" t="s">
        <v>36</v>
      </c>
      <c r="C71" s="32"/>
      <c r="D71" s="33"/>
      <c r="E71" s="57" t="s">
        <v>41</v>
      </c>
      <c r="F71" s="58"/>
      <c r="G71" s="58"/>
      <c r="H71" s="58"/>
      <c r="I71" s="59"/>
      <c r="J71" s="60" t="s">
        <v>46</v>
      </c>
      <c r="K71" s="61"/>
      <c r="L71" s="61"/>
      <c r="M71" s="61"/>
      <c r="N71" s="61"/>
      <c r="O71" s="61"/>
      <c r="P71" s="62"/>
    </row>
    <row r="72" spans="1:39" ht="15.75" x14ac:dyDescent="0.25">
      <c r="B72" s="31" t="s">
        <v>37</v>
      </c>
      <c r="C72" s="32"/>
      <c r="D72" s="33"/>
      <c r="E72" s="57" t="s">
        <v>42</v>
      </c>
      <c r="F72" s="58"/>
      <c r="G72" s="58"/>
      <c r="H72" s="58"/>
      <c r="I72" s="59"/>
      <c r="J72" s="60" t="s">
        <v>47</v>
      </c>
      <c r="K72" s="61"/>
      <c r="L72" s="61"/>
      <c r="M72" s="61"/>
      <c r="N72" s="61"/>
      <c r="O72" s="61"/>
      <c r="P72" s="62"/>
    </row>
    <row r="73" spans="1:39" ht="32.25" customHeight="1" x14ac:dyDescent="0.25">
      <c r="B73" s="31" t="s">
        <v>38</v>
      </c>
      <c r="C73" s="32"/>
      <c r="D73" s="33"/>
      <c r="E73" s="57" t="s">
        <v>43</v>
      </c>
      <c r="F73" s="58"/>
      <c r="G73" s="58"/>
      <c r="H73" s="58"/>
      <c r="I73" s="59"/>
      <c r="J73" s="63" t="s">
        <v>48</v>
      </c>
      <c r="K73" s="64"/>
      <c r="L73" s="64"/>
      <c r="M73" s="64"/>
      <c r="N73" s="64"/>
      <c r="O73" s="64"/>
      <c r="P73" s="65"/>
      <c r="Q73" s="5"/>
      <c r="R73" s="5"/>
      <c r="S73" s="5"/>
    </row>
    <row r="76" spans="1:39" ht="18.75" x14ac:dyDescent="0.3">
      <c r="B76" s="71" t="s">
        <v>50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3"/>
    </row>
    <row r="77" spans="1:39" s="9" customFormat="1" ht="18.75" x14ac:dyDescent="0.3">
      <c r="B77" s="74"/>
      <c r="C77" s="75"/>
      <c r="D77" s="75"/>
      <c r="E77" s="75"/>
      <c r="F77" s="76"/>
      <c r="G77" s="71" t="s">
        <v>59</v>
      </c>
      <c r="H77" s="72"/>
      <c r="I77" s="72"/>
      <c r="J77" s="73"/>
      <c r="K77" s="10" t="s">
        <v>60</v>
      </c>
      <c r="L77" s="10"/>
      <c r="M77" s="67" t="s">
        <v>61</v>
      </c>
      <c r="N77" s="67"/>
      <c r="O77" s="67" t="s">
        <v>62</v>
      </c>
      <c r="P77" s="67"/>
      <c r="Q77" s="67" t="s">
        <v>63</v>
      </c>
      <c r="R77" s="67"/>
      <c r="S77" s="67" t="s">
        <v>64</v>
      </c>
      <c r="T77" s="67"/>
      <c r="U77" s="67"/>
      <c r="V77" s="67" t="s">
        <v>65</v>
      </c>
      <c r="W77" s="67"/>
      <c r="X77" s="67"/>
      <c r="Y77" s="67" t="s">
        <v>68</v>
      </c>
      <c r="Z77" s="67"/>
      <c r="AA77" s="67" t="s">
        <v>66</v>
      </c>
      <c r="AB77" s="67"/>
      <c r="AC77" s="71" t="s">
        <v>67</v>
      </c>
      <c r="AD77" s="73"/>
      <c r="AE77" s="71" t="s">
        <v>69</v>
      </c>
      <c r="AF77" s="72"/>
      <c r="AG77" s="72"/>
      <c r="AH77" s="73"/>
      <c r="AI77" s="71" t="s">
        <v>70</v>
      </c>
      <c r="AJ77" s="72"/>
      <c r="AK77" s="73"/>
    </row>
    <row r="78" spans="1:39" s="9" customFormat="1" ht="18.75" x14ac:dyDescent="0.3">
      <c r="B78" s="13"/>
      <c r="C78" s="14"/>
      <c r="D78" s="14"/>
      <c r="E78" s="14"/>
      <c r="F78" s="15"/>
      <c r="G78" s="71">
        <v>1</v>
      </c>
      <c r="H78" s="72"/>
      <c r="I78" s="72"/>
      <c r="J78" s="73"/>
      <c r="K78" s="71">
        <v>2</v>
      </c>
      <c r="L78" s="73"/>
      <c r="M78" s="71">
        <v>3</v>
      </c>
      <c r="N78" s="73"/>
      <c r="O78" s="71">
        <v>4</v>
      </c>
      <c r="P78" s="73"/>
      <c r="Q78" s="71">
        <v>5</v>
      </c>
      <c r="R78" s="73"/>
      <c r="S78" s="71">
        <v>6</v>
      </c>
      <c r="T78" s="72"/>
      <c r="U78" s="73"/>
      <c r="V78" s="71">
        <v>7</v>
      </c>
      <c r="W78" s="72"/>
      <c r="X78" s="73"/>
      <c r="Y78" s="71">
        <v>8</v>
      </c>
      <c r="Z78" s="73"/>
      <c r="AA78" s="71">
        <v>9</v>
      </c>
      <c r="AB78" s="73"/>
      <c r="AC78" s="71">
        <v>10</v>
      </c>
      <c r="AD78" s="73"/>
      <c r="AE78" s="71">
        <v>11</v>
      </c>
      <c r="AF78" s="72"/>
      <c r="AG78" s="72"/>
      <c r="AH78" s="73"/>
      <c r="AI78" s="71">
        <v>12</v>
      </c>
      <c r="AJ78" s="72"/>
      <c r="AK78" s="73"/>
    </row>
    <row r="79" spans="1:39" x14ac:dyDescent="0.25">
      <c r="B79" s="83" t="s">
        <v>51</v>
      </c>
      <c r="C79" s="84"/>
      <c r="D79" s="84"/>
      <c r="E79" s="84"/>
      <c r="F79" s="85"/>
      <c r="G79" s="68">
        <f>COUNTIF(M14:M65,"&gt;=1.01.2025")-COUNTIF(M14:M65,"&gt;31.01.2025")</f>
        <v>1</v>
      </c>
      <c r="H79" s="69"/>
      <c r="I79" s="69"/>
      <c r="J79" s="70"/>
      <c r="K79" s="68">
        <f>COUNTIF(M14:M65,"&gt;=1.02.2025")-COUNTIF(M14:M65,"&gt;28.02.2025")</f>
        <v>1</v>
      </c>
      <c r="L79" s="70"/>
      <c r="M79" s="68">
        <f>COUNTIF(M14:M65,"&gt;=1.03.2025")-COUNTIF(M14:M65,"&gt;31.03.2025")</f>
        <v>1</v>
      </c>
      <c r="N79" s="70"/>
      <c r="O79" s="68">
        <f>COUNTIF(M14:M65,"&gt;=1.04.2025")-COUNTIF(M14:M65,"&gt;30.04.2025")</f>
        <v>1</v>
      </c>
      <c r="P79" s="70"/>
      <c r="Q79" s="68">
        <f>COUNTIF(M14:M65,"&gt;=1.05.2025")-COUNTIF(M14:M65,"&gt;31.05.2025")</f>
        <v>0</v>
      </c>
      <c r="R79" s="70"/>
      <c r="S79" s="68">
        <f>COUNTIF(M14:M65,"&gt;=1.06.2025")-COUNTIF(M14:M65,"&gt;30.06.2025")</f>
        <v>0</v>
      </c>
      <c r="T79" s="69"/>
      <c r="U79" s="70"/>
      <c r="V79" s="68">
        <f>COUNTIF(M14:M65,"&gt;=1.07.2025")-COUNTIF(M14:M65,"&gt;31.07.2025")</f>
        <v>0</v>
      </c>
      <c r="W79" s="69"/>
      <c r="X79" s="70"/>
      <c r="Y79" s="68">
        <f>COUNTIF(M14:M65,"&gt;=1.08.2025")-COUNTIF(M14:M65,"&gt;31.08.2025")</f>
        <v>0</v>
      </c>
      <c r="Z79" s="70"/>
      <c r="AA79" s="68">
        <f>COUNTIF(M14:M65,"&gt;=1.09.2025")-COUNTIF(M14:M65,"&gt;30.09.2025")</f>
        <v>0</v>
      </c>
      <c r="AB79" s="70"/>
      <c r="AC79" s="68">
        <f>COUNTIF(M14:M65,"&gt;=1.10.2025")-COUNTIF(M14:M65,"&gt;31.10.2025")</f>
        <v>0</v>
      </c>
      <c r="AD79" s="70"/>
      <c r="AE79" s="68">
        <f>COUNTIF(M14:M65,"&gt;=1.11.2025")-COUNTIF(M14:M65,"&gt;30.11.2025")</f>
        <v>0</v>
      </c>
      <c r="AF79" s="69"/>
      <c r="AG79" s="69"/>
      <c r="AH79" s="70"/>
      <c r="AI79" s="68">
        <f>COUNTIF(M14:M65,"&gt;=1.12.2025")-COUNTIF(M14:M65,"&gt;31.12.2025")</f>
        <v>1</v>
      </c>
      <c r="AJ79" s="69"/>
      <c r="AK79" s="70"/>
    </row>
    <row r="80" spans="1:39" x14ac:dyDescent="0.25">
      <c r="B80" s="77" t="s">
        <v>53</v>
      </c>
      <c r="C80" s="78"/>
      <c r="D80" s="78"/>
      <c r="E80" s="78"/>
      <c r="F80" s="79"/>
      <c r="G80" s="68"/>
      <c r="H80" s="69"/>
      <c r="I80" s="69"/>
      <c r="J80" s="70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8"/>
      <c r="AF80" s="69"/>
      <c r="AG80" s="69"/>
      <c r="AH80" s="70"/>
      <c r="AI80" s="68"/>
      <c r="AJ80" s="69"/>
      <c r="AK80" s="70"/>
    </row>
    <row r="81" spans="2:37" x14ac:dyDescent="0.25">
      <c r="B81" s="77" t="s">
        <v>52</v>
      </c>
      <c r="C81" s="78"/>
      <c r="D81" s="78"/>
      <c r="E81" s="78"/>
      <c r="F81" s="79"/>
      <c r="G81" s="68">
        <f>COUNTIFS($M$14:$M$65,"&gt;="&amp;DATE($N$3,G78,1),$M$14:$M$65,"&lt;="&amp;EOMONTH(DATE($N$3,G78,1),0),$Y$14:$Y$65,"ja")</f>
        <v>1</v>
      </c>
      <c r="H81" s="69"/>
      <c r="I81" s="69"/>
      <c r="J81" s="70"/>
      <c r="K81" s="66">
        <f>COUNTIFS($M$14:$M$65,"&gt;="&amp;DATE($N$3,K78,1),$M$14:$M$65,"&lt;="&amp;EOMONTH(DATE($N$3,K78,1),0),$Y$14:$Y$65,"ja")</f>
        <v>1</v>
      </c>
      <c r="L81" s="66"/>
      <c r="M81" s="66">
        <f>COUNTIFS($M$14:$M$65,"&gt;="&amp;DATE($N$3,M78,1),$M$14:$M$65,"&lt;="&amp;EOMONTH(DATE($N$3,M78,1),0),$Y$14:$Y$65,"ja")</f>
        <v>1</v>
      </c>
      <c r="N81" s="66"/>
      <c r="O81" s="66">
        <f>COUNTIFS($M$14:$M$65,"&gt;="&amp;DATE($N$3,O78,1),$M$14:$M$65,"&lt;="&amp;EOMONTH(DATE($N$3,O78,1),0),$Y$14:$Y$65,"ja")</f>
        <v>1</v>
      </c>
      <c r="P81" s="66"/>
      <c r="Q81" s="66">
        <f>COUNTIFS($M$14:$M$65,"&gt;="&amp;DATE($N$3,Q78,1),$M$14:$M$65,"&lt;="&amp;EOMONTH(DATE($N$3,Q78,1),0),$Y$14:$Y$65,"ja")</f>
        <v>0</v>
      </c>
      <c r="R81" s="66"/>
      <c r="S81" s="66">
        <f>COUNTIFS($M$14:$M$65,"&gt;="&amp;DATE($N$3,S78,1),$M$14:$M$65,"&lt;="&amp;EOMONTH(DATE($N$3,S78,1),0),$Y$14:$Y$65,"ja")</f>
        <v>0</v>
      </c>
      <c r="T81" s="66"/>
      <c r="U81" s="66"/>
      <c r="V81" s="66">
        <f>COUNTIFS($M$14:$M$65,"&gt;="&amp;DATE($N$3,V78,1),$M$14:$M$65,"&lt;="&amp;EOMONTH(DATE($N$3,V78,1),0),$Y$14:$Y$65,"ja")</f>
        <v>0</v>
      </c>
      <c r="W81" s="66"/>
      <c r="X81" s="66"/>
      <c r="Y81" s="66">
        <f>COUNTIFS($M$14:$M$65,"&gt;="&amp;DATE($N$3,Y78,1),$M$14:$M$65,"&lt;="&amp;EOMONTH(DATE($N$3,Y78,1),0),$Y$14:$Y$65,"ja")</f>
        <v>0</v>
      </c>
      <c r="Z81" s="66"/>
      <c r="AA81" s="66">
        <f>COUNTIFS($M$14:$M$65,"&gt;="&amp;DATE($N$3,AA78,1),$M$14:$M$65,"&lt;="&amp;EOMONTH(DATE($N$3,AA78,1),0),$Y$14:$Y$65,"ja")</f>
        <v>0</v>
      </c>
      <c r="AB81" s="66"/>
      <c r="AC81" s="66">
        <f>COUNTIFS($M$14:$M$65,"&gt;="&amp;DATE($N$3,AC78,1),$M$14:$M$65,"&lt;="&amp;EOMONTH(DATE($N$3,G78,1),0),$Y$14:$Y$65,"ja")</f>
        <v>0</v>
      </c>
      <c r="AD81" s="66"/>
      <c r="AE81" s="68">
        <f>COUNTIFS($M$14:$M$65,"&gt;="&amp;DATE($N$3,AE78,1),$M$14:$M$65,"&lt;="&amp;EOMONTH(DATE($N$3,AE78,1),0),$Y$14:$Y$65,"ja")</f>
        <v>0</v>
      </c>
      <c r="AF81" s="69"/>
      <c r="AG81" s="69"/>
      <c r="AH81" s="70"/>
      <c r="AI81" s="68">
        <f>COUNTIFS($M$14:$M$65,"&gt;="&amp;DATE($N$3,AI78,1),$M$14:$M$65,"&lt;="&amp;EOMONTH(DATE($N$3,AI78,1),0),$Y$14:$Y$65,"ja")</f>
        <v>1</v>
      </c>
      <c r="AJ81" s="69"/>
      <c r="AK81" s="70"/>
    </row>
    <row r="82" spans="2:37" x14ac:dyDescent="0.25">
      <c r="B82" s="77" t="s">
        <v>57</v>
      </c>
      <c r="C82" s="78"/>
      <c r="D82" s="78"/>
      <c r="E82" s="78"/>
      <c r="F82" s="79"/>
      <c r="G82" s="68"/>
      <c r="H82" s="69"/>
      <c r="I82" s="69"/>
      <c r="J82" s="70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8"/>
      <c r="AD82" s="70"/>
      <c r="AE82" s="68"/>
      <c r="AF82" s="69"/>
      <c r="AG82" s="69"/>
      <c r="AH82" s="70"/>
      <c r="AI82" s="68"/>
      <c r="AJ82" s="69"/>
      <c r="AK82" s="70"/>
    </row>
    <row r="83" spans="2:37" x14ac:dyDescent="0.25">
      <c r="B83" s="77" t="s">
        <v>58</v>
      </c>
      <c r="C83" s="78"/>
      <c r="D83" s="78"/>
      <c r="E83" s="78"/>
      <c r="F83" s="79"/>
      <c r="G83" s="68"/>
      <c r="H83" s="69"/>
      <c r="I83" s="69"/>
      <c r="J83" s="70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8"/>
      <c r="AD83" s="70"/>
      <c r="AE83" s="68"/>
      <c r="AF83" s="69"/>
      <c r="AG83" s="69"/>
      <c r="AH83" s="70"/>
      <c r="AI83" s="68"/>
      <c r="AJ83" s="69"/>
      <c r="AK83" s="70"/>
    </row>
    <row r="84" spans="2:37" x14ac:dyDescent="0.25">
      <c r="B84" s="80" t="s">
        <v>54</v>
      </c>
      <c r="C84" s="81"/>
      <c r="D84" s="81"/>
      <c r="E84" s="81"/>
      <c r="F84" s="82"/>
      <c r="G84" s="68">
        <f>COUNTIF(AA14:AA65,"&gt;=1.01.2025")-COUNTIF(AA14:AA65,"&gt;31.01.2025")</f>
        <v>1</v>
      </c>
      <c r="H84" s="69"/>
      <c r="I84" s="69"/>
      <c r="J84" s="70"/>
      <c r="K84" s="66">
        <f>COUNTIF(AA14:AA65,"&gt;=1.02.2025")-COUNTIF(AA14:AA65,"&gt;28.02.2025")</f>
        <v>0</v>
      </c>
      <c r="L84" s="66"/>
      <c r="M84" s="66">
        <f>COUNTIF(AA14:AA65,"&gt;=1.03.2025")-COUNTIF(AA14:AA65,"&gt;31.03.2025")</f>
        <v>0</v>
      </c>
      <c r="N84" s="66"/>
      <c r="O84" s="66">
        <f>COUNTIF(AA14:AA65,"&gt;=1.04.2025")-COUNTIF(AA14:AA65,"&gt;30.04.2025")</f>
        <v>1</v>
      </c>
      <c r="P84" s="66"/>
      <c r="Q84" s="66">
        <f>COUNTIF(AA14:AA65,"&gt;=1.05.2025")-COUNTIF(AA14:AA65,"&gt;31.05.2025")</f>
        <v>0</v>
      </c>
      <c r="R84" s="66"/>
      <c r="S84" s="66">
        <f>COUNTIF(AA14:AA65,"&gt;=1.06.2025")-COUNTIF(AA14:AA65,"&gt;30.06.2025")</f>
        <v>0</v>
      </c>
      <c r="T84" s="66"/>
      <c r="U84" s="66"/>
      <c r="V84" s="66">
        <f>COUNTIF(AA14:AA65,"&gt;=1.04.2025")-COUNTIF(AA14:AA65,"&gt;31.07.2025")</f>
        <v>1</v>
      </c>
      <c r="W84" s="66"/>
      <c r="X84" s="66"/>
      <c r="Y84" s="66">
        <f>COUNTIF(AA14:AA65,"&gt;=1.08.2025")-COUNTIF(AA14:AA65,"&gt;31.08.2025")</f>
        <v>0</v>
      </c>
      <c r="Z84" s="66"/>
      <c r="AA84" s="66">
        <f>COUNTIF(AA14:AA65,"&gt;=1.09.2025")-COUNTIF(AA14:AA65,"&gt;30.09.2025")</f>
        <v>0</v>
      </c>
      <c r="AB84" s="66"/>
      <c r="AC84" s="68">
        <f>COUNTIF(AA14:AA65,"&gt;=1.10.2025")-COUNTIF(AA14:AA65,"&gt;31.10.2025")</f>
        <v>0</v>
      </c>
      <c r="AD84" s="70"/>
      <c r="AE84" s="68">
        <f>COUNTIF(AA14:AA65,"&gt;=1.11.2025")-COUNTIF(AA14:AA65,"&gt;30.11.2025")</f>
        <v>0</v>
      </c>
      <c r="AF84" s="69"/>
      <c r="AG84" s="69"/>
      <c r="AH84" s="70"/>
      <c r="AI84" s="68">
        <f>COUNTIF(AA14:AA65,"&gt;=1.12.2025")-COUNTIF(AA14:AA65,"&gt;31.12.2025")</f>
        <v>0</v>
      </c>
      <c r="AJ84" s="69"/>
      <c r="AK84" s="70"/>
    </row>
    <row r="85" spans="2:37" x14ac:dyDescent="0.25">
      <c r="B85" s="80" t="s">
        <v>55</v>
      </c>
      <c r="C85" s="81"/>
      <c r="D85" s="81"/>
      <c r="E85" s="81"/>
      <c r="F85" s="82"/>
      <c r="G85" s="68">
        <f>COUNTIFS($AA$14:$AA$65,"&gt;="&amp;DATE($N$3,G78,1),$AA$14:$AA$65,"&lt;="&amp;EOMONTH(DATE($N$3,G78,1),0),$AK$14:$AK$65,"ja")</f>
        <v>1</v>
      </c>
      <c r="H85" s="69"/>
      <c r="I85" s="69"/>
      <c r="J85" s="70"/>
      <c r="K85" s="66">
        <f>COUNTIFS($AA$14:$AA$65,"&gt;="&amp;DATE($N$3,K78,1),$AA$14:$AA$65,"&lt;="&amp;EOMONTH(DATE($N$3,K78,1),0),$AK$14:$AK$65,"ja")</f>
        <v>0</v>
      </c>
      <c r="L85" s="66"/>
      <c r="M85" s="66">
        <f>COUNTIFS($AA$14:$AA$65,"&gt;="&amp;DATE($N$3,M78,1),$AA$14:$AA$65,"&lt;="&amp;EOMONTH(DATE($N$3,M78,1),0),$AK$14:$AK$65,"ja")</f>
        <v>0</v>
      </c>
      <c r="N85" s="66"/>
      <c r="O85" s="66">
        <f>COUNTIFS($AA$14:$AA$65,"&gt;="&amp;DATE($N$3,O78,1),$AA$14:$AA$65,"&lt;="&amp;EOMONTH(DATE($N$3,O78,1),0),$AK$14:$AK$65,"ja")</f>
        <v>1</v>
      </c>
      <c r="P85" s="66"/>
      <c r="Q85" s="66">
        <f>COUNTIFS($AA$14:$AA$65,"&gt;="&amp;DATE($N$3,Q78,1),$AA$14:$AA$65,"&lt;="&amp;EOMONTH(DATE($N$3,Q78,1),0),$AK$14:$AK$65,"ja")</f>
        <v>0</v>
      </c>
      <c r="R85" s="66"/>
      <c r="S85" s="68">
        <f>COUNTIFS($AA$14:$AA$65,"&gt;="&amp;DATE($N$3,S78,1),$AA$14:$AA$65,"&lt;="&amp;EOMONTH(DATE($N$3,S78,1),0),$AK$14:$AK$65,"ja")</f>
        <v>0</v>
      </c>
      <c r="T85" s="69"/>
      <c r="U85" s="70"/>
      <c r="V85" s="66">
        <f>COUNTIFS($AA$14:$AA$65,"&gt;="&amp;DATE($N$3,V78,1),$AA$14:$AA$65,"&lt;="&amp;EOMONTH(DATE($N$3,V78,1),0),$AK$14:$AK$65,"ja")</f>
        <v>0</v>
      </c>
      <c r="W85" s="66"/>
      <c r="X85" s="66"/>
      <c r="Y85" s="66">
        <f>COUNTIFS($AA$14:$AA$65,"&gt;="&amp;DATE($N$3,Y78,1),$AA$14:$AA$65,"&lt;="&amp;EOMONTH(DATE($N$3,Y78,1),0),$AK$14:$AK$65,"ja")</f>
        <v>0</v>
      </c>
      <c r="Z85" s="66"/>
      <c r="AA85" s="66">
        <f>COUNTIFS($AA$14:$AA$65,"&gt;="&amp;DATE($N$3,AA78,1),$AA$14:$AA$65,"&lt;="&amp;EOMONTH(DATE($N$3,AA78,1),0),$AK$14:$AK$65,"ja")</f>
        <v>0</v>
      </c>
      <c r="AB85" s="66"/>
      <c r="AC85" s="68">
        <f>COUNTIFS($AA$14:$AA$65,"&gt;="&amp;DATE($N$3,AC78,1),$AA$14:$AA$65,"&lt;="&amp;EOMONTH(DATE($N$3,AC78,1),0),$AK$14:$AK$65,"ja")</f>
        <v>0</v>
      </c>
      <c r="AD85" s="70"/>
      <c r="AE85" s="68">
        <f>COUNTIFS($AA$14:$AA$65,"&gt;="&amp;DATE($N$3,AE78,1),$AA$14:$AA$65,"&lt;="&amp;EOMONTH(DATE($N$3,AE78,1),0),$AK$14:$AK$65,"ja")</f>
        <v>0</v>
      </c>
      <c r="AF85" s="69"/>
      <c r="AG85" s="69"/>
      <c r="AH85" s="70"/>
      <c r="AI85" s="68">
        <f>COUNTIFS($AA$14:$AA$65,"&gt;="&amp;DATE($N$3,AI78,1),$AA$14:$AA$65,"&lt;="&amp;EOMONTH(DATE($N$3,AI78,1),0),$AK$14:$AK$65,"ja")</f>
        <v>0</v>
      </c>
      <c r="AJ85" s="69"/>
      <c r="AK85" s="70"/>
    </row>
    <row r="86" spans="2:37" x14ac:dyDescent="0.25">
      <c r="B86" s="80" t="s">
        <v>56</v>
      </c>
      <c r="C86" s="81"/>
      <c r="D86" s="81"/>
      <c r="E86" s="81"/>
      <c r="F86" s="82"/>
      <c r="G86" s="68"/>
      <c r="H86" s="69"/>
      <c r="I86" s="69"/>
      <c r="J86" s="70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8"/>
      <c r="Z86" s="70"/>
      <c r="AA86" s="66"/>
      <c r="AB86" s="66"/>
      <c r="AC86" s="68"/>
      <c r="AD86" s="70"/>
      <c r="AE86" s="68"/>
      <c r="AF86" s="69"/>
      <c r="AG86" s="69"/>
      <c r="AH86" s="70"/>
      <c r="AI86" s="68" t="s">
        <v>76</v>
      </c>
      <c r="AJ86" s="69"/>
      <c r="AK86" s="70"/>
    </row>
    <row r="90" spans="2:37" x14ac:dyDescent="0.25">
      <c r="I90" s="16"/>
    </row>
  </sheetData>
  <mergeCells count="160">
    <mergeCell ref="AE78:AH78"/>
    <mergeCell ref="AI78:AK78"/>
    <mergeCell ref="K78:L78"/>
    <mergeCell ref="M78:N78"/>
    <mergeCell ref="O78:P78"/>
    <mergeCell ref="Q78:R78"/>
    <mergeCell ref="S78:U78"/>
    <mergeCell ref="V78:X78"/>
    <mergeCell ref="Y78:Z78"/>
    <mergeCell ref="AA78:AB78"/>
    <mergeCell ref="AC78:AD78"/>
    <mergeCell ref="AC79:AD79"/>
    <mergeCell ref="AE79:AH79"/>
    <mergeCell ref="G79:J79"/>
    <mergeCell ref="K79:L79"/>
    <mergeCell ref="M79:N79"/>
    <mergeCell ref="O79:P79"/>
    <mergeCell ref="Q79:R79"/>
    <mergeCell ref="S79:U79"/>
    <mergeCell ref="AI79:AK79"/>
    <mergeCell ref="B86:F86"/>
    <mergeCell ref="G77:J77"/>
    <mergeCell ref="G80:J80"/>
    <mergeCell ref="G81:J81"/>
    <mergeCell ref="G82:J82"/>
    <mergeCell ref="G83:J83"/>
    <mergeCell ref="G84:J84"/>
    <mergeCell ref="G85:J85"/>
    <mergeCell ref="G86:J86"/>
    <mergeCell ref="B79:F79"/>
    <mergeCell ref="G78:J78"/>
    <mergeCell ref="AI85:AK85"/>
    <mergeCell ref="AI86:AK86"/>
    <mergeCell ref="B77:F77"/>
    <mergeCell ref="B80:F80"/>
    <mergeCell ref="B81:F81"/>
    <mergeCell ref="B82:F82"/>
    <mergeCell ref="B83:F83"/>
    <mergeCell ref="B84:F84"/>
    <mergeCell ref="B85:F85"/>
    <mergeCell ref="AE83:AH83"/>
    <mergeCell ref="AE84:AH84"/>
    <mergeCell ref="AE85:AH85"/>
    <mergeCell ref="AE86:AH86"/>
    <mergeCell ref="AI77:AK77"/>
    <mergeCell ref="AI80:AK80"/>
    <mergeCell ref="AI81:AK81"/>
    <mergeCell ref="AI82:AK82"/>
    <mergeCell ref="AI83:AK83"/>
    <mergeCell ref="AI84:AK84"/>
    <mergeCell ref="AA86:AB86"/>
    <mergeCell ref="AC86:AD86"/>
    <mergeCell ref="Y86:Z86"/>
    <mergeCell ref="Y77:Z77"/>
    <mergeCell ref="Y80:Z80"/>
    <mergeCell ref="B76:AK76"/>
    <mergeCell ref="AC82:AD82"/>
    <mergeCell ref="AC83:AD83"/>
    <mergeCell ref="AC84:AD84"/>
    <mergeCell ref="AC85:AD85"/>
    <mergeCell ref="AE77:AH77"/>
    <mergeCell ref="AE80:AH80"/>
    <mergeCell ref="AE81:AH81"/>
    <mergeCell ref="AE82:AH82"/>
    <mergeCell ref="M77:N77"/>
    <mergeCell ref="AA84:AB84"/>
    <mergeCell ref="AA85:AB85"/>
    <mergeCell ref="AC77:AD77"/>
    <mergeCell ref="AC80:AD80"/>
    <mergeCell ref="AC81:AD81"/>
    <mergeCell ref="V79:X79"/>
    <mergeCell ref="Y79:Z79"/>
    <mergeCell ref="Y85:Z85"/>
    <mergeCell ref="AA77:AB77"/>
    <mergeCell ref="AA80:AB80"/>
    <mergeCell ref="AA81:AB81"/>
    <mergeCell ref="AA82:AB82"/>
    <mergeCell ref="AA83:AB83"/>
    <mergeCell ref="AA79:AB79"/>
    <mergeCell ref="V77:X77"/>
    <mergeCell ref="V80:X80"/>
    <mergeCell ref="V81:X81"/>
    <mergeCell ref="V82:X82"/>
    <mergeCell ref="V83:X83"/>
    <mergeCell ref="V84:X84"/>
    <mergeCell ref="V85:X85"/>
    <mergeCell ref="V86:X86"/>
    <mergeCell ref="S77:U77"/>
    <mergeCell ref="S80:U80"/>
    <mergeCell ref="S81:U81"/>
    <mergeCell ref="S82:U82"/>
    <mergeCell ref="S83:U83"/>
    <mergeCell ref="S84:U84"/>
    <mergeCell ref="S85:U85"/>
    <mergeCell ref="Y81:Z81"/>
    <mergeCell ref="Y82:Z82"/>
    <mergeCell ref="Y84:Z84"/>
    <mergeCell ref="Y83:Z83"/>
    <mergeCell ref="O82:P82"/>
    <mergeCell ref="O83:P83"/>
    <mergeCell ref="O84:P84"/>
    <mergeCell ref="O85:P85"/>
    <mergeCell ref="O86:P86"/>
    <mergeCell ref="Q85:R85"/>
    <mergeCell ref="Q86:R86"/>
    <mergeCell ref="S86:U86"/>
    <mergeCell ref="Q77:R77"/>
    <mergeCell ref="Q80:R80"/>
    <mergeCell ref="Q81:R81"/>
    <mergeCell ref="Q82:R82"/>
    <mergeCell ref="Q83:R83"/>
    <mergeCell ref="O77:P77"/>
    <mergeCell ref="O80:P80"/>
    <mergeCell ref="O81:P81"/>
    <mergeCell ref="Q84:R84"/>
    <mergeCell ref="K86:L86"/>
    <mergeCell ref="M80:N80"/>
    <mergeCell ref="M81:N81"/>
    <mergeCell ref="M82:N82"/>
    <mergeCell ref="M83:N83"/>
    <mergeCell ref="M84:N84"/>
    <mergeCell ref="M85:N85"/>
    <mergeCell ref="M86:N86"/>
    <mergeCell ref="K80:L80"/>
    <mergeCell ref="K81:L81"/>
    <mergeCell ref="K82:L82"/>
    <mergeCell ref="K83:L83"/>
    <mergeCell ref="K84:L84"/>
    <mergeCell ref="K85:L85"/>
    <mergeCell ref="B68:P68"/>
    <mergeCell ref="B69:D69"/>
    <mergeCell ref="B70:D70"/>
    <mergeCell ref="B71:D71"/>
    <mergeCell ref="B72:D72"/>
    <mergeCell ref="B73:D73"/>
    <mergeCell ref="D6:E7"/>
    <mergeCell ref="F6:I7"/>
    <mergeCell ref="J6:L7"/>
    <mergeCell ref="A6:C7"/>
    <mergeCell ref="A8:C8"/>
    <mergeCell ref="E69:I69"/>
    <mergeCell ref="E70:I70"/>
    <mergeCell ref="E71:I71"/>
    <mergeCell ref="E72:I72"/>
    <mergeCell ref="E73:I73"/>
    <mergeCell ref="J69:P69"/>
    <mergeCell ref="J70:P70"/>
    <mergeCell ref="J71:P71"/>
    <mergeCell ref="J72:P72"/>
    <mergeCell ref="J73:P73"/>
    <mergeCell ref="AE12:AJ12"/>
    <mergeCell ref="A12:E12"/>
    <mergeCell ref="L12:R12"/>
    <mergeCell ref="Y12:AD12"/>
    <mergeCell ref="AK12:AM12"/>
    <mergeCell ref="J8:L8"/>
    <mergeCell ref="F8:I8"/>
    <mergeCell ref="D8:E8"/>
    <mergeCell ref="F12:K12"/>
    <mergeCell ref="S12:X12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9C3B3D-F219-478F-A78B-CFBBB5A1F2BD}">
          <x14:formula1>
            <xm:f>Tabelle1!$A$3:$A$4</xm:f>
          </x14:formula1>
          <xm:sqref>L14:L65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3E96-B922-45C3-93CE-6A135DA8CD9D}">
  <dimension ref="A3:AM85"/>
  <sheetViews>
    <sheetView workbookViewId="0">
      <selection activeCell="N3" sqref="N3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2026</v>
      </c>
    </row>
    <row r="6" spans="1:39" ht="18.75" customHeight="1" x14ac:dyDescent="0.25">
      <c r="A6" s="50" t="s">
        <v>1</v>
      </c>
      <c r="B6" s="51"/>
      <c r="C6" s="52"/>
      <c r="D6" s="34" t="s">
        <v>5</v>
      </c>
      <c r="E6" s="35"/>
      <c r="F6" s="38" t="s">
        <v>3</v>
      </c>
      <c r="G6" s="39"/>
      <c r="H6" s="39"/>
      <c r="I6" s="40"/>
      <c r="J6" s="44"/>
      <c r="K6" s="45"/>
      <c r="L6" s="46"/>
    </row>
    <row r="7" spans="1:39" ht="18.75" customHeight="1" x14ac:dyDescent="0.25">
      <c r="A7" s="53"/>
      <c r="B7" s="54"/>
      <c r="C7" s="55"/>
      <c r="D7" s="36"/>
      <c r="E7" s="37"/>
      <c r="F7" s="41"/>
      <c r="G7" s="42"/>
      <c r="H7" s="42"/>
      <c r="I7" s="43"/>
      <c r="J7" s="47"/>
      <c r="K7" s="48"/>
      <c r="L7" s="49"/>
    </row>
    <row r="8" spans="1:39" ht="18.75" x14ac:dyDescent="0.3">
      <c r="A8" s="27" t="s">
        <v>2</v>
      </c>
      <c r="B8" s="28"/>
      <c r="C8" s="56"/>
      <c r="D8" s="21">
        <v>130</v>
      </c>
      <c r="E8" s="23"/>
      <c r="F8" s="24" t="s">
        <v>4</v>
      </c>
      <c r="G8" s="25"/>
      <c r="H8" s="25"/>
      <c r="I8" s="26"/>
      <c r="J8" s="21">
        <v>30</v>
      </c>
      <c r="K8" s="22"/>
      <c r="L8" s="23"/>
    </row>
    <row r="12" spans="1:39" s="8" customFormat="1" ht="27.75" customHeight="1" x14ac:dyDescent="0.3">
      <c r="A12" s="18"/>
      <c r="B12" s="19"/>
      <c r="C12" s="19"/>
      <c r="D12" s="19"/>
      <c r="E12" s="20"/>
      <c r="F12" s="18" t="s">
        <v>27</v>
      </c>
      <c r="G12" s="19"/>
      <c r="H12" s="19"/>
      <c r="I12" s="19"/>
      <c r="J12" s="19"/>
      <c r="K12" s="20"/>
      <c r="L12" s="18"/>
      <c r="M12" s="19"/>
      <c r="N12" s="19"/>
      <c r="O12" s="19"/>
      <c r="P12" s="19"/>
      <c r="Q12" s="19"/>
      <c r="R12" s="20"/>
      <c r="S12" s="18" t="s">
        <v>28</v>
      </c>
      <c r="T12" s="19"/>
      <c r="U12" s="19"/>
      <c r="V12" s="19"/>
      <c r="W12" s="19"/>
      <c r="X12" s="20"/>
      <c r="Y12" s="18"/>
      <c r="Z12" s="19"/>
      <c r="AA12" s="19"/>
      <c r="AB12" s="19"/>
      <c r="AC12" s="19"/>
      <c r="AD12" s="20"/>
      <c r="AE12" s="18" t="s">
        <v>28</v>
      </c>
      <c r="AF12" s="19"/>
      <c r="AG12" s="19"/>
      <c r="AH12" s="19"/>
      <c r="AI12" s="19"/>
      <c r="AJ12" s="20"/>
      <c r="AK12" s="18"/>
      <c r="AL12" s="19"/>
      <c r="AM12" s="20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27" t="s">
        <v>33</v>
      </c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0"/>
    </row>
    <row r="69" spans="1:39" ht="15.75" x14ac:dyDescent="0.25">
      <c r="B69" s="31" t="s">
        <v>34</v>
      </c>
      <c r="C69" s="32"/>
      <c r="D69" s="33"/>
      <c r="E69" s="57" t="s">
        <v>39</v>
      </c>
      <c r="F69" s="58"/>
      <c r="G69" s="58"/>
      <c r="H69" s="58"/>
      <c r="I69" s="59"/>
      <c r="J69" s="60" t="s">
        <v>44</v>
      </c>
      <c r="K69" s="61"/>
      <c r="L69" s="61"/>
      <c r="M69" s="61"/>
      <c r="N69" s="61"/>
      <c r="O69" s="61"/>
      <c r="P69" s="62"/>
    </row>
    <row r="70" spans="1:39" ht="15.75" x14ac:dyDescent="0.25">
      <c r="B70" s="31" t="s">
        <v>35</v>
      </c>
      <c r="C70" s="32"/>
      <c r="D70" s="33"/>
      <c r="E70" s="57" t="s">
        <v>40</v>
      </c>
      <c r="F70" s="58"/>
      <c r="G70" s="58"/>
      <c r="H70" s="58"/>
      <c r="I70" s="59"/>
      <c r="J70" s="60" t="s">
        <v>45</v>
      </c>
      <c r="K70" s="61"/>
      <c r="L70" s="61"/>
      <c r="M70" s="61"/>
      <c r="N70" s="61"/>
      <c r="O70" s="61"/>
      <c r="P70" s="62"/>
    </row>
    <row r="71" spans="1:39" ht="15.75" x14ac:dyDescent="0.25">
      <c r="B71" s="31" t="s">
        <v>36</v>
      </c>
      <c r="C71" s="32"/>
      <c r="D71" s="33"/>
      <c r="E71" s="57" t="s">
        <v>41</v>
      </c>
      <c r="F71" s="58"/>
      <c r="G71" s="58"/>
      <c r="H71" s="58"/>
      <c r="I71" s="59"/>
      <c r="J71" s="60" t="s">
        <v>46</v>
      </c>
      <c r="K71" s="61"/>
      <c r="L71" s="61"/>
      <c r="M71" s="61"/>
      <c r="N71" s="61"/>
      <c r="O71" s="61"/>
      <c r="P71" s="62"/>
    </row>
    <row r="72" spans="1:39" ht="15.75" x14ac:dyDescent="0.25">
      <c r="B72" s="31" t="s">
        <v>37</v>
      </c>
      <c r="C72" s="32"/>
      <c r="D72" s="33"/>
      <c r="E72" s="57" t="s">
        <v>42</v>
      </c>
      <c r="F72" s="58"/>
      <c r="G72" s="58"/>
      <c r="H72" s="58"/>
      <c r="I72" s="59"/>
      <c r="J72" s="60" t="s">
        <v>47</v>
      </c>
      <c r="K72" s="61"/>
      <c r="L72" s="61"/>
      <c r="M72" s="61"/>
      <c r="N72" s="61"/>
      <c r="O72" s="61"/>
      <c r="P72" s="62"/>
    </row>
    <row r="73" spans="1:39" ht="32.25" customHeight="1" x14ac:dyDescent="0.25">
      <c r="B73" s="31" t="s">
        <v>38</v>
      </c>
      <c r="C73" s="32"/>
      <c r="D73" s="33"/>
      <c r="E73" s="57" t="s">
        <v>43</v>
      </c>
      <c r="F73" s="58"/>
      <c r="G73" s="58"/>
      <c r="H73" s="58"/>
      <c r="I73" s="59"/>
      <c r="J73" s="63" t="s">
        <v>48</v>
      </c>
      <c r="K73" s="64"/>
      <c r="L73" s="64"/>
      <c r="M73" s="64"/>
      <c r="N73" s="64"/>
      <c r="O73" s="64"/>
      <c r="P73" s="65"/>
      <c r="Q73" s="5"/>
      <c r="R73" s="5"/>
      <c r="S73" s="5"/>
    </row>
    <row r="76" spans="1:39" ht="18.75" x14ac:dyDescent="0.3">
      <c r="B76" s="71" t="s">
        <v>50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3"/>
    </row>
    <row r="77" spans="1:39" s="9" customFormat="1" ht="18.75" x14ac:dyDescent="0.3">
      <c r="B77" s="74"/>
      <c r="C77" s="75"/>
      <c r="D77" s="75"/>
      <c r="E77" s="75"/>
      <c r="F77" s="76"/>
      <c r="G77" s="71" t="s">
        <v>59</v>
      </c>
      <c r="H77" s="72"/>
      <c r="I77" s="72"/>
      <c r="J77" s="73"/>
      <c r="K77" s="10" t="s">
        <v>60</v>
      </c>
      <c r="L77" s="10"/>
      <c r="M77" s="67" t="s">
        <v>61</v>
      </c>
      <c r="N77" s="67"/>
      <c r="O77" s="67" t="s">
        <v>62</v>
      </c>
      <c r="P77" s="67"/>
      <c r="Q77" s="67" t="s">
        <v>63</v>
      </c>
      <c r="R77" s="67"/>
      <c r="S77" s="67" t="s">
        <v>64</v>
      </c>
      <c r="T77" s="67"/>
      <c r="U77" s="67"/>
      <c r="V77" s="67" t="s">
        <v>65</v>
      </c>
      <c r="W77" s="67"/>
      <c r="X77" s="67"/>
      <c r="Y77" s="67" t="s">
        <v>68</v>
      </c>
      <c r="Z77" s="67"/>
      <c r="AA77" s="67" t="s">
        <v>66</v>
      </c>
      <c r="AB77" s="67"/>
      <c r="AC77" s="71" t="s">
        <v>67</v>
      </c>
      <c r="AD77" s="73"/>
      <c r="AE77" s="71" t="s">
        <v>69</v>
      </c>
      <c r="AF77" s="72"/>
      <c r="AG77" s="72"/>
      <c r="AH77" s="73"/>
      <c r="AI77" s="71" t="s">
        <v>70</v>
      </c>
      <c r="AJ77" s="72"/>
      <c r="AK77" s="73"/>
    </row>
    <row r="78" spans="1:39" x14ac:dyDescent="0.25">
      <c r="B78" s="83" t="s">
        <v>51</v>
      </c>
      <c r="C78" s="84"/>
      <c r="D78" s="84"/>
      <c r="E78" s="84"/>
      <c r="F78" s="85"/>
      <c r="G78" s="68"/>
      <c r="H78" s="69"/>
      <c r="I78" s="69"/>
      <c r="J78" s="70"/>
      <c r="K78" s="68"/>
      <c r="L78" s="70"/>
      <c r="M78" s="68"/>
      <c r="N78" s="70"/>
      <c r="O78" s="68"/>
      <c r="P78" s="70"/>
      <c r="Q78" s="68"/>
      <c r="R78" s="70"/>
      <c r="S78" s="68"/>
      <c r="T78" s="69"/>
      <c r="U78" s="70"/>
      <c r="V78" s="68"/>
      <c r="W78" s="69"/>
      <c r="X78" s="70"/>
      <c r="Y78" s="68"/>
      <c r="Z78" s="70"/>
      <c r="AA78" s="68"/>
      <c r="AB78" s="70"/>
      <c r="AC78" s="68"/>
      <c r="AD78" s="70"/>
      <c r="AE78" s="68"/>
      <c r="AF78" s="69"/>
      <c r="AG78" s="69"/>
      <c r="AH78" s="70"/>
      <c r="AI78" s="3"/>
      <c r="AJ78" s="69"/>
      <c r="AK78" s="70"/>
    </row>
    <row r="79" spans="1:39" x14ac:dyDescent="0.25">
      <c r="B79" s="77" t="s">
        <v>53</v>
      </c>
      <c r="C79" s="78"/>
      <c r="D79" s="78"/>
      <c r="E79" s="78"/>
      <c r="F79" s="79"/>
      <c r="G79" s="68"/>
      <c r="H79" s="69"/>
      <c r="I79" s="69"/>
      <c r="J79" s="70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8"/>
      <c r="AF79" s="69"/>
      <c r="AG79" s="69"/>
      <c r="AH79" s="70"/>
      <c r="AI79" s="68"/>
      <c r="AJ79" s="69"/>
      <c r="AK79" s="70"/>
    </row>
    <row r="80" spans="1:39" x14ac:dyDescent="0.25">
      <c r="B80" s="77" t="s">
        <v>52</v>
      </c>
      <c r="C80" s="78"/>
      <c r="D80" s="78"/>
      <c r="E80" s="78"/>
      <c r="F80" s="79"/>
      <c r="G80" s="68"/>
      <c r="H80" s="69"/>
      <c r="I80" s="69"/>
      <c r="J80" s="70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8"/>
      <c r="AF80" s="69"/>
      <c r="AG80" s="69"/>
      <c r="AH80" s="70"/>
      <c r="AI80" s="68"/>
      <c r="AJ80" s="69"/>
      <c r="AK80" s="70"/>
    </row>
    <row r="81" spans="2:37" x14ac:dyDescent="0.25">
      <c r="B81" s="77" t="s">
        <v>57</v>
      </c>
      <c r="C81" s="78"/>
      <c r="D81" s="78"/>
      <c r="E81" s="78"/>
      <c r="F81" s="79"/>
      <c r="G81" s="68"/>
      <c r="H81" s="69"/>
      <c r="I81" s="69"/>
      <c r="J81" s="70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8"/>
      <c r="AD81" s="70"/>
      <c r="AE81" s="68"/>
      <c r="AF81" s="69"/>
      <c r="AG81" s="69"/>
      <c r="AH81" s="70"/>
      <c r="AI81" s="68"/>
      <c r="AJ81" s="69"/>
      <c r="AK81" s="70"/>
    </row>
    <row r="82" spans="2:37" x14ac:dyDescent="0.25">
      <c r="B82" s="77" t="s">
        <v>58</v>
      </c>
      <c r="C82" s="78"/>
      <c r="D82" s="78"/>
      <c r="E82" s="78"/>
      <c r="F82" s="79"/>
      <c r="G82" s="68"/>
      <c r="H82" s="69"/>
      <c r="I82" s="69"/>
      <c r="J82" s="70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8"/>
      <c r="AD82" s="70"/>
      <c r="AE82" s="68"/>
      <c r="AF82" s="69"/>
      <c r="AG82" s="69"/>
      <c r="AH82" s="70"/>
      <c r="AI82" s="68"/>
      <c r="AJ82" s="69"/>
      <c r="AK82" s="70"/>
    </row>
    <row r="83" spans="2:37" x14ac:dyDescent="0.25">
      <c r="B83" s="80" t="s">
        <v>54</v>
      </c>
      <c r="C83" s="81"/>
      <c r="D83" s="81"/>
      <c r="E83" s="81"/>
      <c r="F83" s="82"/>
      <c r="G83" s="68"/>
      <c r="H83" s="69"/>
      <c r="I83" s="69"/>
      <c r="J83" s="70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8"/>
      <c r="AD83" s="70"/>
      <c r="AE83" s="68"/>
      <c r="AF83" s="69"/>
      <c r="AG83" s="69"/>
      <c r="AH83" s="70"/>
      <c r="AI83" s="68"/>
      <c r="AJ83" s="69"/>
      <c r="AK83" s="70"/>
    </row>
    <row r="84" spans="2:37" x14ac:dyDescent="0.25">
      <c r="B84" s="80" t="s">
        <v>55</v>
      </c>
      <c r="C84" s="81"/>
      <c r="D84" s="81"/>
      <c r="E84" s="81"/>
      <c r="F84" s="82"/>
      <c r="G84" s="68"/>
      <c r="H84" s="69"/>
      <c r="I84" s="69"/>
      <c r="J84" s="70"/>
      <c r="K84" s="66"/>
      <c r="L84" s="66"/>
      <c r="M84" s="66"/>
      <c r="N84" s="66"/>
      <c r="O84" s="66"/>
      <c r="P84" s="66"/>
      <c r="Q84" s="66"/>
      <c r="R84" s="66"/>
      <c r="S84" s="68"/>
      <c r="T84" s="69"/>
      <c r="U84" s="70"/>
      <c r="V84" s="66"/>
      <c r="W84" s="66"/>
      <c r="X84" s="66"/>
      <c r="Y84" s="66"/>
      <c r="Z84" s="66"/>
      <c r="AA84" s="66"/>
      <c r="AB84" s="66"/>
      <c r="AC84" s="68"/>
      <c r="AD84" s="70"/>
      <c r="AE84" s="68"/>
      <c r="AF84" s="69"/>
      <c r="AG84" s="69"/>
      <c r="AH84" s="70"/>
      <c r="AI84" s="68"/>
      <c r="AJ84" s="69"/>
      <c r="AK84" s="70"/>
    </row>
    <row r="85" spans="2:37" x14ac:dyDescent="0.25">
      <c r="B85" s="80" t="s">
        <v>56</v>
      </c>
      <c r="C85" s="81"/>
      <c r="D85" s="81"/>
      <c r="E85" s="81"/>
      <c r="F85" s="82"/>
      <c r="G85" s="68"/>
      <c r="H85" s="69"/>
      <c r="I85" s="69"/>
      <c r="J85" s="70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8"/>
      <c r="Z85" s="70"/>
      <c r="AA85" s="66"/>
      <c r="AB85" s="66"/>
      <c r="AC85" s="68"/>
      <c r="AD85" s="70"/>
      <c r="AE85" s="68"/>
      <c r="AF85" s="69"/>
      <c r="AG85" s="69"/>
      <c r="AH85" s="70"/>
      <c r="AI85" s="68"/>
      <c r="AJ85" s="69"/>
      <c r="AK85" s="70"/>
    </row>
  </sheetData>
  <mergeCells count="148">
    <mergeCell ref="AA85:AB85"/>
    <mergeCell ref="AC85:AD85"/>
    <mergeCell ref="AE85:AH85"/>
    <mergeCell ref="AI85:AK85"/>
    <mergeCell ref="AI84:AK84"/>
    <mergeCell ref="B85:F85"/>
    <mergeCell ref="G85:J85"/>
    <mergeCell ref="K85:L85"/>
    <mergeCell ref="M85:N85"/>
    <mergeCell ref="O85:P85"/>
    <mergeCell ref="Q85:R85"/>
    <mergeCell ref="S85:U85"/>
    <mergeCell ref="V85:X85"/>
    <mergeCell ref="Y85:Z85"/>
    <mergeCell ref="S84:U84"/>
    <mergeCell ref="V84:X84"/>
    <mergeCell ref="Y84:Z84"/>
    <mergeCell ref="AA84:AB84"/>
    <mergeCell ref="AC84:AD84"/>
    <mergeCell ref="AE84:AH84"/>
    <mergeCell ref="M81:N81"/>
    <mergeCell ref="O81:P81"/>
    <mergeCell ref="Q81:R81"/>
    <mergeCell ref="S81:U81"/>
    <mergeCell ref="AA83:AB83"/>
    <mergeCell ref="AC83:AD83"/>
    <mergeCell ref="AE83:AH83"/>
    <mergeCell ref="AI83:AK83"/>
    <mergeCell ref="B84:F84"/>
    <mergeCell ref="G84:J84"/>
    <mergeCell ref="K84:L84"/>
    <mergeCell ref="M84:N84"/>
    <mergeCell ref="O84:P84"/>
    <mergeCell ref="Q84:R84"/>
    <mergeCell ref="B83:F83"/>
    <mergeCell ref="G83:J83"/>
    <mergeCell ref="K83:L83"/>
    <mergeCell ref="M83:N83"/>
    <mergeCell ref="O83:P83"/>
    <mergeCell ref="Q83:R83"/>
    <mergeCell ref="S83:U83"/>
    <mergeCell ref="V83:X83"/>
    <mergeCell ref="Y83:Z83"/>
    <mergeCell ref="B82:F82"/>
    <mergeCell ref="G82:J82"/>
    <mergeCell ref="K82:L82"/>
    <mergeCell ref="M82:N82"/>
    <mergeCell ref="O82:P82"/>
    <mergeCell ref="Q82:R82"/>
    <mergeCell ref="AI82:AK82"/>
    <mergeCell ref="S82:U82"/>
    <mergeCell ref="V82:X82"/>
    <mergeCell ref="Y82:Z82"/>
    <mergeCell ref="AA82:AB82"/>
    <mergeCell ref="AC82:AD82"/>
    <mergeCell ref="AE82:AH82"/>
    <mergeCell ref="V81:X81"/>
    <mergeCell ref="Y81:Z81"/>
    <mergeCell ref="AE79:AH79"/>
    <mergeCell ref="AI79:AK79"/>
    <mergeCell ref="B80:F80"/>
    <mergeCell ref="G80:J80"/>
    <mergeCell ref="K80:L80"/>
    <mergeCell ref="M80:N80"/>
    <mergeCell ref="O80:P80"/>
    <mergeCell ref="Q80:R80"/>
    <mergeCell ref="AI80:AK80"/>
    <mergeCell ref="S80:U80"/>
    <mergeCell ref="V80:X80"/>
    <mergeCell ref="Y80:Z80"/>
    <mergeCell ref="AA80:AB80"/>
    <mergeCell ref="AC80:AD80"/>
    <mergeCell ref="AE80:AH80"/>
    <mergeCell ref="AA81:AB81"/>
    <mergeCell ref="AC81:AD81"/>
    <mergeCell ref="AE81:AH81"/>
    <mergeCell ref="AI81:AK81"/>
    <mergeCell ref="B81:F81"/>
    <mergeCell ref="G81:J81"/>
    <mergeCell ref="K81:L81"/>
    <mergeCell ref="AJ78:AK78"/>
    <mergeCell ref="B79:F79"/>
    <mergeCell ref="G79:J79"/>
    <mergeCell ref="K79:L79"/>
    <mergeCell ref="M79:N79"/>
    <mergeCell ref="O79:P79"/>
    <mergeCell ref="Q79:R79"/>
    <mergeCell ref="S79:U79"/>
    <mergeCell ref="V79:X79"/>
    <mergeCell ref="Y79:Z79"/>
    <mergeCell ref="S78:U78"/>
    <mergeCell ref="V78:X78"/>
    <mergeCell ref="Y78:Z78"/>
    <mergeCell ref="AA78:AB78"/>
    <mergeCell ref="AC78:AD78"/>
    <mergeCell ref="AE78:AH78"/>
    <mergeCell ref="B78:F78"/>
    <mergeCell ref="G78:J78"/>
    <mergeCell ref="K78:L78"/>
    <mergeCell ref="M78:N78"/>
    <mergeCell ref="O78:P78"/>
    <mergeCell ref="Q78:R78"/>
    <mergeCell ref="AA79:AB79"/>
    <mergeCell ref="AC79:AD79"/>
    <mergeCell ref="V77:X77"/>
    <mergeCell ref="Y77:Z77"/>
    <mergeCell ref="AA77:AB77"/>
    <mergeCell ref="AC77:AD77"/>
    <mergeCell ref="AE77:AH77"/>
    <mergeCell ref="AI77:AK77"/>
    <mergeCell ref="B73:D73"/>
    <mergeCell ref="E73:I73"/>
    <mergeCell ref="J73:P73"/>
    <mergeCell ref="B76:AK76"/>
    <mergeCell ref="B77:F77"/>
    <mergeCell ref="G77:J77"/>
    <mergeCell ref="M77:N77"/>
    <mergeCell ref="O77:P77"/>
    <mergeCell ref="Q77:R77"/>
    <mergeCell ref="S77:U77"/>
    <mergeCell ref="B72:D72"/>
    <mergeCell ref="E72:I72"/>
    <mergeCell ref="J72:P72"/>
    <mergeCell ref="AK12:AM12"/>
    <mergeCell ref="B68:P68"/>
    <mergeCell ref="B69:D69"/>
    <mergeCell ref="E69:I69"/>
    <mergeCell ref="J69:P69"/>
    <mergeCell ref="B70:D70"/>
    <mergeCell ref="E70:I70"/>
    <mergeCell ref="J70:P70"/>
    <mergeCell ref="A12:E12"/>
    <mergeCell ref="F12:K12"/>
    <mergeCell ref="L12:R12"/>
    <mergeCell ref="S12:X12"/>
    <mergeCell ref="Y12:AD12"/>
    <mergeCell ref="AE12:AJ12"/>
    <mergeCell ref="A6:C7"/>
    <mergeCell ref="D6:E7"/>
    <mergeCell ref="F6:I7"/>
    <mergeCell ref="J6:L7"/>
    <mergeCell ref="A8:C8"/>
    <mergeCell ref="D8:E8"/>
    <mergeCell ref="F8:I8"/>
    <mergeCell ref="J8:L8"/>
    <mergeCell ref="B71:D71"/>
    <mergeCell ref="E71:I71"/>
    <mergeCell ref="J71:P7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EBAC-F0AF-4B3B-9E24-9BF36D8DB514}">
  <dimension ref="A3:B4"/>
  <sheetViews>
    <sheetView workbookViewId="0">
      <selection activeCell="A3" sqref="A3"/>
    </sheetView>
  </sheetViews>
  <sheetFormatPr baseColWidth="10" defaultRowHeight="15" x14ac:dyDescent="0.25"/>
  <cols>
    <col min="1" max="1" width="20.5703125" customWidth="1"/>
  </cols>
  <sheetData>
    <row r="3" spans="1:2" x14ac:dyDescent="0.25">
      <c r="A3" s="17" t="s">
        <v>74</v>
      </c>
      <c r="B3" s="17"/>
    </row>
    <row r="4" spans="1:2" x14ac:dyDescent="0.25">
      <c r="A4" s="17" t="s">
        <v>73</v>
      </c>
      <c r="B4" s="1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2025</vt:lpstr>
      <vt:lpstr>2026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Köhler</dc:creator>
  <cp:lastModifiedBy>Katja Köhler</cp:lastModifiedBy>
  <dcterms:created xsi:type="dcterms:W3CDTF">2025-01-12T10:13:27Z</dcterms:created>
  <dcterms:modified xsi:type="dcterms:W3CDTF">2025-02-03T08:19:11Z</dcterms:modified>
</cp:coreProperties>
</file>