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tmp\"/>
    </mc:Choice>
  </mc:AlternateContent>
  <xr:revisionPtr revIDLastSave="0" documentId="8_{E715C49F-3422-4E14-A4FC-BD29A90B5D34}" xr6:coauthVersionLast="36" xr6:coauthVersionMax="36" xr10:uidLastSave="{00000000-0000-0000-0000-000000000000}"/>
  <bookViews>
    <workbookView xWindow="-96" yWindow="0" windowWidth="23232" windowHeight="18576" xr2:uid="{0228159A-D331-4E79-8DED-4C4CADD8E729}"/>
  </bookViews>
  <sheets>
    <sheet name="PWC" sheetId="4" r:id="rId1"/>
  </sheets>
  <definedNames>
    <definedName name="_xlnm.Print_Area" localSheetId="0">PWC!$I$16:$Y$57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F16" i="4" l="1"/>
  <c r="G36" i="4"/>
  <c r="G37" i="4"/>
  <c r="F66" i="4"/>
  <c r="F65" i="4"/>
  <c r="G66" i="4"/>
  <c r="F64" i="4"/>
  <c r="G65" i="4"/>
  <c r="F63" i="4"/>
  <c r="G64" i="4"/>
  <c r="F62" i="4"/>
  <c r="G63" i="4"/>
  <c r="F61" i="4"/>
  <c r="G62" i="4"/>
  <c r="F60" i="4"/>
  <c r="G61" i="4"/>
  <c r="F59" i="4"/>
  <c r="G60" i="4"/>
  <c r="F58" i="4"/>
  <c r="G59" i="4"/>
  <c r="F57" i="4"/>
  <c r="G58" i="4"/>
  <c r="F56" i="4"/>
  <c r="G57" i="4"/>
  <c r="F55" i="4"/>
  <c r="G56" i="4"/>
  <c r="F54" i="4"/>
  <c r="G55" i="4"/>
  <c r="F53" i="4"/>
  <c r="G54" i="4"/>
  <c r="F52" i="4"/>
  <c r="G53" i="4"/>
  <c r="F51" i="4"/>
  <c r="G52" i="4"/>
  <c r="F50" i="4"/>
  <c r="G51" i="4"/>
  <c r="F49" i="4"/>
  <c r="G50" i="4"/>
  <c r="F48" i="4"/>
  <c r="G49" i="4"/>
  <c r="F47" i="4"/>
  <c r="G48" i="4"/>
  <c r="G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F37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</calcChain>
</file>

<file path=xl/sharedStrings.xml><?xml version="1.0" encoding="utf-8"?>
<sst xmlns="http://schemas.openxmlformats.org/spreadsheetml/2006/main" count="112" uniqueCount="62">
  <si>
    <t>Lfd. Nr.</t>
  </si>
  <si>
    <t>Max</t>
  </si>
  <si>
    <t>Entnahmestelle</t>
  </si>
  <si>
    <t>PWC-°C nach 1ltr.</t>
  </si>
  <si>
    <t>Temp &gt;25°C</t>
  </si>
  <si>
    <t>Temp &lt;25°C</t>
  </si>
  <si>
    <t>Raum-ID</t>
  </si>
  <si>
    <t>Zimmer 1</t>
  </si>
  <si>
    <t>Zimmer 8</t>
  </si>
  <si>
    <t>Zimmer 7</t>
  </si>
  <si>
    <t>Zimmer 9</t>
  </si>
  <si>
    <t>Zimmer 10</t>
  </si>
  <si>
    <t>Zimmer 5</t>
  </si>
  <si>
    <t>Zimmer 4</t>
  </si>
  <si>
    <t>Zimmer 3</t>
  </si>
  <si>
    <t>Zimmer 105</t>
  </si>
  <si>
    <t>Zimmer 108</t>
  </si>
  <si>
    <t>Zimmer 109</t>
  </si>
  <si>
    <t>Zimmer 107</t>
  </si>
  <si>
    <t>Zimmer 106</t>
  </si>
  <si>
    <t>Zimmer 104</t>
  </si>
  <si>
    <t>Zimmer 103</t>
  </si>
  <si>
    <t>Zimmer 102</t>
  </si>
  <si>
    <t>Zimmer 111</t>
  </si>
  <si>
    <t>Zimmer 101</t>
  </si>
  <si>
    <t>Zimmer 110</t>
  </si>
  <si>
    <t>Zimmer 112</t>
  </si>
  <si>
    <t>Zimmer 205</t>
  </si>
  <si>
    <t>Zimmer 204</t>
  </si>
  <si>
    <t>Zimmer 201</t>
  </si>
  <si>
    <t>Zimmer 206</t>
  </si>
  <si>
    <t>Zimmer 307</t>
  </si>
  <si>
    <t>Zimmer 316</t>
  </si>
  <si>
    <t>Zimmer 315</t>
  </si>
  <si>
    <t>Zimmer 314</t>
  </si>
  <si>
    <t>Zimmer 313</t>
  </si>
  <si>
    <t>Zimmer 312</t>
  </si>
  <si>
    <t>Zimmer 311</t>
  </si>
  <si>
    <t>Zimmer 309</t>
  </si>
  <si>
    <t>Zimmer 310</t>
  </si>
  <si>
    <t>Zimmer 308</t>
  </si>
  <si>
    <t>Zimmer 305</t>
  </si>
  <si>
    <t>Zimmer 306</t>
  </si>
  <si>
    <t>Zimmer 304</t>
  </si>
  <si>
    <t xml:space="preserve">Zimmer 2 </t>
  </si>
  <si>
    <t xml:space="preserve">WC Herren </t>
  </si>
  <si>
    <t>Theke</t>
  </si>
  <si>
    <t xml:space="preserve">Spüle </t>
  </si>
  <si>
    <t>Zimmer 100</t>
  </si>
  <si>
    <t xml:space="preserve">Zimmer 207 </t>
  </si>
  <si>
    <t xml:space="preserve">Zimmer 301 </t>
  </si>
  <si>
    <t>Zimmer 303</t>
  </si>
  <si>
    <t>MB Waschtisch</t>
  </si>
  <si>
    <t>MB Küchenspüle</t>
  </si>
  <si>
    <t>Zimmer 116</t>
  </si>
  <si>
    <t>Zimmer 316a</t>
  </si>
  <si>
    <t xml:space="preserve">Zimmer 6 </t>
  </si>
  <si>
    <t>Whg 2</t>
  </si>
  <si>
    <t>Raum/Ort</t>
  </si>
  <si>
    <t xml:space="preserve">Wäsche </t>
  </si>
  <si>
    <t>786/740</t>
  </si>
  <si>
    <t>KBE Belastung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</si>
</sst>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" fontId="0" fillId="3" borderId="3" xfId="0" applyNumberFormat="1" applyFill="1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1" fontId="0" fillId="3" borderId="6" xfId="0" applyNumberFormat="1" applyFill="1" applyBorder="1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" fontId="0" fillId="3" borderId="9" xfId="0" applyNumberFormat="1" applyFill="1" applyBorder="1"/>
  </cellXfs>
  <cellStyles count="1">
    <cellStyle name="Standard" xfId="0" builtinId="0"/>
  </cellStyles>
  <dxfs count="7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Temperatur-/Auslaufkontrolle </a:t>
            </a:r>
            <a:r>
              <a:rPr lang="de-DE" sz="1400" b="0" i="0" u="none" strike="noStrike" kern="1200" spc="0" baseline="0">
                <a:solidFill>
                  <a:schemeClr val="accent1"/>
                </a:solidFill>
              </a:rPr>
              <a:t>(PWC) </a:t>
            </a: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 bauseitigen sanitären Entnahmestellen</a:t>
            </a:r>
            <a:b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Messdatum: 21.10.2024</a:t>
            </a:r>
          </a:p>
        </c:rich>
      </c:tx>
      <c:layout>
        <c:manualLayout>
          <c:xMode val="edge"/>
          <c:yMode val="edge"/>
          <c:x val="0.3835869513862038"/>
          <c:y val="3.0966603561434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8463099256920257E-2"/>
          <c:y val="0.16000058804980385"/>
          <c:w val="0.89140728771655808"/>
          <c:h val="0.59799197510236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PWC!$F$15</c:f>
              <c:strCache>
                <c:ptCount val="1"/>
                <c:pt idx="0">
                  <c:v>Temp &lt;25°C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PWC!$A$16:$A$66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</c:numCache>
              <c:extLst xmlns:c15="http://schemas.microsoft.com/office/drawing/2012/chart"/>
            </c:numRef>
          </c:cat>
          <c:val>
            <c:numRef>
              <c:f>PWC!$F$16:$F$66</c:f>
              <c:numCache>
                <c:formatCode>0.0</c:formatCode>
                <c:ptCount val="50"/>
                <c:pt idx="0">
                  <c:v>19.5</c:v>
                </c:pt>
                <c:pt idx="1">
                  <c:v>22.9</c:v>
                </c:pt>
                <c:pt idx="2">
                  <c:v>21.1</c:v>
                </c:pt>
                <c:pt idx="3">
                  <c:v>16.3</c:v>
                </c:pt>
                <c:pt idx="4">
                  <c:v>17</c:v>
                </c:pt>
                <c:pt idx="5">
                  <c:v>15.7</c:v>
                </c:pt>
                <c:pt idx="6">
                  <c:v>#N/A</c:v>
                </c:pt>
                <c:pt idx="7">
                  <c:v>17.399999999999999</c:v>
                </c:pt>
                <c:pt idx="8">
                  <c:v>19.8</c:v>
                </c:pt>
                <c:pt idx="9">
                  <c:v>24.6</c:v>
                </c:pt>
                <c:pt idx="10">
                  <c:v>24.1</c:v>
                </c:pt>
                <c:pt idx="11">
                  <c:v>#N/A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19.3</c:v>
                </c:pt>
                <c:pt idx="15">
                  <c:v>17.899999999999999</c:v>
                </c:pt>
                <c:pt idx="16">
                  <c:v>23.6</c:v>
                </c:pt>
                <c:pt idx="17">
                  <c:v>19.3</c:v>
                </c:pt>
                <c:pt idx="18">
                  <c:v>#N/A</c:v>
                </c:pt>
                <c:pt idx="19">
                  <c:v>24.2</c:v>
                </c:pt>
                <c:pt idx="20" formatCode="General">
                  <c:v>23.7</c:v>
                </c:pt>
                <c:pt idx="21" formatCode="General">
                  <c:v>#N/A</c:v>
                </c:pt>
                <c:pt idx="22">
                  <c:v>#N/A</c:v>
                </c:pt>
                <c:pt idx="23">
                  <c:v>24.5</c:v>
                </c:pt>
                <c:pt idx="24">
                  <c:v>25</c:v>
                </c:pt>
                <c:pt idx="25">
                  <c:v>22.2</c:v>
                </c:pt>
                <c:pt idx="26">
                  <c:v>#N/A</c:v>
                </c:pt>
                <c:pt idx="27">
                  <c:v>24</c:v>
                </c:pt>
                <c:pt idx="28">
                  <c:v>#N/A</c:v>
                </c:pt>
                <c:pt idx="29">
                  <c:v>24.1</c:v>
                </c:pt>
                <c:pt idx="30">
                  <c:v>24.8</c:v>
                </c:pt>
                <c:pt idx="31">
                  <c:v>#N/A</c:v>
                </c:pt>
                <c:pt idx="32">
                  <c:v>#N/A</c:v>
                </c:pt>
                <c:pt idx="33">
                  <c:v>16.100000000000001</c:v>
                </c:pt>
                <c:pt idx="34">
                  <c:v>#N/A</c:v>
                </c:pt>
                <c:pt idx="35">
                  <c:v>20.2</c:v>
                </c:pt>
                <c:pt idx="36">
                  <c:v>18.3</c:v>
                </c:pt>
                <c:pt idx="37">
                  <c:v>#N/A</c:v>
                </c:pt>
                <c:pt idx="38">
                  <c:v>23.8</c:v>
                </c:pt>
                <c:pt idx="39">
                  <c:v>18.399999999999999</c:v>
                </c:pt>
                <c:pt idx="40">
                  <c:v>19.3</c:v>
                </c:pt>
                <c:pt idx="41">
                  <c:v>16.3</c:v>
                </c:pt>
                <c:pt idx="42">
                  <c:v>17.2</c:v>
                </c:pt>
                <c:pt idx="43">
                  <c:v>#N/A</c:v>
                </c:pt>
                <c:pt idx="44">
                  <c:v>#N/A</c:v>
                </c:pt>
                <c:pt idx="45">
                  <c:v>16.3</c:v>
                </c:pt>
                <c:pt idx="46">
                  <c:v>16.7</c:v>
                </c:pt>
                <c:pt idx="47">
                  <c:v>23.8</c:v>
                </c:pt>
                <c:pt idx="48">
                  <c:v>15.5</c:v>
                </c:pt>
                <c:pt idx="49">
                  <c:v>16.3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B0C-46D0-9909-1066A7B0210E}"/>
            </c:ext>
          </c:extLst>
        </c:ser>
        <c:ser>
          <c:idx val="1"/>
          <c:order val="1"/>
          <c:tx>
            <c:strRef>
              <c:f>PWC!$G$15</c:f>
              <c:strCache>
                <c:ptCount val="1"/>
                <c:pt idx="0">
                  <c:v>Temp &gt;25°C</c:v>
                </c:pt>
              </c:strCache>
            </c:strRef>
          </c:tx>
          <c:spPr>
            <a:gradFill>
              <a:gsLst>
                <a:gs pos="10000">
                  <a:srgbClr val="FF0000"/>
                </a:gs>
                <a:gs pos="34000">
                  <a:srgbClr val="7030A0"/>
                </a:gs>
                <a:gs pos="65000">
                  <a:schemeClr val="accent1"/>
                </a:gs>
                <a:gs pos="100000">
                  <a:schemeClr val="accent1">
                    <a:lumMod val="45000"/>
                    <a:lumOff val="5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numRef>
              <c:f>PWC!$A$16:$A$66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</c:numCache>
            </c:numRef>
          </c:cat>
          <c:val>
            <c:numRef>
              <c:f>PWC!$G$16:$G$66</c:f>
              <c:numCache>
                <c:formatCode>0.0</c:formatCode>
                <c:ptCount val="5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25.2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26.4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27.6</c:v>
                </c:pt>
                <c:pt idx="19">
                  <c:v>#N/A</c:v>
                </c:pt>
                <c:pt idx="20">
                  <c:v>#N/A</c:v>
                </c:pt>
                <c:pt idx="21">
                  <c:v>28.1</c:v>
                </c:pt>
                <c:pt idx="22">
                  <c:v>27.7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26.5</c:v>
                </c:pt>
                <c:pt idx="27">
                  <c:v>#N/A</c:v>
                </c:pt>
                <c:pt idx="28">
                  <c:v>26.1</c:v>
                </c:pt>
                <c:pt idx="29">
                  <c:v>#N/A</c:v>
                </c:pt>
                <c:pt idx="30">
                  <c:v>#N/A</c:v>
                </c:pt>
                <c:pt idx="31">
                  <c:v>25.7</c:v>
                </c:pt>
                <c:pt idx="32">
                  <c:v>25.5</c:v>
                </c:pt>
                <c:pt idx="33">
                  <c:v>#N/A</c:v>
                </c:pt>
                <c:pt idx="34">
                  <c:v>25.5</c:v>
                </c:pt>
                <c:pt idx="35">
                  <c:v>#N/A</c:v>
                </c:pt>
                <c:pt idx="36">
                  <c:v>#N/A</c:v>
                </c:pt>
                <c:pt idx="37">
                  <c:v>25.7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26.7</c:v>
                </c:pt>
                <c:pt idx="44">
                  <c:v>28.8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0C-46D0-9909-1066A7B0210E}"/>
            </c:ext>
          </c:extLst>
        </c:ser>
        <c:ser>
          <c:idx val="2"/>
          <c:order val="2"/>
          <c:tx>
            <c:strRef>
              <c:f>PWC!$C$15</c:f>
              <c:strCache>
                <c:ptCount val="1"/>
                <c:pt idx="0">
                  <c:v>Raum-ID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val>
            <c:numRef>
              <c:f>PWC!$C$16:$C$66</c:f>
              <c:numCache>
                <c:formatCode>General</c:formatCode>
                <c:ptCount val="50"/>
                <c:pt idx="0">
                  <c:v>4</c:v>
                </c:pt>
                <c:pt idx="1">
                  <c:v>19</c:v>
                </c:pt>
                <c:pt idx="2">
                  <c:v>43</c:v>
                </c:pt>
                <c:pt idx="3">
                  <c:v>56</c:v>
                </c:pt>
                <c:pt idx="4">
                  <c:v>74</c:v>
                </c:pt>
                <c:pt idx="5">
                  <c:v>97</c:v>
                </c:pt>
                <c:pt idx="6">
                  <c:v>116</c:v>
                </c:pt>
                <c:pt idx="7">
                  <c:v>134</c:v>
                </c:pt>
                <c:pt idx="8">
                  <c:v>152</c:v>
                </c:pt>
                <c:pt idx="9">
                  <c:v>171</c:v>
                </c:pt>
                <c:pt idx="10">
                  <c:v>226</c:v>
                </c:pt>
                <c:pt idx="11">
                  <c:v>273</c:v>
                </c:pt>
                <c:pt idx="12">
                  <c:v>330</c:v>
                </c:pt>
                <c:pt idx="13">
                  <c:v>351</c:v>
                </c:pt>
                <c:pt idx="14">
                  <c:v>375</c:v>
                </c:pt>
                <c:pt idx="15">
                  <c:v>406</c:v>
                </c:pt>
                <c:pt idx="16">
                  <c:v>424</c:v>
                </c:pt>
                <c:pt idx="17">
                  <c:v>445</c:v>
                </c:pt>
                <c:pt idx="18">
                  <c:v>463</c:v>
                </c:pt>
                <c:pt idx="19">
                  <c:v>481</c:v>
                </c:pt>
                <c:pt idx="20">
                  <c:v>499</c:v>
                </c:pt>
                <c:pt idx="21">
                  <c:v>520</c:v>
                </c:pt>
                <c:pt idx="22">
                  <c:v>538</c:v>
                </c:pt>
                <c:pt idx="23">
                  <c:v>556</c:v>
                </c:pt>
                <c:pt idx="24">
                  <c:v>574</c:v>
                </c:pt>
                <c:pt idx="25">
                  <c:v>589</c:v>
                </c:pt>
                <c:pt idx="26">
                  <c:v>611</c:v>
                </c:pt>
                <c:pt idx="27">
                  <c:v>629</c:v>
                </c:pt>
                <c:pt idx="28">
                  <c:v>656</c:v>
                </c:pt>
                <c:pt idx="29">
                  <c:v>677</c:v>
                </c:pt>
                <c:pt idx="30">
                  <c:v>699</c:v>
                </c:pt>
                <c:pt idx="31">
                  <c:v>715</c:v>
                </c:pt>
                <c:pt idx="32">
                  <c:v>758</c:v>
                </c:pt>
                <c:pt idx="33">
                  <c:v>785</c:v>
                </c:pt>
                <c:pt idx="34">
                  <c:v>803</c:v>
                </c:pt>
                <c:pt idx="35">
                  <c:v>821</c:v>
                </c:pt>
                <c:pt idx="36">
                  <c:v>839</c:v>
                </c:pt>
                <c:pt idx="37">
                  <c:v>857</c:v>
                </c:pt>
                <c:pt idx="38">
                  <c:v>872</c:v>
                </c:pt>
                <c:pt idx="39">
                  <c:v>890</c:v>
                </c:pt>
                <c:pt idx="40">
                  <c:v>911</c:v>
                </c:pt>
                <c:pt idx="41">
                  <c:v>926</c:v>
                </c:pt>
                <c:pt idx="42">
                  <c:v>947</c:v>
                </c:pt>
                <c:pt idx="43">
                  <c:v>962</c:v>
                </c:pt>
                <c:pt idx="44">
                  <c:v>983</c:v>
                </c:pt>
                <c:pt idx="45">
                  <c:v>998</c:v>
                </c:pt>
                <c:pt idx="46">
                  <c:v>1019</c:v>
                </c:pt>
                <c:pt idx="47">
                  <c:v>1040</c:v>
                </c:pt>
                <c:pt idx="48">
                  <c:v>1055</c:v>
                </c:pt>
                <c:pt idx="49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0C-46D0-9909-1066A7B0210E}"/>
            </c:ext>
          </c:extLst>
        </c:ser>
        <c:ser>
          <c:idx val="3"/>
          <c:order val="3"/>
          <c:tx>
            <c:strRef>
              <c:f>PWC!$H$15</c:f>
              <c:strCache>
                <c:ptCount val="1"/>
                <c:pt idx="0">
                  <c:v>KBE Belastung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PWC!$H$16:$H$66</c:f>
              <c:numCache>
                <c:formatCode>0</c:formatCode>
                <c:ptCount val="50"/>
                <c:pt idx="6">
                  <c:v>250</c:v>
                </c:pt>
                <c:pt idx="11">
                  <c:v>450</c:v>
                </c:pt>
                <c:pt idx="19">
                  <c:v>220</c:v>
                </c:pt>
                <c:pt idx="21">
                  <c:v>63</c:v>
                </c:pt>
                <c:pt idx="22">
                  <c:v>560</c:v>
                </c:pt>
                <c:pt idx="26">
                  <c:v>180</c:v>
                </c:pt>
                <c:pt idx="28">
                  <c:v>100</c:v>
                </c:pt>
                <c:pt idx="31">
                  <c:v>840</c:v>
                </c:pt>
                <c:pt idx="32">
                  <c:v>550</c:v>
                </c:pt>
                <c:pt idx="34">
                  <c:v>600</c:v>
                </c:pt>
                <c:pt idx="37">
                  <c:v>158</c:v>
                </c:pt>
                <c:pt idx="43">
                  <c:v>780</c:v>
                </c:pt>
                <c:pt idx="44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3F-43CB-8D58-69FC75449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50"/>
        <c:axId val="788790752"/>
        <c:axId val="788801312"/>
        <c:extLst/>
      </c:barChart>
      <c:catAx>
        <c:axId val="78879075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 °C</a:t>
                </a:r>
              </a:p>
            </c:rich>
          </c:tx>
          <c:layout>
            <c:manualLayout>
              <c:xMode val="edge"/>
              <c:yMode val="edge"/>
              <c:x val="1.1780297452510675E-2"/>
              <c:y val="0.45307015268066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801312"/>
        <c:crosses val="autoZero"/>
        <c:auto val="1"/>
        <c:lblAlgn val="ctr"/>
        <c:lblOffset val="100"/>
        <c:noMultiLvlLbl val="0"/>
      </c:catAx>
      <c:valAx>
        <c:axId val="788801312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790752"/>
        <c:crosses val="autoZero"/>
        <c:crossBetween val="between"/>
        <c:majorUnit val="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8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396240</xdr:colOff>
      <xdr:row>14</xdr:row>
      <xdr:rowOff>22860</xdr:rowOff>
    </xdr:from>
    <xdr:to>
      <xdr:col>30</xdr:col>
      <xdr:colOff>138312</xdr:colOff>
      <xdr:row>66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CC36297-CAAF-4359-B489-C01A6280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DF7E8C-792E-4208-9AB3-B26C4F7D682A}" name="Tabelle13" displayName="Tabelle13" ref="A15:F66" totalsRowShown="0" headerRowDxfId="6">
  <autoFilter ref="A15:F66" xr:uid="{75DF7E8C-792E-4208-9AB3-B26C4F7D682A}"/>
  <sortState ref="A16:F66">
    <sortCondition ref="C15:C66"/>
  </sortState>
  <tableColumns count="6">
    <tableColumn id="1" xr3:uid="{26C74C83-915A-42AB-BB52-21934A879387}" name="Lfd. Nr." dataDxfId="5"/>
    <tableColumn id="3" xr3:uid="{905A54A4-0ED2-4227-BEED-1B645E86DC47}" name="Raum/Ort" dataDxfId="4"/>
    <tableColumn id="6" xr3:uid="{07203CEE-6F57-4DB4-A028-C0168AFE332E}" name="Raum-ID" dataDxfId="3"/>
    <tableColumn id="8" xr3:uid="{E4035B18-5509-4012-9B76-0F73059B66F2}" name="Entnahmestelle" dataDxfId="2"/>
    <tableColumn id="7" xr3:uid="{644BDA36-06B2-47F2-9226-6E878B923F31}" name="PWC-°C nach 1ltr." dataDxfId="1"/>
    <tableColumn id="9" xr3:uid="{F5CF9A5B-E729-46BD-9B06-D5651607D092}" name="Temp &lt;25°C" dataDxfId="0">
      <calculatedColumnFormula>IF($E16&lt;=$F$13,$E16,NA())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80BA-C5BE-4ECC-987C-C7C84EEE6490}">
  <sheetPr>
    <pageSetUpPr fitToPage="1"/>
  </sheetPr>
  <dimension ref="A1:H66"/>
  <sheetViews>
    <sheetView tabSelected="1" topLeftCell="A13" zoomScaleNormal="100" workbookViewId="0">
      <selection activeCell="I9" sqref="I9"/>
    </sheetView>
  </sheetViews>
  <sheetFormatPr baseColWidth="10" defaultRowHeight="14.4" x14ac:dyDescent="0.3"/>
  <cols>
    <col min="1" max="1" width="10.109375" customWidth="1"/>
    <col min="2" max="2" width="24.21875" customWidth="1"/>
    <col min="3" max="3" width="11.33203125" customWidth="1"/>
    <col min="4" max="4" width="42.109375" customWidth="1"/>
    <col min="5" max="5" width="19.33203125" customWidth="1"/>
    <col min="6" max="6" width="16" customWidth="1"/>
    <col min="8" max="8" width="12.44140625" bestFit="1" customWidth="1"/>
  </cols>
  <sheetData>
    <row r="1" spans="1:8" ht="14.4" customHeight="1" x14ac:dyDescent="0.3">
      <c r="B1" s="4"/>
      <c r="C1" s="4"/>
      <c r="D1" s="4"/>
    </row>
    <row r="2" spans="1:8" x14ac:dyDescent="0.3">
      <c r="B2" s="4"/>
      <c r="C2" s="4"/>
      <c r="D2" s="4"/>
    </row>
    <row r="3" spans="1:8" x14ac:dyDescent="0.3">
      <c r="B3" s="4"/>
      <c r="C3" s="4"/>
      <c r="D3" s="4"/>
    </row>
    <row r="4" spans="1:8" x14ac:dyDescent="0.3">
      <c r="B4" s="4"/>
      <c r="C4" s="4"/>
      <c r="D4" s="4"/>
    </row>
    <row r="5" spans="1:8" x14ac:dyDescent="0.3">
      <c r="B5" s="4"/>
      <c r="C5" s="4"/>
      <c r="D5" s="4"/>
    </row>
    <row r="6" spans="1:8" x14ac:dyDescent="0.3">
      <c r="B6" s="4"/>
      <c r="C6" s="4"/>
      <c r="D6" s="4"/>
    </row>
    <row r="7" spans="1:8" x14ac:dyDescent="0.3">
      <c r="B7" s="4"/>
      <c r="C7" s="4"/>
      <c r="D7" s="4"/>
    </row>
    <row r="8" spans="1:8" x14ac:dyDescent="0.3">
      <c r="B8" s="4"/>
      <c r="C8" s="4"/>
      <c r="D8" s="4"/>
    </row>
    <row r="9" spans="1:8" x14ac:dyDescent="0.3">
      <c r="B9" s="4"/>
      <c r="C9" s="4"/>
      <c r="D9" s="4"/>
    </row>
    <row r="10" spans="1:8" x14ac:dyDescent="0.3">
      <c r="B10" s="4"/>
      <c r="C10" s="4"/>
      <c r="D10" s="4"/>
    </row>
    <row r="11" spans="1:8" x14ac:dyDescent="0.3">
      <c r="B11" s="4"/>
      <c r="C11" s="4"/>
      <c r="D11" s="4"/>
    </row>
    <row r="12" spans="1:8" x14ac:dyDescent="0.3">
      <c r="B12" s="4"/>
      <c r="C12" s="4"/>
      <c r="D12" s="4"/>
    </row>
    <row r="13" spans="1:8" ht="14.4" customHeight="1" x14ac:dyDescent="0.3">
      <c r="B13" s="4"/>
      <c r="C13" s="4"/>
      <c r="D13" s="4"/>
      <c r="E13" s="3" t="s">
        <v>1</v>
      </c>
      <c r="F13" s="3">
        <v>25</v>
      </c>
    </row>
    <row r="14" spans="1:8" ht="14.4" customHeight="1" x14ac:dyDescent="0.3">
      <c r="B14" s="1"/>
      <c r="C14" s="1"/>
      <c r="D14" s="1"/>
    </row>
    <row r="15" spans="1:8" x14ac:dyDescent="0.3">
      <c r="A15" s="2" t="s">
        <v>0</v>
      </c>
      <c r="B15" s="2" t="s">
        <v>58</v>
      </c>
      <c r="C15" s="2" t="s">
        <v>6</v>
      </c>
      <c r="D15" s="2" t="s">
        <v>2</v>
      </c>
      <c r="E15" s="2" t="s">
        <v>3</v>
      </c>
      <c r="F15" s="2" t="s">
        <v>5</v>
      </c>
      <c r="G15" s="2" t="s">
        <v>4</v>
      </c>
      <c r="H15" s="2" t="s">
        <v>61</v>
      </c>
    </row>
    <row r="16" spans="1:8" x14ac:dyDescent="0.3">
      <c r="A16" s="5">
        <v>1</v>
      </c>
      <c r="B16" s="6" t="s">
        <v>7</v>
      </c>
      <c r="C16" s="6">
        <v>4</v>
      </c>
      <c r="D16" s="6" t="s">
        <v>52</v>
      </c>
      <c r="E16" s="7">
        <v>19.5</v>
      </c>
      <c r="F16" s="7">
        <f t="shared" ref="F16:F47" si="0">IF($E16&lt;=$F$13,$E16,NA())</f>
        <v>19.5</v>
      </c>
      <c r="G16" s="7" t="e">
        <f>IF($E16&gt;$F$13,$E16,NA())</f>
        <v>#N/A</v>
      </c>
      <c r="H16" s="8"/>
    </row>
    <row r="17" spans="1:8" x14ac:dyDescent="0.3">
      <c r="A17" s="9">
        <v>2</v>
      </c>
      <c r="B17" s="10" t="s">
        <v>56</v>
      </c>
      <c r="C17" s="10">
        <v>19</v>
      </c>
      <c r="D17" s="10" t="s">
        <v>52</v>
      </c>
      <c r="E17" s="11">
        <v>22.9</v>
      </c>
      <c r="F17" s="11">
        <f t="shared" si="0"/>
        <v>22.9</v>
      </c>
      <c r="G17" s="11" t="e">
        <f t="shared" ref="G17:G47" si="1">IF($E17&gt;$F$13,$E17,NA())</f>
        <v>#N/A</v>
      </c>
      <c r="H17" s="12"/>
    </row>
    <row r="18" spans="1:8" x14ac:dyDescent="0.3">
      <c r="A18" s="9">
        <v>3</v>
      </c>
      <c r="B18" s="10" t="s">
        <v>8</v>
      </c>
      <c r="C18" s="10">
        <v>43</v>
      </c>
      <c r="D18" s="10" t="s">
        <v>52</v>
      </c>
      <c r="E18" s="11">
        <v>21.1</v>
      </c>
      <c r="F18" s="11">
        <f t="shared" si="0"/>
        <v>21.1</v>
      </c>
      <c r="G18" s="11" t="e">
        <f t="shared" si="1"/>
        <v>#N/A</v>
      </c>
      <c r="H18" s="12"/>
    </row>
    <row r="19" spans="1:8" x14ac:dyDescent="0.3">
      <c r="A19" s="9">
        <v>4</v>
      </c>
      <c r="B19" s="10" t="s">
        <v>9</v>
      </c>
      <c r="C19" s="10">
        <v>56</v>
      </c>
      <c r="D19" s="10" t="s">
        <v>52</v>
      </c>
      <c r="E19" s="11">
        <v>16.3</v>
      </c>
      <c r="F19" s="11">
        <f t="shared" si="0"/>
        <v>16.3</v>
      </c>
      <c r="G19" s="11" t="e">
        <f t="shared" si="1"/>
        <v>#N/A</v>
      </c>
      <c r="H19" s="12"/>
    </row>
    <row r="20" spans="1:8" x14ac:dyDescent="0.3">
      <c r="A20" s="9">
        <v>5</v>
      </c>
      <c r="B20" s="10" t="s">
        <v>10</v>
      </c>
      <c r="C20" s="10">
        <v>74</v>
      </c>
      <c r="D20" s="10" t="s">
        <v>52</v>
      </c>
      <c r="E20" s="11">
        <v>17</v>
      </c>
      <c r="F20" s="11">
        <f t="shared" si="0"/>
        <v>17</v>
      </c>
      <c r="G20" s="11" t="e">
        <f t="shared" si="1"/>
        <v>#N/A</v>
      </c>
      <c r="H20" s="12"/>
    </row>
    <row r="21" spans="1:8" x14ac:dyDescent="0.3">
      <c r="A21" s="9">
        <v>6</v>
      </c>
      <c r="B21" s="10" t="s">
        <v>11</v>
      </c>
      <c r="C21" s="10">
        <v>97</v>
      </c>
      <c r="D21" s="10" t="s">
        <v>52</v>
      </c>
      <c r="E21" s="11">
        <v>15.7</v>
      </c>
      <c r="F21" s="11">
        <f t="shared" si="0"/>
        <v>15.7</v>
      </c>
      <c r="G21" s="11" t="e">
        <f t="shared" si="1"/>
        <v>#N/A</v>
      </c>
      <c r="H21" s="12"/>
    </row>
    <row r="22" spans="1:8" x14ac:dyDescent="0.3">
      <c r="A22" s="9">
        <v>7</v>
      </c>
      <c r="B22" s="10" t="s">
        <v>12</v>
      </c>
      <c r="C22" s="10">
        <v>116</v>
      </c>
      <c r="D22" s="10" t="s">
        <v>52</v>
      </c>
      <c r="E22" s="11">
        <v>25.2</v>
      </c>
      <c r="F22" s="11" t="e">
        <f t="shared" si="0"/>
        <v>#N/A</v>
      </c>
      <c r="G22" s="11">
        <f t="shared" si="1"/>
        <v>25.2</v>
      </c>
      <c r="H22" s="12">
        <v>250</v>
      </c>
    </row>
    <row r="23" spans="1:8" x14ac:dyDescent="0.3">
      <c r="A23" s="9">
        <v>8</v>
      </c>
      <c r="B23" s="10" t="s">
        <v>13</v>
      </c>
      <c r="C23" s="10">
        <v>134</v>
      </c>
      <c r="D23" s="10" t="s">
        <v>52</v>
      </c>
      <c r="E23" s="11">
        <v>17.399999999999999</v>
      </c>
      <c r="F23" s="11">
        <f t="shared" si="0"/>
        <v>17.399999999999999</v>
      </c>
      <c r="G23" s="11" t="e">
        <f t="shared" si="1"/>
        <v>#N/A</v>
      </c>
      <c r="H23" s="12"/>
    </row>
    <row r="24" spans="1:8" x14ac:dyDescent="0.3">
      <c r="A24" s="9">
        <v>9</v>
      </c>
      <c r="B24" s="10" t="s">
        <v>14</v>
      </c>
      <c r="C24" s="10">
        <v>152</v>
      </c>
      <c r="D24" s="10" t="s">
        <v>52</v>
      </c>
      <c r="E24" s="11">
        <v>19.8</v>
      </c>
      <c r="F24" s="11">
        <f t="shared" si="0"/>
        <v>19.8</v>
      </c>
      <c r="G24" s="11" t="e">
        <f t="shared" si="1"/>
        <v>#N/A</v>
      </c>
      <c r="H24" s="12"/>
    </row>
    <row r="25" spans="1:8" x14ac:dyDescent="0.3">
      <c r="A25" s="9">
        <v>10</v>
      </c>
      <c r="B25" s="10" t="s">
        <v>44</v>
      </c>
      <c r="C25" s="10">
        <v>171</v>
      </c>
      <c r="D25" s="10" t="s">
        <v>52</v>
      </c>
      <c r="E25" s="11">
        <v>24.6</v>
      </c>
      <c r="F25" s="11">
        <f t="shared" si="0"/>
        <v>24.6</v>
      </c>
      <c r="G25" s="11" t="e">
        <f t="shared" si="1"/>
        <v>#N/A</v>
      </c>
      <c r="H25" s="12"/>
    </row>
    <row r="26" spans="1:8" x14ac:dyDescent="0.3">
      <c r="A26" s="9">
        <v>11</v>
      </c>
      <c r="B26" s="10" t="s">
        <v>45</v>
      </c>
      <c r="C26" s="10">
        <v>226</v>
      </c>
      <c r="D26" s="10" t="s">
        <v>52</v>
      </c>
      <c r="E26" s="11">
        <v>24.1</v>
      </c>
      <c r="F26" s="11">
        <f t="shared" si="0"/>
        <v>24.1</v>
      </c>
      <c r="G26" s="11" t="e">
        <f t="shared" si="1"/>
        <v>#N/A</v>
      </c>
      <c r="H26" s="12"/>
    </row>
    <row r="27" spans="1:8" x14ac:dyDescent="0.3">
      <c r="A27" s="9">
        <v>12</v>
      </c>
      <c r="B27" s="10" t="s">
        <v>46</v>
      </c>
      <c r="C27" s="10">
        <v>273</v>
      </c>
      <c r="D27" s="10" t="s">
        <v>53</v>
      </c>
      <c r="E27" s="11">
        <v>26.4</v>
      </c>
      <c r="F27" s="11" t="e">
        <f t="shared" si="0"/>
        <v>#N/A</v>
      </c>
      <c r="G27" s="11">
        <f t="shared" si="1"/>
        <v>26.4</v>
      </c>
      <c r="H27" s="12">
        <v>450</v>
      </c>
    </row>
    <row r="28" spans="1:8" x14ac:dyDescent="0.3">
      <c r="A28" s="9">
        <v>13</v>
      </c>
      <c r="B28" s="10" t="s">
        <v>47</v>
      </c>
      <c r="C28" s="10">
        <v>330</v>
      </c>
      <c r="D28" s="10" t="s">
        <v>53</v>
      </c>
      <c r="E28" s="11">
        <v>16.899999999999999</v>
      </c>
      <c r="F28" s="11">
        <f t="shared" si="0"/>
        <v>16.899999999999999</v>
      </c>
      <c r="G28" s="11" t="e">
        <f t="shared" si="1"/>
        <v>#N/A</v>
      </c>
      <c r="H28" s="12"/>
    </row>
    <row r="29" spans="1:8" x14ac:dyDescent="0.3">
      <c r="A29" s="9">
        <v>14</v>
      </c>
      <c r="B29" s="10" t="s">
        <v>48</v>
      </c>
      <c r="C29" s="10">
        <v>351</v>
      </c>
      <c r="D29" s="10" t="s">
        <v>52</v>
      </c>
      <c r="E29" s="11">
        <v>15.3</v>
      </c>
      <c r="F29" s="11">
        <f t="shared" si="0"/>
        <v>15.3</v>
      </c>
      <c r="G29" s="11" t="e">
        <f t="shared" si="1"/>
        <v>#N/A</v>
      </c>
      <c r="H29" s="12"/>
    </row>
    <row r="30" spans="1:8" x14ac:dyDescent="0.3">
      <c r="A30" s="9">
        <v>15</v>
      </c>
      <c r="B30" s="10" t="s">
        <v>15</v>
      </c>
      <c r="C30" s="10">
        <v>375</v>
      </c>
      <c r="D30" s="10" t="s">
        <v>52</v>
      </c>
      <c r="E30" s="11">
        <v>19.3</v>
      </c>
      <c r="F30" s="11">
        <f t="shared" si="0"/>
        <v>19.3</v>
      </c>
      <c r="G30" s="11" t="e">
        <f t="shared" si="1"/>
        <v>#N/A</v>
      </c>
      <c r="H30" s="12"/>
    </row>
    <row r="31" spans="1:8" x14ac:dyDescent="0.3">
      <c r="A31" s="9">
        <v>16</v>
      </c>
      <c r="B31" s="10" t="s">
        <v>54</v>
      </c>
      <c r="C31" s="10">
        <v>406</v>
      </c>
      <c r="D31" s="10" t="s">
        <v>52</v>
      </c>
      <c r="E31" s="11">
        <v>17.899999999999999</v>
      </c>
      <c r="F31" s="11">
        <f t="shared" si="0"/>
        <v>17.899999999999999</v>
      </c>
      <c r="G31" s="11" t="e">
        <f t="shared" si="1"/>
        <v>#N/A</v>
      </c>
      <c r="H31" s="12"/>
    </row>
    <row r="32" spans="1:8" x14ac:dyDescent="0.3">
      <c r="A32" s="9">
        <v>17</v>
      </c>
      <c r="B32" s="10" t="s">
        <v>16</v>
      </c>
      <c r="C32" s="10">
        <v>424</v>
      </c>
      <c r="D32" s="10" t="s">
        <v>52</v>
      </c>
      <c r="E32" s="11">
        <v>23.6</v>
      </c>
      <c r="F32" s="11">
        <f t="shared" si="0"/>
        <v>23.6</v>
      </c>
      <c r="G32" s="11" t="e">
        <f t="shared" si="1"/>
        <v>#N/A</v>
      </c>
      <c r="H32" s="12"/>
    </row>
    <row r="33" spans="1:8" x14ac:dyDescent="0.3">
      <c r="A33" s="9">
        <v>18</v>
      </c>
      <c r="B33" s="10" t="s">
        <v>17</v>
      </c>
      <c r="C33" s="10">
        <v>445</v>
      </c>
      <c r="D33" s="10" t="s">
        <v>52</v>
      </c>
      <c r="E33" s="11">
        <v>19.3</v>
      </c>
      <c r="F33" s="11">
        <f t="shared" si="0"/>
        <v>19.3</v>
      </c>
      <c r="G33" s="11" t="e">
        <f t="shared" si="1"/>
        <v>#N/A</v>
      </c>
      <c r="H33" s="12"/>
    </row>
    <row r="34" spans="1:8" x14ac:dyDescent="0.3">
      <c r="A34" s="9">
        <v>19</v>
      </c>
      <c r="B34" s="10" t="s">
        <v>18</v>
      </c>
      <c r="C34" s="10">
        <v>463</v>
      </c>
      <c r="D34" s="10" t="s">
        <v>52</v>
      </c>
      <c r="E34" s="11">
        <v>27.6</v>
      </c>
      <c r="F34" s="11" t="e">
        <f t="shared" si="0"/>
        <v>#N/A</v>
      </c>
      <c r="G34" s="11">
        <f t="shared" si="1"/>
        <v>27.6</v>
      </c>
      <c r="H34" s="12"/>
    </row>
    <row r="35" spans="1:8" x14ac:dyDescent="0.3">
      <c r="A35" s="9">
        <v>20</v>
      </c>
      <c r="B35" s="10" t="s">
        <v>19</v>
      </c>
      <c r="C35" s="10">
        <v>481</v>
      </c>
      <c r="D35" s="10" t="s">
        <v>52</v>
      </c>
      <c r="E35" s="11">
        <v>24.2</v>
      </c>
      <c r="F35" s="11">
        <f t="shared" si="0"/>
        <v>24.2</v>
      </c>
      <c r="G35" s="11" t="e">
        <f t="shared" si="1"/>
        <v>#N/A</v>
      </c>
      <c r="H35" s="12">
        <v>220</v>
      </c>
    </row>
    <row r="36" spans="1:8" x14ac:dyDescent="0.3">
      <c r="A36" s="9">
        <v>21</v>
      </c>
      <c r="B36" s="10" t="s">
        <v>20</v>
      </c>
      <c r="C36" s="10">
        <v>499</v>
      </c>
      <c r="D36" s="10" t="s">
        <v>52</v>
      </c>
      <c r="E36" s="11">
        <v>23.7</v>
      </c>
      <c r="F36" s="10">
        <f t="shared" si="0"/>
        <v>23.7</v>
      </c>
      <c r="G36" s="11" t="e">
        <f t="shared" si="1"/>
        <v>#N/A</v>
      </c>
      <c r="H36" s="12"/>
    </row>
    <row r="37" spans="1:8" x14ac:dyDescent="0.3">
      <c r="A37" s="9">
        <v>22</v>
      </c>
      <c r="B37" s="10" t="s">
        <v>21</v>
      </c>
      <c r="C37" s="10">
        <v>520</v>
      </c>
      <c r="D37" s="10" t="s">
        <v>52</v>
      </c>
      <c r="E37" s="11">
        <v>28.1</v>
      </c>
      <c r="F37" s="10" t="e">
        <f t="shared" si="0"/>
        <v>#N/A</v>
      </c>
      <c r="G37" s="11">
        <f t="shared" si="1"/>
        <v>28.1</v>
      </c>
      <c r="H37" s="12">
        <v>63</v>
      </c>
    </row>
    <row r="38" spans="1:8" x14ac:dyDescent="0.3">
      <c r="A38" s="9">
        <v>23</v>
      </c>
      <c r="B38" s="10" t="s">
        <v>22</v>
      </c>
      <c r="C38" s="10">
        <v>538</v>
      </c>
      <c r="D38" s="10" t="s">
        <v>52</v>
      </c>
      <c r="E38" s="11">
        <v>27.7</v>
      </c>
      <c r="F38" s="11" t="e">
        <f t="shared" si="0"/>
        <v>#N/A</v>
      </c>
      <c r="G38" s="11">
        <f t="shared" si="1"/>
        <v>27.7</v>
      </c>
      <c r="H38" s="12">
        <v>560</v>
      </c>
    </row>
    <row r="39" spans="1:8" x14ac:dyDescent="0.3">
      <c r="A39" s="9">
        <v>24</v>
      </c>
      <c r="B39" s="10" t="s">
        <v>23</v>
      </c>
      <c r="C39" s="10">
        <v>556</v>
      </c>
      <c r="D39" s="10" t="s">
        <v>52</v>
      </c>
      <c r="E39" s="11">
        <v>24.5</v>
      </c>
      <c r="F39" s="11">
        <f t="shared" si="0"/>
        <v>24.5</v>
      </c>
      <c r="G39" s="11" t="e">
        <f t="shared" si="1"/>
        <v>#N/A</v>
      </c>
      <c r="H39" s="12"/>
    </row>
    <row r="40" spans="1:8" x14ac:dyDescent="0.3">
      <c r="A40" s="9">
        <v>25</v>
      </c>
      <c r="B40" s="10" t="s">
        <v>24</v>
      </c>
      <c r="C40" s="10">
        <v>574</v>
      </c>
      <c r="D40" s="10" t="s">
        <v>52</v>
      </c>
      <c r="E40" s="11">
        <v>25</v>
      </c>
      <c r="F40" s="11">
        <f t="shared" si="0"/>
        <v>25</v>
      </c>
      <c r="G40" s="11" t="e">
        <f t="shared" si="1"/>
        <v>#N/A</v>
      </c>
      <c r="H40" s="12"/>
    </row>
    <row r="41" spans="1:8" x14ac:dyDescent="0.3">
      <c r="A41" s="9">
        <v>26</v>
      </c>
      <c r="B41" s="10" t="s">
        <v>25</v>
      </c>
      <c r="C41" s="10">
        <v>589</v>
      </c>
      <c r="D41" s="10" t="s">
        <v>52</v>
      </c>
      <c r="E41" s="11">
        <v>22.2</v>
      </c>
      <c r="F41" s="11">
        <f t="shared" si="0"/>
        <v>22.2</v>
      </c>
      <c r="G41" s="11" t="e">
        <f t="shared" si="1"/>
        <v>#N/A</v>
      </c>
      <c r="H41" s="12"/>
    </row>
    <row r="42" spans="1:8" x14ac:dyDescent="0.3">
      <c r="A42" s="9">
        <v>27</v>
      </c>
      <c r="B42" s="10" t="s">
        <v>26</v>
      </c>
      <c r="C42" s="10">
        <v>611</v>
      </c>
      <c r="D42" s="10" t="s">
        <v>52</v>
      </c>
      <c r="E42" s="11">
        <v>26.5</v>
      </c>
      <c r="F42" s="11" t="e">
        <f t="shared" si="0"/>
        <v>#N/A</v>
      </c>
      <c r="G42" s="11">
        <f t="shared" si="1"/>
        <v>26.5</v>
      </c>
      <c r="H42" s="12">
        <v>180</v>
      </c>
    </row>
    <row r="43" spans="1:8" x14ac:dyDescent="0.3">
      <c r="A43" s="9">
        <v>28</v>
      </c>
      <c r="B43" s="10" t="s">
        <v>27</v>
      </c>
      <c r="C43" s="10">
        <v>629</v>
      </c>
      <c r="D43" s="10" t="s">
        <v>52</v>
      </c>
      <c r="E43" s="11">
        <v>24</v>
      </c>
      <c r="F43" s="11">
        <f t="shared" si="0"/>
        <v>24</v>
      </c>
      <c r="G43" s="11" t="e">
        <f t="shared" si="1"/>
        <v>#N/A</v>
      </c>
      <c r="H43" s="12"/>
    </row>
    <row r="44" spans="1:8" x14ac:dyDescent="0.3">
      <c r="A44" s="13">
        <v>29</v>
      </c>
      <c r="B44" s="14" t="s">
        <v>57</v>
      </c>
      <c r="C44" s="14">
        <v>656</v>
      </c>
      <c r="D44" s="14" t="s">
        <v>53</v>
      </c>
      <c r="E44" s="11">
        <v>26.1</v>
      </c>
      <c r="F44" s="11" t="e">
        <f t="shared" si="0"/>
        <v>#N/A</v>
      </c>
      <c r="G44" s="11">
        <f t="shared" si="1"/>
        <v>26.1</v>
      </c>
      <c r="H44" s="12">
        <v>100</v>
      </c>
    </row>
    <row r="45" spans="1:8" x14ac:dyDescent="0.3">
      <c r="A45" s="13">
        <v>30</v>
      </c>
      <c r="B45" s="14" t="s">
        <v>57</v>
      </c>
      <c r="C45" s="14">
        <v>677</v>
      </c>
      <c r="D45" s="14" t="s">
        <v>52</v>
      </c>
      <c r="E45" s="11">
        <v>24.1</v>
      </c>
      <c r="F45" s="11">
        <f t="shared" si="0"/>
        <v>24.1</v>
      </c>
      <c r="G45" s="11" t="e">
        <f t="shared" si="1"/>
        <v>#N/A</v>
      </c>
      <c r="H45" s="12"/>
    </row>
    <row r="46" spans="1:8" x14ac:dyDescent="0.3">
      <c r="A46" s="9">
        <v>31</v>
      </c>
      <c r="B46" s="10" t="s">
        <v>28</v>
      </c>
      <c r="C46" s="10">
        <v>699</v>
      </c>
      <c r="D46" s="10" t="s">
        <v>52</v>
      </c>
      <c r="E46" s="11">
        <v>24.8</v>
      </c>
      <c r="F46" s="11">
        <f t="shared" si="0"/>
        <v>24.8</v>
      </c>
      <c r="G46" s="11" t="e">
        <f t="shared" si="1"/>
        <v>#N/A</v>
      </c>
      <c r="H46" s="12"/>
    </row>
    <row r="47" spans="1:8" x14ac:dyDescent="0.3">
      <c r="A47" s="9">
        <v>32</v>
      </c>
      <c r="B47" s="10" t="s">
        <v>29</v>
      </c>
      <c r="C47" s="10">
        <v>715</v>
      </c>
      <c r="D47" s="10" t="s">
        <v>52</v>
      </c>
      <c r="E47" s="11">
        <v>25.7</v>
      </c>
      <c r="F47" s="11" t="e">
        <f t="shared" si="0"/>
        <v>#N/A</v>
      </c>
      <c r="G47" s="11">
        <f t="shared" si="1"/>
        <v>25.7</v>
      </c>
      <c r="H47" s="12">
        <v>840</v>
      </c>
    </row>
    <row r="48" spans="1:8" hidden="1" x14ac:dyDescent="0.3">
      <c r="A48" s="9">
        <v>33</v>
      </c>
      <c r="B48" s="10" t="s">
        <v>30</v>
      </c>
      <c r="C48" s="10" t="s">
        <v>60</v>
      </c>
      <c r="D48" s="10" t="s">
        <v>52</v>
      </c>
      <c r="E48" s="11"/>
      <c r="F48" s="11">
        <f t="shared" ref="F48:F66" si="2">IF($E48&lt;=$F$13,$E48,NA())</f>
        <v>0</v>
      </c>
      <c r="G48" s="11" t="e">
        <f t="shared" ref="G48:G66" si="3">IF($E48&gt;$F$13,$E48,NA())</f>
        <v>#N/A</v>
      </c>
      <c r="H48" s="12"/>
    </row>
    <row r="49" spans="1:8" x14ac:dyDescent="0.3">
      <c r="A49" s="9">
        <v>34</v>
      </c>
      <c r="B49" s="10" t="s">
        <v>49</v>
      </c>
      <c r="C49" s="10">
        <v>758</v>
      </c>
      <c r="D49" s="10" t="s">
        <v>52</v>
      </c>
      <c r="E49" s="11">
        <v>25.5</v>
      </c>
      <c r="F49" s="11" t="e">
        <f t="shared" si="2"/>
        <v>#N/A</v>
      </c>
      <c r="G49" s="11">
        <f t="shared" si="3"/>
        <v>25.5</v>
      </c>
      <c r="H49" s="12">
        <v>550</v>
      </c>
    </row>
    <row r="50" spans="1:8" x14ac:dyDescent="0.3">
      <c r="A50" s="9">
        <v>35</v>
      </c>
      <c r="B50" s="10" t="s">
        <v>59</v>
      </c>
      <c r="C50" s="10">
        <v>785</v>
      </c>
      <c r="D50" s="10" t="s">
        <v>53</v>
      </c>
      <c r="E50" s="11">
        <v>16.100000000000001</v>
      </c>
      <c r="F50" s="11">
        <f t="shared" si="2"/>
        <v>16.100000000000001</v>
      </c>
      <c r="G50" s="11" t="e">
        <f t="shared" si="3"/>
        <v>#N/A</v>
      </c>
      <c r="H50" s="12"/>
    </row>
    <row r="51" spans="1:8" x14ac:dyDescent="0.3">
      <c r="A51" s="9">
        <v>36</v>
      </c>
      <c r="B51" s="10" t="s">
        <v>50</v>
      </c>
      <c r="C51" s="10">
        <v>803</v>
      </c>
      <c r="D51" s="10" t="s">
        <v>52</v>
      </c>
      <c r="E51" s="11">
        <v>25.5</v>
      </c>
      <c r="F51" s="11" t="e">
        <f t="shared" si="2"/>
        <v>#N/A</v>
      </c>
      <c r="G51" s="11">
        <f t="shared" si="3"/>
        <v>25.5</v>
      </c>
      <c r="H51" s="12">
        <v>600</v>
      </c>
    </row>
    <row r="52" spans="1:8" x14ac:dyDescent="0.3">
      <c r="A52" s="9">
        <v>37</v>
      </c>
      <c r="B52" s="10" t="s">
        <v>55</v>
      </c>
      <c r="C52" s="10">
        <v>821</v>
      </c>
      <c r="D52" s="10" t="s">
        <v>52</v>
      </c>
      <c r="E52" s="11">
        <v>20.2</v>
      </c>
      <c r="F52" s="11">
        <f t="shared" si="2"/>
        <v>20.2</v>
      </c>
      <c r="G52" s="11" t="e">
        <f t="shared" si="3"/>
        <v>#N/A</v>
      </c>
      <c r="H52" s="12"/>
    </row>
    <row r="53" spans="1:8" x14ac:dyDescent="0.3">
      <c r="A53" s="9">
        <v>38</v>
      </c>
      <c r="B53" s="10" t="s">
        <v>51</v>
      </c>
      <c r="C53" s="10">
        <v>839</v>
      </c>
      <c r="D53" s="10" t="s">
        <v>52</v>
      </c>
      <c r="E53" s="11">
        <v>18.3</v>
      </c>
      <c r="F53" s="11">
        <f t="shared" si="2"/>
        <v>18.3</v>
      </c>
      <c r="G53" s="11" t="e">
        <f t="shared" si="3"/>
        <v>#N/A</v>
      </c>
      <c r="H53" s="12"/>
    </row>
    <row r="54" spans="1:8" x14ac:dyDescent="0.3">
      <c r="A54" s="9">
        <v>39</v>
      </c>
      <c r="B54" s="10" t="s">
        <v>31</v>
      </c>
      <c r="C54" s="10">
        <v>857</v>
      </c>
      <c r="D54" s="10" t="s">
        <v>52</v>
      </c>
      <c r="E54" s="11">
        <v>25.7</v>
      </c>
      <c r="F54" s="11" t="e">
        <f t="shared" si="2"/>
        <v>#N/A</v>
      </c>
      <c r="G54" s="11">
        <f t="shared" si="3"/>
        <v>25.7</v>
      </c>
      <c r="H54" s="12">
        <v>158</v>
      </c>
    </row>
    <row r="55" spans="1:8" x14ac:dyDescent="0.3">
      <c r="A55" s="9">
        <v>40</v>
      </c>
      <c r="B55" s="10" t="s">
        <v>32</v>
      </c>
      <c r="C55" s="10">
        <v>872</v>
      </c>
      <c r="D55" s="10" t="s">
        <v>52</v>
      </c>
      <c r="E55" s="11">
        <v>23.8</v>
      </c>
      <c r="F55" s="11">
        <f t="shared" si="2"/>
        <v>23.8</v>
      </c>
      <c r="G55" s="11" t="e">
        <f t="shared" si="3"/>
        <v>#N/A</v>
      </c>
      <c r="H55" s="12"/>
    </row>
    <row r="56" spans="1:8" x14ac:dyDescent="0.3">
      <c r="A56" s="9">
        <v>41</v>
      </c>
      <c r="B56" s="10" t="s">
        <v>33</v>
      </c>
      <c r="C56" s="10">
        <v>890</v>
      </c>
      <c r="D56" s="10" t="s">
        <v>52</v>
      </c>
      <c r="E56" s="11">
        <v>18.399999999999999</v>
      </c>
      <c r="F56" s="11">
        <f t="shared" si="2"/>
        <v>18.399999999999999</v>
      </c>
      <c r="G56" s="11" t="e">
        <f t="shared" si="3"/>
        <v>#N/A</v>
      </c>
      <c r="H56" s="12"/>
    </row>
    <row r="57" spans="1:8" x14ac:dyDescent="0.3">
      <c r="A57" s="9">
        <v>42</v>
      </c>
      <c r="B57" s="10" t="s">
        <v>34</v>
      </c>
      <c r="C57" s="10">
        <v>911</v>
      </c>
      <c r="D57" s="10" t="s">
        <v>52</v>
      </c>
      <c r="E57" s="11">
        <v>19.3</v>
      </c>
      <c r="F57" s="11">
        <f t="shared" si="2"/>
        <v>19.3</v>
      </c>
      <c r="G57" s="11" t="e">
        <f t="shared" si="3"/>
        <v>#N/A</v>
      </c>
      <c r="H57" s="12"/>
    </row>
    <row r="58" spans="1:8" x14ac:dyDescent="0.3">
      <c r="A58" s="9">
        <v>43</v>
      </c>
      <c r="B58" s="10" t="s">
        <v>35</v>
      </c>
      <c r="C58" s="10">
        <v>926</v>
      </c>
      <c r="D58" s="10" t="s">
        <v>52</v>
      </c>
      <c r="E58" s="11">
        <v>16.3</v>
      </c>
      <c r="F58" s="11">
        <f t="shared" si="2"/>
        <v>16.3</v>
      </c>
      <c r="G58" s="11" t="e">
        <f t="shared" si="3"/>
        <v>#N/A</v>
      </c>
      <c r="H58" s="12"/>
    </row>
    <row r="59" spans="1:8" x14ac:dyDescent="0.3">
      <c r="A59" s="9">
        <v>44</v>
      </c>
      <c r="B59" s="10" t="s">
        <v>36</v>
      </c>
      <c r="C59" s="10">
        <v>947</v>
      </c>
      <c r="D59" s="10" t="s">
        <v>52</v>
      </c>
      <c r="E59" s="11">
        <v>17.2</v>
      </c>
      <c r="F59" s="11">
        <f t="shared" si="2"/>
        <v>17.2</v>
      </c>
      <c r="G59" s="11" t="e">
        <f t="shared" si="3"/>
        <v>#N/A</v>
      </c>
      <c r="H59" s="12"/>
    </row>
    <row r="60" spans="1:8" x14ac:dyDescent="0.3">
      <c r="A60" s="9">
        <v>45</v>
      </c>
      <c r="B60" s="10" t="s">
        <v>37</v>
      </c>
      <c r="C60" s="10">
        <v>962</v>
      </c>
      <c r="D60" s="10" t="s">
        <v>52</v>
      </c>
      <c r="E60" s="11">
        <v>26.7</v>
      </c>
      <c r="F60" s="11" t="e">
        <f t="shared" si="2"/>
        <v>#N/A</v>
      </c>
      <c r="G60" s="11">
        <f t="shared" si="3"/>
        <v>26.7</v>
      </c>
      <c r="H60" s="12">
        <v>780</v>
      </c>
    </row>
    <row r="61" spans="1:8" x14ac:dyDescent="0.3">
      <c r="A61" s="9">
        <v>46</v>
      </c>
      <c r="B61" s="10" t="s">
        <v>38</v>
      </c>
      <c r="C61" s="10">
        <v>983</v>
      </c>
      <c r="D61" s="10" t="s">
        <v>52</v>
      </c>
      <c r="E61" s="11">
        <v>28.8</v>
      </c>
      <c r="F61" s="11" t="e">
        <f t="shared" si="2"/>
        <v>#N/A</v>
      </c>
      <c r="G61" s="11">
        <f t="shared" si="3"/>
        <v>28.8</v>
      </c>
      <c r="H61" s="12">
        <v>330</v>
      </c>
    </row>
    <row r="62" spans="1:8" x14ac:dyDescent="0.3">
      <c r="A62" s="9">
        <v>47</v>
      </c>
      <c r="B62" s="10" t="s">
        <v>39</v>
      </c>
      <c r="C62" s="10">
        <v>998</v>
      </c>
      <c r="D62" s="10" t="s">
        <v>52</v>
      </c>
      <c r="E62" s="11">
        <v>16.3</v>
      </c>
      <c r="F62" s="11">
        <f t="shared" si="2"/>
        <v>16.3</v>
      </c>
      <c r="G62" s="11" t="e">
        <f t="shared" si="3"/>
        <v>#N/A</v>
      </c>
      <c r="H62" s="12"/>
    </row>
    <row r="63" spans="1:8" x14ac:dyDescent="0.3">
      <c r="A63" s="9">
        <v>48</v>
      </c>
      <c r="B63" s="10" t="s">
        <v>40</v>
      </c>
      <c r="C63" s="10">
        <v>1019</v>
      </c>
      <c r="D63" s="10" t="s">
        <v>52</v>
      </c>
      <c r="E63" s="11">
        <v>16.7</v>
      </c>
      <c r="F63" s="11">
        <f t="shared" si="2"/>
        <v>16.7</v>
      </c>
      <c r="G63" s="11" t="e">
        <f t="shared" si="3"/>
        <v>#N/A</v>
      </c>
      <c r="H63" s="12"/>
    </row>
    <row r="64" spans="1:8" x14ac:dyDescent="0.3">
      <c r="A64" s="9">
        <v>49</v>
      </c>
      <c r="B64" s="10" t="s">
        <v>41</v>
      </c>
      <c r="C64" s="10">
        <v>1040</v>
      </c>
      <c r="D64" s="10" t="s">
        <v>52</v>
      </c>
      <c r="E64" s="11">
        <v>23.8</v>
      </c>
      <c r="F64" s="11">
        <f t="shared" si="2"/>
        <v>23.8</v>
      </c>
      <c r="G64" s="11" t="e">
        <f t="shared" si="3"/>
        <v>#N/A</v>
      </c>
      <c r="H64" s="12"/>
    </row>
    <row r="65" spans="1:8" x14ac:dyDescent="0.3">
      <c r="A65" s="9">
        <v>50</v>
      </c>
      <c r="B65" s="10" t="s">
        <v>42</v>
      </c>
      <c r="C65" s="10">
        <v>1055</v>
      </c>
      <c r="D65" s="10" t="s">
        <v>52</v>
      </c>
      <c r="E65" s="11">
        <v>15.5</v>
      </c>
      <c r="F65" s="11">
        <f t="shared" si="2"/>
        <v>15.5</v>
      </c>
      <c r="G65" s="11" t="e">
        <f t="shared" si="3"/>
        <v>#N/A</v>
      </c>
      <c r="H65" s="12"/>
    </row>
    <row r="66" spans="1:8" x14ac:dyDescent="0.3">
      <c r="A66" s="15">
        <v>51</v>
      </c>
      <c r="B66" s="16" t="s">
        <v>43</v>
      </c>
      <c r="C66" s="16">
        <v>1076</v>
      </c>
      <c r="D66" s="16" t="s">
        <v>52</v>
      </c>
      <c r="E66" s="17">
        <v>16.3</v>
      </c>
      <c r="F66" s="17">
        <f t="shared" si="2"/>
        <v>16.3</v>
      </c>
      <c r="G66" s="17" t="e">
        <f t="shared" si="3"/>
        <v>#N/A</v>
      </c>
      <c r="H66" s="18"/>
    </row>
  </sheetData>
  <mergeCells count="1">
    <mergeCell ref="B1:D13"/>
  </mergeCells>
  <pageMargins left="0.31496062992125984" right="0.31496062992125984" top="0.78740157480314965" bottom="0.78740157480314965" header="0.31496062992125984" footer="0.31496062992125984"/>
  <pageSetup paperSize="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PWC</vt:lpstr>
      <vt:lpstr>PWC!Druckbereich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Baumgartner</dc:creator>
  <cp:lastModifiedBy>Karl Baumgartner</cp:lastModifiedBy>
  <cp:lastPrinted>2024-11-23T14:20:07Z</cp:lastPrinted>
  <dcterms:created xsi:type="dcterms:W3CDTF">2024-07-03T11:06:29Z</dcterms:created>
  <dcterms:modified xsi:type="dcterms:W3CDTF">2025-02-04T12:35:43Z</dcterms:modified>
</cp:coreProperties>
</file>