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prod.ads.corestate-capital.com\CCG\userfiles\home\johannes.weiss\Desktop\"/>
    </mc:Choice>
  </mc:AlternateContent>
  <xr:revisionPtr revIDLastSave="0" documentId="13_ncr:1_{5E94EAB2-C5D0-4248-986C-E6A2E4274A36}" xr6:coauthVersionLast="47" xr6:coauthVersionMax="47" xr10:uidLastSave="{00000000-0000-0000-0000-000000000000}"/>
  <bookViews>
    <workbookView xWindow="-120" yWindow="-120" windowWidth="29040" windowHeight="17640" xr2:uid="{BDE8CC6D-E5E7-4090-AC07-541C09DE3A59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2" i="1" l="1"/>
  <c r="B15" i="1"/>
  <c r="I2" i="1" a="1"/>
  <c r="I2" i="1" s="1"/>
  <c r="A19" i="1" s="1" a="1"/>
  <c r="A19" i="1" s="1"/>
  <c r="B19" i="1" s="1"/>
  <c r="D2" i="1"/>
  <c r="D3" i="1" s="1"/>
  <c r="H2" i="1" a="1"/>
  <c r="H2" i="1" s="1"/>
  <c r="A12" i="1" s="1" a="1"/>
  <c r="A12" i="1" s="1"/>
  <c r="B12" i="1" s="1"/>
  <c r="G2" i="1" a="1"/>
  <c r="G2" i="1" s="1"/>
  <c r="B21" i="1" l="1"/>
  <c r="B20" i="1"/>
  <c r="D4" i="1"/>
  <c r="D5" i="1"/>
  <c r="B14" i="1"/>
  <c r="B13" i="1"/>
  <c r="D6" i="1" l="1"/>
  <c r="D7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<sst xmlns="http://schemas.openxmlformats.org/spreadsheetml/2006/main" count="38" uniqueCount="26">
  <si>
    <t>Objekt ID</t>
  </si>
  <si>
    <t>Mieter ID</t>
  </si>
  <si>
    <t>Obj01</t>
  </si>
  <si>
    <t>Obj02</t>
  </si>
  <si>
    <t>Mieterliste</t>
  </si>
  <si>
    <t>Objekt:</t>
  </si>
  <si>
    <t>Miete</t>
  </si>
  <si>
    <t>help Obj</t>
  </si>
  <si>
    <t>help Mieter</t>
  </si>
  <si>
    <t>Mieter ID 2</t>
  </si>
  <si>
    <t>help Mieter 2</t>
  </si>
  <si>
    <t>Mieter ID SOLL</t>
  </si>
  <si>
    <t>Obj01-1</t>
  </si>
  <si>
    <t>Obj02-1</t>
  </si>
  <si>
    <t>Obj01-2</t>
  </si>
  <si>
    <t>Obj01-3</t>
  </si>
  <si>
    <t>Obj02-2</t>
  </si>
  <si>
    <t>Mieterliste SOLL</t>
  </si>
  <si>
    <t>Das Ziel der Formel:</t>
  </si>
  <si>
    <t>MieterA</t>
  </si>
  <si>
    <t>MieterB</t>
  </si>
  <si>
    <t>MieterC</t>
  </si>
  <si>
    <t>MieterD</t>
  </si>
  <si>
    <t>Die Mieter IDs sollen aufsteigend nummeriert werden, analog Spalte D. Jedoch sollen sie in Abhängigkeit von der Objekt ID eigens aufsteigend numeriert werden.</t>
  </si>
  <si>
    <t xml:space="preserve">Hintergrund: Es können in verschiedenen Objekten gleiche Mieternamen vorkommen, teilweise auch in den gleichen Objekten diesselben Mieternamen. </t>
  </si>
  <si>
    <t>Das Ziel ist eine Mieterliste mit Dropdown der Objekte, in denen dynamisch die entsprechenden Mieter gelistet werden und die Summen der Mieteinnahmen dieser Mieter gezeigt werden.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</si>
</sst>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5" formatCode="_-* #,##0\ &quot;€&quot;_-;\-* #,##0\ &quot;€&quot;_-;_-* &quot;-&quot;??\ &quot;€&quot;_-;_-@_-"/>
  </numFmts>
  <fonts count="3">
    <font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6">
    <xf numFmtId="0" fontId="0" fillId="0" borderId="0" xfId="0"/>
    <xf numFmtId="0" fontId="2" fillId="0" borderId="0" xfId="0" applyFont="1"/>
    <xf numFmtId="165" fontId="0" fillId="0" borderId="0" xfId="1" applyNumberFormat="1" applyFont="1"/>
    <xf numFmtId="0" fontId="0" fillId="2" borderId="0" xfId="0" applyFill="1"/>
    <xf numFmtId="0" fontId="2" fillId="2" borderId="1" xfId="0" applyFont="1" applyFill="1" applyBorder="1"/>
    <xf numFmtId="0" fontId="0" fillId="2" borderId="2" xfId="0" applyFill="1" applyBorder="1"/>
    <xf numFmtId="0" fontId="0" fillId="2" borderId="3" xfId="0" applyFill="1" applyBorder="1"/>
    <xf numFmtId="0" fontId="2" fillId="0" borderId="0" xfId="0" applyFont="1" applyFill="1" applyBorder="1"/>
    <xf numFmtId="0" fontId="0" fillId="0" borderId="0" xfId="0" applyFill="1" applyBorder="1"/>
    <xf numFmtId="0" fontId="0" fillId="4" borderId="0" xfId="0" applyFill="1"/>
    <xf numFmtId="165" fontId="0" fillId="3" borderId="4" xfId="1" applyNumberFormat="1" applyFont="1" applyFill="1" applyBorder="1"/>
    <xf numFmtId="165" fontId="0" fillId="5" borderId="4" xfId="1" applyNumberFormat="1" applyFont="1" applyFill="1" applyBorder="1"/>
    <xf numFmtId="0" fontId="2" fillId="5" borderId="4" xfId="0" applyFont="1" applyFill="1" applyBorder="1"/>
    <xf numFmtId="0" fontId="0" fillId="5" borderId="4" xfId="0" applyFill="1" applyBorder="1"/>
    <xf numFmtId="0" fontId="0" fillId="0" borderId="0" xfId="0" applyFont="1"/>
    <xf numFmtId="0" fontId="0" fillId="0" borderId="0" xfId="0" applyFont="1" applyFill="1" applyBorder="1"/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ED718F-14F1-4DC7-9788-C10E5D59A3F2}">
  <dimension ref="A1:I22"/>
  <sheetViews>
    <sheetView tabSelected="1" workbookViewId="0">
      <selection activeCell="E14" sqref="E14"/>
    </sheetView>
  </sheetViews>
  <sheetFormatPr baseColWidth="10" defaultRowHeight="12.75"/>
  <cols>
    <col min="1" max="1" width="16.140625" bestFit="1" customWidth="1"/>
    <col min="5" max="5" width="15.28515625" bestFit="1" customWidth="1"/>
  </cols>
  <sheetData>
    <row r="1" spans="1:9" s="1" customFormat="1">
      <c r="A1" s="1" t="s">
        <v>0</v>
      </c>
      <c r="B1" s="1" t="s">
        <v>1</v>
      </c>
      <c r="C1" s="1" t="s">
        <v>6</v>
      </c>
      <c r="D1" s="12" t="s">
        <v>9</v>
      </c>
      <c r="E1" s="4" t="s">
        <v>11</v>
      </c>
      <c r="G1" s="1" t="s">
        <v>7</v>
      </c>
      <c r="H1" s="1" t="s">
        <v>8</v>
      </c>
      <c r="I1" s="1" t="s">
        <v>10</v>
      </c>
    </row>
    <row r="2" spans="1:9">
      <c r="A2" t="s">
        <v>2</v>
      </c>
      <c r="B2" t="s">
        <v>19</v>
      </c>
      <c r="C2" s="2">
        <v>15000</v>
      </c>
      <c r="D2" s="13">
        <f>IFERROR(INDEX($D$1:D1,MATCH($B2,$B$1:B1,0)),MAX($D$1:D1)+1)</f>
        <v>1</v>
      </c>
      <c r="E2" s="5" t="s">
        <v>12</v>
      </c>
      <c r="G2" t="str" cm="1">
        <f t="array" ref="G2:G3">_xlfn.UNIQUE(A2:A7)</f>
        <v>Obj01</v>
      </c>
      <c r="H2" t="str" cm="1">
        <f t="array" ref="H2:H5">_xlfn.UNIQUE(B2:B7)</f>
        <v>MieterA</v>
      </c>
      <c r="I2" t="str" cm="1">
        <f t="array" ref="I2:I3">_xlfn.UNIQUE(_xlfn._xlws.FILTER(E2:E7,A2:A7=B17))</f>
        <v>Obj02-1</v>
      </c>
    </row>
    <row r="3" spans="1:9">
      <c r="A3" t="s">
        <v>3</v>
      </c>
      <c r="B3" t="s">
        <v>20</v>
      </c>
      <c r="C3" s="2">
        <v>10000</v>
      </c>
      <c r="D3" s="13">
        <f>IFERROR(INDEX($D$1:D2,MATCH($B3,$B$1:B2,0)),MAX($D$1:D2)+1)</f>
        <v>2</v>
      </c>
      <c r="E3" s="5" t="s">
        <v>13</v>
      </c>
      <c r="G3" t="str">
        <v>Obj02</v>
      </c>
      <c r="H3" t="str">
        <v>MieterB</v>
      </c>
      <c r="I3" t="str">
        <v>Obj02-2</v>
      </c>
    </row>
    <row r="4" spans="1:9">
      <c r="A4" t="s">
        <v>2</v>
      </c>
      <c r="B4" t="s">
        <v>21</v>
      </c>
      <c r="C4" s="2">
        <v>10000</v>
      </c>
      <c r="D4" s="13">
        <f>IFERROR(INDEX($D$1:D3,MATCH($B4,$B$1:B3,0)),MAX($D$1:D3)+1)</f>
        <v>3</v>
      </c>
      <c r="E4" s="5" t="s">
        <v>14</v>
      </c>
      <c r="H4" t="str">
        <v>MieterC</v>
      </c>
    </row>
    <row r="5" spans="1:9">
      <c r="A5" t="s">
        <v>2</v>
      </c>
      <c r="B5" t="s">
        <v>22</v>
      </c>
      <c r="C5" s="2">
        <v>10000</v>
      </c>
      <c r="D5" s="13">
        <f>IFERROR(INDEX($D$1:D4,MATCH($B5,$B$1:B4,0)),MAX($D$1:D4)+1)</f>
        <v>4</v>
      </c>
      <c r="E5" s="5" t="s">
        <v>15</v>
      </c>
      <c r="H5" t="str">
        <v>MieterD</v>
      </c>
    </row>
    <row r="6" spans="1:9">
      <c r="A6" t="s">
        <v>3</v>
      </c>
      <c r="B6" t="s">
        <v>19</v>
      </c>
      <c r="C6" s="2">
        <v>10000</v>
      </c>
      <c r="D6" s="13">
        <f>IFERROR(INDEX($D$1:D5,MATCH($B6,$B$1:B5,0)),MAX($D$1:D5)+1)</f>
        <v>1</v>
      </c>
      <c r="E6" s="5" t="s">
        <v>16</v>
      </c>
    </row>
    <row r="7" spans="1:9">
      <c r="A7" t="s">
        <v>3</v>
      </c>
      <c r="B7" t="s">
        <v>20</v>
      </c>
      <c r="C7" s="2">
        <v>10000</v>
      </c>
      <c r="D7" s="13">
        <f>IFERROR(INDEX($D$1:D6,MATCH($B7,$B$1:B6,0)),MAX($D$1:D6)+1)</f>
        <v>2</v>
      </c>
      <c r="E7" s="6" t="s">
        <v>13</v>
      </c>
    </row>
    <row r="10" spans="1:9">
      <c r="A10" t="s">
        <v>5</v>
      </c>
      <c r="B10" s="9" t="s">
        <v>3</v>
      </c>
      <c r="E10" s="3" t="s">
        <v>18</v>
      </c>
    </row>
    <row r="11" spans="1:9" s="1" customFormat="1">
      <c r="A11" s="1" t="s">
        <v>4</v>
      </c>
      <c r="B11" s="1" t="s">
        <v>6</v>
      </c>
      <c r="E11" s="14" t="s">
        <v>23</v>
      </c>
    </row>
    <row r="12" spans="1:9">
      <c r="A12" t="str" cm="1">
        <f t="array" ref="A12:A15">_xlfn.ANCHORARRAY(H2)</f>
        <v>MieterA</v>
      </c>
      <c r="B12" s="11">
        <f>SUMIFS($C$2:$C$7,$B$2:$B$7,A12)</f>
        <v>25000</v>
      </c>
      <c r="E12" s="15" t="s">
        <v>24</v>
      </c>
    </row>
    <row r="13" spans="1:9">
      <c r="A13" t="str">
        <v>MieterB</v>
      </c>
      <c r="B13" s="11">
        <f>SUMIFS($C$2:$C$7,$B$2:$B$7,A13)</f>
        <v>20000</v>
      </c>
      <c r="E13" s="15" t="s">
        <v>25</v>
      </c>
    </row>
    <row r="14" spans="1:9">
      <c r="A14" t="str">
        <v>MieterC</v>
      </c>
      <c r="B14" s="11">
        <f>SUMIFS($C$2:$C$7,$B$2:$B$7,A14)</f>
        <v>10000</v>
      </c>
    </row>
    <row r="15" spans="1:9">
      <c r="A15" t="str">
        <v>MieterD</v>
      </c>
      <c r="B15" s="11">
        <f>SUMIFS($C$2:$C$7,$B$2:$B$7,A15)</f>
        <v>10000</v>
      </c>
    </row>
    <row r="17" spans="1:2">
      <c r="A17" t="s">
        <v>5</v>
      </c>
      <c r="B17" s="9" t="s">
        <v>3</v>
      </c>
    </row>
    <row r="18" spans="1:2">
      <c r="A18" s="7" t="s">
        <v>17</v>
      </c>
      <c r="B18" s="1" t="s">
        <v>6</v>
      </c>
    </row>
    <row r="19" spans="1:2">
      <c r="A19" s="8" t="str" cm="1">
        <f t="array" ref="A19:A20">_xlfn.ANCHORARRAY(I2)</f>
        <v>Obj02-1</v>
      </c>
      <c r="B19" s="10">
        <f>SUMIFS($C$2:$C$7,$E$2:$E$7,A19)</f>
        <v>20000</v>
      </c>
    </row>
    <row r="20" spans="1:2">
      <c r="A20" s="8" t="str">
        <v>Obj02-2</v>
      </c>
      <c r="B20" s="10">
        <f>SUMIFS($C$2:$C$7,$E$2:$E$7,A20)</f>
        <v>10000</v>
      </c>
    </row>
    <row r="21" spans="1:2">
      <c r="A21" s="8"/>
      <c r="B21" s="10">
        <f>SUMIFS($C$2:$C$7,$E$2:$E$7,A21)</f>
        <v>0</v>
      </c>
    </row>
    <row r="22" spans="1:2">
      <c r="B22" s="10">
        <f>SUMIFS($C$2:$C$7,$E$2:$E$7,A22)</f>
        <v>0</v>
      </c>
    </row>
  </sheetData>
  <dataValidations count="1">
    <dataValidation type="list" allowBlank="1" showInputMessage="1" showErrorMessage="1" sqref="B10 B17" xr:uid="{BAF83E1F-9C19-4781-B2CF-D1E88B0BCC6F}">
      <formula1>_xlfn.ANCHORARRAY($G$2)</formula1>
    </dataValidation>
  </dataValidation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Corestate Capital 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Weiss, Johannes</dc:creator>
  <cp:lastModifiedBy>Weiss, Johannes</cp:lastModifiedBy>
  <dcterms:created xsi:type="dcterms:W3CDTF">2025-02-05T23:17:26Z</dcterms:created>
  <dcterms:modified xsi:type="dcterms:W3CDTF">2025-02-06T00:03:36Z</dcterms:modified>
</cp:coreProperties>
</file>