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\OneDrive\Desktop\LABOR  Vestische\P R O B E - Dateien\"/>
    </mc:Choice>
  </mc:AlternateContent>
  <xr:revisionPtr revIDLastSave="0" documentId="8_{5DE2AB24-9263-452A-9195-38D34C45958F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Ergebnisse" sheetId="7" r:id="rId1"/>
    <sheet name="Werte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7" l="1"/>
  <c r="I2" i="7"/>
  <c r="I3" i="7"/>
  <c r="I4" i="7"/>
  <c r="I5" i="7"/>
  <c r="I6" i="7"/>
  <c r="I7" i="7"/>
  <c r="F3" i="7"/>
  <c r="F4" i="7"/>
  <c r="F5" i="7"/>
  <c r="F6" i="7"/>
  <c r="F7" i="7"/>
  <c r="C2" i="7"/>
  <c r="C7" i="7"/>
  <c r="C4" i="7"/>
  <c r="C6" i="7"/>
  <c r="C5" i="7"/>
  <c r="C3" i="7"/>
</calcChain>
</file>

<file path=xl/sharedStrings.xml><?xml version="1.0" encoding="utf-8"?>
<sst xmlns="http://schemas.openxmlformats.org/spreadsheetml/2006/main" count="123" uniqueCount="49">
  <si>
    <t>Parameter</t>
  </si>
  <si>
    <t>PTT</t>
  </si>
  <si>
    <t>Januar</t>
  </si>
  <si>
    <t>Februar</t>
  </si>
  <si>
    <t>März</t>
  </si>
  <si>
    <t>April</t>
  </si>
  <si>
    <t>Mai</t>
  </si>
  <si>
    <t>Juni</t>
  </si>
  <si>
    <t>Juli</t>
  </si>
  <si>
    <t xml:space="preserve">August </t>
  </si>
  <si>
    <t>CODE</t>
  </si>
  <si>
    <t>BESCHREIBUNG</t>
  </si>
  <si>
    <t>ANZAHL</t>
  </si>
  <si>
    <t>10ddim</t>
  </si>
  <si>
    <t>DDIM</t>
  </si>
  <si>
    <t>10pt</t>
  </si>
  <si>
    <t>PT</t>
  </si>
  <si>
    <t>10ptt</t>
  </si>
  <si>
    <t>10ptz</t>
  </si>
  <si>
    <t>PTZ</t>
  </si>
  <si>
    <t>10at3</t>
  </si>
  <si>
    <t>AT3</t>
  </si>
  <si>
    <t>10fib</t>
  </si>
  <si>
    <t>FIB</t>
  </si>
  <si>
    <t>weiß</t>
  </si>
  <si>
    <t>blau</t>
  </si>
  <si>
    <t>rot</t>
  </si>
  <si>
    <t>gelb</t>
  </si>
  <si>
    <t>grün</t>
  </si>
  <si>
    <t>NUMMER</t>
  </si>
  <si>
    <t>GERÄT</t>
  </si>
  <si>
    <t>ABKÜRZUNG</t>
  </si>
  <si>
    <t>Stagotec</t>
  </si>
  <si>
    <t>Twintec</t>
  </si>
  <si>
    <t>Compacttec</t>
  </si>
  <si>
    <t>Rot</t>
  </si>
  <si>
    <t>Grün</t>
  </si>
  <si>
    <t>Gelb</t>
  </si>
  <si>
    <t>Orange</t>
  </si>
  <si>
    <t>Blau</t>
  </si>
  <si>
    <t>Weiß</t>
  </si>
  <si>
    <t>Andreas</t>
  </si>
  <si>
    <t xml:space="preserve">Vielen Dank im Voraus, </t>
  </si>
  <si>
    <t>Der Groschen ist gefallen, aber es bleibt noch eine letzte Frage.</t>
  </si>
  <si>
    <t>Ich habe es erstmal selber mit meinen sehr(!) bescheidenen Kenntnissen versucht und bin zu dieser Formel gekommen:  =SUMMEWENN(Werte!D2:D17;Ergebnisse!H2;Werte!F2:F17)</t>
  </si>
  <si>
    <t>Eigentlich wollte ich es beim Suchkriterium mit dem Text probieren, aber dabei erzeuge ich nur einen Fehler. Zum Beispiel:  =SUMMEWENN(Werte!D2:D17;„PT“;Werte!F2:F17)  usw..</t>
  </si>
  <si>
    <t>Der Unterschied zu  =SUMMEWENN(Werte!$D$2:$D$17;E2;Werte!$F$2:$F$17)  besteht doch aus folgendem:</t>
  </si>
  <si>
    <t>Mit dem $-Zeichen wird der Bereich fest definiert ?</t>
  </si>
  <si>
    <t>E2 ist nur eine andere/verkürzte Schreibweise als Ergebnisse!E2 – oder?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</si>
</sst>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1" xfId="0" applyBorder="1"/>
    <xf numFmtId="0" fontId="0" fillId="0" borderId="0" xfId="0" quotePrefix="1"/>
    <xf numFmtId="0" fontId="0" fillId="0" borderId="1" xfId="0" quotePrefix="1" applyBorder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2" fillId="6" borderId="0" xfId="1" applyNumberFormat="1" applyFont="1" applyFill="1" applyAlignment="1">
      <alignment horizontal="center"/>
    </xf>
    <xf numFmtId="0" fontId="2" fillId="6" borderId="0" xfId="1" applyFont="1" applyFill="1" applyAlignment="1">
      <alignment horizontal="center"/>
    </xf>
    <xf numFmtId="49" fontId="1" fillId="3" borderId="0" xfId="1" applyNumberFormat="1" applyFill="1" applyAlignment="1">
      <alignment horizontal="center"/>
    </xf>
    <xf numFmtId="0" fontId="1" fillId="3" borderId="0" xfId="1" applyFill="1" applyAlignment="1">
      <alignment horizontal="center"/>
    </xf>
    <xf numFmtId="49" fontId="1" fillId="2" borderId="0" xfId="1" applyNumberFormat="1" applyFill="1" applyAlignment="1">
      <alignment horizontal="center"/>
    </xf>
    <xf numFmtId="0" fontId="1" fillId="2" borderId="0" xfId="1" applyFill="1" applyAlignment="1">
      <alignment horizontal="center"/>
    </xf>
    <xf numFmtId="49" fontId="1" fillId="4" borderId="0" xfId="1" applyNumberFormat="1" applyFill="1" applyAlignment="1">
      <alignment horizontal="center"/>
    </xf>
    <xf numFmtId="0" fontId="1" fillId="4" borderId="0" xfId="1" applyFill="1" applyAlignment="1">
      <alignment horizontal="center"/>
    </xf>
    <xf numFmtId="49" fontId="1" fillId="5" borderId="0" xfId="1" applyNumberFormat="1" applyFill="1" applyAlignment="1">
      <alignment horizontal="center"/>
    </xf>
    <xf numFmtId="0" fontId="1" fillId="5" borderId="0" xfId="1" applyFill="1" applyAlignment="1">
      <alignment horizontal="center"/>
    </xf>
    <xf numFmtId="49" fontId="1" fillId="6" borderId="0" xfId="1" applyNumberFormat="1" applyFill="1" applyAlignment="1">
      <alignment horizontal="center"/>
    </xf>
    <xf numFmtId="0" fontId="1" fillId="6" borderId="0" xfId="1" applyFill="1" applyAlignment="1">
      <alignment horizontal="center"/>
    </xf>
    <xf numFmtId="0" fontId="0" fillId="3" borderId="0" xfId="0" applyFill="1"/>
    <xf numFmtId="0" fontId="0" fillId="2" borderId="0" xfId="0" applyFill="1"/>
    <xf numFmtId="0" fontId="0" fillId="6" borderId="0" xfId="0" applyFill="1"/>
    <xf numFmtId="0" fontId="0" fillId="4" borderId="0" xfId="0" applyFill="1"/>
    <xf numFmtId="0" fontId="3" fillId="5" borderId="0" xfId="0" applyFont="1" applyFill="1"/>
    <xf numFmtId="49" fontId="0" fillId="0" borderId="0" xfId="0" applyNumberFormat="1"/>
  </cellXfs>
  <cellStyles count="2">
    <cellStyle name="Standard" xfId="0" builtinId="0"/>
    <cellStyle name="Standard 2" xfId="1" xr:uid="{326C5FB2-695A-4EBF-A004-CF8E6D189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F2C1B-62A4-49F5-8F77-5D3EFBE1A19E}">
  <dimension ref="A1:P24"/>
  <sheetViews>
    <sheetView tabSelected="1" zoomScale="157" zoomScaleNormal="157" workbookViewId="0">
      <selection activeCell="A8" sqref="A8"/>
    </sheetView>
  </sheetViews>
  <sheetFormatPr baseColWidth="10" defaultRowHeight="10.5" x14ac:dyDescent="0.25"/>
  <cols>
    <col min="1" max="1" width="5" customWidth="1"/>
    <col min="2" max="2" width="9.625" customWidth="1"/>
    <col min="3" max="3" width="6.125" bestFit="1" customWidth="1"/>
    <col min="4" max="4" width="3.625" customWidth="1"/>
    <col min="5" max="5" width="9.25" customWidth="1"/>
    <col min="6" max="6" width="41.5" customWidth="1"/>
    <col min="7" max="7" width="3.625" customWidth="1"/>
    <col min="8" max="8" width="9.25" bestFit="1" customWidth="1"/>
    <col min="9" max="16" width="6.125" customWidth="1"/>
  </cols>
  <sheetData>
    <row r="1" spans="1:16" x14ac:dyDescent="0.25">
      <c r="B1" s="1" t="s">
        <v>0</v>
      </c>
      <c r="C1" s="1" t="s">
        <v>2</v>
      </c>
      <c r="E1" s="1" t="s">
        <v>0</v>
      </c>
      <c r="F1" s="1" t="s">
        <v>2</v>
      </c>
      <c r="H1" s="1" t="s">
        <v>0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</row>
    <row r="2" spans="1:16" x14ac:dyDescent="0.25">
      <c r="A2" s="18" t="s">
        <v>28</v>
      </c>
      <c r="B2" s="1" t="s">
        <v>16</v>
      </c>
      <c r="C2" s="1">
        <f>SUM(Werte!F3,Werte!F9,Werte!F15)</f>
        <v>2876</v>
      </c>
      <c r="E2" s="1" t="s">
        <v>16</v>
      </c>
      <c r="F2" s="1">
        <f>SUMIF(Werte!$D$2:$D$17,E2,Werte!$F$2:$F$17)</f>
        <v>2876</v>
      </c>
      <c r="H2" s="1" t="s">
        <v>16</v>
      </c>
      <c r="I2" s="3">
        <f>SUMIF(Werte!D2:D17,Ergebnisse!H2,Werte!F2:F17)</f>
        <v>2876</v>
      </c>
      <c r="J2" s="1"/>
      <c r="K2" s="1"/>
      <c r="L2" s="1"/>
      <c r="M2" s="1"/>
      <c r="N2" s="1"/>
      <c r="O2" s="1"/>
      <c r="P2" s="1"/>
    </row>
    <row r="3" spans="1:16" x14ac:dyDescent="0.25">
      <c r="A3" s="19" t="s">
        <v>27</v>
      </c>
      <c r="B3" s="1" t="s">
        <v>1</v>
      </c>
      <c r="C3" s="1">
        <f>SUM(Werte!F4,Werte!F10,Werte!F16)</f>
        <v>1740</v>
      </c>
      <c r="E3" s="1" t="s">
        <v>1</v>
      </c>
      <c r="F3" s="1">
        <f>SUMIF(Werte!$D$2:$D$17,E3,Werte!$F$2:$F$17)</f>
        <v>1740</v>
      </c>
      <c r="H3" s="1" t="s">
        <v>1</v>
      </c>
      <c r="I3" s="3">
        <f>SUMIF(Werte!D3:D18,Ergebnisse!H3,Werte!F3:F18)</f>
        <v>1740</v>
      </c>
      <c r="J3" s="1"/>
      <c r="K3" s="1"/>
      <c r="L3" s="1"/>
      <c r="M3" s="1"/>
      <c r="N3" s="1"/>
      <c r="O3" s="1"/>
      <c r="P3" s="1"/>
    </row>
    <row r="4" spans="1:16" x14ac:dyDescent="0.25">
      <c r="A4" s="21" t="s">
        <v>24</v>
      </c>
      <c r="B4" s="1" t="s">
        <v>19</v>
      </c>
      <c r="C4" s="1">
        <f>SUM(Werte!F5,Werte!F11,Werte!F17)</f>
        <v>406</v>
      </c>
      <c r="E4" s="1" t="s">
        <v>19</v>
      </c>
      <c r="F4" s="1">
        <f>SUMIF(Werte!$D$2:$D$17,E4,Werte!$F$2:$F$17)</f>
        <v>406</v>
      </c>
      <c r="H4" s="1" t="s">
        <v>19</v>
      </c>
      <c r="I4" s="3">
        <f>SUMIF(Werte!D4:D19,Ergebnisse!H4,Werte!F4:F19)</f>
        <v>406</v>
      </c>
      <c r="J4" s="1"/>
      <c r="K4" s="1"/>
      <c r="L4" s="1"/>
      <c r="M4" s="1"/>
      <c r="N4" s="1"/>
      <c r="O4" s="1"/>
      <c r="P4" s="1"/>
    </row>
    <row r="5" spans="1:16" x14ac:dyDescent="0.25">
      <c r="A5" s="22" t="s">
        <v>26</v>
      </c>
      <c r="B5" s="1" t="s">
        <v>21</v>
      </c>
      <c r="C5" s="1">
        <f>SUM(Werte!F6,Werte!F12)</f>
        <v>130</v>
      </c>
      <c r="E5" s="1" t="s">
        <v>21</v>
      </c>
      <c r="F5" s="1">
        <f>SUMIF(Werte!$D$2:$D$17,E5,Werte!$F$2:$F$17)</f>
        <v>130</v>
      </c>
      <c r="H5" s="1" t="s">
        <v>21</v>
      </c>
      <c r="I5" s="3">
        <f>SUMIF(Werte!D5:D20,Ergebnisse!H5,Werte!F5:F20)</f>
        <v>130</v>
      </c>
      <c r="J5" s="1"/>
      <c r="K5" s="1"/>
      <c r="L5" s="1"/>
      <c r="M5" s="1"/>
      <c r="N5" s="1"/>
      <c r="O5" s="1"/>
      <c r="P5" s="1"/>
    </row>
    <row r="6" spans="1:16" x14ac:dyDescent="0.25">
      <c r="A6" s="20" t="s">
        <v>25</v>
      </c>
      <c r="B6" s="1" t="s">
        <v>14</v>
      </c>
      <c r="C6" s="1">
        <f>SUM(Werte!F2,Werte!F7,Werte!F13)</f>
        <v>154</v>
      </c>
      <c r="E6" s="1" t="s">
        <v>14</v>
      </c>
      <c r="F6" s="1">
        <f>SUMIF(Werte!$D$2:$D$17,E6,Werte!$F$2:$F$17)</f>
        <v>154</v>
      </c>
      <c r="H6" s="1" t="s">
        <v>14</v>
      </c>
      <c r="I6" s="3">
        <f>SUMIF(Werte!D6:D21,Ergebnisse!H6,Werte!F6:F21)</f>
        <v>153</v>
      </c>
      <c r="J6" s="1"/>
      <c r="K6" s="1"/>
      <c r="L6" s="1"/>
      <c r="M6" s="1"/>
      <c r="N6" s="1"/>
      <c r="O6" s="1"/>
      <c r="P6" s="1"/>
    </row>
    <row r="7" spans="1:16" x14ac:dyDescent="0.25">
      <c r="A7" t="s">
        <v>24</v>
      </c>
      <c r="B7" s="1" t="s">
        <v>23</v>
      </c>
      <c r="C7" s="1">
        <f>SUM(Werte!F8,Werte!F14)</f>
        <v>241</v>
      </c>
      <c r="E7" s="1" t="s">
        <v>23</v>
      </c>
      <c r="F7" s="1">
        <f>SUMIF(Werte!$D$2:$D$17,E7,Werte!$F$2:$F$17)</f>
        <v>241</v>
      </c>
      <c r="H7" s="1" t="s">
        <v>23</v>
      </c>
      <c r="I7" s="3">
        <f>SUMIF(Werte!D7:D22,Ergebnisse!H7,Werte!F7:F22)</f>
        <v>241</v>
      </c>
      <c r="J7" s="1"/>
      <c r="K7" s="1"/>
      <c r="L7" s="1"/>
      <c r="M7" s="1"/>
      <c r="N7" s="1"/>
      <c r="O7" s="1"/>
      <c r="P7" s="1"/>
    </row>
    <row r="9" spans="1:16" x14ac:dyDescent="0.25">
      <c r="E9" s="2"/>
    </row>
    <row r="10" spans="1:16" x14ac:dyDescent="0.25">
      <c r="A10" t="s">
        <v>43</v>
      </c>
      <c r="E10" s="2"/>
    </row>
    <row r="11" spans="1:16" x14ac:dyDescent="0.25">
      <c r="E11" s="2"/>
    </row>
    <row r="12" spans="1:16" x14ac:dyDescent="0.25">
      <c r="A12" t="s">
        <v>44</v>
      </c>
      <c r="E12" s="2"/>
    </row>
    <row r="13" spans="1:16" x14ac:dyDescent="0.25">
      <c r="E13" s="2"/>
    </row>
    <row r="14" spans="1:16" x14ac:dyDescent="0.25">
      <c r="A14" t="s">
        <v>45</v>
      </c>
    </row>
    <row r="16" spans="1:16" x14ac:dyDescent="0.25">
      <c r="A16" t="s">
        <v>46</v>
      </c>
    </row>
    <row r="18" spans="1:1" x14ac:dyDescent="0.25">
      <c r="A18" t="s">
        <v>47</v>
      </c>
    </row>
    <row r="20" spans="1:1" x14ac:dyDescent="0.25">
      <c r="A20" t="s">
        <v>48</v>
      </c>
    </row>
    <row r="23" spans="1:1" x14ac:dyDescent="0.25">
      <c r="A23" t="s">
        <v>42</v>
      </c>
    </row>
    <row r="24" spans="1:1" x14ac:dyDescent="0.25">
      <c r="A24" t="s">
        <v>41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10704-9390-4A8E-B317-05302D6E18B2}">
  <dimension ref="A1:L34"/>
  <sheetViews>
    <sheetView workbookViewId="0"/>
  </sheetViews>
  <sheetFormatPr baseColWidth="10" defaultRowHeight="10.5" x14ac:dyDescent="0.25"/>
  <cols>
    <col min="1" max="1" width="12.25" bestFit="1" customWidth="1"/>
    <col min="2" max="2" width="14.625" bestFit="1" customWidth="1"/>
    <col min="3" max="3" width="9.75" bestFit="1" customWidth="1"/>
    <col min="4" max="4" width="15.375" bestFit="1" customWidth="1"/>
    <col min="5" max="5" width="19" bestFit="1" customWidth="1"/>
    <col min="6" max="6" width="10.25" bestFit="1" customWidth="1"/>
  </cols>
  <sheetData>
    <row r="1" spans="1:12" ht="14.5" x14ac:dyDescent="0.35">
      <c r="A1" s="4" t="s">
        <v>29</v>
      </c>
      <c r="B1" s="5" t="s">
        <v>30</v>
      </c>
      <c r="C1" s="5" t="s">
        <v>10</v>
      </c>
      <c r="D1" s="5" t="s">
        <v>31</v>
      </c>
      <c r="E1" s="5" t="s">
        <v>11</v>
      </c>
      <c r="F1" s="4" t="s">
        <v>12</v>
      </c>
    </row>
    <row r="2" spans="1:12" ht="14.5" x14ac:dyDescent="0.35">
      <c r="A2" s="4">
        <v>1109</v>
      </c>
      <c r="B2" s="5" t="s">
        <v>32</v>
      </c>
      <c r="C2" s="5" t="s">
        <v>13</v>
      </c>
      <c r="D2" s="6" t="s">
        <v>14</v>
      </c>
      <c r="E2" s="5" t="s">
        <v>26</v>
      </c>
      <c r="F2" s="7">
        <v>1</v>
      </c>
    </row>
    <row r="3" spans="1:12" ht="14.5" x14ac:dyDescent="0.35">
      <c r="A3" s="4">
        <v>1109</v>
      </c>
      <c r="B3" s="5" t="s">
        <v>32</v>
      </c>
      <c r="C3" s="5" t="s">
        <v>15</v>
      </c>
      <c r="D3" s="8" t="s">
        <v>16</v>
      </c>
      <c r="E3" s="5" t="s">
        <v>36</v>
      </c>
      <c r="F3" s="9">
        <v>1</v>
      </c>
    </row>
    <row r="4" spans="1:12" ht="14.5" x14ac:dyDescent="0.35">
      <c r="A4" s="4">
        <v>1109</v>
      </c>
      <c r="B4" s="5" t="s">
        <v>32</v>
      </c>
      <c r="C4" s="5" t="s">
        <v>17</v>
      </c>
      <c r="D4" s="10" t="s">
        <v>1</v>
      </c>
      <c r="E4" s="5" t="s">
        <v>37</v>
      </c>
      <c r="F4" s="11">
        <v>2</v>
      </c>
      <c r="L4" s="23"/>
    </row>
    <row r="5" spans="1:12" ht="14.5" x14ac:dyDescent="0.35">
      <c r="A5" s="4">
        <v>1109</v>
      </c>
      <c r="B5" s="5" t="s">
        <v>32</v>
      </c>
      <c r="C5" s="5" t="s">
        <v>18</v>
      </c>
      <c r="D5" s="12" t="s">
        <v>19</v>
      </c>
      <c r="E5" s="5" t="s">
        <v>38</v>
      </c>
      <c r="F5" s="13">
        <v>3</v>
      </c>
    </row>
    <row r="6" spans="1:12" ht="14.5" x14ac:dyDescent="0.35">
      <c r="A6" s="4">
        <v>1110</v>
      </c>
      <c r="B6" s="5" t="s">
        <v>33</v>
      </c>
      <c r="C6" s="5" t="s">
        <v>20</v>
      </c>
      <c r="D6" s="14" t="s">
        <v>21</v>
      </c>
      <c r="E6" s="5" t="s">
        <v>39</v>
      </c>
      <c r="F6" s="15">
        <v>66</v>
      </c>
    </row>
    <row r="7" spans="1:12" ht="14.5" x14ac:dyDescent="0.35">
      <c r="A7" s="4">
        <v>1110</v>
      </c>
      <c r="B7" s="5" t="s">
        <v>33</v>
      </c>
      <c r="C7" s="5" t="s">
        <v>13</v>
      </c>
      <c r="D7" s="16" t="s">
        <v>14</v>
      </c>
      <c r="E7" s="5" t="s">
        <v>35</v>
      </c>
      <c r="F7" s="17">
        <v>75</v>
      </c>
    </row>
    <row r="8" spans="1:12" ht="14.5" x14ac:dyDescent="0.35">
      <c r="A8" s="4">
        <v>1110</v>
      </c>
      <c r="B8" s="5" t="s">
        <v>33</v>
      </c>
      <c r="C8" s="5" t="s">
        <v>22</v>
      </c>
      <c r="D8" s="5" t="s">
        <v>23</v>
      </c>
      <c r="E8" s="5" t="s">
        <v>40</v>
      </c>
      <c r="F8" s="4">
        <v>122</v>
      </c>
    </row>
    <row r="9" spans="1:12" ht="14.5" x14ac:dyDescent="0.35">
      <c r="A9" s="4">
        <v>1110</v>
      </c>
      <c r="B9" s="5" t="s">
        <v>33</v>
      </c>
      <c r="C9" s="5" t="s">
        <v>15</v>
      </c>
      <c r="D9" s="8" t="s">
        <v>16</v>
      </c>
      <c r="E9" s="5" t="s">
        <v>36</v>
      </c>
      <c r="F9" s="9">
        <v>1575</v>
      </c>
    </row>
    <row r="10" spans="1:12" ht="14.5" x14ac:dyDescent="0.35">
      <c r="A10" s="4">
        <v>1110</v>
      </c>
      <c r="B10" s="5" t="s">
        <v>33</v>
      </c>
      <c r="C10" s="5" t="s">
        <v>17</v>
      </c>
      <c r="D10" s="10" t="s">
        <v>1</v>
      </c>
      <c r="E10" s="5" t="s">
        <v>37</v>
      </c>
      <c r="F10" s="11">
        <v>961</v>
      </c>
    </row>
    <row r="11" spans="1:12" ht="14.5" x14ac:dyDescent="0.35">
      <c r="A11" s="4">
        <v>1110</v>
      </c>
      <c r="B11" s="5" t="s">
        <v>33</v>
      </c>
      <c r="C11" s="5" t="s">
        <v>18</v>
      </c>
      <c r="D11" s="12" t="s">
        <v>19</v>
      </c>
      <c r="E11" s="5" t="s">
        <v>38</v>
      </c>
      <c r="F11" s="13">
        <v>209</v>
      </c>
    </row>
    <row r="12" spans="1:12" ht="14.5" x14ac:dyDescent="0.35">
      <c r="A12" s="4">
        <v>1111</v>
      </c>
      <c r="B12" s="5" t="s">
        <v>34</v>
      </c>
      <c r="C12" s="5" t="s">
        <v>20</v>
      </c>
      <c r="D12" s="14" t="s">
        <v>21</v>
      </c>
      <c r="E12" s="5" t="s">
        <v>39</v>
      </c>
      <c r="F12" s="15">
        <v>64</v>
      </c>
    </row>
    <row r="13" spans="1:12" ht="14.5" x14ac:dyDescent="0.35">
      <c r="A13" s="4">
        <v>1111</v>
      </c>
      <c r="B13" s="5" t="s">
        <v>34</v>
      </c>
      <c r="C13" s="5" t="s">
        <v>13</v>
      </c>
      <c r="D13" s="16" t="s">
        <v>14</v>
      </c>
      <c r="E13" s="5" t="s">
        <v>35</v>
      </c>
      <c r="F13" s="17">
        <v>78</v>
      </c>
    </row>
    <row r="14" spans="1:12" ht="14.5" x14ac:dyDescent="0.35">
      <c r="A14" s="4">
        <v>1111</v>
      </c>
      <c r="B14" s="5" t="s">
        <v>34</v>
      </c>
      <c r="C14" s="5" t="s">
        <v>22</v>
      </c>
      <c r="D14" s="5" t="s">
        <v>23</v>
      </c>
      <c r="E14" s="5" t="s">
        <v>40</v>
      </c>
      <c r="F14" s="4">
        <v>119</v>
      </c>
    </row>
    <row r="15" spans="1:12" ht="14.5" x14ac:dyDescent="0.35">
      <c r="A15" s="4">
        <v>1111</v>
      </c>
      <c r="B15" s="5" t="s">
        <v>34</v>
      </c>
      <c r="C15" s="5" t="s">
        <v>15</v>
      </c>
      <c r="D15" s="8" t="s">
        <v>16</v>
      </c>
      <c r="E15" s="5" t="s">
        <v>36</v>
      </c>
      <c r="F15" s="9">
        <v>1300</v>
      </c>
    </row>
    <row r="16" spans="1:12" ht="14.5" x14ac:dyDescent="0.35">
      <c r="A16" s="4">
        <v>1111</v>
      </c>
      <c r="B16" s="5" t="s">
        <v>34</v>
      </c>
      <c r="C16" s="5" t="s">
        <v>17</v>
      </c>
      <c r="D16" s="10" t="s">
        <v>1</v>
      </c>
      <c r="E16" s="5" t="s">
        <v>37</v>
      </c>
      <c r="F16" s="11">
        <v>777</v>
      </c>
    </row>
    <row r="17" spans="1:6" ht="14.5" x14ac:dyDescent="0.35">
      <c r="A17" s="4">
        <v>1111</v>
      </c>
      <c r="B17" s="5" t="s">
        <v>34</v>
      </c>
      <c r="C17" s="5" t="s">
        <v>18</v>
      </c>
      <c r="D17" s="12" t="s">
        <v>19</v>
      </c>
      <c r="E17" s="5" t="s">
        <v>38</v>
      </c>
      <c r="F17" s="13">
        <v>194</v>
      </c>
    </row>
    <row r="20" spans="1:6" x14ac:dyDescent="0.25">
      <c r="A20" t="s">
        <v>43</v>
      </c>
      <c r="E20" s="2"/>
    </row>
    <row r="21" spans="1:6" x14ac:dyDescent="0.25">
      <c r="E21" s="2"/>
    </row>
    <row r="22" spans="1:6" x14ac:dyDescent="0.25">
      <c r="A22" t="s">
        <v>44</v>
      </c>
      <c r="E22" s="2"/>
    </row>
    <row r="23" spans="1:6" x14ac:dyDescent="0.25">
      <c r="E23" s="2"/>
    </row>
    <row r="24" spans="1:6" x14ac:dyDescent="0.25">
      <c r="A24" t="s">
        <v>45</v>
      </c>
    </row>
    <row r="26" spans="1:6" x14ac:dyDescent="0.25">
      <c r="A26" t="s">
        <v>46</v>
      </c>
    </row>
    <row r="28" spans="1:6" x14ac:dyDescent="0.25">
      <c r="A28" t="s">
        <v>47</v>
      </c>
    </row>
    <row r="30" spans="1:6" x14ac:dyDescent="0.25">
      <c r="A30" t="s">
        <v>48</v>
      </c>
    </row>
    <row r="33" spans="1:1" x14ac:dyDescent="0.25">
      <c r="A33" t="s">
        <v>42</v>
      </c>
    </row>
    <row r="34" spans="1:1" x14ac:dyDescent="0.25">
      <c r="A34" t="s">
        <v>41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Ergebnisse</vt:lpstr>
      <vt:lpstr>Werte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Vrielink Alide</dc:creator>
  <cp:lastModifiedBy>Susanne Flenker</cp:lastModifiedBy>
  <cp:lastPrinted>2023-11-09T12:22:29Z</cp:lastPrinted>
  <dcterms:created xsi:type="dcterms:W3CDTF">2021-02-17T14:20:48Z</dcterms:created>
  <dcterms:modified xsi:type="dcterms:W3CDTF">2025-02-11T14:31:34Z</dcterms:modified>
</cp:coreProperties>
</file>