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de889d9e0cb580/Dokumente allgemein/Business/2024 Ortsgemeinde Gams/Forum/"/>
    </mc:Choice>
  </mc:AlternateContent>
  <xr:revisionPtr revIDLastSave="485" documentId="13_ncr:1_{333E5089-DAFC-4148-90CE-4CA62EC4B16E}" xr6:coauthVersionLast="47" xr6:coauthVersionMax="47" xr10:uidLastSave="{309A0B9E-A2F5-46C7-9A92-E0F77F274F6A}"/>
  <bookViews>
    <workbookView xWindow="-108" yWindow="-108" windowWidth="23256" windowHeight="12456" activeTab="2" xr2:uid="{6CFDE6B0-348D-4033-AA39-4C2C99B03AE5}"/>
  </bookViews>
  <sheets>
    <sheet name="Anmeldungen" sheetId="5" r:id="rId1"/>
    <sheet name="Bestand Alpen" sheetId="17" r:id="rId2"/>
    <sheet name="Pivot Zuteilung" sheetId="20" r:id="rId3"/>
    <sheet name="DropDown" sheetId="7" r:id="rId4"/>
  </sheets>
  <definedNames>
    <definedName name="_xlnm._FilterDatabase" localSheetId="0" hidden="1">Anmeldungen!$A$14:$F$58</definedName>
  </definedNames>
  <calcPr calcId="191029"/>
  <pivotCaches>
    <pivotCache cacheId="57" r:id="rId5"/>
    <pivotCache cacheId="6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7" l="1"/>
  <c r="D3" i="17" s="1"/>
  <c r="C4" i="17"/>
  <c r="D4" i="17" s="1"/>
  <c r="C5" i="17"/>
  <c r="D5" i="17" s="1"/>
  <c r="C6" i="17"/>
  <c r="D6" i="17" s="1"/>
  <c r="C7" i="17"/>
  <c r="D7" i="17" s="1"/>
  <c r="C8" i="17"/>
  <c r="D8" i="17" s="1"/>
  <c r="C9" i="17"/>
  <c r="D9" i="17" s="1"/>
  <c r="C10" i="17"/>
  <c r="D10" i="17" s="1"/>
  <c r="C11" i="17"/>
  <c r="D11" i="17" s="1"/>
  <c r="C12" i="17"/>
  <c r="D12" i="17" s="1"/>
  <c r="C2" i="17"/>
  <c r="B13" i="17"/>
  <c r="C13" i="17" l="1"/>
  <c r="D13" i="17" s="1"/>
  <c r="D2" i="17"/>
</calcChain>
</file>

<file path=xl/sharedStrings.xml><?xml version="1.0" encoding="utf-8"?>
<sst xmlns="http://schemas.openxmlformats.org/spreadsheetml/2006/main" count="382" uniqueCount="107">
  <si>
    <t>Name</t>
  </si>
  <si>
    <t>Vorname</t>
  </si>
  <si>
    <t>V-11</t>
  </si>
  <si>
    <t>V-12</t>
  </si>
  <si>
    <t>V-13</t>
  </si>
  <si>
    <t>V-14</t>
  </si>
  <si>
    <t>V-16</t>
  </si>
  <si>
    <t>V-17</t>
  </si>
  <si>
    <t>V-19</t>
  </si>
  <si>
    <t>V-20</t>
  </si>
  <si>
    <t>Kühe</t>
  </si>
  <si>
    <t>Galtkühe</t>
  </si>
  <si>
    <t>Zeitkühe</t>
  </si>
  <si>
    <t>Rinder</t>
  </si>
  <si>
    <t>Kälber</t>
  </si>
  <si>
    <t>Mutterkühe</t>
  </si>
  <si>
    <t>MK-Kälber</t>
  </si>
  <si>
    <t>Alp</t>
  </si>
  <si>
    <t>Gattung</t>
  </si>
  <si>
    <t>Gesamtergebnis</t>
  </si>
  <si>
    <t>V-Nr.</t>
  </si>
  <si>
    <t>Anzahl</t>
  </si>
  <si>
    <t>Alpen</t>
  </si>
  <si>
    <t>Summe von Anzahl</t>
  </si>
  <si>
    <t>V-22</t>
  </si>
  <si>
    <t>V-21</t>
  </si>
  <si>
    <t>V-23</t>
  </si>
  <si>
    <t>V-25</t>
  </si>
  <si>
    <t>SOLL</t>
  </si>
  <si>
    <t>IST</t>
  </si>
  <si>
    <t>Differenz</t>
  </si>
  <si>
    <t>V-10</t>
  </si>
  <si>
    <t>V-01</t>
  </si>
  <si>
    <t>V-02</t>
  </si>
  <si>
    <t>V-03</t>
  </si>
  <si>
    <t>V-04</t>
  </si>
  <si>
    <t>V-05</t>
  </si>
  <si>
    <t>V-07</t>
  </si>
  <si>
    <t>V-09</t>
  </si>
  <si>
    <t>Total</t>
  </si>
  <si>
    <t>Spaltenbeschriftungen</t>
  </si>
  <si>
    <t>Werte</t>
  </si>
  <si>
    <t>Alp1</t>
  </si>
  <si>
    <t>Alp2</t>
  </si>
  <si>
    <t>Alp3</t>
  </si>
  <si>
    <t>Alp4</t>
  </si>
  <si>
    <t>Alp5</t>
  </si>
  <si>
    <t>Alp6</t>
  </si>
  <si>
    <t>Alp7</t>
  </si>
  <si>
    <t>Alp8</t>
  </si>
  <si>
    <t>Alp9</t>
  </si>
  <si>
    <t>Alp10</t>
  </si>
  <si>
    <t>Alp11</t>
  </si>
  <si>
    <t>Name-01</t>
  </si>
  <si>
    <t>Name-02</t>
  </si>
  <si>
    <t>Name-03</t>
  </si>
  <si>
    <t>Name-04</t>
  </si>
  <si>
    <t>Name-05</t>
  </si>
  <si>
    <t>Name-07</t>
  </si>
  <si>
    <t>Name-09</t>
  </si>
  <si>
    <t>Name-10</t>
  </si>
  <si>
    <t>Name-11</t>
  </si>
  <si>
    <t>Name-12</t>
  </si>
  <si>
    <t>Name-13</t>
  </si>
  <si>
    <t>Name-14</t>
  </si>
  <si>
    <t>Vorname-01</t>
  </si>
  <si>
    <t>Vorname-02</t>
  </si>
  <si>
    <t>Vorname-03</t>
  </si>
  <si>
    <t>Vorname-04</t>
  </si>
  <si>
    <t>Vorname-05</t>
  </si>
  <si>
    <t>Vorname-07</t>
  </si>
  <si>
    <t>Vorname-09</t>
  </si>
  <si>
    <t>Vorname-10</t>
  </si>
  <si>
    <t>Vorname-11</t>
  </si>
  <si>
    <t>Vorname-12</t>
  </si>
  <si>
    <t>Vorname-13</t>
  </si>
  <si>
    <t>Vorname-14</t>
  </si>
  <si>
    <t>Vorname-16</t>
  </si>
  <si>
    <t>Vorname-17</t>
  </si>
  <si>
    <t>Name-16</t>
  </si>
  <si>
    <t>Name-17</t>
  </si>
  <si>
    <t>Name-19</t>
  </si>
  <si>
    <t>Name-20</t>
  </si>
  <si>
    <t>Name-21</t>
  </si>
  <si>
    <t>Name-22</t>
  </si>
  <si>
    <t>Name-23</t>
  </si>
  <si>
    <t>Name-25</t>
  </si>
  <si>
    <t>Vorname-19</t>
  </si>
  <si>
    <t>Vorname-20</t>
  </si>
  <si>
    <t>Vorname-21</t>
  </si>
  <si>
    <t>Vorname-22</t>
  </si>
  <si>
    <t>Vorname-23</t>
  </si>
  <si>
    <t>Vorname-25</t>
  </si>
  <si>
    <t>Alp1 Ergebnis</t>
  </si>
  <si>
    <t>Alp10 Ergebnis</t>
  </si>
  <si>
    <t>Alp11 Ergebnis</t>
  </si>
  <si>
    <t>Alp2 Ergebnis</t>
  </si>
  <si>
    <t>Alp3 Ergebnis</t>
  </si>
  <si>
    <t>Alp4 Ergebnis</t>
  </si>
  <si>
    <t>Alp5 Ergebnis</t>
  </si>
  <si>
    <t>Alp6 Ergebnis</t>
  </si>
  <si>
    <t>Alp7 Ergebnis</t>
  </si>
  <si>
    <t>Alp8 Ergebnis</t>
  </si>
  <si>
    <t>Alp9 Ergebnis</t>
  </si>
  <si>
    <t>Max. von SOLL</t>
  </si>
  <si>
    <t>Max. von IST</t>
  </si>
  <si>
    <t>Max. von 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</si>
</sst>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center" textRotation="90"/>
    </xf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5" xfId="0" applyFill="1" applyBorder="1"/>
    <xf numFmtId="0" fontId="0" fillId="3" borderId="4" xfId="0" applyFill="1" applyBorder="1"/>
    <xf numFmtId="0" fontId="0" fillId="3" borderId="6" xfId="0" applyFill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1" fillId="2" borderId="5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0" borderId="0" xfId="0" applyNumberFormat="1"/>
    <xf numFmtId="0" fontId="0" fillId="0" borderId="0" xfId="0" applyNumberFormat="1" applyAlignment="1">
      <alignment horizontal="center"/>
    </xf>
  </cellXfs>
  <cellStyles count="1">
    <cellStyle name="Standard" xfId="0" builtinId="0"/>
  </cellStyles>
  <dxfs count="49">
    <dxf>
      <alignment horizontal="center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Zuteilung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3670271320857849E-2"/>
          <c:y val="0.2700952211806355"/>
          <c:w val="0.94133477421590583"/>
          <c:h val="0.655612346476841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'Bestand Alpen'!$B$1</c:f>
              <c:strCache>
                <c:ptCount val="1"/>
                <c:pt idx="0">
                  <c:v>SOLL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'Bestand Alpen'!$A$2:$A$12</c:f>
              <c:strCache>
                <c:ptCount val="11"/>
                <c:pt idx="0">
                  <c:v>Alp1</c:v>
                </c:pt>
                <c:pt idx="1">
                  <c:v>Alp2</c:v>
                </c:pt>
                <c:pt idx="2">
                  <c:v>Alp3</c:v>
                </c:pt>
                <c:pt idx="3">
                  <c:v>Alp4</c:v>
                </c:pt>
                <c:pt idx="4">
                  <c:v>Alp5</c:v>
                </c:pt>
                <c:pt idx="5">
                  <c:v>Alp6</c:v>
                </c:pt>
                <c:pt idx="6">
                  <c:v>Alp7</c:v>
                </c:pt>
                <c:pt idx="7">
                  <c:v>Alp8</c:v>
                </c:pt>
                <c:pt idx="8">
                  <c:v>Alp9</c:v>
                </c:pt>
                <c:pt idx="9">
                  <c:v>Alp10</c:v>
                </c:pt>
                <c:pt idx="10">
                  <c:v>Alp11</c:v>
                </c:pt>
              </c:strCache>
            </c:strRef>
          </c:cat>
          <c:val>
            <c:numRef>
              <c:f>'Bestand Alpen'!$B$2:$B$12</c:f>
              <c:numCache>
                <c:formatCode>General</c:formatCode>
                <c:ptCount val="11"/>
                <c:pt idx="0">
                  <c:v>20</c:v>
                </c:pt>
                <c:pt idx="1">
                  <c:v>30</c:v>
                </c:pt>
                <c:pt idx="2">
                  <c:v>20</c:v>
                </c:pt>
                <c:pt idx="3">
                  <c:v>39</c:v>
                </c:pt>
                <c:pt idx="4">
                  <c:v>25</c:v>
                </c:pt>
                <c:pt idx="5">
                  <c:v>39</c:v>
                </c:pt>
                <c:pt idx="6">
                  <c:v>25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40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010-4C3C-88DF-E160D93D74E0}"/>
            </c:ext>
          </c:extLst>
        </c:ser>
        <c:ser>
          <c:idx val="1"/>
          <c:order val="1"/>
          <c:tx>
            <c:strRef>
              <c:f>'Bestand Alpen'!$C$1</c:f>
              <c:strCache>
                <c:ptCount val="1"/>
                <c:pt idx="0">
                  <c:v>IST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'Bestand Alpen'!$A$2:$A$12</c:f>
              <c:strCache>
                <c:ptCount val="11"/>
                <c:pt idx="0">
                  <c:v>Alp1</c:v>
                </c:pt>
                <c:pt idx="1">
                  <c:v>Alp2</c:v>
                </c:pt>
                <c:pt idx="2">
                  <c:v>Alp3</c:v>
                </c:pt>
                <c:pt idx="3">
                  <c:v>Alp4</c:v>
                </c:pt>
                <c:pt idx="4">
                  <c:v>Alp5</c:v>
                </c:pt>
                <c:pt idx="5">
                  <c:v>Alp6</c:v>
                </c:pt>
                <c:pt idx="6">
                  <c:v>Alp7</c:v>
                </c:pt>
                <c:pt idx="7">
                  <c:v>Alp8</c:v>
                </c:pt>
                <c:pt idx="8">
                  <c:v>Alp9</c:v>
                </c:pt>
                <c:pt idx="9">
                  <c:v>Alp10</c:v>
                </c:pt>
                <c:pt idx="10">
                  <c:v>Alp11</c:v>
                </c:pt>
              </c:strCache>
            </c:strRef>
          </c:cat>
          <c:val>
            <c:numRef>
              <c:f>'Bestand Alpen'!$C$2:$C$12</c:f>
              <c:numCache>
                <c:formatCode>General</c:formatCode>
                <c:ptCount val="11"/>
                <c:pt idx="0">
                  <c:v>18</c:v>
                </c:pt>
                <c:pt idx="1">
                  <c:v>14</c:v>
                </c:pt>
                <c:pt idx="2">
                  <c:v>16</c:v>
                </c:pt>
                <c:pt idx="3">
                  <c:v>15</c:v>
                </c:pt>
                <c:pt idx="4">
                  <c:v>22</c:v>
                </c:pt>
                <c:pt idx="5">
                  <c:v>7</c:v>
                </c:pt>
                <c:pt idx="6">
                  <c:v>22</c:v>
                </c:pt>
                <c:pt idx="7">
                  <c:v>20</c:v>
                </c:pt>
                <c:pt idx="8">
                  <c:v>23</c:v>
                </c:pt>
                <c:pt idx="9">
                  <c:v>36</c:v>
                </c:pt>
                <c:pt idx="1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0-4C3C-88DF-E160D93D74E0}"/>
            </c:ext>
          </c:extLst>
        </c:ser>
        <c:ser>
          <c:idx val="2"/>
          <c:order val="2"/>
          <c:tx>
            <c:strRef>
              <c:f>'Bestand Alpen'!$D$1</c:f>
              <c:strCache>
                <c:ptCount val="1"/>
                <c:pt idx="0">
                  <c:v>Differenz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'Bestand Alpen'!$A$2:$A$12</c:f>
              <c:strCache>
                <c:ptCount val="11"/>
                <c:pt idx="0">
                  <c:v>Alp1</c:v>
                </c:pt>
                <c:pt idx="1">
                  <c:v>Alp2</c:v>
                </c:pt>
                <c:pt idx="2">
                  <c:v>Alp3</c:v>
                </c:pt>
                <c:pt idx="3">
                  <c:v>Alp4</c:v>
                </c:pt>
                <c:pt idx="4">
                  <c:v>Alp5</c:v>
                </c:pt>
                <c:pt idx="5">
                  <c:v>Alp6</c:v>
                </c:pt>
                <c:pt idx="6">
                  <c:v>Alp7</c:v>
                </c:pt>
                <c:pt idx="7">
                  <c:v>Alp8</c:v>
                </c:pt>
                <c:pt idx="8">
                  <c:v>Alp9</c:v>
                </c:pt>
                <c:pt idx="9">
                  <c:v>Alp10</c:v>
                </c:pt>
                <c:pt idx="10">
                  <c:v>Alp11</c:v>
                </c:pt>
              </c:strCache>
            </c:strRef>
          </c:cat>
          <c:val>
            <c:numRef>
              <c:f>'Bestand Alpen'!$D$2:$D$12</c:f>
              <c:numCache>
                <c:formatCode>General</c:formatCode>
                <c:ptCount val="11"/>
                <c:pt idx="0">
                  <c:v>-2</c:v>
                </c:pt>
                <c:pt idx="1">
                  <c:v>-16</c:v>
                </c:pt>
                <c:pt idx="2">
                  <c:v>-4</c:v>
                </c:pt>
                <c:pt idx="3">
                  <c:v>-24</c:v>
                </c:pt>
                <c:pt idx="4">
                  <c:v>-3</c:v>
                </c:pt>
                <c:pt idx="5">
                  <c:v>-32</c:v>
                </c:pt>
                <c:pt idx="6">
                  <c:v>-3</c:v>
                </c:pt>
                <c:pt idx="7">
                  <c:v>-10</c:v>
                </c:pt>
                <c:pt idx="8">
                  <c:v>-17</c:v>
                </c:pt>
                <c:pt idx="9">
                  <c:v>-14</c:v>
                </c:pt>
                <c:pt idx="10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10-4C3C-88DF-E160D93D7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6920200"/>
        <c:axId val="686922000"/>
        <c:extLst/>
      </c:barChart>
      <c:catAx>
        <c:axId val="686920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6922000"/>
        <c:crosses val="autoZero"/>
        <c:auto val="1"/>
        <c:lblAlgn val="ctr"/>
        <c:lblOffset val="100"/>
        <c:noMultiLvlLbl val="0"/>
      </c:catAx>
      <c:valAx>
        <c:axId val="68692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6920200"/>
        <c:crosses val="autoZero"/>
        <c:crossBetween val="between"/>
      </c:valAx>
      <c:spPr>
        <a:noFill/>
        <a:ln>
          <a:solidFill>
            <a:schemeClr val="accent1">
              <a:alpha val="96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" y="38100"/>
    <xdr:ext cx="5966459" cy="2026920"/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BD640EBE-ACAE-4C53-B697-AB79FAC0A5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Ferrari" refreshedDate="45702.559828819445" createdVersion="8" refreshedVersion="8" minRefreshableVersion="3" recordCount="45" xr:uid="{DD51388F-635B-40E3-A1BB-AC935F50FE9C}">
  <cacheSource type="worksheet">
    <worksheetSource ref="A14:F1000" sheet="Anmeldungen"/>
  </cacheSource>
  <cacheFields count="6">
    <cacheField name="V-Nr." numFmtId="0">
      <sharedItems containsBlank="1" count="21">
        <s v="V-01"/>
        <s v="V-02"/>
        <s v="V-03"/>
        <s v="V-04"/>
        <s v="V-05"/>
        <s v="V-07"/>
        <s v="V-09"/>
        <s v="V-10"/>
        <s v="V-11"/>
        <s v="V-12"/>
        <s v="V-13"/>
        <s v="V-14"/>
        <s v="V-16"/>
        <s v="V-17"/>
        <s v="V-19"/>
        <s v="V-20"/>
        <s v="V-21"/>
        <s v="V-22"/>
        <s v="V-23"/>
        <s v="V-25"/>
        <m/>
      </sharedItems>
    </cacheField>
    <cacheField name="Name" numFmtId="0">
      <sharedItems containsBlank="1" count="21">
        <s v="Name-01"/>
        <s v="Name-02"/>
        <s v="Name-03"/>
        <s v="Name-04"/>
        <s v="Name-05"/>
        <s v="Name-07"/>
        <s v="Name-09"/>
        <s v="Name-10"/>
        <s v="Name-11"/>
        <s v="Name-12"/>
        <s v="Name-13"/>
        <s v="Name-14"/>
        <s v="Name-16"/>
        <s v="Name-17"/>
        <s v="Name-19"/>
        <s v="Name-20"/>
        <s v="Name-21"/>
        <s v="Name-22"/>
        <s v="Name-23"/>
        <s v="Name-25"/>
        <m/>
      </sharedItems>
    </cacheField>
    <cacheField name="Vorname" numFmtId="0">
      <sharedItems containsBlank="1" count="21">
        <s v="Vorname-01"/>
        <s v="Vorname-02"/>
        <s v="Vorname-03"/>
        <s v="Vorname-04"/>
        <s v="Vorname-05"/>
        <s v="Vorname-07"/>
        <s v="Vorname-09"/>
        <s v="Vorname-10"/>
        <s v="Vorname-11"/>
        <s v="Vorname-12"/>
        <s v="Vorname-13"/>
        <s v="Vorname-14"/>
        <s v="Vorname-16"/>
        <s v="Vorname-17"/>
        <s v="Vorname-19"/>
        <s v="Vorname-20"/>
        <s v="Vorname-21"/>
        <s v="Vorname-22"/>
        <s v="Vorname-23"/>
        <s v="Vorname-25"/>
        <m/>
      </sharedItems>
    </cacheField>
    <cacheField name="Gattung" numFmtId="0">
      <sharedItems containsBlank="1" count="7">
        <s v="Rinder"/>
        <s v="Kühe"/>
        <s v="Zeitkühe"/>
        <s v="Kälber"/>
        <s v="Mutterkühe"/>
        <s v="MK-Kälber"/>
        <m/>
      </sharedItems>
    </cacheField>
    <cacheField name="Anzahl" numFmtId="0">
      <sharedItems containsString="0" containsBlank="1" containsNumber="1" containsInteger="1" minValue="1" maxValue="15" count="14">
        <n v="3"/>
        <n v="6"/>
        <n v="4"/>
        <n v="8"/>
        <n v="12"/>
        <n v="2"/>
        <n v="5"/>
        <n v="7"/>
        <n v="9"/>
        <n v="1"/>
        <n v="10"/>
        <n v="15"/>
        <n v="14"/>
        <m/>
      </sharedItems>
    </cacheField>
    <cacheField name="Alp" numFmtId="0">
      <sharedItems containsBlank="1" count="12">
        <s v="Alp10"/>
        <s v="Alp1"/>
        <s v="Alp9"/>
        <s v="Alp11"/>
        <s v="Alp3"/>
        <s v="Alp5"/>
        <s v="Alp8"/>
        <s v="Alp7"/>
        <s v="Alp4"/>
        <s v="Alp2"/>
        <s v="Alp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Ferrari" refreshedDate="45702.564884375002" createdVersion="8" refreshedVersion="8" minRefreshableVersion="3" recordCount="12" xr:uid="{45C07FFD-BA57-4581-AE4E-476C5DD0E6FF}">
  <cacheSource type="worksheet">
    <worksheetSource ref="A1:D13" sheet="Bestand Alpen"/>
  </cacheSource>
  <cacheFields count="4">
    <cacheField name="Alp" numFmtId="0">
      <sharedItems count="12">
        <s v="Alp1"/>
        <s v="Alp2"/>
        <s v="Alp3"/>
        <s v="Alp4"/>
        <s v="Alp5"/>
        <s v="Alp6"/>
        <s v="Alp7"/>
        <s v="Alp8"/>
        <s v="Alp9"/>
        <s v="Alp10"/>
        <s v="Alp11"/>
        <s v="Total"/>
      </sharedItems>
    </cacheField>
    <cacheField name="SOLL" numFmtId="0">
      <sharedItems containsSemiMixedTypes="0" containsString="0" containsNumber="1" containsInteger="1" minValue="20" maxValue="358"/>
    </cacheField>
    <cacheField name="IST" numFmtId="0">
      <sharedItems containsSemiMixedTypes="0" containsString="0" containsNumber="1" containsInteger="1" minValue="7" maxValue="227"/>
    </cacheField>
    <cacheField name="Differenz" numFmtId="0">
      <sharedItems containsSemiMixedTypes="0" containsString="0" containsNumber="1" containsInteger="1" minValue="-131" maxValue="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</r>
  <r>
    <x v="0"/>
    <x v="0"/>
    <x v="0"/>
    <x v="1"/>
    <x v="1"/>
    <x v="1"/>
  </r>
  <r>
    <x v="1"/>
    <x v="1"/>
    <x v="1"/>
    <x v="0"/>
    <x v="2"/>
    <x v="0"/>
  </r>
  <r>
    <x v="1"/>
    <x v="1"/>
    <x v="1"/>
    <x v="2"/>
    <x v="3"/>
    <x v="0"/>
  </r>
  <r>
    <x v="1"/>
    <x v="1"/>
    <x v="1"/>
    <x v="1"/>
    <x v="4"/>
    <x v="1"/>
  </r>
  <r>
    <x v="2"/>
    <x v="2"/>
    <x v="2"/>
    <x v="0"/>
    <x v="0"/>
    <x v="2"/>
  </r>
  <r>
    <x v="3"/>
    <x v="3"/>
    <x v="3"/>
    <x v="1"/>
    <x v="5"/>
    <x v="3"/>
  </r>
  <r>
    <x v="4"/>
    <x v="4"/>
    <x v="4"/>
    <x v="2"/>
    <x v="5"/>
    <x v="4"/>
  </r>
  <r>
    <x v="4"/>
    <x v="4"/>
    <x v="4"/>
    <x v="0"/>
    <x v="2"/>
    <x v="2"/>
  </r>
  <r>
    <x v="4"/>
    <x v="4"/>
    <x v="4"/>
    <x v="3"/>
    <x v="6"/>
    <x v="2"/>
  </r>
  <r>
    <x v="5"/>
    <x v="5"/>
    <x v="5"/>
    <x v="1"/>
    <x v="7"/>
    <x v="3"/>
  </r>
  <r>
    <x v="5"/>
    <x v="5"/>
    <x v="5"/>
    <x v="2"/>
    <x v="6"/>
    <x v="0"/>
  </r>
  <r>
    <x v="5"/>
    <x v="5"/>
    <x v="5"/>
    <x v="0"/>
    <x v="8"/>
    <x v="0"/>
  </r>
  <r>
    <x v="6"/>
    <x v="6"/>
    <x v="6"/>
    <x v="1"/>
    <x v="5"/>
    <x v="3"/>
  </r>
  <r>
    <x v="6"/>
    <x v="6"/>
    <x v="6"/>
    <x v="2"/>
    <x v="5"/>
    <x v="4"/>
  </r>
  <r>
    <x v="6"/>
    <x v="6"/>
    <x v="6"/>
    <x v="3"/>
    <x v="9"/>
    <x v="2"/>
  </r>
  <r>
    <x v="6"/>
    <x v="6"/>
    <x v="6"/>
    <x v="0"/>
    <x v="2"/>
    <x v="2"/>
  </r>
  <r>
    <x v="7"/>
    <x v="7"/>
    <x v="7"/>
    <x v="0"/>
    <x v="5"/>
    <x v="4"/>
  </r>
  <r>
    <x v="8"/>
    <x v="8"/>
    <x v="8"/>
    <x v="0"/>
    <x v="0"/>
    <x v="5"/>
  </r>
  <r>
    <x v="8"/>
    <x v="8"/>
    <x v="8"/>
    <x v="2"/>
    <x v="6"/>
    <x v="5"/>
  </r>
  <r>
    <x v="9"/>
    <x v="9"/>
    <x v="9"/>
    <x v="4"/>
    <x v="6"/>
    <x v="4"/>
  </r>
  <r>
    <x v="9"/>
    <x v="9"/>
    <x v="9"/>
    <x v="5"/>
    <x v="6"/>
    <x v="4"/>
  </r>
  <r>
    <x v="9"/>
    <x v="9"/>
    <x v="9"/>
    <x v="4"/>
    <x v="10"/>
    <x v="6"/>
  </r>
  <r>
    <x v="9"/>
    <x v="9"/>
    <x v="9"/>
    <x v="5"/>
    <x v="10"/>
    <x v="6"/>
  </r>
  <r>
    <x v="10"/>
    <x v="10"/>
    <x v="10"/>
    <x v="1"/>
    <x v="9"/>
    <x v="3"/>
  </r>
  <r>
    <x v="11"/>
    <x v="11"/>
    <x v="11"/>
    <x v="1"/>
    <x v="9"/>
    <x v="3"/>
  </r>
  <r>
    <x v="12"/>
    <x v="12"/>
    <x v="12"/>
    <x v="1"/>
    <x v="5"/>
    <x v="3"/>
  </r>
  <r>
    <x v="13"/>
    <x v="13"/>
    <x v="13"/>
    <x v="1"/>
    <x v="0"/>
    <x v="3"/>
  </r>
  <r>
    <x v="14"/>
    <x v="14"/>
    <x v="14"/>
    <x v="0"/>
    <x v="1"/>
    <x v="2"/>
  </r>
  <r>
    <x v="15"/>
    <x v="15"/>
    <x v="15"/>
    <x v="2"/>
    <x v="7"/>
    <x v="7"/>
  </r>
  <r>
    <x v="15"/>
    <x v="15"/>
    <x v="15"/>
    <x v="0"/>
    <x v="3"/>
    <x v="7"/>
  </r>
  <r>
    <x v="16"/>
    <x v="16"/>
    <x v="16"/>
    <x v="4"/>
    <x v="11"/>
    <x v="8"/>
  </r>
  <r>
    <x v="16"/>
    <x v="16"/>
    <x v="16"/>
    <x v="5"/>
    <x v="12"/>
    <x v="9"/>
  </r>
  <r>
    <x v="17"/>
    <x v="17"/>
    <x v="17"/>
    <x v="1"/>
    <x v="5"/>
    <x v="3"/>
  </r>
  <r>
    <x v="17"/>
    <x v="17"/>
    <x v="17"/>
    <x v="2"/>
    <x v="0"/>
    <x v="10"/>
  </r>
  <r>
    <x v="17"/>
    <x v="17"/>
    <x v="17"/>
    <x v="0"/>
    <x v="2"/>
    <x v="10"/>
  </r>
  <r>
    <x v="17"/>
    <x v="17"/>
    <x v="17"/>
    <x v="0"/>
    <x v="7"/>
    <x v="0"/>
  </r>
  <r>
    <x v="18"/>
    <x v="18"/>
    <x v="18"/>
    <x v="3"/>
    <x v="3"/>
    <x v="3"/>
  </r>
  <r>
    <x v="18"/>
    <x v="18"/>
    <x v="18"/>
    <x v="1"/>
    <x v="8"/>
    <x v="5"/>
  </r>
  <r>
    <x v="18"/>
    <x v="18"/>
    <x v="18"/>
    <x v="3"/>
    <x v="6"/>
    <x v="5"/>
  </r>
  <r>
    <x v="19"/>
    <x v="19"/>
    <x v="19"/>
    <x v="1"/>
    <x v="1"/>
    <x v="3"/>
  </r>
  <r>
    <x v="19"/>
    <x v="19"/>
    <x v="19"/>
    <x v="0"/>
    <x v="7"/>
    <x v="7"/>
  </r>
  <r>
    <x v="20"/>
    <x v="20"/>
    <x v="20"/>
    <x v="6"/>
    <x v="13"/>
    <x v="11"/>
  </r>
  <r>
    <x v="20"/>
    <x v="20"/>
    <x v="20"/>
    <x v="6"/>
    <x v="13"/>
    <x v="11"/>
  </r>
  <r>
    <x v="20"/>
    <x v="20"/>
    <x v="20"/>
    <x v="6"/>
    <x v="13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20"/>
    <n v="18"/>
    <n v="-2"/>
  </r>
  <r>
    <x v="1"/>
    <n v="30"/>
    <n v="14"/>
    <n v="-16"/>
  </r>
  <r>
    <x v="2"/>
    <n v="20"/>
    <n v="16"/>
    <n v="-4"/>
  </r>
  <r>
    <x v="3"/>
    <n v="39"/>
    <n v="15"/>
    <n v="-24"/>
  </r>
  <r>
    <x v="4"/>
    <n v="25"/>
    <n v="22"/>
    <n v="-3"/>
  </r>
  <r>
    <x v="5"/>
    <n v="39"/>
    <n v="7"/>
    <n v="-32"/>
  </r>
  <r>
    <x v="6"/>
    <n v="25"/>
    <n v="22"/>
    <n v="-3"/>
  </r>
  <r>
    <x v="7"/>
    <n v="30"/>
    <n v="20"/>
    <n v="-10"/>
  </r>
  <r>
    <x v="8"/>
    <n v="40"/>
    <n v="23"/>
    <n v="-17"/>
  </r>
  <r>
    <x v="9"/>
    <n v="50"/>
    <n v="36"/>
    <n v="-14"/>
  </r>
  <r>
    <x v="10"/>
    <n v="40"/>
    <n v="34"/>
    <n v="-6"/>
  </r>
  <r>
    <x v="11"/>
    <n v="358"/>
    <n v="227"/>
    <n v="-1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397DE3-6E23-4AE9-9E54-DC2E2D0381D5}" name="PivotTable3" cacheId="64" dataOnRows="1" applyNumberFormats="0" applyBorderFormats="0" applyFontFormats="0" applyPatternFormats="0" applyAlignmentFormats="0" applyWidthHeightFormats="1" dataCaption="Werte" updatedVersion="8" minRefreshableVersion="3" useAutoFormatting="1" colGrandTotals="0" itemPrintTitles="1" createdVersion="8" indent="0" outline="1" outlineData="1" multipleFieldFilters="0">
  <location ref="B29:N33" firstHeaderRow="1" firstDataRow="2" firstDataCol="1"/>
  <pivotFields count="4">
    <pivotField axis="axisCol" showAll="0">
      <items count="13">
        <item x="0"/>
        <item x="9"/>
        <item x="10"/>
        <item x="1"/>
        <item x="2"/>
        <item x="3"/>
        <item x="4"/>
        <item x="5"/>
        <item x="6"/>
        <item x="7"/>
        <item x="8"/>
        <item x="11"/>
        <item t="default"/>
      </items>
    </pivotField>
    <pivotField dataField="1" showAll="0"/>
    <pivotField dataField="1" showAll="0"/>
    <pivotField dataField="1" showAll="0"/>
  </pivotFields>
  <rowFields count="1">
    <field x="-2"/>
  </rowFields>
  <rowItems count="3">
    <i>
      <x/>
    </i>
    <i i="1">
      <x v="1"/>
    </i>
    <i i="2">
      <x v="2"/>
    </i>
  </rowItems>
  <colFields count="1">
    <field x="0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3">
    <dataField name="Max. von SOLL" fld="1" subtotal="max" baseField="0" baseItem="0"/>
    <dataField name="Max. von IST" fld="2" subtotal="max" baseField="0" baseItem="0"/>
    <dataField name="Max. von Differenz" fld="3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612BBE-B981-4C9A-B9D0-F090F1C26830}" name="PivotTable1" cacheId="57" applyNumberFormats="0" applyBorderFormats="0" applyFontFormats="0" applyPatternFormats="0" applyAlignmentFormats="0" applyWidthHeightFormats="1" dataCaption="Werte" updatedVersion="8" minRefreshableVersion="3" itemPrintTitles="1" createdVersion="8" indent="0" compact="0" compactData="0" gridDropZones="1" multipleFieldFilters="0">
  <location ref="A3:AL26" firstHeaderRow="1" firstDataRow="3" firstDataCol="3"/>
  <pivotFields count="6"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Col" compact="0" outline="0" showAll="0">
      <items count="8">
        <item x="3"/>
        <item x="1"/>
        <item x="5"/>
        <item x="4"/>
        <item x="0"/>
        <item x="2"/>
        <item h="1" x="6"/>
        <item t="default"/>
      </items>
    </pivotField>
    <pivotField dataField="1" compact="0" outline="0" showAll="0">
      <items count="15">
        <item x="9"/>
        <item x="5"/>
        <item x="0"/>
        <item x="2"/>
        <item x="6"/>
        <item x="1"/>
        <item x="7"/>
        <item x="3"/>
        <item x="8"/>
        <item x="10"/>
        <item x="4"/>
        <item x="12"/>
        <item x="11"/>
        <item x="13"/>
        <item t="default"/>
      </items>
    </pivotField>
    <pivotField axis="axisCol" compact="0" outline="0" showAll="0">
      <items count="13">
        <item x="1"/>
        <item x="0"/>
        <item x="3"/>
        <item x="9"/>
        <item x="4"/>
        <item x="8"/>
        <item x="5"/>
        <item x="10"/>
        <item x="7"/>
        <item x="6"/>
        <item x="2"/>
        <item h="1" x="11"/>
        <item t="default"/>
      </items>
    </pivotField>
  </pivotFields>
  <rowFields count="3">
    <field x="0"/>
    <field x="1"/>
    <field x="2"/>
  </rowFields>
  <rowItems count="21">
    <i>
      <x/>
      <x/>
      <x/>
    </i>
    <i>
      <x v="1"/>
      <x v="1"/>
      <x v="1"/>
    </i>
    <i>
      <x v="2"/>
      <x v="2"/>
      <x v="2"/>
    </i>
    <i>
      <x v="3"/>
      <x v="3"/>
      <x v="3"/>
    </i>
    <i>
      <x v="4"/>
      <x v="4"/>
      <x v="4"/>
    </i>
    <i>
      <x v="5"/>
      <x v="5"/>
      <x v="5"/>
    </i>
    <i>
      <x v="6"/>
      <x v="6"/>
      <x v="6"/>
    </i>
    <i>
      <x v="7"/>
      <x v="7"/>
      <x v="7"/>
    </i>
    <i>
      <x v="8"/>
      <x v="8"/>
      <x v="8"/>
    </i>
    <i>
      <x v="9"/>
      <x v="9"/>
      <x v="9"/>
    </i>
    <i>
      <x v="10"/>
      <x v="10"/>
      <x v="10"/>
    </i>
    <i>
      <x v="11"/>
      <x v="11"/>
      <x v="11"/>
    </i>
    <i>
      <x v="12"/>
      <x v="12"/>
      <x v="12"/>
    </i>
    <i>
      <x v="13"/>
      <x v="13"/>
      <x v="13"/>
    </i>
    <i>
      <x v="14"/>
      <x v="14"/>
      <x v="14"/>
    </i>
    <i>
      <x v="15"/>
      <x v="15"/>
      <x v="15"/>
    </i>
    <i>
      <x v="16"/>
      <x v="16"/>
      <x v="16"/>
    </i>
    <i>
      <x v="17"/>
      <x v="17"/>
      <x v="17"/>
    </i>
    <i>
      <x v="18"/>
      <x v="18"/>
      <x v="18"/>
    </i>
    <i>
      <x v="19"/>
      <x v="19"/>
      <x v="19"/>
    </i>
    <i t="grand">
      <x/>
    </i>
  </rowItems>
  <colFields count="2">
    <field x="5"/>
    <field x="3"/>
  </colFields>
  <colItems count="35">
    <i>
      <x/>
      <x v="1"/>
    </i>
    <i t="default">
      <x/>
    </i>
    <i>
      <x v="1"/>
      <x v="4"/>
    </i>
    <i r="1">
      <x v="5"/>
    </i>
    <i t="default">
      <x v="1"/>
    </i>
    <i>
      <x v="2"/>
      <x/>
    </i>
    <i r="1">
      <x v="1"/>
    </i>
    <i t="default">
      <x v="2"/>
    </i>
    <i>
      <x v="3"/>
      <x v="2"/>
    </i>
    <i t="default">
      <x v="3"/>
    </i>
    <i>
      <x v="4"/>
      <x v="2"/>
    </i>
    <i r="1">
      <x v="3"/>
    </i>
    <i r="1">
      <x v="4"/>
    </i>
    <i r="1">
      <x v="5"/>
    </i>
    <i t="default">
      <x v="4"/>
    </i>
    <i>
      <x v="5"/>
      <x v="3"/>
    </i>
    <i t="default">
      <x v="5"/>
    </i>
    <i>
      <x v="6"/>
      <x/>
    </i>
    <i r="1">
      <x v="1"/>
    </i>
    <i r="1">
      <x v="4"/>
    </i>
    <i r="1">
      <x v="5"/>
    </i>
    <i t="default">
      <x v="6"/>
    </i>
    <i>
      <x v="7"/>
      <x v="4"/>
    </i>
    <i r="1">
      <x v="5"/>
    </i>
    <i t="default">
      <x v="7"/>
    </i>
    <i>
      <x v="8"/>
      <x v="4"/>
    </i>
    <i r="1">
      <x v="5"/>
    </i>
    <i t="default">
      <x v="8"/>
    </i>
    <i>
      <x v="9"/>
      <x v="2"/>
    </i>
    <i r="1">
      <x v="3"/>
    </i>
    <i t="default">
      <x v="9"/>
    </i>
    <i>
      <x v="10"/>
      <x/>
    </i>
    <i r="1">
      <x v="4"/>
    </i>
    <i t="default">
      <x v="10"/>
    </i>
    <i t="grand">
      <x/>
    </i>
  </colItems>
  <dataFields count="1">
    <dataField name="Summe von Anzahl" fld="4" baseField="0" baseItem="0"/>
  </dataFields>
  <formats count="49">
    <format dxfId="48">
      <pivotArea dataOnly="0" labelOnly="1" outline="0" fieldPosition="0">
        <references count="1">
          <reference field="5" count="1" defaultSubtotal="1">
            <x v="11"/>
          </reference>
        </references>
      </pivotArea>
    </format>
    <format dxfId="47">
      <pivotArea dataOnly="0" labelOnly="1" outline="0" fieldPosition="0">
        <references count="2">
          <reference field="3" count="1">
            <x v="1"/>
          </reference>
          <reference field="5" count="1" selected="0">
            <x v="0"/>
          </reference>
        </references>
      </pivotArea>
    </format>
    <format dxfId="46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1"/>
          </reference>
        </references>
      </pivotArea>
    </format>
    <format dxfId="45">
      <pivotArea dataOnly="0" labelOnly="1" outline="0" fieldPosition="0">
        <references count="2">
          <reference field="3" count="2">
            <x v="0"/>
            <x v="1"/>
          </reference>
          <reference field="5" count="1" selected="0">
            <x v="2"/>
          </reference>
        </references>
      </pivotArea>
    </format>
    <format dxfId="44">
      <pivotArea dataOnly="0" labelOnly="1" outline="0" fieldPosition="0">
        <references count="2">
          <reference field="3" count="1">
            <x v="2"/>
          </reference>
          <reference field="5" count="1" selected="0">
            <x v="3"/>
          </reference>
        </references>
      </pivotArea>
    </format>
    <format dxfId="43">
      <pivotArea dataOnly="0" labelOnly="1" outline="0" fieldPosition="0">
        <references count="2">
          <reference field="3" count="4">
            <x v="2"/>
            <x v="3"/>
            <x v="4"/>
            <x v="5"/>
          </reference>
          <reference field="5" count="1" selected="0">
            <x v="4"/>
          </reference>
        </references>
      </pivotArea>
    </format>
    <format dxfId="42">
      <pivotArea dataOnly="0" labelOnly="1" outline="0" fieldPosition="0">
        <references count="2">
          <reference field="3" count="1">
            <x v="3"/>
          </reference>
          <reference field="5" count="1" selected="0">
            <x v="5"/>
          </reference>
        </references>
      </pivotArea>
    </format>
    <format dxfId="41">
      <pivotArea dataOnly="0" labelOnly="1" outline="0" fieldPosition="0">
        <references count="2">
          <reference field="3" count="4">
            <x v="0"/>
            <x v="1"/>
            <x v="4"/>
            <x v="5"/>
          </reference>
          <reference field="5" count="1" selected="0">
            <x v="6"/>
          </reference>
        </references>
      </pivotArea>
    </format>
    <format dxfId="40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7"/>
          </reference>
        </references>
      </pivotArea>
    </format>
    <format dxfId="39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8"/>
          </reference>
        </references>
      </pivotArea>
    </format>
    <format dxfId="38">
      <pivotArea dataOnly="0" labelOnly="1" outline="0" fieldPosition="0">
        <references count="2">
          <reference field="3" count="2">
            <x v="2"/>
            <x v="3"/>
          </reference>
          <reference field="5" count="1" selected="0">
            <x v="9"/>
          </reference>
        </references>
      </pivotArea>
    </format>
    <format dxfId="37">
      <pivotArea dataOnly="0" labelOnly="1" outline="0" fieldPosition="0">
        <references count="2">
          <reference field="3" count="2">
            <x v="0"/>
            <x v="4"/>
          </reference>
          <reference field="5" count="1" selected="0">
            <x v="10"/>
          </reference>
        </references>
      </pivotArea>
    </format>
    <format dxfId="36">
      <pivotArea dataOnly="0" labelOnly="1" outline="0" fieldPosition="0">
        <references count="2">
          <reference field="3" count="1">
            <x v="6"/>
          </reference>
          <reference field="5" count="1" selected="0">
            <x v="11"/>
          </reference>
        </references>
      </pivotArea>
    </format>
    <format dxfId="35">
      <pivotArea dataOnly="0" labelOnly="1" outline="0" fieldPosition="0">
        <references count="1">
          <reference field="5" count="1" defaultSubtotal="1">
            <x v="0"/>
          </reference>
        </references>
      </pivotArea>
    </format>
    <format dxfId="34">
      <pivotArea dataOnly="0" labelOnly="1" outline="0" fieldPosition="0">
        <references count="1">
          <reference field="5" count="1" defaultSubtotal="1">
            <x v="1"/>
          </reference>
        </references>
      </pivotArea>
    </format>
    <format dxfId="33">
      <pivotArea dataOnly="0" labelOnly="1" outline="0" fieldPosition="0">
        <references count="1">
          <reference field="5" count="1" defaultSubtotal="1">
            <x v="2"/>
          </reference>
        </references>
      </pivotArea>
    </format>
    <format dxfId="32">
      <pivotArea dataOnly="0" labelOnly="1" outline="0" fieldPosition="0">
        <references count="1">
          <reference field="5" count="1" defaultSubtotal="1">
            <x v="3"/>
          </reference>
        </references>
      </pivotArea>
    </format>
    <format dxfId="31">
      <pivotArea dataOnly="0" labelOnly="1" outline="0" fieldPosition="0">
        <references count="1">
          <reference field="5" count="1" defaultSubtotal="1">
            <x v="4"/>
          </reference>
        </references>
      </pivotArea>
    </format>
    <format dxfId="30">
      <pivotArea dataOnly="0" labelOnly="1" outline="0" fieldPosition="0">
        <references count="1">
          <reference field="5" count="1" defaultSubtotal="1">
            <x v="5"/>
          </reference>
        </references>
      </pivotArea>
    </format>
    <format dxfId="29">
      <pivotArea dataOnly="0" labelOnly="1" outline="0" fieldPosition="0">
        <references count="1">
          <reference field="5" count="1" defaultSubtotal="1">
            <x v="6"/>
          </reference>
        </references>
      </pivotArea>
    </format>
    <format dxfId="28">
      <pivotArea dataOnly="0" labelOnly="1" outline="0" fieldPosition="0">
        <references count="1">
          <reference field="5" count="1" defaultSubtotal="1">
            <x v="7"/>
          </reference>
        </references>
      </pivotArea>
    </format>
    <format dxfId="27">
      <pivotArea dataOnly="0" labelOnly="1" outline="0" fieldPosition="0">
        <references count="1">
          <reference field="5" count="1" defaultSubtotal="1">
            <x v="8"/>
          </reference>
        </references>
      </pivotArea>
    </format>
    <format dxfId="26">
      <pivotArea dataOnly="0" labelOnly="1" outline="0" fieldPosition="0">
        <references count="1">
          <reference field="5" count="1" defaultSubtotal="1">
            <x v="9"/>
          </reference>
        </references>
      </pivotArea>
    </format>
    <format dxfId="25">
      <pivotArea dataOnly="0" labelOnly="1" outline="0" fieldPosition="0">
        <references count="1">
          <reference field="5" count="1" defaultSubtotal="1">
            <x v="10"/>
          </reference>
        </references>
      </pivotArea>
    </format>
    <format dxfId="24">
      <pivotArea dataOnly="0" labelOnly="1" outline="0" fieldPosition="0">
        <references count="1">
          <reference field="5" count="1" defaultSubtotal="1">
            <x v="11"/>
          </reference>
        </references>
      </pivotArea>
    </format>
    <format dxfId="23">
      <pivotArea dataOnly="0" labelOnly="1" outline="0" fieldPosition="0">
        <references count="2">
          <reference field="3" count="1">
            <x v="1"/>
          </reference>
          <reference field="5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3" count="2">
            <x v="0"/>
            <x v="1"/>
          </reference>
          <reference field="5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3" count="1">
            <x v="2"/>
          </reference>
          <reference field="5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3" count="4">
            <x v="2"/>
            <x v="3"/>
            <x v="4"/>
            <x v="5"/>
          </reference>
          <reference field="5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3" count="1">
            <x v="3"/>
          </reference>
          <reference field="5" count="1" selected="0">
            <x v="5"/>
          </reference>
        </references>
      </pivotArea>
    </format>
    <format dxfId="17">
      <pivotArea dataOnly="0" labelOnly="1" outline="0" fieldPosition="0">
        <references count="2">
          <reference field="3" count="4">
            <x v="0"/>
            <x v="1"/>
            <x v="4"/>
            <x v="5"/>
          </reference>
          <reference field="5" count="1" selected="0">
            <x v="6"/>
          </reference>
        </references>
      </pivotArea>
    </format>
    <format dxfId="16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7"/>
          </reference>
        </references>
      </pivotArea>
    </format>
    <format dxfId="15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8"/>
          </reference>
        </references>
      </pivotArea>
    </format>
    <format dxfId="14">
      <pivotArea dataOnly="0" labelOnly="1" outline="0" fieldPosition="0">
        <references count="2">
          <reference field="3" count="2">
            <x v="2"/>
            <x v="3"/>
          </reference>
          <reference field="5" count="1" selected="0">
            <x v="9"/>
          </reference>
        </references>
      </pivotArea>
    </format>
    <format dxfId="13">
      <pivotArea dataOnly="0" labelOnly="1" outline="0" fieldPosition="0">
        <references count="2">
          <reference field="3" count="2">
            <x v="0"/>
            <x v="4"/>
          </reference>
          <reference field="5" count="1" selected="0">
            <x v="10"/>
          </reference>
        </references>
      </pivotArea>
    </format>
    <format dxfId="12">
      <pivotArea dataOnly="0" labelOnly="1" outline="0" fieldPosition="0">
        <references count="2">
          <reference field="3" count="1">
            <x v="6"/>
          </reference>
          <reference field="5" count="1" selected="0">
            <x v="11"/>
          </reference>
        </references>
      </pivotArea>
    </format>
    <format dxfId="11">
      <pivotArea dataOnly="0" labelOnly="1" outline="0" fieldPosition="0">
        <references count="1">
          <reference field="5" count="1" defaultSubtotal="1">
            <x v="0"/>
          </reference>
        </references>
      </pivotArea>
    </format>
    <format dxfId="10">
      <pivotArea dataOnly="0" labelOnly="1" outline="0" fieldPosition="0">
        <references count="1">
          <reference field="5" count="1" defaultSubtotal="1">
            <x v="1"/>
          </reference>
        </references>
      </pivotArea>
    </format>
    <format dxfId="9">
      <pivotArea dataOnly="0" labelOnly="1" outline="0" fieldPosition="0">
        <references count="1">
          <reference field="5" count="1" defaultSubtotal="1">
            <x v="2"/>
          </reference>
        </references>
      </pivotArea>
    </format>
    <format dxfId="8">
      <pivotArea dataOnly="0" labelOnly="1" outline="0" fieldPosition="0">
        <references count="1">
          <reference field="5" count="1" defaultSubtotal="1">
            <x v="3"/>
          </reference>
        </references>
      </pivotArea>
    </format>
    <format dxfId="7">
      <pivotArea dataOnly="0" labelOnly="1" outline="0" fieldPosition="0">
        <references count="1">
          <reference field="5" count="1" defaultSubtotal="1">
            <x v="4"/>
          </reference>
        </references>
      </pivotArea>
    </format>
    <format dxfId="6">
      <pivotArea dataOnly="0" labelOnly="1" outline="0" fieldPosition="0">
        <references count="1">
          <reference field="5" count="1" defaultSubtotal="1">
            <x v="5"/>
          </reference>
        </references>
      </pivotArea>
    </format>
    <format dxfId="5">
      <pivotArea dataOnly="0" labelOnly="1" outline="0" fieldPosition="0">
        <references count="1">
          <reference field="5" count="1" defaultSubtotal="1">
            <x v="6"/>
          </reference>
        </references>
      </pivotArea>
    </format>
    <format dxfId="4">
      <pivotArea dataOnly="0" labelOnly="1" outline="0" fieldPosition="0">
        <references count="1">
          <reference field="5" count="1" defaultSubtotal="1">
            <x v="7"/>
          </reference>
        </references>
      </pivotArea>
    </format>
    <format dxfId="3">
      <pivotArea dataOnly="0" labelOnly="1" outline="0" fieldPosition="0">
        <references count="1">
          <reference field="5" count="1" defaultSubtotal="1">
            <x v="8"/>
          </reference>
        </references>
      </pivotArea>
    </format>
    <format dxfId="2">
      <pivotArea dataOnly="0" labelOnly="1" outline="0" fieldPosition="0">
        <references count="1">
          <reference field="5" count="1" defaultSubtotal="1">
            <x v="9"/>
          </reference>
        </references>
      </pivotArea>
    </format>
    <format dxfId="1">
      <pivotArea dataOnly="0" labelOnly="1" outline="0" fieldPosition="0">
        <references count="1">
          <reference field="5" count="1" defaultSubtotal="1">
            <x v="10"/>
          </reference>
        </references>
      </pivotArea>
    </format>
    <format dxfId="0">
      <pivotArea outline="0" fieldPosition="0">
        <references count="1">
          <reference field="5" count="0" selected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0D81-F84F-4D0A-9371-63080F9FF090}">
  <dimension ref="A14:F58"/>
  <sheetViews>
    <sheetView zoomScaleNormal="100" workbookViewId="0">
      <pane ySplit="14" topLeftCell="A15" activePane="bottomLeft" state="frozen"/>
      <selection pane="bottomLeft" activeCell="D52" sqref="D52"/>
    </sheetView>
  </sheetViews>
  <sheetFormatPr baseColWidth="10" defaultRowHeight="13.8" x14ac:dyDescent="0.25"/>
  <cols>
    <col min="1" max="1" width="7.19921875" customWidth="1"/>
    <col min="2" max="2" width="23.3984375" bestFit="1" customWidth="1"/>
    <col min="3" max="3" width="18.8984375" bestFit="1" customWidth="1"/>
    <col min="4" max="4" width="10.69921875" bestFit="1" customWidth="1"/>
    <col min="5" max="5" width="9.59765625" customWidth="1"/>
    <col min="6" max="6" width="10.09765625" bestFit="1" customWidth="1"/>
    <col min="7" max="7" width="11" customWidth="1"/>
    <col min="8" max="8" width="11.19921875" customWidth="1"/>
    <col min="17" max="17" width="4.3984375" customWidth="1"/>
    <col min="18" max="18" width="5.8984375" bestFit="1" customWidth="1"/>
    <col min="19" max="19" width="4.3984375" bestFit="1" customWidth="1"/>
  </cols>
  <sheetData>
    <row r="14" spans="1:6" s="1" customFormat="1" x14ac:dyDescent="0.25">
      <c r="A14" s="17" t="s">
        <v>20</v>
      </c>
      <c r="B14" s="18" t="s">
        <v>0</v>
      </c>
      <c r="C14" s="18" t="s">
        <v>1</v>
      </c>
      <c r="D14" s="18" t="s">
        <v>18</v>
      </c>
      <c r="E14" s="18" t="s">
        <v>21</v>
      </c>
      <c r="F14" s="19" t="s">
        <v>17</v>
      </c>
    </row>
    <row r="15" spans="1:6" x14ac:dyDescent="0.25">
      <c r="A15" s="11" t="s">
        <v>32</v>
      </c>
      <c r="B15" s="12" t="s">
        <v>53</v>
      </c>
      <c r="C15" s="12" t="s">
        <v>65</v>
      </c>
      <c r="D15" s="12" t="s">
        <v>13</v>
      </c>
      <c r="E15" s="12">
        <v>3</v>
      </c>
      <c r="F15" s="13" t="s">
        <v>51</v>
      </c>
    </row>
    <row r="16" spans="1:6" x14ac:dyDescent="0.25">
      <c r="A16" s="14" t="s">
        <v>32</v>
      </c>
      <c r="B16" s="15" t="s">
        <v>53</v>
      </c>
      <c r="C16" s="12" t="s">
        <v>65</v>
      </c>
      <c r="D16" s="15" t="s">
        <v>10</v>
      </c>
      <c r="E16" s="15">
        <v>6</v>
      </c>
      <c r="F16" s="16" t="s">
        <v>42</v>
      </c>
    </row>
    <row r="17" spans="1:6" x14ac:dyDescent="0.25">
      <c r="A17" s="11" t="s">
        <v>33</v>
      </c>
      <c r="B17" s="12" t="s">
        <v>54</v>
      </c>
      <c r="C17" s="12" t="s">
        <v>66</v>
      </c>
      <c r="D17" s="12" t="s">
        <v>13</v>
      </c>
      <c r="E17" s="12">
        <v>4</v>
      </c>
      <c r="F17" s="13" t="s">
        <v>51</v>
      </c>
    </row>
    <row r="18" spans="1:6" x14ac:dyDescent="0.25">
      <c r="A18" s="14" t="s">
        <v>33</v>
      </c>
      <c r="B18" s="12" t="s">
        <v>54</v>
      </c>
      <c r="C18" s="12" t="s">
        <v>66</v>
      </c>
      <c r="D18" s="15" t="s">
        <v>12</v>
      </c>
      <c r="E18" s="15">
        <v>8</v>
      </c>
      <c r="F18" s="16" t="s">
        <v>51</v>
      </c>
    </row>
    <row r="19" spans="1:6" x14ac:dyDescent="0.25">
      <c r="A19" s="11" t="s">
        <v>33</v>
      </c>
      <c r="B19" s="12" t="s">
        <v>54</v>
      </c>
      <c r="C19" s="12" t="s">
        <v>66</v>
      </c>
      <c r="D19" s="12" t="s">
        <v>10</v>
      </c>
      <c r="E19" s="12">
        <v>12</v>
      </c>
      <c r="F19" s="13" t="s">
        <v>42</v>
      </c>
    </row>
    <row r="20" spans="1:6" x14ac:dyDescent="0.25">
      <c r="A20" s="14" t="s">
        <v>34</v>
      </c>
      <c r="B20" s="15" t="s">
        <v>55</v>
      </c>
      <c r="C20" s="15" t="s">
        <v>67</v>
      </c>
      <c r="D20" s="15" t="s">
        <v>13</v>
      </c>
      <c r="E20" s="15">
        <v>3</v>
      </c>
      <c r="F20" s="16" t="s">
        <v>50</v>
      </c>
    </row>
    <row r="21" spans="1:6" x14ac:dyDescent="0.25">
      <c r="A21" s="11" t="s">
        <v>35</v>
      </c>
      <c r="B21" s="12" t="s">
        <v>56</v>
      </c>
      <c r="C21" s="12" t="s">
        <v>68</v>
      </c>
      <c r="D21" s="12" t="s">
        <v>10</v>
      </c>
      <c r="E21" s="12">
        <v>2</v>
      </c>
      <c r="F21" s="13" t="s">
        <v>52</v>
      </c>
    </row>
    <row r="22" spans="1:6" x14ac:dyDescent="0.25">
      <c r="A22" s="14" t="s">
        <v>36</v>
      </c>
      <c r="B22" s="15" t="s">
        <v>57</v>
      </c>
      <c r="C22" s="15" t="s">
        <v>69</v>
      </c>
      <c r="D22" s="15" t="s">
        <v>12</v>
      </c>
      <c r="E22" s="15">
        <v>2</v>
      </c>
      <c r="F22" s="16" t="s">
        <v>44</v>
      </c>
    </row>
    <row r="23" spans="1:6" x14ac:dyDescent="0.25">
      <c r="A23" s="11" t="s">
        <v>36</v>
      </c>
      <c r="B23" s="15" t="s">
        <v>57</v>
      </c>
      <c r="C23" s="15" t="s">
        <v>69</v>
      </c>
      <c r="D23" s="12" t="s">
        <v>13</v>
      </c>
      <c r="E23" s="12">
        <v>4</v>
      </c>
      <c r="F23" s="13" t="s">
        <v>50</v>
      </c>
    </row>
    <row r="24" spans="1:6" x14ac:dyDescent="0.25">
      <c r="A24" s="14" t="s">
        <v>36</v>
      </c>
      <c r="B24" s="15" t="s">
        <v>57</v>
      </c>
      <c r="C24" s="15" t="s">
        <v>69</v>
      </c>
      <c r="D24" s="15" t="s">
        <v>14</v>
      </c>
      <c r="E24" s="15">
        <v>5</v>
      </c>
      <c r="F24" s="16" t="s">
        <v>50</v>
      </c>
    </row>
    <row r="25" spans="1:6" x14ac:dyDescent="0.25">
      <c r="A25" s="11" t="s">
        <v>37</v>
      </c>
      <c r="B25" s="12" t="s">
        <v>58</v>
      </c>
      <c r="C25" s="12" t="s">
        <v>70</v>
      </c>
      <c r="D25" s="12" t="s">
        <v>10</v>
      </c>
      <c r="E25" s="12">
        <v>7</v>
      </c>
      <c r="F25" s="13" t="s">
        <v>52</v>
      </c>
    </row>
    <row r="26" spans="1:6" x14ac:dyDescent="0.25">
      <c r="A26" s="14" t="s">
        <v>37</v>
      </c>
      <c r="B26" s="12" t="s">
        <v>58</v>
      </c>
      <c r="C26" s="15" t="s">
        <v>70</v>
      </c>
      <c r="D26" s="15" t="s">
        <v>12</v>
      </c>
      <c r="E26" s="15">
        <v>5</v>
      </c>
      <c r="F26" s="16" t="s">
        <v>51</v>
      </c>
    </row>
    <row r="27" spans="1:6" x14ac:dyDescent="0.25">
      <c r="A27" s="11" t="s">
        <v>37</v>
      </c>
      <c r="B27" s="12" t="s">
        <v>58</v>
      </c>
      <c r="C27" s="12" t="s">
        <v>70</v>
      </c>
      <c r="D27" s="12" t="s">
        <v>13</v>
      </c>
      <c r="E27" s="12">
        <v>9</v>
      </c>
      <c r="F27" s="13" t="s">
        <v>51</v>
      </c>
    </row>
    <row r="28" spans="1:6" x14ac:dyDescent="0.25">
      <c r="A28" s="14" t="s">
        <v>38</v>
      </c>
      <c r="B28" s="15" t="s">
        <v>59</v>
      </c>
      <c r="C28" s="15" t="s">
        <v>71</v>
      </c>
      <c r="D28" s="15" t="s">
        <v>10</v>
      </c>
      <c r="E28" s="15">
        <v>2</v>
      </c>
      <c r="F28" s="16" t="s">
        <v>52</v>
      </c>
    </row>
    <row r="29" spans="1:6" x14ac:dyDescent="0.25">
      <c r="A29" s="11" t="s">
        <v>38</v>
      </c>
      <c r="B29" s="15" t="s">
        <v>59</v>
      </c>
      <c r="C29" s="15" t="s">
        <v>71</v>
      </c>
      <c r="D29" s="12" t="s">
        <v>12</v>
      </c>
      <c r="E29" s="12">
        <v>2</v>
      </c>
      <c r="F29" s="13" t="s">
        <v>44</v>
      </c>
    </row>
    <row r="30" spans="1:6" x14ac:dyDescent="0.25">
      <c r="A30" s="14" t="s">
        <v>38</v>
      </c>
      <c r="B30" s="15" t="s">
        <v>59</v>
      </c>
      <c r="C30" s="15" t="s">
        <v>71</v>
      </c>
      <c r="D30" s="15" t="s">
        <v>14</v>
      </c>
      <c r="E30" s="15">
        <v>1</v>
      </c>
      <c r="F30" s="16" t="s">
        <v>50</v>
      </c>
    </row>
    <row r="31" spans="1:6" x14ac:dyDescent="0.25">
      <c r="A31" s="11" t="s">
        <v>38</v>
      </c>
      <c r="B31" s="15" t="s">
        <v>59</v>
      </c>
      <c r="C31" s="15" t="s">
        <v>71</v>
      </c>
      <c r="D31" s="12" t="s">
        <v>13</v>
      </c>
      <c r="E31" s="12">
        <v>4</v>
      </c>
      <c r="F31" s="13" t="s">
        <v>50</v>
      </c>
    </row>
    <row r="32" spans="1:6" x14ac:dyDescent="0.25">
      <c r="A32" s="14" t="s">
        <v>31</v>
      </c>
      <c r="B32" s="15" t="s">
        <v>60</v>
      </c>
      <c r="C32" s="15" t="s">
        <v>72</v>
      </c>
      <c r="D32" s="15" t="s">
        <v>13</v>
      </c>
      <c r="E32" s="15">
        <v>2</v>
      </c>
      <c r="F32" s="16" t="s">
        <v>44</v>
      </c>
    </row>
    <row r="33" spans="1:6" x14ac:dyDescent="0.25">
      <c r="A33" s="11" t="s">
        <v>2</v>
      </c>
      <c r="B33" s="12" t="s">
        <v>61</v>
      </c>
      <c r="C33" s="12" t="s">
        <v>73</v>
      </c>
      <c r="D33" s="12" t="s">
        <v>13</v>
      </c>
      <c r="E33" s="12">
        <v>3</v>
      </c>
      <c r="F33" s="13" t="s">
        <v>46</v>
      </c>
    </row>
    <row r="34" spans="1:6" x14ac:dyDescent="0.25">
      <c r="A34" s="14" t="s">
        <v>2</v>
      </c>
      <c r="B34" s="15" t="s">
        <v>61</v>
      </c>
      <c r="C34" s="12" t="s">
        <v>73</v>
      </c>
      <c r="D34" s="15" t="s">
        <v>12</v>
      </c>
      <c r="E34" s="15">
        <v>5</v>
      </c>
      <c r="F34" s="16" t="s">
        <v>46</v>
      </c>
    </row>
    <row r="35" spans="1:6" x14ac:dyDescent="0.25">
      <c r="A35" s="11" t="s">
        <v>3</v>
      </c>
      <c r="B35" s="12" t="s">
        <v>62</v>
      </c>
      <c r="C35" s="12" t="s">
        <v>74</v>
      </c>
      <c r="D35" s="12" t="s">
        <v>15</v>
      </c>
      <c r="E35" s="12">
        <v>5</v>
      </c>
      <c r="F35" s="13" t="s">
        <v>44</v>
      </c>
    </row>
    <row r="36" spans="1:6" x14ac:dyDescent="0.25">
      <c r="A36" s="14" t="s">
        <v>3</v>
      </c>
      <c r="B36" s="15" t="s">
        <v>62</v>
      </c>
      <c r="C36" s="12" t="s">
        <v>74</v>
      </c>
      <c r="D36" s="15" t="s">
        <v>16</v>
      </c>
      <c r="E36" s="15">
        <v>5</v>
      </c>
      <c r="F36" s="16" t="s">
        <v>44</v>
      </c>
    </row>
    <row r="37" spans="1:6" x14ac:dyDescent="0.25">
      <c r="A37" s="11" t="s">
        <v>3</v>
      </c>
      <c r="B37" s="12" t="s">
        <v>62</v>
      </c>
      <c r="C37" s="12" t="s">
        <v>74</v>
      </c>
      <c r="D37" s="12" t="s">
        <v>15</v>
      </c>
      <c r="E37" s="12">
        <v>10</v>
      </c>
      <c r="F37" s="13" t="s">
        <v>49</v>
      </c>
    </row>
    <row r="38" spans="1:6" x14ac:dyDescent="0.25">
      <c r="A38" s="14" t="s">
        <v>3</v>
      </c>
      <c r="B38" s="15" t="s">
        <v>62</v>
      </c>
      <c r="C38" s="12" t="s">
        <v>74</v>
      </c>
      <c r="D38" s="15" t="s">
        <v>16</v>
      </c>
      <c r="E38" s="15">
        <v>10</v>
      </c>
      <c r="F38" s="16" t="s">
        <v>49</v>
      </c>
    </row>
    <row r="39" spans="1:6" x14ac:dyDescent="0.25">
      <c r="A39" s="11" t="s">
        <v>4</v>
      </c>
      <c r="B39" s="12" t="s">
        <v>63</v>
      </c>
      <c r="C39" s="12" t="s">
        <v>75</v>
      </c>
      <c r="D39" s="12" t="s">
        <v>10</v>
      </c>
      <c r="E39" s="12">
        <v>1</v>
      </c>
      <c r="F39" s="13" t="s">
        <v>52</v>
      </c>
    </row>
    <row r="40" spans="1:6" x14ac:dyDescent="0.25">
      <c r="A40" s="14" t="s">
        <v>5</v>
      </c>
      <c r="B40" s="15" t="s">
        <v>64</v>
      </c>
      <c r="C40" s="15" t="s">
        <v>76</v>
      </c>
      <c r="D40" s="15" t="s">
        <v>10</v>
      </c>
      <c r="E40" s="15">
        <v>1</v>
      </c>
      <c r="F40" s="16" t="s">
        <v>52</v>
      </c>
    </row>
    <row r="41" spans="1:6" x14ac:dyDescent="0.25">
      <c r="A41" s="11" t="s">
        <v>6</v>
      </c>
      <c r="B41" s="12" t="s">
        <v>79</v>
      </c>
      <c r="C41" s="12" t="s">
        <v>77</v>
      </c>
      <c r="D41" s="12" t="s">
        <v>10</v>
      </c>
      <c r="E41" s="12">
        <v>2</v>
      </c>
      <c r="F41" s="13" t="s">
        <v>52</v>
      </c>
    </row>
    <row r="42" spans="1:6" x14ac:dyDescent="0.25">
      <c r="A42" s="14" t="s">
        <v>7</v>
      </c>
      <c r="B42" s="15" t="s">
        <v>80</v>
      </c>
      <c r="C42" s="15" t="s">
        <v>78</v>
      </c>
      <c r="D42" s="15" t="s">
        <v>10</v>
      </c>
      <c r="E42" s="15">
        <v>3</v>
      </c>
      <c r="F42" s="16" t="s">
        <v>52</v>
      </c>
    </row>
    <row r="43" spans="1:6" x14ac:dyDescent="0.25">
      <c r="A43" s="11" t="s">
        <v>8</v>
      </c>
      <c r="B43" s="12" t="s">
        <v>81</v>
      </c>
      <c r="C43" s="12" t="s">
        <v>87</v>
      </c>
      <c r="D43" s="12" t="s">
        <v>13</v>
      </c>
      <c r="E43" s="12">
        <v>6</v>
      </c>
      <c r="F43" s="13" t="s">
        <v>50</v>
      </c>
    </row>
    <row r="44" spans="1:6" x14ac:dyDescent="0.25">
      <c r="A44" s="14" t="s">
        <v>9</v>
      </c>
      <c r="B44" s="15" t="s">
        <v>82</v>
      </c>
      <c r="C44" s="15" t="s">
        <v>88</v>
      </c>
      <c r="D44" s="15" t="s">
        <v>12</v>
      </c>
      <c r="E44" s="15">
        <v>7</v>
      </c>
      <c r="F44" s="16" t="s">
        <v>48</v>
      </c>
    </row>
    <row r="45" spans="1:6" x14ac:dyDescent="0.25">
      <c r="A45" s="11" t="s">
        <v>9</v>
      </c>
      <c r="B45" s="15" t="s">
        <v>82</v>
      </c>
      <c r="C45" s="15" t="s">
        <v>88</v>
      </c>
      <c r="D45" s="12" t="s">
        <v>13</v>
      </c>
      <c r="E45" s="12">
        <v>8</v>
      </c>
      <c r="F45" s="13" t="s">
        <v>48</v>
      </c>
    </row>
    <row r="46" spans="1:6" x14ac:dyDescent="0.25">
      <c r="A46" s="14" t="s">
        <v>25</v>
      </c>
      <c r="B46" s="15" t="s">
        <v>83</v>
      </c>
      <c r="C46" s="15" t="s">
        <v>89</v>
      </c>
      <c r="D46" s="15" t="s">
        <v>15</v>
      </c>
      <c r="E46" s="15">
        <v>15</v>
      </c>
      <c r="F46" s="16" t="s">
        <v>45</v>
      </c>
    </row>
    <row r="47" spans="1:6" x14ac:dyDescent="0.25">
      <c r="A47" s="11" t="s">
        <v>25</v>
      </c>
      <c r="B47" s="12" t="s">
        <v>83</v>
      </c>
      <c r="C47" s="15" t="s">
        <v>89</v>
      </c>
      <c r="D47" s="12" t="s">
        <v>16</v>
      </c>
      <c r="E47" s="12">
        <v>14</v>
      </c>
      <c r="F47" s="13" t="s">
        <v>43</v>
      </c>
    </row>
    <row r="48" spans="1:6" x14ac:dyDescent="0.25">
      <c r="A48" s="14" t="s">
        <v>24</v>
      </c>
      <c r="B48" s="15" t="s">
        <v>84</v>
      </c>
      <c r="C48" s="15" t="s">
        <v>90</v>
      </c>
      <c r="D48" s="15" t="s">
        <v>10</v>
      </c>
      <c r="E48" s="15">
        <v>2</v>
      </c>
      <c r="F48" s="16" t="s">
        <v>52</v>
      </c>
    </row>
    <row r="49" spans="1:6" x14ac:dyDescent="0.25">
      <c r="A49" s="11" t="s">
        <v>24</v>
      </c>
      <c r="B49" s="12" t="s">
        <v>84</v>
      </c>
      <c r="C49" s="15" t="s">
        <v>90</v>
      </c>
      <c r="D49" s="12" t="s">
        <v>12</v>
      </c>
      <c r="E49" s="12">
        <v>3</v>
      </c>
      <c r="F49" s="13" t="s">
        <v>47</v>
      </c>
    </row>
    <row r="50" spans="1:6" x14ac:dyDescent="0.25">
      <c r="A50" s="14" t="s">
        <v>24</v>
      </c>
      <c r="B50" s="15" t="s">
        <v>84</v>
      </c>
      <c r="C50" s="15" t="s">
        <v>90</v>
      </c>
      <c r="D50" s="15" t="s">
        <v>13</v>
      </c>
      <c r="E50" s="15">
        <v>4</v>
      </c>
      <c r="F50" s="16" t="s">
        <v>47</v>
      </c>
    </row>
    <row r="51" spans="1:6" x14ac:dyDescent="0.25">
      <c r="A51" s="11" t="s">
        <v>24</v>
      </c>
      <c r="B51" s="12" t="s">
        <v>84</v>
      </c>
      <c r="C51" s="15" t="s">
        <v>90</v>
      </c>
      <c r="D51" s="12" t="s">
        <v>13</v>
      </c>
      <c r="E51" s="12">
        <v>7</v>
      </c>
      <c r="F51" s="13" t="s">
        <v>51</v>
      </c>
    </row>
    <row r="52" spans="1:6" x14ac:dyDescent="0.25">
      <c r="A52" s="14" t="s">
        <v>26</v>
      </c>
      <c r="B52" s="15" t="s">
        <v>85</v>
      </c>
      <c r="C52" s="15" t="s">
        <v>91</v>
      </c>
      <c r="D52" s="15" t="s">
        <v>14</v>
      </c>
      <c r="E52" s="15">
        <v>8</v>
      </c>
      <c r="F52" s="16" t="s">
        <v>52</v>
      </c>
    </row>
    <row r="53" spans="1:6" x14ac:dyDescent="0.25">
      <c r="A53" s="11" t="s">
        <v>26</v>
      </c>
      <c r="B53" s="12" t="s">
        <v>85</v>
      </c>
      <c r="C53" s="15" t="s">
        <v>91</v>
      </c>
      <c r="D53" s="12" t="s">
        <v>10</v>
      </c>
      <c r="E53" s="12">
        <v>9</v>
      </c>
      <c r="F53" s="13" t="s">
        <v>46</v>
      </c>
    </row>
    <row r="54" spans="1:6" x14ac:dyDescent="0.25">
      <c r="A54" s="14" t="s">
        <v>26</v>
      </c>
      <c r="B54" s="15" t="s">
        <v>85</v>
      </c>
      <c r="C54" s="15" t="s">
        <v>91</v>
      </c>
      <c r="D54" s="15" t="s">
        <v>14</v>
      </c>
      <c r="E54" s="15">
        <v>5</v>
      </c>
      <c r="F54" s="16" t="s">
        <v>46</v>
      </c>
    </row>
    <row r="55" spans="1:6" x14ac:dyDescent="0.25">
      <c r="A55" s="11" t="s">
        <v>27</v>
      </c>
      <c r="B55" s="12" t="s">
        <v>86</v>
      </c>
      <c r="C55" s="15" t="s">
        <v>92</v>
      </c>
      <c r="D55" s="12" t="s">
        <v>10</v>
      </c>
      <c r="E55" s="12">
        <v>6</v>
      </c>
      <c r="F55" s="13" t="s">
        <v>52</v>
      </c>
    </row>
    <row r="56" spans="1:6" x14ac:dyDescent="0.25">
      <c r="A56" s="14" t="s">
        <v>27</v>
      </c>
      <c r="B56" s="15" t="s">
        <v>86</v>
      </c>
      <c r="C56" s="15" t="s">
        <v>92</v>
      </c>
      <c r="D56" s="15" t="s">
        <v>13</v>
      </c>
      <c r="E56" s="15">
        <v>7</v>
      </c>
      <c r="F56" s="16" t="s">
        <v>48</v>
      </c>
    </row>
    <row r="57" spans="1:6" x14ac:dyDescent="0.25">
      <c r="A57" s="11"/>
      <c r="B57" s="12"/>
      <c r="C57" s="12"/>
      <c r="D57" s="12"/>
      <c r="E57" s="12"/>
      <c r="F57" s="13"/>
    </row>
    <row r="58" spans="1:6" x14ac:dyDescent="0.25">
      <c r="A58" s="8"/>
      <c r="B58" s="9"/>
      <c r="C58" s="9"/>
      <c r="D58" s="9"/>
      <c r="E58" s="9"/>
      <c r="F58" s="10"/>
    </row>
  </sheetData>
  <autoFilter ref="A14:F58" xr:uid="{7E200D81-F84F-4D0A-9371-63080F9FF090}">
    <sortState xmlns:xlrd2="http://schemas.microsoft.com/office/spreadsheetml/2017/richdata2" ref="A49:F56">
      <sortCondition ref="F49:F58"/>
    </sortState>
  </autoFilter>
  <sortState xmlns:xlrd2="http://schemas.microsoft.com/office/spreadsheetml/2017/richdata2" ref="A15:E75">
    <sortCondition ref="A15:A75" customList="V-1,V-2,V-3,V-4,V-5,V-6,V-7,V-8,V-9,V-10,V-11,V-12,V-13,V-14,V-15,V-16,V-17,V-18,V-19,V-20,V-21,V-22,V-23,V-24,V-25,V-26,V-27,V-28,V-29,V-30,V-31,V-32,V-33,V-34,V-35,V-36,V-37,V-38,V-39,V-40,V-41,V-42,V-43,V-44,V-45,V-46,V-47,V-48,V-49,V-50,V-51,V-52,V-53,V-54,V-55,V-56,V-57,V-58,V-59,V-60,V-61,V-62,V-63,V-64,V-65,V-66,V-67,V-68,V-69,V-70,V-71,V-72,V-73,V-74,V-75,V-76,V-77,V-78,V-79,V-80,V-81,V-82,V-83,V-84,V-85,V-86,V-87,V-88,V-89,V-90,V-91,V-92,V-93,V-94,V-95,V-96,V-97,V-98,V-99,V-100"/>
  </sortState>
  <dataConsolidate/>
  <phoneticPr fontId="2" type="noConversion"/>
  <pageMargins left="0" right="0" top="0" bottom="0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2E9403-E9A8-4962-9BB9-DD10D6F69123}">
          <x14:formula1>
            <xm:f>DropDown!$A$2:$A$8</xm:f>
          </x14:formula1>
          <xm:sqref>D15:D1048576</xm:sqref>
        </x14:dataValidation>
        <x14:dataValidation type="list" allowBlank="1" showInputMessage="1" showErrorMessage="1" xr:uid="{1A061C6B-420F-4FD3-96DA-96E34218224D}">
          <x14:formula1>
            <xm:f>DropDown!$B$2:$B$12</xm:f>
          </x14:formula1>
          <xm:sqref>F15:F1048576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CCAA-66E9-4144-9E5C-941D0DC4C7FF}">
  <sheetPr>
    <tabColor rgb="FFFF0000"/>
  </sheetPr>
  <dimension ref="A1:D13"/>
  <sheetViews>
    <sheetView workbookViewId="0">
      <selection activeCell="B6" sqref="B6"/>
    </sheetView>
  </sheetViews>
  <sheetFormatPr baseColWidth="10" defaultRowHeight="13.8" x14ac:dyDescent="0.25"/>
  <cols>
    <col min="1" max="1" width="9.69921875" bestFit="1" customWidth="1"/>
    <col min="2" max="2" width="5.8984375" bestFit="1" customWidth="1"/>
    <col min="3" max="3" width="3.8984375" bestFit="1" customWidth="1"/>
    <col min="4" max="4" width="9.09765625" bestFit="1" customWidth="1"/>
  </cols>
  <sheetData>
    <row r="1" spans="1:4" x14ac:dyDescent="0.25">
      <c r="A1" s="1" t="s">
        <v>17</v>
      </c>
      <c r="B1" s="1" t="s">
        <v>28</v>
      </c>
      <c r="C1" s="1" t="s">
        <v>29</v>
      </c>
      <c r="D1" s="1" t="s">
        <v>30</v>
      </c>
    </row>
    <row r="2" spans="1:4" x14ac:dyDescent="0.25">
      <c r="A2" t="s">
        <v>42</v>
      </c>
      <c r="B2" s="5">
        <v>20</v>
      </c>
      <c r="C2" s="5">
        <f>SUMIF(Anmeldungen!$F$15:$F$135,'Bestand Alpen'!A2,Anmeldungen!$E$15:$E$135)</f>
        <v>18</v>
      </c>
      <c r="D2">
        <f t="shared" ref="D2:D13" si="0">C2-B2</f>
        <v>-2</v>
      </c>
    </row>
    <row r="3" spans="1:4" x14ac:dyDescent="0.25">
      <c r="A3" t="s">
        <v>43</v>
      </c>
      <c r="B3" s="5">
        <v>30</v>
      </c>
      <c r="C3" s="5">
        <f>SUMIF(Anmeldungen!$F$15:$F$135,'Bestand Alpen'!A3,Anmeldungen!$E$15:$E$135)</f>
        <v>14</v>
      </c>
      <c r="D3">
        <f t="shared" si="0"/>
        <v>-16</v>
      </c>
    </row>
    <row r="4" spans="1:4" x14ac:dyDescent="0.25">
      <c r="A4" t="s">
        <v>44</v>
      </c>
      <c r="B4" s="5">
        <v>20</v>
      </c>
      <c r="C4" s="5">
        <f>SUMIF(Anmeldungen!$F$15:$F$135,'Bestand Alpen'!A4,Anmeldungen!$E$15:$E$135)</f>
        <v>16</v>
      </c>
      <c r="D4">
        <f t="shared" si="0"/>
        <v>-4</v>
      </c>
    </row>
    <row r="5" spans="1:4" x14ac:dyDescent="0.25">
      <c r="A5" t="s">
        <v>45</v>
      </c>
      <c r="B5" s="5">
        <v>39</v>
      </c>
      <c r="C5" s="5">
        <f>SUMIF(Anmeldungen!$F$15:$F$135,'Bestand Alpen'!A5,Anmeldungen!$E$15:$E$135)</f>
        <v>15</v>
      </c>
      <c r="D5">
        <f t="shared" si="0"/>
        <v>-24</v>
      </c>
    </row>
    <row r="6" spans="1:4" x14ac:dyDescent="0.25">
      <c r="A6" t="s">
        <v>46</v>
      </c>
      <c r="B6" s="5">
        <v>25</v>
      </c>
      <c r="C6" s="5">
        <f>SUMIF(Anmeldungen!$F$15:$F$135,'Bestand Alpen'!A6,Anmeldungen!$E$15:$E$135)</f>
        <v>22</v>
      </c>
      <c r="D6">
        <f t="shared" si="0"/>
        <v>-3</v>
      </c>
    </row>
    <row r="7" spans="1:4" x14ac:dyDescent="0.25">
      <c r="A7" t="s">
        <v>47</v>
      </c>
      <c r="B7" s="5">
        <v>39</v>
      </c>
      <c r="C7" s="5">
        <f>SUMIF(Anmeldungen!$F$15:$F$135,'Bestand Alpen'!A7,Anmeldungen!$E$15:$E$135)</f>
        <v>7</v>
      </c>
      <c r="D7">
        <f t="shared" si="0"/>
        <v>-32</v>
      </c>
    </row>
    <row r="8" spans="1:4" x14ac:dyDescent="0.25">
      <c r="A8" t="s">
        <v>48</v>
      </c>
      <c r="B8" s="5">
        <v>25</v>
      </c>
      <c r="C8" s="5">
        <f>SUMIF(Anmeldungen!$F$15:$F$135,'Bestand Alpen'!A8,Anmeldungen!$E$15:$E$135)</f>
        <v>22</v>
      </c>
      <c r="D8">
        <f t="shared" si="0"/>
        <v>-3</v>
      </c>
    </row>
    <row r="9" spans="1:4" x14ac:dyDescent="0.25">
      <c r="A9" t="s">
        <v>49</v>
      </c>
      <c r="B9" s="5">
        <v>30</v>
      </c>
      <c r="C9" s="5">
        <f>SUMIF(Anmeldungen!$F$15:$F$135,'Bestand Alpen'!A9,Anmeldungen!$E$15:$E$135)</f>
        <v>20</v>
      </c>
      <c r="D9">
        <f t="shared" si="0"/>
        <v>-10</v>
      </c>
    </row>
    <row r="10" spans="1:4" x14ac:dyDescent="0.25">
      <c r="A10" t="s">
        <v>50</v>
      </c>
      <c r="B10" s="5">
        <v>40</v>
      </c>
      <c r="C10" s="5">
        <f>SUMIF(Anmeldungen!$F$15:$F$135,'Bestand Alpen'!A10,Anmeldungen!$E$15:$E$135)</f>
        <v>23</v>
      </c>
      <c r="D10">
        <f t="shared" si="0"/>
        <v>-17</v>
      </c>
    </row>
    <row r="11" spans="1:4" x14ac:dyDescent="0.25">
      <c r="A11" t="s">
        <v>51</v>
      </c>
      <c r="B11" s="5">
        <v>50</v>
      </c>
      <c r="C11" s="5">
        <f>SUMIF(Anmeldungen!$F$15:$F$135,'Bestand Alpen'!A11,Anmeldungen!$E$15:$E$135)</f>
        <v>36</v>
      </c>
      <c r="D11">
        <f t="shared" si="0"/>
        <v>-14</v>
      </c>
    </row>
    <row r="12" spans="1:4" x14ac:dyDescent="0.25">
      <c r="A12" t="s">
        <v>52</v>
      </c>
      <c r="B12" s="5">
        <v>40</v>
      </c>
      <c r="C12" s="5">
        <f>SUMIF(Anmeldungen!$F$15:$F$135,'Bestand Alpen'!A12,Anmeldungen!$E$15:$E$135)</f>
        <v>34</v>
      </c>
      <c r="D12">
        <f t="shared" si="0"/>
        <v>-6</v>
      </c>
    </row>
    <row r="13" spans="1:4" s="1" customFormat="1" x14ac:dyDescent="0.25">
      <c r="A13" s="1" t="s">
        <v>39</v>
      </c>
      <c r="B13" s="6">
        <f>SUM(B2:B12)</f>
        <v>358</v>
      </c>
      <c r="C13" s="6">
        <f>SUM(C2:C12)</f>
        <v>227</v>
      </c>
      <c r="D13" s="1">
        <f t="shared" si="0"/>
        <v>-131</v>
      </c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6E7F-1D8F-40C6-ACE9-0EB37CDEFD02}">
  <dimension ref="A3:AL33"/>
  <sheetViews>
    <sheetView tabSelected="1" topLeftCell="A10" workbookViewId="0">
      <selection activeCell="P34" sqref="P34:Q34"/>
    </sheetView>
  </sheetViews>
  <sheetFormatPr baseColWidth="10" defaultRowHeight="13.8" x14ac:dyDescent="0.25"/>
  <cols>
    <col min="1" max="1" width="8.19921875" customWidth="1"/>
    <col min="2" max="3" width="15.69921875" bestFit="1" customWidth="1"/>
    <col min="4" max="4" width="6.796875" bestFit="1" customWidth="1"/>
    <col min="5" max="6" width="5.796875" bestFit="1" customWidth="1"/>
    <col min="7" max="14" width="4.796875" bestFit="1" customWidth="1"/>
    <col min="15" max="15" width="5.19921875" bestFit="1" customWidth="1"/>
    <col min="16" max="37" width="5.69921875" customWidth="1"/>
    <col min="38" max="54" width="22.796875" bestFit="1" customWidth="1"/>
    <col min="55" max="55" width="22.296875" bestFit="1" customWidth="1"/>
    <col min="56" max="56" width="23" bestFit="1" customWidth="1"/>
    <col min="57" max="57" width="28.19921875" bestFit="1" customWidth="1"/>
  </cols>
  <sheetData>
    <row r="3" spans="1:38" x14ac:dyDescent="0.25">
      <c r="A3" s="2" t="s">
        <v>23</v>
      </c>
      <c r="D3" s="2" t="s">
        <v>17</v>
      </c>
      <c r="E3" s="2" t="s">
        <v>18</v>
      </c>
    </row>
    <row r="4" spans="1:38" ht="84.6" x14ac:dyDescent="0.25">
      <c r="D4" t="s">
        <v>42</v>
      </c>
      <c r="E4" s="3" t="s">
        <v>93</v>
      </c>
      <c r="F4" t="s">
        <v>51</v>
      </c>
      <c r="H4" s="3" t="s">
        <v>94</v>
      </c>
      <c r="I4" t="s">
        <v>52</v>
      </c>
      <c r="K4" s="3" t="s">
        <v>95</v>
      </c>
      <c r="L4" t="s">
        <v>43</v>
      </c>
      <c r="M4" s="3" t="s">
        <v>96</v>
      </c>
      <c r="N4" t="s">
        <v>44</v>
      </c>
      <c r="R4" s="3" t="s">
        <v>97</v>
      </c>
      <c r="S4" t="s">
        <v>45</v>
      </c>
      <c r="T4" s="3" t="s">
        <v>98</v>
      </c>
      <c r="U4" t="s">
        <v>46</v>
      </c>
      <c r="Y4" s="3" t="s">
        <v>99</v>
      </c>
      <c r="Z4" t="s">
        <v>47</v>
      </c>
      <c r="AB4" s="3" t="s">
        <v>100</v>
      </c>
      <c r="AC4" t="s">
        <v>48</v>
      </c>
      <c r="AE4" s="3" t="s">
        <v>101</v>
      </c>
      <c r="AF4" t="s">
        <v>49</v>
      </c>
      <c r="AH4" s="3" t="s">
        <v>102</v>
      </c>
      <c r="AI4" t="s">
        <v>50</v>
      </c>
      <c r="AK4" s="3" t="s">
        <v>103</v>
      </c>
      <c r="AL4" t="s">
        <v>19</v>
      </c>
    </row>
    <row r="5" spans="1:38" ht="64.8" x14ac:dyDescent="0.25">
      <c r="A5" s="2" t="s">
        <v>20</v>
      </c>
      <c r="B5" s="2" t="s">
        <v>0</v>
      </c>
      <c r="C5" s="2" t="s">
        <v>1</v>
      </c>
      <c r="D5" s="3" t="s">
        <v>10</v>
      </c>
      <c r="E5" s="3"/>
      <c r="F5" s="3" t="s">
        <v>13</v>
      </c>
      <c r="G5" s="3" t="s">
        <v>12</v>
      </c>
      <c r="H5" s="3"/>
      <c r="I5" s="3" t="s">
        <v>14</v>
      </c>
      <c r="J5" s="3" t="s">
        <v>10</v>
      </c>
      <c r="K5" s="3"/>
      <c r="L5" s="3" t="s">
        <v>16</v>
      </c>
      <c r="M5" s="3"/>
      <c r="N5" s="3" t="s">
        <v>16</v>
      </c>
      <c r="O5" s="3" t="s">
        <v>15</v>
      </c>
      <c r="P5" s="3" t="s">
        <v>13</v>
      </c>
      <c r="Q5" s="3" t="s">
        <v>12</v>
      </c>
      <c r="R5" s="3"/>
      <c r="S5" s="3" t="s">
        <v>15</v>
      </c>
      <c r="T5" s="3"/>
      <c r="U5" s="3" t="s">
        <v>14</v>
      </c>
      <c r="V5" s="3" t="s">
        <v>10</v>
      </c>
      <c r="W5" s="3" t="s">
        <v>13</v>
      </c>
      <c r="X5" s="3" t="s">
        <v>12</v>
      </c>
      <c r="Y5" s="3"/>
      <c r="Z5" s="3" t="s">
        <v>13</v>
      </c>
      <c r="AA5" s="3" t="s">
        <v>12</v>
      </c>
      <c r="AB5" s="3"/>
      <c r="AC5" s="3" t="s">
        <v>13</v>
      </c>
      <c r="AD5" s="3" t="s">
        <v>12</v>
      </c>
      <c r="AE5" s="3"/>
      <c r="AF5" s="3" t="s">
        <v>16</v>
      </c>
      <c r="AG5" s="3" t="s">
        <v>15</v>
      </c>
      <c r="AH5" s="3"/>
      <c r="AI5" s="3" t="s">
        <v>14</v>
      </c>
      <c r="AJ5" s="3" t="s">
        <v>13</v>
      </c>
      <c r="AK5" s="3"/>
    </row>
    <row r="6" spans="1:38" x14ac:dyDescent="0.25">
      <c r="A6" t="s">
        <v>32</v>
      </c>
      <c r="B6" t="s">
        <v>53</v>
      </c>
      <c r="C6" t="s">
        <v>65</v>
      </c>
      <c r="D6" s="21">
        <v>6</v>
      </c>
      <c r="E6" s="21">
        <v>6</v>
      </c>
      <c r="F6" s="21">
        <v>3</v>
      </c>
      <c r="G6" s="21"/>
      <c r="H6" s="21">
        <v>3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0">
        <v>9</v>
      </c>
    </row>
    <row r="7" spans="1:38" x14ac:dyDescent="0.25">
      <c r="A7" t="s">
        <v>33</v>
      </c>
      <c r="B7" t="s">
        <v>54</v>
      </c>
      <c r="C7" t="s">
        <v>66</v>
      </c>
      <c r="D7" s="21">
        <v>12</v>
      </c>
      <c r="E7" s="21">
        <v>12</v>
      </c>
      <c r="F7" s="21">
        <v>4</v>
      </c>
      <c r="G7" s="21">
        <v>8</v>
      </c>
      <c r="H7" s="21">
        <v>12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0">
        <v>24</v>
      </c>
    </row>
    <row r="8" spans="1:38" x14ac:dyDescent="0.25">
      <c r="A8" t="s">
        <v>34</v>
      </c>
      <c r="B8" t="s">
        <v>55</v>
      </c>
      <c r="C8" t="s">
        <v>67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>
        <v>3</v>
      </c>
      <c r="AK8" s="21">
        <v>3</v>
      </c>
      <c r="AL8" s="20">
        <v>3</v>
      </c>
    </row>
    <row r="9" spans="1:38" x14ac:dyDescent="0.25">
      <c r="A9" t="s">
        <v>35</v>
      </c>
      <c r="B9" t="s">
        <v>56</v>
      </c>
      <c r="C9" t="s">
        <v>68</v>
      </c>
      <c r="D9" s="21"/>
      <c r="E9" s="21"/>
      <c r="F9" s="21"/>
      <c r="G9" s="21"/>
      <c r="H9" s="21"/>
      <c r="I9" s="21"/>
      <c r="J9" s="21">
        <v>2</v>
      </c>
      <c r="K9" s="21">
        <v>2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0">
        <v>2</v>
      </c>
    </row>
    <row r="10" spans="1:38" x14ac:dyDescent="0.25">
      <c r="A10" t="s">
        <v>36</v>
      </c>
      <c r="B10" t="s">
        <v>57</v>
      </c>
      <c r="C10" t="s">
        <v>69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>
        <v>2</v>
      </c>
      <c r="R10" s="21">
        <v>2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>
        <v>5</v>
      </c>
      <c r="AJ10" s="21">
        <v>4</v>
      </c>
      <c r="AK10" s="21">
        <v>9</v>
      </c>
      <c r="AL10" s="20">
        <v>11</v>
      </c>
    </row>
    <row r="11" spans="1:38" x14ac:dyDescent="0.25">
      <c r="A11" t="s">
        <v>37</v>
      </c>
      <c r="B11" t="s">
        <v>58</v>
      </c>
      <c r="C11" t="s">
        <v>70</v>
      </c>
      <c r="D11" s="21"/>
      <c r="E11" s="21"/>
      <c r="F11" s="21">
        <v>9</v>
      </c>
      <c r="G11" s="21">
        <v>5</v>
      </c>
      <c r="H11" s="21">
        <v>14</v>
      </c>
      <c r="I11" s="21"/>
      <c r="J11" s="21">
        <v>7</v>
      </c>
      <c r="K11" s="21">
        <v>7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0">
        <v>21</v>
      </c>
    </row>
    <row r="12" spans="1:38" x14ac:dyDescent="0.25">
      <c r="A12" t="s">
        <v>38</v>
      </c>
      <c r="B12" t="s">
        <v>59</v>
      </c>
      <c r="C12" t="s">
        <v>71</v>
      </c>
      <c r="D12" s="21"/>
      <c r="E12" s="21"/>
      <c r="F12" s="21"/>
      <c r="G12" s="21"/>
      <c r="H12" s="21"/>
      <c r="I12" s="21"/>
      <c r="J12" s="21">
        <v>2</v>
      </c>
      <c r="K12" s="21">
        <v>2</v>
      </c>
      <c r="L12" s="21"/>
      <c r="M12" s="21"/>
      <c r="N12" s="21"/>
      <c r="O12" s="21"/>
      <c r="P12" s="21"/>
      <c r="Q12" s="21">
        <v>2</v>
      </c>
      <c r="R12" s="21">
        <v>2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>
        <v>1</v>
      </c>
      <c r="AJ12" s="21">
        <v>4</v>
      </c>
      <c r="AK12" s="21">
        <v>5</v>
      </c>
      <c r="AL12" s="20">
        <v>9</v>
      </c>
    </row>
    <row r="13" spans="1:38" x14ac:dyDescent="0.25">
      <c r="A13" t="s">
        <v>31</v>
      </c>
      <c r="B13" t="s">
        <v>60</v>
      </c>
      <c r="C13" t="s">
        <v>72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>
        <v>2</v>
      </c>
      <c r="Q13" s="21"/>
      <c r="R13" s="21">
        <v>2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0">
        <v>2</v>
      </c>
    </row>
    <row r="14" spans="1:38" x14ac:dyDescent="0.25">
      <c r="A14" t="s">
        <v>2</v>
      </c>
      <c r="B14" t="s">
        <v>61</v>
      </c>
      <c r="C14" t="s">
        <v>73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>
        <v>3</v>
      </c>
      <c r="X14" s="21">
        <v>5</v>
      </c>
      <c r="Y14" s="21">
        <v>8</v>
      </c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0">
        <v>8</v>
      </c>
    </row>
    <row r="15" spans="1:38" x14ac:dyDescent="0.25">
      <c r="A15" t="s">
        <v>3</v>
      </c>
      <c r="B15" t="s">
        <v>62</v>
      </c>
      <c r="C15" t="s">
        <v>74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>
        <v>5</v>
      </c>
      <c r="O15" s="21">
        <v>5</v>
      </c>
      <c r="P15" s="21"/>
      <c r="Q15" s="21"/>
      <c r="R15" s="21">
        <v>10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>
        <v>10</v>
      </c>
      <c r="AG15" s="21">
        <v>10</v>
      </c>
      <c r="AH15" s="21">
        <v>20</v>
      </c>
      <c r="AI15" s="21"/>
      <c r="AJ15" s="21"/>
      <c r="AK15" s="21"/>
      <c r="AL15" s="20">
        <v>30</v>
      </c>
    </row>
    <row r="16" spans="1:38" x14ac:dyDescent="0.25">
      <c r="A16" t="s">
        <v>4</v>
      </c>
      <c r="B16" t="s">
        <v>63</v>
      </c>
      <c r="C16" t="s">
        <v>75</v>
      </c>
      <c r="D16" s="21"/>
      <c r="E16" s="21"/>
      <c r="F16" s="21"/>
      <c r="G16" s="21"/>
      <c r="H16" s="21"/>
      <c r="I16" s="21"/>
      <c r="J16" s="21">
        <v>1</v>
      </c>
      <c r="K16" s="21">
        <v>1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0">
        <v>1</v>
      </c>
    </row>
    <row r="17" spans="1:38" x14ac:dyDescent="0.25">
      <c r="A17" t="s">
        <v>5</v>
      </c>
      <c r="B17" t="s">
        <v>64</v>
      </c>
      <c r="C17" t="s">
        <v>76</v>
      </c>
      <c r="D17" s="21"/>
      <c r="E17" s="21"/>
      <c r="F17" s="21"/>
      <c r="G17" s="21"/>
      <c r="H17" s="21"/>
      <c r="I17" s="21"/>
      <c r="J17" s="21">
        <v>1</v>
      </c>
      <c r="K17" s="21">
        <v>1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0">
        <v>1</v>
      </c>
    </row>
    <row r="18" spans="1:38" x14ac:dyDescent="0.25">
      <c r="A18" t="s">
        <v>6</v>
      </c>
      <c r="B18" t="s">
        <v>79</v>
      </c>
      <c r="C18" t="s">
        <v>77</v>
      </c>
      <c r="D18" s="21"/>
      <c r="E18" s="21"/>
      <c r="F18" s="21"/>
      <c r="G18" s="21"/>
      <c r="H18" s="21"/>
      <c r="I18" s="21"/>
      <c r="J18" s="21">
        <v>2</v>
      </c>
      <c r="K18" s="21">
        <v>2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0">
        <v>2</v>
      </c>
    </row>
    <row r="19" spans="1:38" x14ac:dyDescent="0.25">
      <c r="A19" t="s">
        <v>7</v>
      </c>
      <c r="B19" t="s">
        <v>80</v>
      </c>
      <c r="C19" t="s">
        <v>78</v>
      </c>
      <c r="D19" s="21"/>
      <c r="E19" s="21"/>
      <c r="F19" s="21"/>
      <c r="G19" s="21"/>
      <c r="H19" s="21"/>
      <c r="I19" s="21"/>
      <c r="J19" s="21">
        <v>3</v>
      </c>
      <c r="K19" s="21">
        <v>3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0">
        <v>3</v>
      </c>
    </row>
    <row r="20" spans="1:38" x14ac:dyDescent="0.25">
      <c r="A20" t="s">
        <v>8</v>
      </c>
      <c r="B20" t="s">
        <v>81</v>
      </c>
      <c r="C20" t="s">
        <v>87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>
        <v>6</v>
      </c>
      <c r="AK20" s="21">
        <v>6</v>
      </c>
      <c r="AL20" s="20">
        <v>6</v>
      </c>
    </row>
    <row r="21" spans="1:38" x14ac:dyDescent="0.25">
      <c r="A21" t="s">
        <v>9</v>
      </c>
      <c r="B21" t="s">
        <v>82</v>
      </c>
      <c r="C21" t="s">
        <v>88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>
        <v>8</v>
      </c>
      <c r="AD21" s="21">
        <v>7</v>
      </c>
      <c r="AE21" s="21">
        <v>15</v>
      </c>
      <c r="AF21" s="21"/>
      <c r="AG21" s="21"/>
      <c r="AH21" s="21"/>
      <c r="AI21" s="21"/>
      <c r="AJ21" s="21"/>
      <c r="AK21" s="21"/>
      <c r="AL21" s="20">
        <v>15</v>
      </c>
    </row>
    <row r="22" spans="1:38" x14ac:dyDescent="0.25">
      <c r="A22" t="s">
        <v>25</v>
      </c>
      <c r="B22" t="s">
        <v>83</v>
      </c>
      <c r="C22" t="s">
        <v>89</v>
      </c>
      <c r="D22" s="21"/>
      <c r="E22" s="21"/>
      <c r="F22" s="21"/>
      <c r="G22" s="21"/>
      <c r="H22" s="21"/>
      <c r="I22" s="21"/>
      <c r="J22" s="21"/>
      <c r="K22" s="21"/>
      <c r="L22" s="21">
        <v>14</v>
      </c>
      <c r="M22" s="21">
        <v>14</v>
      </c>
      <c r="N22" s="21"/>
      <c r="O22" s="21"/>
      <c r="P22" s="21"/>
      <c r="Q22" s="21"/>
      <c r="R22" s="21"/>
      <c r="S22" s="21">
        <v>15</v>
      </c>
      <c r="T22" s="21">
        <v>15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0">
        <v>29</v>
      </c>
    </row>
    <row r="23" spans="1:38" x14ac:dyDescent="0.25">
      <c r="A23" t="s">
        <v>24</v>
      </c>
      <c r="B23" t="s">
        <v>84</v>
      </c>
      <c r="C23" t="s">
        <v>90</v>
      </c>
      <c r="D23" s="21"/>
      <c r="E23" s="21"/>
      <c r="F23" s="21">
        <v>7</v>
      </c>
      <c r="G23" s="21"/>
      <c r="H23" s="21">
        <v>7</v>
      </c>
      <c r="I23" s="21"/>
      <c r="J23" s="21">
        <v>2</v>
      </c>
      <c r="K23" s="21">
        <v>2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>
        <v>4</v>
      </c>
      <c r="AA23" s="21">
        <v>3</v>
      </c>
      <c r="AB23" s="21">
        <v>7</v>
      </c>
      <c r="AC23" s="21"/>
      <c r="AD23" s="21"/>
      <c r="AE23" s="21"/>
      <c r="AF23" s="21"/>
      <c r="AG23" s="21"/>
      <c r="AH23" s="21"/>
      <c r="AI23" s="21"/>
      <c r="AJ23" s="21"/>
      <c r="AK23" s="21"/>
      <c r="AL23" s="20">
        <v>16</v>
      </c>
    </row>
    <row r="24" spans="1:38" x14ac:dyDescent="0.25">
      <c r="A24" t="s">
        <v>26</v>
      </c>
      <c r="B24" t="s">
        <v>85</v>
      </c>
      <c r="C24" t="s">
        <v>91</v>
      </c>
      <c r="D24" s="21"/>
      <c r="E24" s="21"/>
      <c r="F24" s="21"/>
      <c r="G24" s="21"/>
      <c r="H24" s="21"/>
      <c r="I24" s="21">
        <v>8</v>
      </c>
      <c r="J24" s="21"/>
      <c r="K24" s="21">
        <v>8</v>
      </c>
      <c r="L24" s="21"/>
      <c r="M24" s="21"/>
      <c r="N24" s="21"/>
      <c r="O24" s="21"/>
      <c r="P24" s="21"/>
      <c r="Q24" s="21"/>
      <c r="R24" s="21"/>
      <c r="S24" s="21"/>
      <c r="T24" s="21"/>
      <c r="U24" s="21">
        <v>5</v>
      </c>
      <c r="V24" s="21">
        <v>9</v>
      </c>
      <c r="W24" s="21"/>
      <c r="X24" s="21"/>
      <c r="Y24" s="21">
        <v>14</v>
      </c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0">
        <v>22</v>
      </c>
    </row>
    <row r="25" spans="1:38" x14ac:dyDescent="0.25">
      <c r="A25" t="s">
        <v>27</v>
      </c>
      <c r="B25" t="s">
        <v>86</v>
      </c>
      <c r="C25" t="s">
        <v>92</v>
      </c>
      <c r="D25" s="21"/>
      <c r="E25" s="21"/>
      <c r="F25" s="21"/>
      <c r="G25" s="21"/>
      <c r="H25" s="21"/>
      <c r="I25" s="21"/>
      <c r="J25" s="21">
        <v>6</v>
      </c>
      <c r="K25" s="21">
        <v>6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>
        <v>7</v>
      </c>
      <c r="AD25" s="21"/>
      <c r="AE25" s="21">
        <v>7</v>
      </c>
      <c r="AF25" s="21"/>
      <c r="AG25" s="21"/>
      <c r="AH25" s="21"/>
      <c r="AI25" s="21"/>
      <c r="AJ25" s="21"/>
      <c r="AK25" s="21"/>
      <c r="AL25" s="20">
        <v>13</v>
      </c>
    </row>
    <row r="26" spans="1:38" x14ac:dyDescent="0.25">
      <c r="A26" t="s">
        <v>19</v>
      </c>
      <c r="D26" s="21">
        <v>18</v>
      </c>
      <c r="E26" s="21">
        <v>18</v>
      </c>
      <c r="F26" s="21">
        <v>23</v>
      </c>
      <c r="G26" s="21">
        <v>13</v>
      </c>
      <c r="H26" s="21">
        <v>36</v>
      </c>
      <c r="I26" s="21">
        <v>8</v>
      </c>
      <c r="J26" s="21">
        <v>26</v>
      </c>
      <c r="K26" s="21">
        <v>34</v>
      </c>
      <c r="L26" s="21">
        <v>14</v>
      </c>
      <c r="M26" s="21">
        <v>14</v>
      </c>
      <c r="N26" s="21">
        <v>5</v>
      </c>
      <c r="O26" s="21">
        <v>5</v>
      </c>
      <c r="P26" s="21">
        <v>2</v>
      </c>
      <c r="Q26" s="21">
        <v>4</v>
      </c>
      <c r="R26" s="21">
        <v>16</v>
      </c>
      <c r="S26" s="21">
        <v>15</v>
      </c>
      <c r="T26" s="21">
        <v>15</v>
      </c>
      <c r="U26" s="21">
        <v>5</v>
      </c>
      <c r="V26" s="21">
        <v>9</v>
      </c>
      <c r="W26" s="21">
        <v>3</v>
      </c>
      <c r="X26" s="21">
        <v>5</v>
      </c>
      <c r="Y26" s="21">
        <v>22</v>
      </c>
      <c r="Z26" s="21">
        <v>4</v>
      </c>
      <c r="AA26" s="21">
        <v>3</v>
      </c>
      <c r="AB26" s="21">
        <v>7</v>
      </c>
      <c r="AC26" s="21">
        <v>15</v>
      </c>
      <c r="AD26" s="21">
        <v>7</v>
      </c>
      <c r="AE26" s="21">
        <v>22</v>
      </c>
      <c r="AF26" s="21">
        <v>10</v>
      </c>
      <c r="AG26" s="21">
        <v>10</v>
      </c>
      <c r="AH26" s="21">
        <v>20</v>
      </c>
      <c r="AI26" s="21">
        <v>6</v>
      </c>
      <c r="AJ26" s="21">
        <v>17</v>
      </c>
      <c r="AK26" s="21">
        <v>23</v>
      </c>
      <c r="AL26" s="20">
        <v>227</v>
      </c>
    </row>
    <row r="29" spans="1:38" x14ac:dyDescent="0.25">
      <c r="C29" s="2" t="s">
        <v>40</v>
      </c>
    </row>
    <row r="30" spans="1:38" x14ac:dyDescent="0.25">
      <c r="B30" s="2" t="s">
        <v>41</v>
      </c>
      <c r="C30" t="s">
        <v>42</v>
      </c>
      <c r="D30" t="s">
        <v>51</v>
      </c>
      <c r="E30" t="s">
        <v>52</v>
      </c>
      <c r="F30" t="s">
        <v>43</v>
      </c>
      <c r="G30" t="s">
        <v>44</v>
      </c>
      <c r="H30" t="s">
        <v>45</v>
      </c>
      <c r="I30" t="s">
        <v>46</v>
      </c>
      <c r="J30" t="s">
        <v>47</v>
      </c>
      <c r="K30" t="s">
        <v>48</v>
      </c>
      <c r="L30" t="s">
        <v>49</v>
      </c>
      <c r="M30" t="s">
        <v>50</v>
      </c>
      <c r="N30" t="s">
        <v>39</v>
      </c>
    </row>
    <row r="31" spans="1:38" x14ac:dyDescent="0.25">
      <c r="B31" s="7" t="s">
        <v>104</v>
      </c>
      <c r="C31" s="20">
        <v>20</v>
      </c>
      <c r="D31" s="20">
        <v>50</v>
      </c>
      <c r="E31" s="20">
        <v>40</v>
      </c>
      <c r="F31" s="20">
        <v>30</v>
      </c>
      <c r="G31" s="20">
        <v>20</v>
      </c>
      <c r="H31" s="20">
        <v>39</v>
      </c>
      <c r="I31" s="20">
        <v>25</v>
      </c>
      <c r="J31" s="20">
        <v>39</v>
      </c>
      <c r="K31" s="20">
        <v>25</v>
      </c>
      <c r="L31" s="20">
        <v>30</v>
      </c>
      <c r="M31" s="20">
        <v>40</v>
      </c>
      <c r="N31" s="20">
        <v>358</v>
      </c>
    </row>
    <row r="32" spans="1:38" x14ac:dyDescent="0.25">
      <c r="B32" s="7" t="s">
        <v>105</v>
      </c>
      <c r="C32" s="20">
        <v>18</v>
      </c>
      <c r="D32" s="20">
        <v>36</v>
      </c>
      <c r="E32" s="20">
        <v>34</v>
      </c>
      <c r="F32" s="20">
        <v>14</v>
      </c>
      <c r="G32" s="20">
        <v>16</v>
      </c>
      <c r="H32" s="20">
        <v>15</v>
      </c>
      <c r="I32" s="20">
        <v>22</v>
      </c>
      <c r="J32" s="20">
        <v>7</v>
      </c>
      <c r="K32" s="20">
        <v>22</v>
      </c>
      <c r="L32" s="20">
        <v>20</v>
      </c>
      <c r="M32" s="20">
        <v>23</v>
      </c>
      <c r="N32" s="20">
        <v>227</v>
      </c>
    </row>
    <row r="33" spans="2:14" x14ac:dyDescent="0.25">
      <c r="B33" s="7" t="s">
        <v>106</v>
      </c>
      <c r="C33" s="20">
        <v>-2</v>
      </c>
      <c r="D33" s="20">
        <v>-14</v>
      </c>
      <c r="E33" s="20">
        <v>-6</v>
      </c>
      <c r="F33" s="20">
        <v>-16</v>
      </c>
      <c r="G33" s="20">
        <v>-4</v>
      </c>
      <c r="H33" s="20">
        <v>-24</v>
      </c>
      <c r="I33" s="20">
        <v>-3</v>
      </c>
      <c r="J33" s="20">
        <v>-32</v>
      </c>
      <c r="K33" s="20">
        <v>-3</v>
      </c>
      <c r="L33" s="20">
        <v>-10</v>
      </c>
      <c r="M33" s="20">
        <v>-17</v>
      </c>
      <c r="N33" s="20">
        <v>-131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8373-BB77-4AC4-989D-0462EFE69166}">
  <sheetPr>
    <tabColor rgb="FFFF0000"/>
  </sheetPr>
  <dimension ref="A1:B12"/>
  <sheetViews>
    <sheetView workbookViewId="0">
      <selection activeCell="F11" sqref="F11"/>
    </sheetView>
  </sheetViews>
  <sheetFormatPr baseColWidth="10" defaultRowHeight="13.8" x14ac:dyDescent="0.25"/>
  <cols>
    <col min="2" max="2" width="13.09765625" bestFit="1" customWidth="1"/>
  </cols>
  <sheetData>
    <row r="1" spans="1:2" x14ac:dyDescent="0.25">
      <c r="A1" s="4" t="s">
        <v>18</v>
      </c>
      <c r="B1" s="4" t="s">
        <v>22</v>
      </c>
    </row>
    <row r="2" spans="1:2" x14ac:dyDescent="0.25">
      <c r="A2" t="s">
        <v>11</v>
      </c>
      <c r="B2" t="s">
        <v>42</v>
      </c>
    </row>
    <row r="3" spans="1:2" x14ac:dyDescent="0.25">
      <c r="A3" t="s">
        <v>14</v>
      </c>
      <c r="B3" t="s">
        <v>43</v>
      </c>
    </row>
    <row r="4" spans="1:2" x14ac:dyDescent="0.25">
      <c r="A4" t="s">
        <v>10</v>
      </c>
      <c r="B4" t="s">
        <v>44</v>
      </c>
    </row>
    <row r="5" spans="1:2" x14ac:dyDescent="0.25">
      <c r="A5" t="s">
        <v>16</v>
      </c>
      <c r="B5" t="s">
        <v>45</v>
      </c>
    </row>
    <row r="6" spans="1:2" x14ac:dyDescent="0.25">
      <c r="A6" t="s">
        <v>15</v>
      </c>
      <c r="B6" t="s">
        <v>46</v>
      </c>
    </row>
    <row r="7" spans="1:2" x14ac:dyDescent="0.25">
      <c r="A7" t="s">
        <v>13</v>
      </c>
      <c r="B7" t="s">
        <v>47</v>
      </c>
    </row>
    <row r="8" spans="1:2" x14ac:dyDescent="0.25">
      <c r="A8" t="s">
        <v>12</v>
      </c>
      <c r="B8" t="s">
        <v>48</v>
      </c>
    </row>
    <row r="9" spans="1:2" x14ac:dyDescent="0.25">
      <c r="B9" t="s">
        <v>49</v>
      </c>
    </row>
    <row r="10" spans="1:2" x14ac:dyDescent="0.25">
      <c r="B10" t="s">
        <v>50</v>
      </c>
    </row>
    <row r="11" spans="1:2" x14ac:dyDescent="0.25">
      <c r="B11" t="s">
        <v>51</v>
      </c>
    </row>
    <row r="12" spans="1:2" x14ac:dyDescent="0.25">
      <c r="B12" t="s">
        <v>52</v>
      </c>
    </row>
  </sheetData>
  <phoneticPr fontId="2" type="noConversion"/>
  <dataValidations count="1">
    <dataValidation type="list" allowBlank="1" showInputMessage="1" showErrorMessage="1" sqref="B2:B12" xr:uid="{E6CC850F-7171-40E2-A19D-D0591AFCD471}">
      <formula1>$B$2:$B$12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Anmeldungen</vt:lpstr>
      <vt:lpstr>Bestand Alpen</vt:lpstr>
      <vt:lpstr>Pivot Zuteilung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Ferrari</dc:creator>
  <cp:lastModifiedBy>Marco Ferrari</cp:lastModifiedBy>
  <cp:lastPrinted>2025-02-14T12:05:17Z</cp:lastPrinted>
  <dcterms:created xsi:type="dcterms:W3CDTF">2024-06-28T11:50:06Z</dcterms:created>
  <dcterms:modified xsi:type="dcterms:W3CDTF">2025-02-14T12:37:54Z</dcterms:modified>
</cp:coreProperties>
</file>