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lisa/Baustelle/Krypto/"/>
    </mc:Choice>
  </mc:AlternateContent>
  <xr:revisionPtr revIDLastSave="0" documentId="13_ncr:1_{9B31138E-F163-CB4D-B3FE-23C347BCAC1F}" xr6:coauthVersionLast="47" xr6:coauthVersionMax="47" xr10:uidLastSave="{00000000-0000-0000-0000-000000000000}"/>
  <bookViews>
    <workbookView xWindow="0" yWindow="500" windowWidth="38400" windowHeight="20080" xr2:uid="{411CB8F9-9BC9-CE4B-A339-5C41343D8D27}"/>
  </bookViews>
  <sheets>
    <sheet name="Dashbo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G40" i="1"/>
  <c r="M43" i="1" l="1"/>
  <c r="M33" i="1"/>
  <c r="M38" i="1"/>
  <c r="G32" i="1"/>
  <c r="G37" i="1"/>
  <c r="M37" i="1"/>
  <c r="M40" i="1"/>
  <c r="N40" i="1" s="1"/>
  <c r="O40" i="1" s="1"/>
  <c r="M31" i="1"/>
  <c r="M34" i="1"/>
  <c r="M42" i="1"/>
  <c r="M32" i="1"/>
  <c r="M41" i="1"/>
  <c r="M39" i="1"/>
  <c r="M36" i="1"/>
  <c r="M35" i="1"/>
  <c r="G39" i="1"/>
  <c r="G38" i="1"/>
  <c r="G36" i="1"/>
  <c r="G35" i="1"/>
  <c r="G34" i="1"/>
  <c r="G43" i="1"/>
  <c r="G33" i="1"/>
  <c r="G42" i="1"/>
  <c r="G41" i="1"/>
  <c r="G31" i="1"/>
  <c r="N37" i="1" l="1"/>
  <c r="O37" i="1" s="1"/>
  <c r="N33" i="1"/>
  <c r="O33" i="1" s="1"/>
  <c r="N43" i="1"/>
  <c r="O43" i="1" s="1"/>
  <c r="N32" i="1"/>
  <c r="O32" i="1" s="1"/>
  <c r="N38" i="1"/>
  <c r="O38" i="1" s="1"/>
  <c r="N31" i="1"/>
  <c r="O31" i="1" s="1"/>
  <c r="N41" i="1"/>
  <c r="O41" i="1" s="1"/>
  <c r="N39" i="1"/>
  <c r="O39" i="1" s="1"/>
  <c r="N42" i="1"/>
  <c r="O42" i="1" s="1"/>
  <c r="N34" i="1"/>
  <c r="O34" i="1" s="1"/>
  <c r="N35" i="1"/>
  <c r="O35" i="1" s="1"/>
  <c r="N36" i="1"/>
  <c r="O36" i="1" s="1"/>
  <c r="G30" i="1"/>
  <c r="M30" i="1" l="1"/>
  <c r="N30" i="1" s="1"/>
  <c r="O30" i="1" s="1"/>
</calcChain>
</file>

<file path=xl/sharedStrings.xml><?xml version="1.0" encoding="utf-8"?>
<sst xmlns="http://schemas.openxmlformats.org/spreadsheetml/2006/main" count="42" uniqueCount="41">
  <si>
    <t>Bitcoin</t>
  </si>
  <si>
    <t>Coin</t>
  </si>
  <si>
    <t>Kryptoportfolio</t>
  </si>
  <si>
    <t>aktueller Wert</t>
  </si>
  <si>
    <t>Gewinn / Verlust</t>
  </si>
  <si>
    <t>Etherium</t>
  </si>
  <si>
    <t>Aktueller Kurs in €</t>
  </si>
  <si>
    <t>Gesamt</t>
  </si>
  <si>
    <t>Solana</t>
  </si>
  <si>
    <t>Litecoin</t>
  </si>
  <si>
    <t>XRP</t>
  </si>
  <si>
    <t>Polkadot</t>
  </si>
  <si>
    <t>Fantom</t>
  </si>
  <si>
    <t>Avalanche</t>
  </si>
  <si>
    <t>Polygon</t>
  </si>
  <si>
    <t>Vechain</t>
  </si>
  <si>
    <t>FetchAi</t>
  </si>
  <si>
    <t>Cronos</t>
  </si>
  <si>
    <t>Cardano</t>
  </si>
  <si>
    <t>52 Wochen hoch</t>
  </si>
  <si>
    <t>Änderung in %</t>
  </si>
  <si>
    <t>52 Wochen tief</t>
  </si>
  <si>
    <t>ROI</t>
  </si>
  <si>
    <t xml:space="preserve">Kürzel </t>
  </si>
  <si>
    <t>BTC</t>
  </si>
  <si>
    <t>ETH</t>
  </si>
  <si>
    <t>SOL</t>
  </si>
  <si>
    <t>LTC</t>
  </si>
  <si>
    <t>FET</t>
  </si>
  <si>
    <t>FTM</t>
  </si>
  <si>
    <t>POL</t>
  </si>
  <si>
    <t>CRO</t>
  </si>
  <si>
    <t>ADA</t>
  </si>
  <si>
    <t>DOT</t>
  </si>
  <si>
    <t>AVAX</t>
  </si>
  <si>
    <t>VET</t>
  </si>
  <si>
    <t>…...</t>
  </si>
  <si>
    <t>Wallet A</t>
  </si>
  <si>
    <t>Wallet B</t>
  </si>
  <si>
    <t>Platzhalter2</t>
  </si>
  <si>
    <t>Platzhalter1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</si>
</sst>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0000000"/>
    <numFmt numFmtId="165" formatCode="_-* #,##0.00\ [$€-407]_-;\-* #,##0.00\ [$€-407]_-;_-* &quot;-&quot;??\ [$€-407]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48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3" fillId="0" borderId="0" xfId="0" applyFont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5" fontId="0" fillId="3" borderId="0" xfId="1" applyNumberFormat="1" applyFont="1" applyFill="1" applyAlignment="1">
      <alignment horizontal="center" vertical="center"/>
    </xf>
    <xf numFmtId="165" fontId="0" fillId="4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0" fontId="0" fillId="0" borderId="0" xfId="0" applyAlignment="1">
      <alignment wrapText="1"/>
    </xf>
    <xf numFmtId="10" fontId="0" fillId="4" borderId="0" xfId="0" applyNumberFormat="1" applyFill="1" applyAlignment="1">
      <alignment horizontal="center" vertical="center"/>
    </xf>
    <xf numFmtId="9" fontId="0" fillId="3" borderId="0" xfId="2" applyFont="1" applyFill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/>
    </xf>
    <xf numFmtId="0" fontId="2" fillId="2" borderId="0" xfId="0" applyFont="1" applyFill="1" applyAlignment="1">
      <alignment horizontal="center" vertical="center"/>
    </xf>
  </cellXfs>
  <cellStyles count="4">
    <cellStyle name="Link" xfId="3" builtinId="8"/>
    <cellStyle name="Prozent" xfId="2" builtinId="5"/>
    <cellStyle name="Standard" xfId="0" builtinId="0"/>
    <cellStyle name="Währung" xfId="1" builtinId="4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numFmt numFmtId="165" formatCode="_-* #,##0.00\ [$€-407]_-;\-* #,##0.00\ [$€-407]_-;_-* &quot;-&quot;??\ [$€-407]_-;_-@_-"/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numFmt numFmtId="165" formatCode="_-* #,##0.00\ [$€-407]_-;\-* #,##0.00\ [$€-407]_-;_-* &quot;-&quot;??\ [$€-407]_-;_-@_-"/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numFmt numFmtId="165" formatCode="_-* #,##0.00\ [$€-407]_-;\-* #,##0.00\ [$€-407]_-;_-* &quot;-&quot;??\ [$€-407]_-;_-@_-"/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numFmt numFmtId="165" formatCode="_-* #,##0.00\ [$€-407]_-;\-* #,##0.00\ [$€-407]_-;_-* &quot;-&quot;??\ [$€-407]_-;_-@_-"/>
      <fill>
        <patternFill patternType="solid">
          <fgColor indexed="64"/>
          <bgColor theme="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* #,##0.00\ [$€-407]_-;\-* #,##0.00\ [$€-407]_-;_-* &quot;-&quot;??\ [$€-407]_-;_-@_-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0.00000000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7B75"/>
      <color rgb="FFFF51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1" i="0" u="none" strike="noStrike" kern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Dashboard!$N$29</c:f>
              <c:strCache>
                <c:ptCount val="1"/>
                <c:pt idx="0">
                  <c:v>Gewinn / Verlust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Dashboard!$N$30:$N$43</c:f>
              <c:numCache>
                <c:formatCode>_-* #,##0.00\ [$€-407]_-;\-* #,##0.00\ [$€-407]_-;_-* "-"??\ [$€-407]_-;_-@_-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E3-C544-9BD3-92749A4038BE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526846415"/>
        <c:axId val="526848127"/>
      </c:barChart>
      <c:catAx>
        <c:axId val="526846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848127"/>
        <c:crosses val="autoZero"/>
        <c:auto val="1"/>
        <c:lblAlgn val="ctr"/>
        <c:lblOffset val="100"/>
        <c:noMultiLvlLbl val="0"/>
      </c:catAx>
      <c:valAx>
        <c:axId val="526848127"/>
        <c:scaling>
          <c:orientation val="minMax"/>
        </c:scaling>
        <c:delete val="1"/>
        <c:axPos val="l"/>
        <c:numFmt formatCode="_-* #,##0.00\ [$€-407]_-;\-* #,##0.00\ [$€-407]_-;_-* &quot;-&quot;??\ [$€-407]_-;_-@_-" sourceLinked="1"/>
        <c:majorTickMark val="none"/>
        <c:minorTickMark val="none"/>
        <c:tickLblPos val="nextTo"/>
        <c:crossAx val="526846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B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Dashboard!$N$30:$N$43</c:f>
              <c:numCache>
                <c:formatCode>_-* #,##0.00\ [$€-407]_-;\-* #,##0.00\ [$€-407]_-;_-* "-"??\ [$€-407]_-;_-@_-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86-BD43-B275-694D6257ADA0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D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F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3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5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7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9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B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D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F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1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3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5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7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Dashboard!$B$31:$O$31</c:f>
              <c:numCache>
                <c:formatCode>General</c:formatCode>
                <c:ptCount val="14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 formatCode="0.00000000">
                  <c:v>6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6-BD43-B275-694D6257ADA0}"/>
            </c:ext>
          </c:extLst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9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B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D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3F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1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3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5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7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9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B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D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4F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1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3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Dashboard!$B$32:$O$32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58</c:v>
                </c:pt>
                <c:pt idx="3" formatCode="0.00000000">
                  <c:v>61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86-BD43-B275-694D6257ADA0}"/>
            </c:ext>
          </c:extLst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5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7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9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B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D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5F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1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3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5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7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9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B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D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6F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Dashboard!$B$33:$O$33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 formatCode="0.00000000">
                  <c:v>8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86-BD43-B275-694D6257ADA0}"/>
            </c:ext>
          </c:extLst>
        </c:ser>
        <c:ser>
          <c:idx val="4"/>
          <c:order val="4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1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3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5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7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9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B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D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7F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1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3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5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7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9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B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Dashboard!$B$34:$O$34</c:f>
              <c:numCache>
                <c:formatCode>General</c:formatCode>
                <c:ptCount val="14"/>
                <c:pt idx="0">
                  <c:v>0</c:v>
                </c:pt>
                <c:pt idx="1">
                  <c:v>2</c:v>
                </c:pt>
                <c:pt idx="2">
                  <c:v>9</c:v>
                </c:pt>
                <c:pt idx="3" formatCode="0.00000000">
                  <c:v>11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86-BD43-B275-694D6257ADA0}"/>
            </c:ext>
          </c:extLst>
        </c:ser>
        <c:ser>
          <c:idx val="5"/>
          <c:order val="5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D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8F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1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3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5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7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9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B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D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9F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1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3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5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7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Dashboard!$B$35:$O$35</c:f>
              <c:numCache>
                <c:formatCode>General</c:formatCode>
                <c:ptCount val="14"/>
                <c:pt idx="0">
                  <c:v>0</c:v>
                </c:pt>
                <c:pt idx="1">
                  <c:v>1.6</c:v>
                </c:pt>
                <c:pt idx="2">
                  <c:v>5</c:v>
                </c:pt>
                <c:pt idx="3" formatCode="0.00000000">
                  <c:v>6.6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486-BD43-B275-694D6257ADA0}"/>
            </c:ext>
          </c:extLst>
        </c:ser>
        <c:ser>
          <c:idx val="6"/>
          <c:order val="6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9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B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D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AF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1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3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5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7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9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B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D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BF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1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3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Dashboard!$B$36:$O$36</c:f>
              <c:numCache>
                <c:formatCode>General</c:formatCode>
                <c:ptCount val="14"/>
                <c:pt idx="0">
                  <c:v>0</c:v>
                </c:pt>
                <c:pt idx="1">
                  <c:v>1.2</c:v>
                </c:pt>
                <c:pt idx="2">
                  <c:v>7</c:v>
                </c:pt>
                <c:pt idx="3" formatCode="0.00000000">
                  <c:v>8.1999999999999993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486-BD43-B275-694D6257ADA0}"/>
            </c:ext>
          </c:extLst>
        </c:ser>
        <c:ser>
          <c:idx val="7"/>
          <c:order val="7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5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7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9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B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D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CF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1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3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5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7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9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B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D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DF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Dashboard!$B$37:$O$37</c:f>
              <c:numCache>
                <c:formatCode>General</c:formatCode>
                <c:ptCount val="14"/>
                <c:pt idx="0">
                  <c:v>0</c:v>
                </c:pt>
                <c:pt idx="1">
                  <c:v>0.8</c:v>
                </c:pt>
                <c:pt idx="2">
                  <c:v>87</c:v>
                </c:pt>
                <c:pt idx="3" formatCode="0.00000000">
                  <c:v>87.8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486-BD43-B275-694D6257ADA0}"/>
            </c:ext>
          </c:extLst>
        </c:ser>
        <c:ser>
          <c:idx val="8"/>
          <c:order val="8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1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3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5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7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9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B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D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EF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1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3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5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7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9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B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Dashboard!$B$38:$O$38</c:f>
              <c:numCache>
                <c:formatCode>General</c:formatCode>
                <c:ptCount val="14"/>
                <c:pt idx="0">
                  <c:v>0</c:v>
                </c:pt>
                <c:pt idx="1">
                  <c:v>0.39999999999999902</c:v>
                </c:pt>
                <c:pt idx="2">
                  <c:v>5</c:v>
                </c:pt>
                <c:pt idx="3" formatCode="0.00000000">
                  <c:v>5.3999999999999986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486-BD43-B275-694D6257ADA0}"/>
            </c:ext>
          </c:extLst>
        </c:ser>
        <c:ser>
          <c:idx val="9"/>
          <c:order val="9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D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FF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1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3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5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7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9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B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D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0F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1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3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5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7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Dashboard!$B$39:$O$39</c:f>
              <c:numCache>
                <c:formatCode>General</c:formatCode>
                <c:ptCount val="14"/>
                <c:pt idx="0">
                  <c:v>0</c:v>
                </c:pt>
                <c:pt idx="1">
                  <c:v>9</c:v>
                </c:pt>
                <c:pt idx="2">
                  <c:v>5</c:v>
                </c:pt>
                <c:pt idx="3" formatCode="0.00000000">
                  <c:v>14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486-BD43-B275-694D6257ADA0}"/>
            </c:ext>
          </c:extLst>
        </c:ser>
        <c:ser>
          <c:idx val="10"/>
          <c:order val="1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9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B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D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1F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1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3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5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7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9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B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D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2F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1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3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Dashboard!$B$40:$O$40</c:f>
              <c:numCache>
                <c:formatCode>General</c:formatCode>
                <c:ptCount val="14"/>
                <c:pt idx="0">
                  <c:v>0</c:v>
                </c:pt>
                <c:pt idx="1">
                  <c:v>4</c:v>
                </c:pt>
                <c:pt idx="2">
                  <c:v>5</c:v>
                </c:pt>
                <c:pt idx="3" formatCode="0.00000000">
                  <c:v>9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486-BD43-B275-694D6257ADA0}"/>
            </c:ext>
          </c:extLst>
        </c:ser>
        <c:ser>
          <c:idx val="11"/>
          <c:order val="1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5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7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9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B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D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3F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1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3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5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7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9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B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D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4F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Dashboard!$B$41:$O$41</c:f>
              <c:numCache>
                <c:formatCode>General</c:formatCode>
                <c:ptCount val="14"/>
                <c:pt idx="0">
                  <c:v>0</c:v>
                </c:pt>
                <c:pt idx="1">
                  <c:v>5</c:v>
                </c:pt>
                <c:pt idx="2">
                  <c:v>6</c:v>
                </c:pt>
                <c:pt idx="3" formatCode="0.00000000">
                  <c:v>11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486-BD43-B275-694D6257ADA0}"/>
            </c:ext>
          </c:extLst>
        </c:ser>
        <c:ser>
          <c:idx val="12"/>
          <c:order val="12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1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3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5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7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9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B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D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5F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1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3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5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7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9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B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Dashboard!$B$42:$O$42</c:f>
              <c:numCache>
                <c:formatCode>General</c:formatCode>
                <c:ptCount val="14"/>
                <c:pt idx="0">
                  <c:v>0</c:v>
                </c:pt>
                <c:pt idx="1">
                  <c:v>3</c:v>
                </c:pt>
                <c:pt idx="2">
                  <c:v>5</c:v>
                </c:pt>
                <c:pt idx="3" formatCode="0.00000000">
                  <c:v>8</c:v>
                </c:pt>
                <c:pt idx="5" formatCode="_-* #,##0.00\ [$€-407]_-;\-* #,##0.00\ [$€-407]_-;_-* &quot;-&quot;??\ [$€-407]_-;_-@_-">
                  <c:v>0</c:v>
                </c:pt>
                <c:pt idx="6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486-BD43-B275-694D6257ADA0}"/>
            </c:ext>
          </c:extLst>
        </c:ser>
        <c:ser>
          <c:idx val="13"/>
          <c:order val="13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D-066F-2842-9C5D-0EED4AAAEE9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6F-066F-2842-9C5D-0EED4AAAEE9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1-066F-2842-9C5D-0EED4AAAEE9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3-066F-2842-9C5D-0EED4AAAEE9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5-066F-2842-9C5D-0EED4AAAEE95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7-066F-2842-9C5D-0EED4AAAEE95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9-066F-2842-9C5D-0EED4AAAEE95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B-066F-2842-9C5D-0EED4AAAEE95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D-066F-2842-9C5D-0EED4AAAEE95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7F-066F-2842-9C5D-0EED4AAAEE95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81-066F-2842-9C5D-0EED4AAAEE9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83-066F-2842-9C5D-0EED4AAAEE95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85-066F-2842-9C5D-0EED4AAAEE95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187-066F-2842-9C5D-0EED4AAAEE95}"/>
              </c:ext>
            </c:extLst>
          </c:dPt>
          <c:cat>
            <c:strRef>
              <c:f>Dashboard!$B$30:$B$43</c:f>
              <c:strCache>
                <c:ptCount val="14"/>
                <c:pt idx="0">
                  <c:v>Bitcoin</c:v>
                </c:pt>
                <c:pt idx="1">
                  <c:v>Etherium</c:v>
                </c:pt>
                <c:pt idx="2">
                  <c:v>Solana</c:v>
                </c:pt>
                <c:pt idx="3">
                  <c:v>Litecoin</c:v>
                </c:pt>
                <c:pt idx="4">
                  <c:v>FetchAi</c:v>
                </c:pt>
                <c:pt idx="5">
                  <c:v>Fantom</c:v>
                </c:pt>
                <c:pt idx="6">
                  <c:v>Polygon</c:v>
                </c:pt>
                <c:pt idx="7">
                  <c:v>Cronos</c:v>
                </c:pt>
                <c:pt idx="8">
                  <c:v>XRP</c:v>
                </c:pt>
                <c:pt idx="9">
                  <c:v>Cardano</c:v>
                </c:pt>
                <c:pt idx="10">
                  <c:v>Polkadot</c:v>
                </c:pt>
                <c:pt idx="11">
                  <c:v>Avalanche</c:v>
                </c:pt>
                <c:pt idx="12">
                  <c:v>Vechain</c:v>
                </c:pt>
                <c:pt idx="13">
                  <c:v>…...</c:v>
                </c:pt>
              </c:strCache>
            </c:strRef>
          </c:cat>
          <c:val>
            <c:numRef>
              <c:f>Dashboard!$B$43:$O$43</c:f>
              <c:numCache>
                <c:formatCode>General</c:formatCode>
                <c:ptCount val="14"/>
                <c:pt idx="0">
                  <c:v>0</c:v>
                </c:pt>
                <c:pt idx="3" formatCode="0.00000000">
                  <c:v>0</c:v>
                </c:pt>
                <c:pt idx="5" formatCode="_-* #,##0.00\ [$€-407]_-;\-* #,##0.00\ [$€-407]_-;_-* &quot;-&quot;??\ [$€-407]_-;_-@_-">
                  <c:v>0</c:v>
                </c:pt>
                <c:pt idx="11" formatCode="_-* #,##0.00\ [$€-407]_-;\-* #,##0.00\ [$€-407]_-;_-* &quot;-&quot;??\ [$€-407]_-;_-@_-">
                  <c:v>0</c:v>
                </c:pt>
                <c:pt idx="12" formatCode="_-* #,##0.00\ [$€-407]_-;\-* #,##0.00\ [$€-407]_-;_-* &quot;-&quot;??\ [$€-407]_-;_-@_-">
                  <c:v>0</c:v>
                </c:pt>
                <c:pt idx="13" formatCode="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486-BD43-B275-694D6257A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1</xdr:row>
      <xdr:rowOff>88900</xdr:rowOff>
    </xdr:from>
    <xdr:to>
      <xdr:col>8</xdr:col>
      <xdr:colOff>190500</xdr:colOff>
      <xdr:row>27</xdr:row>
      <xdr:rowOff>177800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80AFE63-9210-C85B-B80F-CEFEF03F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285750</xdr:colOff>
      <xdr:row>1</xdr:row>
      <xdr:rowOff>95250</xdr:rowOff>
    </xdr:from>
    <xdr:to>
      <xdr:col>14</xdr:col>
      <xdr:colOff>622300</xdr:colOff>
      <xdr:row>27</xdr:row>
      <xdr:rowOff>165100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E7789CD2-1227-F44B-2AD2-3AA76B20E7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C44CEF-1D0C-E44D-8864-1A4C6DCF2F48}" name="Table1" displayName="Table1" ref="B29:O43" totalsRowShown="0" headerRowDxfId="17" dataDxfId="16">
  <autoFilter ref="B29:O43" xr:uid="{60C44CEF-1D0C-E44D-8864-1A4C6DCF2F48}"/>
  <tableColumns count="14">
    <tableColumn id="1" xr3:uid="{EEADEF35-5B0B-FC47-BEE6-7C279CCF7DB5}" name="Coin" dataDxfId="15"/>
    <tableColumn id="6" xr3:uid="{D9E31CD0-4FDD-3D46-BBF1-95C44DB30325}" name="Wallet A" dataDxfId="14"/>
    <tableColumn id="8" xr3:uid="{B7D891A4-8671-8448-B512-A15E7C1FA5FB}" name="Wallet B" dataDxfId="13"/>
    <tableColumn id="2" xr3:uid="{FBBB6DBC-2BA6-BE4C-96AC-F718727314BA}" name="Gesamt" dataDxfId="12">
      <calculatedColumnFormula>Table1[[#This Row],[Wallet A]]+Table1[[#This Row],[Wallet B]]</calculatedColumnFormula>
    </tableColumn>
    <tableColumn id="5" xr3:uid="{BCAA064A-6CA4-6D40-87D5-F12FD66E4EF6}" name="Platzhalter1" dataDxfId="11" dataCellStyle="Währung"/>
    <tableColumn id="9" xr3:uid="{1A747E3B-07E4-734F-9219-811169F03908}" name="Platzhalter2" dataDxfId="10" dataCellStyle="Währung">
      <calculatedColumnFormula>Table1[[#This Row],[Platzhalter1]]*Table1[[#This Row],[Gesamt]]</calculatedColumnFormula>
    </tableColumn>
    <tableColumn id="11" xr3:uid="{320F115F-6B92-6A47-9E4C-6AED63CE2A3D}" name="Kürzel " dataDxfId="9" dataCellStyle="Währung"/>
    <tableColumn id="3" xr3:uid="{41892CBE-AF10-034B-9E2B-AFF80F322D44}" name="Aktueller Kurs in €" dataDxfId="8">
      <calculatedColumnFormula array="1">Webdienst(P1&amp;"/"&amp;Table1[[#This Row],[Kürzel ]]&amp;"/")</calculatedColumnFormula>
    </tableColumn>
    <tableColumn id="14" xr3:uid="{1BA624B0-B99C-7047-8857-7661AC061F25}" name="Änderung in %" dataDxfId="7"/>
    <tableColumn id="13" xr3:uid="{3909DDA9-3715-F84B-90CB-8693626C20F5}" name="52 Wochen hoch" dataDxfId="6"/>
    <tableColumn id="12" xr3:uid="{92092062-108B-894E-93DA-4F714773542F}" name="52 Wochen tief" dataDxfId="5"/>
    <tableColumn id="7" xr3:uid="{579D7451-DA48-A747-81E7-5AB1885F375B}" name="aktueller Wert" dataDxfId="4">
      <calculatedColumnFormula>Table1[[#This Row],[Aktueller Kurs in €]]*Table1[[#This Row],[Gesamt]]</calculatedColumnFormula>
    </tableColumn>
    <tableColumn id="4" xr3:uid="{A9F6A95C-2FCD-7448-B84A-7F91C967B239}" name="Gewinn / Verlust" dataDxfId="3">
      <calculatedColumnFormula>Table1[[#This Row],[aktueller Wert]]-Table1[[#This Row],[Platzhalter2]]</calculatedColumnFormula>
    </tableColumn>
    <tableColumn id="16" xr3:uid="{885C4051-FA42-EF48-8C6B-7FB971614EAE}" name="ROI" dataDxfId="2">
      <calculatedColumnFormula>Table1[[#This Row],[Gewinn / Verlust]]/Table1[[#This Row],[Platzhalter2]]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Gre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  <wetp:taskpane dockstate="right" visibility="0" width="350" row="0">
    <wetp:webextensionref xmlns:r="http://schemas.openxmlformats.org/officeDocument/2006/relationships" r:id="rId2"/>
  </wetp:taskpane>
</wetp:taskpanes>
</file>

<file path=xl/webextensions/webextension1.xml><?xml version="1.0" encoding="utf-8"?>
<we:webextension xmlns:we="http://schemas.microsoft.com/office/webextensions/webextension/2010/11" id="{2B8FE134-D26E-3B4F-AADC-1F098A5291BB}">
  <we:reference id="wa200004517" version="4.4.0.0" store="en-GB" storeType="OMEX"/>
  <we:alternateReferences>
    <we:reference id="WA200004517" version="4.4.0.0" store="WA20000451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ART</we:customFunctionIds>
        <we:customFunctionIds>ARTRANGE</we:customFunctionIds>
        <we:customFunctionIds>ARTDUNE</we:customFunctionIds>
        <we:customFunctionIds>ARTINFO</we:customFunctionIds>
      </we:customFunctionIdList>
    </a:ext>
  </we:extLst>
</we:webextension>
</file>

<file path=xl/webextensions/webextension2.xml><?xml version="1.0" encoding="utf-8"?>
<we:webextension xmlns:we="http://schemas.microsoft.com/office/webextensions/webextension/2010/11" id="{6769B120-23FA-424C-84E4-2CF6641B6E73}">
  <we:reference id="wa104379220" version="8.0.0.0" store="en-GB" storeType="OMEX"/>
  <we:alternateReferences>
    <we:reference id="WA104379220" version="8.0.0.0" store="WA104379220" storeType="OMEX"/>
  </we:alternateReferences>
  <we:properties>
    <we:property name="Office.AutoShowTaskpaneWithDocument" value="true"/>
    <we:property name="stocksChange" value="{}"/>
    <we:property name="stocks" value="{}"/>
    <we:property name="stocksOrder" value="[]"/>
    <we:property name="updateIntervalIndex" value="2"/>
    <we:property name="stocksSources" value="{}"/>
    <we:property name="lastCryptoCompare" value="0"/>
    <we:property name="lastIexCall" value="0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6679-5172-9A42-8FA6-C4C2B5DD8577}">
  <sheetPr>
    <tabColor theme="0"/>
  </sheetPr>
  <dimension ref="B1:U81"/>
  <sheetViews>
    <sheetView showGridLines="0" tabSelected="1" workbookViewId="0">
      <selection activeCell="B32" sqref="B32"/>
    </sheetView>
  </sheetViews>
  <sheetFormatPr baseColWidth="10" defaultRowHeight="16" x14ac:dyDescent="0.2"/>
  <cols>
    <col min="1" max="1" width="15.83203125" customWidth="1"/>
    <col min="2" max="2" width="9.6640625" style="1" bestFit="1" customWidth="1"/>
    <col min="3" max="3" width="18" style="1" customWidth="1"/>
    <col min="4" max="4" width="17.83203125" style="1" customWidth="1"/>
    <col min="5" max="5" width="15.5" style="1" customWidth="1"/>
    <col min="6" max="6" width="14.1640625" style="1" customWidth="1"/>
    <col min="7" max="7" width="15.33203125" style="1" customWidth="1"/>
    <col min="8" max="8" width="12.33203125" style="1" customWidth="1"/>
    <col min="9" max="9" width="16.83203125" style="1" customWidth="1"/>
    <col min="10" max="10" width="9.1640625" style="1" customWidth="1"/>
    <col min="11" max="11" width="13.1640625" style="1" customWidth="1"/>
    <col min="12" max="12" width="11.6640625" style="1" customWidth="1"/>
    <col min="13" max="13" width="15.5" style="1" customWidth="1"/>
    <col min="14" max="14" width="20.5" style="1" customWidth="1"/>
    <col min="15" max="15" width="9" style="1" customWidth="1"/>
    <col min="16" max="16" width="23.5" style="1" bestFit="1" customWidth="1"/>
    <col min="17" max="17" width="23.1640625" style="1" bestFit="1" customWidth="1"/>
    <col min="18" max="18" width="26" style="1" bestFit="1" customWidth="1"/>
    <col min="19" max="19" width="20" style="1" bestFit="1" customWidth="1"/>
    <col min="20" max="20" width="15.1640625" style="1" bestFit="1" customWidth="1"/>
  </cols>
  <sheetData>
    <row r="1" spans="2:21" ht="38" customHeight="1" x14ac:dyDescent="0.2">
      <c r="B1" s="14" t="s">
        <v>2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3"/>
      <c r="Q1" s="4"/>
      <c r="R1" s="4"/>
      <c r="S1" s="4"/>
      <c r="T1" s="4"/>
      <c r="U1" s="4"/>
    </row>
    <row r="2" spans="2:21" ht="16" customHeight="1" x14ac:dyDescent="0.2"/>
    <row r="3" spans="2:21" ht="16" customHeight="1" x14ac:dyDescent="0.2"/>
    <row r="4" spans="2:21" ht="16" customHeight="1" x14ac:dyDescent="0.2"/>
    <row r="5" spans="2:21" ht="16" customHeight="1" x14ac:dyDescent="0.2"/>
    <row r="29" spans="2:20" s="9" customFormat="1" ht="68" customHeight="1" x14ac:dyDescent="0.2">
      <c r="B29" s="2" t="s">
        <v>1</v>
      </c>
      <c r="C29" s="2" t="s">
        <v>37</v>
      </c>
      <c r="D29" s="2" t="s">
        <v>38</v>
      </c>
      <c r="E29" s="2" t="s">
        <v>7</v>
      </c>
      <c r="F29" s="2" t="s">
        <v>40</v>
      </c>
      <c r="G29" s="2" t="s">
        <v>39</v>
      </c>
      <c r="H29" s="2" t="s">
        <v>23</v>
      </c>
      <c r="I29" s="2" t="s">
        <v>6</v>
      </c>
      <c r="J29" s="2" t="s">
        <v>20</v>
      </c>
      <c r="K29" s="2" t="s">
        <v>19</v>
      </c>
      <c r="L29" s="2" t="s">
        <v>21</v>
      </c>
      <c r="M29" s="2" t="s">
        <v>3</v>
      </c>
      <c r="N29" s="2" t="s">
        <v>4</v>
      </c>
      <c r="O29" s="2" t="s">
        <v>22</v>
      </c>
    </row>
    <row r="30" spans="2:20" ht="25" customHeight="1" x14ac:dyDescent="0.2">
      <c r="B30" s="3" t="s">
        <v>0</v>
      </c>
      <c r="C30" s="3">
        <v>5</v>
      </c>
      <c r="D30" s="3">
        <v>3</v>
      </c>
      <c r="E30" s="5">
        <f>Table1[[#This Row],[Wallet A]]+Table1[[#This Row],[Wallet B]]</f>
        <v>8</v>
      </c>
      <c r="F30" s="6"/>
      <c r="G30" s="6">
        <f>Table1[[#This Row],[Platzhalter1]]*Table1[[#This Row],[Gesamt]]</f>
        <v>0</v>
      </c>
      <c r="H30" s="6" t="s">
        <v>24</v>
      </c>
      <c r="I30" s="7"/>
      <c r="J30" s="10"/>
      <c r="K30" s="7"/>
      <c r="L30" s="7"/>
      <c r="M30" s="8">
        <f>Table1[[#This Row],[Aktueller Kurs in €]]*Table1[[#This Row],[Gesamt]]</f>
        <v>0</v>
      </c>
      <c r="N30" s="8">
        <f>Table1[[#This Row],[aktueller Wert]]-Table1[[#This Row],[Platzhalter2]]</f>
        <v>0</v>
      </c>
      <c r="O30" s="11" t="e">
        <f>Table1[[#This Row],[Gewinn / Verlust]]/Table1[[#This Row],[Platzhalter2]]</f>
        <v>#DIV/0!</v>
      </c>
      <c r="P30"/>
      <c r="Q30"/>
      <c r="R30"/>
      <c r="S30"/>
      <c r="T30"/>
    </row>
    <row r="31" spans="2:20" ht="25" customHeight="1" x14ac:dyDescent="0.2">
      <c r="B31" s="3" t="s">
        <v>5</v>
      </c>
      <c r="C31" s="3">
        <v>1</v>
      </c>
      <c r="D31" s="3">
        <v>5</v>
      </c>
      <c r="E31" s="5">
        <f>Table1[[#This Row],[Wallet A]]+Table1[[#This Row],[Wallet B]]</f>
        <v>6</v>
      </c>
      <c r="F31" s="6"/>
      <c r="G31" s="6">
        <f>Table1[[#This Row],[Platzhalter1]]*Table1[[#This Row],[Gesamt]]</f>
        <v>0</v>
      </c>
      <c r="H31" s="6" t="s">
        <v>25</v>
      </c>
      <c r="I31" s="7"/>
      <c r="J31" s="10"/>
      <c r="K31" s="7"/>
      <c r="L31" s="7"/>
      <c r="M31" s="8">
        <f>Table1[[#This Row],[Aktueller Kurs in €]]*Table1[[#This Row],[Gesamt]]</f>
        <v>0</v>
      </c>
      <c r="N31" s="8">
        <f>Table1[[#This Row],[aktueller Wert]]-Table1[[#This Row],[Platzhalter2]]</f>
        <v>0</v>
      </c>
      <c r="O31" s="11" t="e">
        <f>Table1[[#This Row],[Gewinn / Verlust]]/Table1[[#This Row],[Platzhalter2]]</f>
        <v>#DIV/0!</v>
      </c>
      <c r="P31"/>
      <c r="Q31"/>
      <c r="R31"/>
      <c r="S31"/>
      <c r="T31"/>
    </row>
    <row r="32" spans="2:20" ht="25" customHeight="1" x14ac:dyDescent="0.2">
      <c r="B32" s="3" t="s">
        <v>8</v>
      </c>
      <c r="C32" s="3">
        <v>3</v>
      </c>
      <c r="D32" s="3">
        <v>58</v>
      </c>
      <c r="E32" s="5">
        <f>Table1[[#This Row],[Wallet A]]+Table1[[#This Row],[Wallet B]]</f>
        <v>61</v>
      </c>
      <c r="F32" s="6"/>
      <c r="G32" s="6">
        <f>Table1[[#This Row],[Platzhalter1]]*Table1[[#This Row],[Gesamt]]</f>
        <v>0</v>
      </c>
      <c r="H32" s="6" t="s">
        <v>26</v>
      </c>
      <c r="I32" s="7"/>
      <c r="J32" s="10"/>
      <c r="K32" s="7"/>
      <c r="L32" s="7"/>
      <c r="M32" s="8">
        <f>Table1[[#This Row],[Aktueller Kurs in €]]*Table1[[#This Row],[Gesamt]]</f>
        <v>0</v>
      </c>
      <c r="N32" s="8">
        <f>Table1[[#This Row],[aktueller Wert]]-Table1[[#This Row],[Platzhalter2]]</f>
        <v>0</v>
      </c>
      <c r="O32" s="11" t="e">
        <f>Table1[[#This Row],[Gewinn / Verlust]]/Table1[[#This Row],[Platzhalter2]]</f>
        <v>#DIV/0!</v>
      </c>
      <c r="P32"/>
      <c r="Q32"/>
      <c r="R32"/>
      <c r="S32"/>
      <c r="T32"/>
    </row>
    <row r="33" spans="2:20" ht="25" customHeight="1" x14ac:dyDescent="0.2">
      <c r="B33" s="3" t="s">
        <v>9</v>
      </c>
      <c r="C33" s="3">
        <v>3</v>
      </c>
      <c r="D33" s="3">
        <v>5</v>
      </c>
      <c r="E33" s="5">
        <f>Table1[[#This Row],[Wallet A]]+Table1[[#This Row],[Wallet B]]</f>
        <v>8</v>
      </c>
      <c r="F33" s="6"/>
      <c r="G33" s="6">
        <f>Table1[[#This Row],[Platzhalter1]]*Table1[[#This Row],[Gesamt]]</f>
        <v>0</v>
      </c>
      <c r="H33" s="6" t="s">
        <v>27</v>
      </c>
      <c r="I33" s="7"/>
      <c r="J33" s="10"/>
      <c r="K33" s="7"/>
      <c r="L33" s="7"/>
      <c r="M33" s="8">
        <f>Table1[[#This Row],[Aktueller Kurs in €]]*Table1[[#This Row],[Gesamt]]</f>
        <v>0</v>
      </c>
      <c r="N33" s="8">
        <f>Table1[[#This Row],[aktueller Wert]]-Table1[[#This Row],[Platzhalter2]]</f>
        <v>0</v>
      </c>
      <c r="O33" s="11" t="e">
        <f>Table1[[#This Row],[Gewinn / Verlust]]/Table1[[#This Row],[Platzhalter2]]</f>
        <v>#DIV/0!</v>
      </c>
      <c r="P33"/>
      <c r="Q33"/>
      <c r="R33"/>
      <c r="S33"/>
      <c r="T33"/>
    </row>
    <row r="34" spans="2:20" ht="25" customHeight="1" x14ac:dyDescent="0.2">
      <c r="B34" s="3" t="s">
        <v>16</v>
      </c>
      <c r="C34" s="3">
        <v>2</v>
      </c>
      <c r="D34" s="3">
        <v>9</v>
      </c>
      <c r="E34" s="5">
        <f>Table1[[#This Row],[Wallet A]]+Table1[[#This Row],[Wallet B]]</f>
        <v>11</v>
      </c>
      <c r="F34" s="6"/>
      <c r="G34" s="6">
        <f>Table1[[#This Row],[Platzhalter1]]*Table1[[#This Row],[Gesamt]]</f>
        <v>0</v>
      </c>
      <c r="H34" s="6" t="s">
        <v>28</v>
      </c>
      <c r="I34" s="7"/>
      <c r="J34" s="10"/>
      <c r="K34" s="7"/>
      <c r="L34" s="7"/>
      <c r="M34" s="8">
        <f>Table1[[#This Row],[Aktueller Kurs in €]]*Table1[[#This Row],[Gesamt]]</f>
        <v>0</v>
      </c>
      <c r="N34" s="8">
        <f>Table1[[#This Row],[aktueller Wert]]-Table1[[#This Row],[Platzhalter2]]</f>
        <v>0</v>
      </c>
      <c r="O34" s="11" t="e">
        <f>Table1[[#This Row],[Gewinn / Verlust]]/Table1[[#This Row],[Platzhalter2]]</f>
        <v>#DIV/0!</v>
      </c>
    </row>
    <row r="35" spans="2:20" ht="25" customHeight="1" x14ac:dyDescent="0.2">
      <c r="B35" s="3" t="s">
        <v>12</v>
      </c>
      <c r="C35" s="3">
        <v>1.6</v>
      </c>
      <c r="D35" s="3">
        <v>5</v>
      </c>
      <c r="E35" s="5">
        <f>Table1[[#This Row],[Wallet A]]+Table1[[#This Row],[Wallet B]]</f>
        <v>6.6</v>
      </c>
      <c r="F35" s="6"/>
      <c r="G35" s="6">
        <f>Table1[[#This Row],[Platzhalter1]]*Table1[[#This Row],[Gesamt]]</f>
        <v>0</v>
      </c>
      <c r="H35" s="6" t="s">
        <v>29</v>
      </c>
      <c r="I35" s="7"/>
      <c r="J35" s="10"/>
      <c r="K35" s="7"/>
      <c r="L35" s="7"/>
      <c r="M35" s="8">
        <f>Table1[[#This Row],[Aktueller Kurs in €]]*Table1[[#This Row],[Gesamt]]</f>
        <v>0</v>
      </c>
      <c r="N35" s="8">
        <f>Table1[[#This Row],[aktueller Wert]]-Table1[[#This Row],[Platzhalter2]]</f>
        <v>0</v>
      </c>
      <c r="O35" s="11" t="e">
        <f>Table1[[#This Row],[Gewinn / Verlust]]/Table1[[#This Row],[Platzhalter2]]</f>
        <v>#DIV/0!</v>
      </c>
    </row>
    <row r="36" spans="2:20" ht="25" customHeight="1" x14ac:dyDescent="0.2">
      <c r="B36" s="3" t="s">
        <v>14</v>
      </c>
      <c r="C36" s="3">
        <v>1.2</v>
      </c>
      <c r="D36" s="3">
        <v>7</v>
      </c>
      <c r="E36" s="5">
        <f>Table1[[#This Row],[Wallet A]]+Table1[[#This Row],[Wallet B]]</f>
        <v>8.1999999999999993</v>
      </c>
      <c r="F36" s="6"/>
      <c r="G36" s="6">
        <f>Table1[[#This Row],[Platzhalter1]]*Table1[[#This Row],[Gesamt]]</f>
        <v>0</v>
      </c>
      <c r="H36" s="6" t="s">
        <v>30</v>
      </c>
      <c r="I36" s="7"/>
      <c r="J36" s="10"/>
      <c r="K36" s="7"/>
      <c r="L36" s="7"/>
      <c r="M36" s="8">
        <f>Table1[[#This Row],[Aktueller Kurs in €]]*Table1[[#This Row],[Gesamt]]</f>
        <v>0</v>
      </c>
      <c r="N36" s="8">
        <f>Table1[[#This Row],[aktueller Wert]]-Table1[[#This Row],[Platzhalter2]]</f>
        <v>0</v>
      </c>
      <c r="O36" s="11" t="e">
        <f>Table1[[#This Row],[Gewinn / Verlust]]/Table1[[#This Row],[Platzhalter2]]</f>
        <v>#DIV/0!</v>
      </c>
    </row>
    <row r="37" spans="2:20" ht="25" customHeight="1" x14ac:dyDescent="0.2">
      <c r="B37" s="3" t="s">
        <v>17</v>
      </c>
      <c r="C37" s="3">
        <v>0.8</v>
      </c>
      <c r="D37" s="3">
        <v>87</v>
      </c>
      <c r="E37" s="5">
        <f>Table1[[#This Row],[Wallet A]]+Table1[[#This Row],[Wallet B]]</f>
        <v>87.8</v>
      </c>
      <c r="F37" s="6"/>
      <c r="G37" s="6">
        <f>Table1[[#This Row],[Platzhalter1]]*Table1[[#This Row],[Gesamt]]</f>
        <v>0</v>
      </c>
      <c r="H37" s="6" t="s">
        <v>31</v>
      </c>
      <c r="I37" s="7"/>
      <c r="J37" s="10"/>
      <c r="K37" s="7"/>
      <c r="L37" s="7"/>
      <c r="M37" s="8">
        <f>Table1[[#This Row],[Aktueller Kurs in €]]*Table1[[#This Row],[Gesamt]]</f>
        <v>0</v>
      </c>
      <c r="N37" s="8">
        <f>Table1[[#This Row],[aktueller Wert]]-Table1[[#This Row],[Platzhalter2]]</f>
        <v>0</v>
      </c>
      <c r="O37" s="11" t="e">
        <f>Table1[[#This Row],[Gewinn / Verlust]]/Table1[[#This Row],[Platzhalter2]]</f>
        <v>#DIV/0!</v>
      </c>
    </row>
    <row r="38" spans="2:20" ht="25" customHeight="1" x14ac:dyDescent="0.2">
      <c r="B38" s="3" t="s">
        <v>10</v>
      </c>
      <c r="C38" s="3">
        <v>0.39999999999999902</v>
      </c>
      <c r="D38" s="3">
        <v>5</v>
      </c>
      <c r="E38" s="5">
        <f>Table1[[#This Row],[Wallet A]]+Table1[[#This Row],[Wallet B]]</f>
        <v>5.3999999999999986</v>
      </c>
      <c r="F38" s="6"/>
      <c r="G38" s="6">
        <f>Table1[[#This Row],[Platzhalter1]]*Table1[[#This Row],[Gesamt]]</f>
        <v>0</v>
      </c>
      <c r="H38" s="6" t="s">
        <v>10</v>
      </c>
      <c r="I38" s="7"/>
      <c r="J38" s="10"/>
      <c r="K38" s="7"/>
      <c r="L38" s="7"/>
      <c r="M38" s="8">
        <f>Table1[[#This Row],[Aktueller Kurs in €]]*Table1[[#This Row],[Gesamt]]</f>
        <v>0</v>
      </c>
      <c r="N38" s="8">
        <f>Table1[[#This Row],[aktueller Wert]]-Table1[[#This Row],[Platzhalter2]]</f>
        <v>0</v>
      </c>
      <c r="O38" s="11" t="e">
        <f>Table1[[#This Row],[Gewinn / Verlust]]/Table1[[#This Row],[Platzhalter2]]</f>
        <v>#DIV/0!</v>
      </c>
    </row>
    <row r="39" spans="2:20" ht="25" customHeight="1" x14ac:dyDescent="0.2">
      <c r="B39" s="3" t="s">
        <v>18</v>
      </c>
      <c r="C39" s="3">
        <v>9</v>
      </c>
      <c r="D39" s="3">
        <v>5</v>
      </c>
      <c r="E39" s="5">
        <f>Table1[[#This Row],[Wallet A]]+Table1[[#This Row],[Wallet B]]</f>
        <v>14</v>
      </c>
      <c r="F39" s="6"/>
      <c r="G39" s="6">
        <f>Table1[[#This Row],[Platzhalter1]]*Table1[[#This Row],[Gesamt]]</f>
        <v>0</v>
      </c>
      <c r="H39" s="6" t="s">
        <v>32</v>
      </c>
      <c r="I39" s="7"/>
      <c r="J39" s="10"/>
      <c r="K39" s="7"/>
      <c r="L39" s="7"/>
      <c r="M39" s="8">
        <f>Table1[[#This Row],[Aktueller Kurs in €]]*Table1[[#This Row],[Gesamt]]</f>
        <v>0</v>
      </c>
      <c r="N39" s="8">
        <f>Table1[[#This Row],[aktueller Wert]]-Table1[[#This Row],[Platzhalter2]]</f>
        <v>0</v>
      </c>
      <c r="O39" s="11" t="e">
        <f>Table1[[#This Row],[Gewinn / Verlust]]/Table1[[#This Row],[Platzhalter2]]</f>
        <v>#DIV/0!</v>
      </c>
    </row>
    <row r="40" spans="2:20" ht="25" customHeight="1" x14ac:dyDescent="0.2">
      <c r="B40" s="3" t="s">
        <v>11</v>
      </c>
      <c r="C40" s="3">
        <v>4</v>
      </c>
      <c r="D40" s="3">
        <v>5</v>
      </c>
      <c r="E40" s="5">
        <f>Table1[[#This Row],[Wallet A]]+Table1[[#This Row],[Wallet B]]</f>
        <v>9</v>
      </c>
      <c r="F40" s="6"/>
      <c r="G40" s="6">
        <f>Table1[[#This Row],[Platzhalter1]]*Table1[[#This Row],[Gesamt]]</f>
        <v>0</v>
      </c>
      <c r="H40" s="6" t="s">
        <v>33</v>
      </c>
      <c r="I40" s="7"/>
      <c r="J40" s="10"/>
      <c r="K40" s="7"/>
      <c r="L40" s="7"/>
      <c r="M40" s="8">
        <f>Table1[[#This Row],[Aktueller Kurs in €]]*Table1[[#This Row],[Gesamt]]</f>
        <v>0</v>
      </c>
      <c r="N40" s="8">
        <f>Table1[[#This Row],[aktueller Wert]]-Table1[[#This Row],[Platzhalter2]]</f>
        <v>0</v>
      </c>
      <c r="O40" s="11" t="e">
        <f>Table1[[#This Row],[Gewinn / Verlust]]/Table1[[#This Row],[Platzhalter2]]</f>
        <v>#DIV/0!</v>
      </c>
    </row>
    <row r="41" spans="2:20" ht="25" customHeight="1" x14ac:dyDescent="0.2">
      <c r="B41" s="3" t="s">
        <v>13</v>
      </c>
      <c r="C41" s="3">
        <v>5</v>
      </c>
      <c r="D41" s="3">
        <v>6</v>
      </c>
      <c r="E41" s="5">
        <f>Table1[[#This Row],[Wallet A]]+Table1[[#This Row],[Wallet B]]</f>
        <v>11</v>
      </c>
      <c r="F41" s="6"/>
      <c r="G41" s="6">
        <f>Table1[[#This Row],[Platzhalter1]]*Table1[[#This Row],[Gesamt]]</f>
        <v>0</v>
      </c>
      <c r="H41" s="6" t="s">
        <v>34</v>
      </c>
      <c r="I41" s="7"/>
      <c r="J41" s="10"/>
      <c r="K41" s="7"/>
      <c r="L41" s="7"/>
      <c r="M41" s="8">
        <f>Table1[[#This Row],[Aktueller Kurs in €]]*Table1[[#This Row],[Gesamt]]</f>
        <v>0</v>
      </c>
      <c r="N41" s="8">
        <f>Table1[[#This Row],[aktueller Wert]]-Table1[[#This Row],[Platzhalter2]]</f>
        <v>0</v>
      </c>
      <c r="O41" s="11" t="e">
        <f>Table1[[#This Row],[Gewinn / Verlust]]/Table1[[#This Row],[Platzhalter2]]</f>
        <v>#DIV/0!</v>
      </c>
    </row>
    <row r="42" spans="2:20" ht="25" customHeight="1" x14ac:dyDescent="0.2">
      <c r="B42" s="3" t="s">
        <v>15</v>
      </c>
      <c r="C42" s="3">
        <v>3</v>
      </c>
      <c r="D42" s="3">
        <v>5</v>
      </c>
      <c r="E42" s="5">
        <f>Table1[[#This Row],[Wallet A]]+Table1[[#This Row],[Wallet B]]</f>
        <v>8</v>
      </c>
      <c r="F42" s="6"/>
      <c r="G42" s="6">
        <f>Table1[[#This Row],[Platzhalter1]]*Table1[[#This Row],[Gesamt]]</f>
        <v>0</v>
      </c>
      <c r="H42" s="6" t="s">
        <v>35</v>
      </c>
      <c r="I42" s="7"/>
      <c r="J42" s="10"/>
      <c r="K42" s="7"/>
      <c r="L42" s="7"/>
      <c r="M42" s="8">
        <f>Table1[[#This Row],[Aktueller Kurs in €]]*Table1[[#This Row],[Gesamt]]</f>
        <v>0</v>
      </c>
      <c r="N42" s="8">
        <f>Table1[[#This Row],[aktueller Wert]]-Table1[[#This Row],[Platzhalter2]]</f>
        <v>0</v>
      </c>
      <c r="O42" s="11" t="e">
        <f>Table1[[#This Row],[Gewinn / Verlust]]/Table1[[#This Row],[Platzhalter2]]</f>
        <v>#DIV/0!</v>
      </c>
    </row>
    <row r="43" spans="2:20" ht="25" customHeight="1" x14ac:dyDescent="0.2">
      <c r="B43" s="3" t="s">
        <v>36</v>
      </c>
      <c r="C43" s="3"/>
      <c r="D43" s="3"/>
      <c r="E43" s="5">
        <f>Table1[[#This Row],[Wallet A]]+Table1[[#This Row],[Wallet B]]</f>
        <v>0</v>
      </c>
      <c r="F43" s="6"/>
      <c r="G43" s="6">
        <f>Table1[[#This Row],[Platzhalter1]]*Table1[[#This Row],[Gesamt]]</f>
        <v>0</v>
      </c>
      <c r="H43" s="6"/>
      <c r="I43" s="7"/>
      <c r="J43" s="10"/>
      <c r="K43" s="7"/>
      <c r="L43" s="7"/>
      <c r="M43" s="8">
        <f>Table1[[#This Row],[Aktueller Kurs in €]]*Table1[[#This Row],[Gesamt]]</f>
        <v>0</v>
      </c>
      <c r="N43" s="8">
        <f>Table1[[#This Row],[aktueller Wert]]-Table1[[#This Row],[Platzhalter2]]</f>
        <v>0</v>
      </c>
      <c r="O43" s="11" t="e">
        <f>Table1[[#This Row],[Gewinn / Verlust]]/Table1[[#This Row],[Platzhalter2]]</f>
        <v>#DIV/0!</v>
      </c>
    </row>
    <row r="44" spans="2:20" ht="25" customHeight="1" x14ac:dyDescent="0.2"/>
    <row r="45" spans="2:20" ht="25" customHeight="1" x14ac:dyDescent="0.2"/>
    <row r="46" spans="2:20" ht="25" customHeight="1" x14ac:dyDescent="0.2">
      <c r="I46" s="12"/>
    </row>
    <row r="47" spans="2:20" ht="25" customHeight="1" x14ac:dyDescent="0.2"/>
    <row r="48" spans="2:20" ht="25" customHeight="1" x14ac:dyDescent="0.2"/>
    <row r="49" ht="25" customHeight="1" x14ac:dyDescent="0.2"/>
    <row r="50" ht="25" customHeight="1" x14ac:dyDescent="0.2"/>
    <row r="51" ht="25" customHeight="1" x14ac:dyDescent="0.2"/>
    <row r="52" ht="25" customHeight="1" x14ac:dyDescent="0.2"/>
    <row r="53" ht="25" customHeight="1" x14ac:dyDescent="0.2"/>
    <row r="54" ht="25" customHeight="1" x14ac:dyDescent="0.2"/>
    <row r="55" ht="25" customHeight="1" x14ac:dyDescent="0.2"/>
    <row r="56" ht="25" customHeight="1" x14ac:dyDescent="0.2"/>
    <row r="57" ht="25" customHeight="1" x14ac:dyDescent="0.2"/>
    <row r="58" ht="25" customHeight="1" x14ac:dyDescent="0.2"/>
    <row r="59" ht="25" customHeight="1" x14ac:dyDescent="0.2"/>
    <row r="60" ht="25" customHeight="1" x14ac:dyDescent="0.2"/>
    <row r="61" ht="25" customHeight="1" x14ac:dyDescent="0.2"/>
    <row r="62" ht="25" customHeight="1" x14ac:dyDescent="0.2"/>
    <row r="63" ht="25" customHeight="1" x14ac:dyDescent="0.2"/>
    <row r="64" ht="25" customHeight="1" x14ac:dyDescent="0.2"/>
    <row r="65" ht="25" customHeight="1" x14ac:dyDescent="0.2"/>
    <row r="66" ht="25" customHeight="1" x14ac:dyDescent="0.2"/>
    <row r="67" ht="25" customHeight="1" x14ac:dyDescent="0.2"/>
    <row r="68" ht="25" customHeight="1" x14ac:dyDescent="0.2"/>
    <row r="69" ht="25" customHeight="1" x14ac:dyDescent="0.2"/>
    <row r="70" ht="25" customHeight="1" x14ac:dyDescent="0.2"/>
    <row r="71" ht="25" customHeight="1" x14ac:dyDescent="0.2"/>
    <row r="72" ht="25" customHeight="1" x14ac:dyDescent="0.2"/>
    <row r="73" ht="25" customHeight="1" x14ac:dyDescent="0.2"/>
    <row r="74" ht="25" customHeight="1" x14ac:dyDescent="0.2"/>
    <row r="75" ht="25" customHeight="1" x14ac:dyDescent="0.2"/>
    <row r="76" ht="25" customHeight="1" x14ac:dyDescent="0.2"/>
    <row r="77" ht="25" customHeight="1" x14ac:dyDescent="0.2"/>
    <row r="78" ht="25" customHeight="1" x14ac:dyDescent="0.2"/>
    <row r="79" ht="25" customHeight="1" x14ac:dyDescent="0.2"/>
    <row r="80" ht="25" customHeight="1" x14ac:dyDescent="0.2"/>
    <row r="81" ht="25" customHeight="1" x14ac:dyDescent="0.2"/>
  </sheetData>
  <mergeCells count="1">
    <mergeCell ref="B1:O1"/>
  </mergeCells>
  <phoneticPr fontId="4" type="noConversion"/>
  <conditionalFormatting sqref="N30:N4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Dashboard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 Widow</dc:creator>
  <cp:lastModifiedBy>Lisa ...</cp:lastModifiedBy>
  <dcterms:created xsi:type="dcterms:W3CDTF">2024-04-14T13:26:28Z</dcterms:created>
  <dcterms:modified xsi:type="dcterms:W3CDTF">2025-02-16T14:20:50Z</dcterms:modified>
</cp:coreProperties>
</file>