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xr:revisionPtr revIDLastSave="0" documentId="8_{4A215300-B90B-499A-98DF-59ECF93048D5}" xr6:coauthVersionLast="47" xr6:coauthVersionMax="47" xr10:uidLastSave="{00000000-0000-0000-0000-000000000000}"/>
  <bookViews>
    <workbookView xWindow="-105" yWindow="0" windowWidth="19410" windowHeight="20985" activeTab="1" xr2:uid="{E99F5DEF-D06C-4646-990C-ABD31A6E9C08}"/>
  </bookViews>
  <sheets>
    <sheet name="DashBoard" sheetId="3" r:id="rId1"/>
    <sheet name="Mrz" sheetId="2" r:id="rId2"/>
  </sheets>
  <externalReferences>
    <externalReference r:id="rId3"/>
  </externalReferences>
  <definedNames>
    <definedName name="Ende" localSheetId="0">DashBoard!$J$4:$J$6</definedName>
    <definedName name="Ende">[1]Input!$J$4:$J$6</definedName>
    <definedName name="Feiertage" localSheetId="0">DashBoard!$B$4:$B$21</definedName>
    <definedName name="Feiertage">[1]Input!$B$4:$B$21</definedName>
    <definedName name="MA" localSheetId="0">DashBoard!$L$4:$L$27</definedName>
    <definedName name="Monat" localSheetId="0">DashBoard!$D$4:$D$15</definedName>
    <definedName name="Monat">[1]Input!$D$4:$D$15</definedName>
    <definedName name="Start" localSheetId="0">DashBoard!$I$4:$I$6</definedName>
    <definedName name="Start">[1]Input!$I$4:$I$6</definedName>
    <definedName name="Typ" localSheetId="0">DashBoard!$F$4:$F$9</definedName>
    <definedName name="Typ">[1]Input!$F$4:$F$9</definedName>
    <definedName name="Vlach__Marian" localSheetId="0">#REF!</definedName>
    <definedName name="Vlach__Mari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H25" i="2" l="1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E5" i="2"/>
  <c r="F4" i="2"/>
  <c r="A3" i="2"/>
  <c r="A4" i="2" l="1"/>
  <c r="B4" i="2"/>
  <c r="F5" i="2"/>
  <c r="G4" i="2"/>
  <c r="I3" i="3" l="1"/>
  <c r="Q16" i="3"/>
  <c r="Q12" i="3"/>
  <c r="M12" i="3"/>
  <c r="A17" i="3"/>
  <c r="M16" i="3"/>
  <c r="U16" i="3"/>
  <c r="I12" i="3"/>
  <c r="E25" i="3"/>
  <c r="U25" i="3"/>
  <c r="Q33" i="3"/>
  <c r="I25" i="3"/>
  <c r="E12" i="3"/>
  <c r="Q29" i="3"/>
  <c r="M3" i="3"/>
  <c r="E29" i="3"/>
  <c r="U29" i="3"/>
  <c r="U12" i="3"/>
  <c r="H4" i="2"/>
  <c r="M25" i="3" s="1"/>
  <c r="G5" i="2"/>
  <c r="A12" i="3" l="1"/>
  <c r="A25" i="3"/>
  <c r="Q25" i="3"/>
  <c r="A29" i="3"/>
  <c r="U33" i="3"/>
  <c r="H5" i="2"/>
  <c r="I4" i="2"/>
  <c r="J4" i="2" l="1"/>
  <c r="I5" i="2"/>
  <c r="J5" i="2" l="1"/>
  <c r="K4" i="2"/>
  <c r="K5" i="2" l="1"/>
  <c r="L4" i="2"/>
  <c r="L5" i="2" l="1"/>
  <c r="M4" i="2"/>
  <c r="N4" i="2" l="1"/>
  <c r="M5" i="2"/>
  <c r="N5" i="2" l="1"/>
  <c r="O4" i="2"/>
  <c r="P4" i="2" l="1"/>
  <c r="O5" i="2"/>
  <c r="P5" i="2" l="1"/>
  <c r="Q4" i="2"/>
  <c r="R4" i="2" l="1"/>
  <c r="Q5" i="2"/>
  <c r="R5" i="2" l="1"/>
  <c r="S4" i="2"/>
  <c r="S5" i="2" l="1"/>
  <c r="T4" i="2"/>
  <c r="T5" i="2" l="1"/>
  <c r="U4" i="2"/>
  <c r="V4" i="2" l="1"/>
  <c r="U5" i="2"/>
  <c r="V5" i="2" l="1"/>
  <c r="W4" i="2"/>
  <c r="X4" i="2" l="1"/>
  <c r="W5" i="2"/>
  <c r="X5" i="2" l="1"/>
  <c r="Y4" i="2"/>
  <c r="Z4" i="2" l="1"/>
  <c r="Y5" i="2"/>
  <c r="Z5" i="2" l="1"/>
  <c r="AA4" i="2"/>
  <c r="AA5" i="2" l="1"/>
  <c r="AB4" i="2"/>
  <c r="AB5" i="2" l="1"/>
  <c r="AC4" i="2"/>
  <c r="AD4" i="2" l="1"/>
  <c r="AC5" i="2"/>
  <c r="AD5" i="2" l="1"/>
  <c r="AE4" i="2"/>
  <c r="AF4" i="2" l="1"/>
  <c r="AE5" i="2"/>
  <c r="AF5" i="2" l="1"/>
  <c r="AG4" i="2"/>
  <c r="AH4" i="2" l="1"/>
  <c r="AH5" i="2" s="1"/>
  <c r="AG5" i="2"/>
</calcChain>
</file>

<file path=xl/sharedStrings.xml><?xml version="1.0" encoding="utf-8"?>
<sst xmlns="http://schemas.openxmlformats.org/spreadsheetml/2006/main" count="72" uniqueCount="57">
  <si>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</si>
  <si>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</si>
  <si>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</si>
  <si>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</si>
  <si>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</si>
  <si>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</si>
  <si>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</si>
  <si>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</si>
  <si>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</si>
  <si>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</si>
  <si>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</si>
  <si>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</si>
  <si>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</si>
  <si>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</si>
  <si>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</si>
  <si>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</si>
  <si>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</si>
  <si>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</si>
  <si>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</si>
  <si>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</si>
  <si>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</si>
  <si>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</si>
  <si>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</si>
  <si>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</si>
  <si>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</si>
  <si>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</si>
  <si>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</si>
  <si>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</si>
  <si>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</si>
  <si>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</si>
  <si>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MA1</t>
  </si>
  <si>
    <t>MA2</t>
  </si>
  <si>
    <t>MA3</t>
  </si>
  <si>
    <t>MA4</t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</si>
  <si>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</si>
  <si>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</si>
  <si>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</si>
  <si>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</si>
  <si>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</si>
  <si>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</si>
  <si>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</si>
  <si>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</si>
  <si>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</si>
  <si>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</si>
  <si>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</si>
  <si>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</si>
  <si>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</si>
  <si>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</si>
  <si>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MA20</t>
  </si>
  <si>
    <t>MA21</t>
  </si>
  <si>
    <t>MA22</t>
  </si>
  <si>
    <t>MA23</t>
  </si>
  <si>
    <t>MA24</t>
  </si>
  <si>
    <t>MA25</t>
  </si>
  <si>
    <t>o</t>
  </si>
  <si>
    <t>M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</si>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</sst>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"/>
    <numFmt numFmtId="165" formatCode="mmmm\ yy"/>
    <numFmt numFmtId="166" formatCode="ddd"/>
    <numFmt numFmtId="167" formatCode="0;;;@"/>
    <numFmt numFmtId="168" formatCode="d/m;@"/>
  </numFmts>
  <fonts count="1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Futura Bk BT"/>
    </font>
    <font>
      <sz val="13"/>
      <name val="Arial"/>
      <family val="2"/>
    </font>
    <font>
      <b/>
      <sz val="14"/>
      <color indexed="9"/>
      <name val="Arial"/>
      <family val="2"/>
    </font>
    <font>
      <sz val="8"/>
      <name val="Aptos Narrow"/>
      <family val="2"/>
      <scheme val="minor"/>
    </font>
    <font>
      <sz val="10"/>
      <color theme="0"/>
      <name val="Arial"/>
      <family val="2"/>
    </font>
    <font>
      <b/>
      <sz val="20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24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FFF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4" fillId="3" borderId="1" xfId="0" applyFont="1" applyFill="1" applyBorder="1"/>
    <xf numFmtId="167" fontId="4" fillId="3" borderId="8" xfId="0" applyNumberFormat="1" applyFont="1" applyFill="1" applyBorder="1"/>
    <xf numFmtId="167" fontId="4" fillId="4" borderId="13" xfId="0" applyNumberFormat="1" applyFont="1" applyFill="1" applyBorder="1"/>
    <xf numFmtId="167" fontId="4" fillId="5" borderId="7" xfId="0" applyNumberFormat="1" applyFont="1" applyFill="1" applyBorder="1"/>
    <xf numFmtId="167" fontId="4" fillId="5" borderId="8" xfId="0" applyNumberFormat="1" applyFont="1" applyFill="1" applyBorder="1"/>
    <xf numFmtId="167" fontId="4" fillId="6" borderId="7" xfId="0" applyNumberFormat="1" applyFont="1" applyFill="1" applyBorder="1"/>
    <xf numFmtId="167" fontId="4" fillId="6" borderId="8" xfId="0" applyNumberFormat="1" applyFont="1" applyFill="1" applyBorder="1"/>
    <xf numFmtId="167" fontId="4" fillId="7" borderId="7" xfId="0" applyNumberFormat="1" applyFont="1" applyFill="1" applyBorder="1"/>
    <xf numFmtId="167" fontId="4" fillId="7" borderId="8" xfId="0" applyNumberFormat="1" applyFont="1" applyFill="1" applyBorder="1"/>
    <xf numFmtId="167" fontId="4" fillId="8" borderId="7" xfId="0" applyNumberFormat="1" applyFont="1" applyFill="1" applyBorder="1"/>
    <xf numFmtId="167" fontId="4" fillId="8" borderId="1" xfId="0" applyNumberFormat="1" applyFont="1" applyFill="1" applyBorder="1"/>
    <xf numFmtId="167" fontId="4" fillId="8" borderId="8" xfId="0" applyNumberFormat="1" applyFont="1" applyFill="1" applyBorder="1"/>
    <xf numFmtId="167" fontId="4" fillId="9" borderId="13" xfId="0" applyNumberFormat="1" applyFont="1" applyFill="1" applyBorder="1"/>
    <xf numFmtId="0" fontId="4" fillId="10" borderId="14" xfId="0" applyFont="1" applyFill="1" applyBorder="1"/>
    <xf numFmtId="167" fontId="4" fillId="12" borderId="7" xfId="0" applyNumberFormat="1" applyFont="1" applyFill="1" applyBorder="1"/>
    <xf numFmtId="167" fontId="4" fillId="12" borderId="1" xfId="0" applyNumberFormat="1" applyFont="1" applyFill="1" applyBorder="1"/>
    <xf numFmtId="167" fontId="4" fillId="12" borderId="11" xfId="0" applyNumberFormat="1" applyFont="1" applyFill="1" applyBorder="1"/>
    <xf numFmtId="167" fontId="4" fillId="12" borderId="8" xfId="0" applyNumberFormat="1" applyFont="1" applyFill="1" applyBorder="1"/>
    <xf numFmtId="165" fontId="2" fillId="2" borderId="15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0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textRotation="90"/>
    </xf>
    <xf numFmtId="168" fontId="1" fillId="0" borderId="0" xfId="1" applyNumberFormat="1" applyAlignment="1">
      <alignment horizontal="center" vertical="center"/>
    </xf>
    <xf numFmtId="0" fontId="7" fillId="0" borderId="0" xfId="1" applyFont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11" borderId="20" xfId="1" applyFont="1" applyFill="1" applyBorder="1" applyAlignment="1">
      <alignment horizontal="center" vertical="center"/>
    </xf>
    <xf numFmtId="0" fontId="9" fillId="11" borderId="21" xfId="1" applyFont="1" applyFill="1" applyBorder="1" applyAlignment="1">
      <alignment horizontal="center" vertical="center"/>
    </xf>
    <xf numFmtId="0" fontId="9" fillId="11" borderId="22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11" borderId="23" xfId="1" applyFont="1" applyFill="1" applyBorder="1" applyAlignment="1">
      <alignment horizontal="center" vertical="center"/>
    </xf>
    <xf numFmtId="0" fontId="9" fillId="11" borderId="0" xfId="1" applyFont="1" applyFill="1" applyAlignment="1">
      <alignment horizontal="center" vertical="center"/>
    </xf>
    <xf numFmtId="0" fontId="9" fillId="11" borderId="24" xfId="1" applyFont="1" applyFill="1" applyBorder="1" applyAlignment="1">
      <alignment horizontal="center" vertical="center"/>
    </xf>
    <xf numFmtId="0" fontId="9" fillId="11" borderId="25" xfId="1" applyFont="1" applyFill="1" applyBorder="1" applyAlignment="1">
      <alignment horizontal="center" vertical="center"/>
    </xf>
    <xf numFmtId="0" fontId="9" fillId="11" borderId="26" xfId="1" applyFont="1" applyFill="1" applyBorder="1" applyAlignment="1">
      <alignment horizontal="center" vertical="center"/>
    </xf>
    <xf numFmtId="0" fontId="9" fillId="11" borderId="27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/>
  </cellXfs>
  <cellStyles count="2">
    <cellStyle name="Standard" xfId="0" builtinId="0"/>
    <cellStyle name="Standard 2" xfId="1" xr:uid="{6661EBE8-73CC-4306-8CF1-C69814263EEC}"/>
  </cellStyles>
  <dxfs count="56"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1" tint="0.24994659260841701"/>
        </patternFill>
      </fill>
    </dxf>
    <dxf>
      <font>
        <color rgb="FFFF6600"/>
      </font>
      <fill>
        <patternFill>
          <bgColor theme="1" tint="0.24994659260841701"/>
        </patternFill>
      </fill>
    </dxf>
    <dxf>
      <font>
        <color rgb="FF66FF33"/>
      </font>
      <fill>
        <patternFill>
          <bgColor theme="1" tint="0.24994659260841701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auto="1"/>
        </top>
        <bottom style="thin">
          <color auto="1"/>
        </bottom>
      </border>
    </dxf>
    <dxf>
      <fill>
        <patternFill>
          <bgColor rgb="FF66FF33"/>
        </patternFill>
      </fill>
    </dxf>
    <dxf>
      <fill>
        <patternFill>
          <bgColor rgb="FF996633"/>
        </patternFill>
      </fill>
    </dxf>
    <dxf>
      <font>
        <color theme="0"/>
      </font>
      <fill>
        <patternFill>
          <bgColor rgb="FF990000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color auto="1"/>
      </font>
      <fill>
        <patternFill patternType="solid">
          <bgColor theme="1" tint="0.2499465926084170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ont>
        <b/>
        <i val="0"/>
        <color auto="1"/>
      </font>
      <fill>
        <patternFill patternType="solid"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n\Desktop\Urlaub%20NEUMakro.xlsm" TargetMode="External"/><Relationship Id="rId1" Type="http://schemas.openxmlformats.org/officeDocument/2006/relationships/externalLinkPath" Target="Urlaub%20NEU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VR Board"/>
      <sheetName val="Input"/>
      <sheetName val="Namen"/>
      <sheetName val="Jan"/>
      <sheetName val="Feb"/>
      <sheetName val="Mrz"/>
      <sheetName val="Apr"/>
      <sheetName val="Mai"/>
      <sheetName val="Jun"/>
      <sheetName val="Jul"/>
      <sheetName val="Aug"/>
      <sheetName val="Sep"/>
      <sheetName val="Okt"/>
      <sheetName val="Nov"/>
      <sheetName val="Dez"/>
      <sheetName val="Dienstplan Lang"/>
    </sheetNames>
    <sheetDataSet>
      <sheetData sheetId="0"/>
      <sheetData sheetId="1"/>
      <sheetData sheetId="2">
        <row r="4">
          <cell r="B4">
            <v>45658</v>
          </cell>
          <cell r="D4">
            <v>45658</v>
          </cell>
          <cell r="F4" t="str">
            <v>K</v>
          </cell>
          <cell r="I4">
            <v>45658</v>
          </cell>
          <cell r="J4">
            <v>45697</v>
          </cell>
        </row>
        <row r="5">
          <cell r="B5">
            <v>45663</v>
          </cell>
          <cell r="D5">
            <v>45689</v>
          </cell>
          <cell r="F5" t="str">
            <v>M</v>
          </cell>
          <cell r="I5">
            <v>45770</v>
          </cell>
          <cell r="J5">
            <v>45863</v>
          </cell>
        </row>
        <row r="6">
          <cell r="B6">
            <v>45765</v>
          </cell>
          <cell r="D6">
            <v>45717</v>
          </cell>
          <cell r="F6" t="str">
            <v>L</v>
          </cell>
          <cell r="I6">
            <v>45943</v>
          </cell>
          <cell r="J6">
            <v>46022</v>
          </cell>
        </row>
        <row r="7">
          <cell r="B7">
            <v>45767</v>
          </cell>
          <cell r="D7">
            <v>45748</v>
          </cell>
          <cell r="F7">
            <v>1</v>
          </cell>
        </row>
        <row r="8">
          <cell r="B8">
            <v>45768</v>
          </cell>
          <cell r="D8">
            <v>45778</v>
          </cell>
          <cell r="F8" t="str">
            <v>o</v>
          </cell>
        </row>
        <row r="9">
          <cell r="B9">
            <v>45778</v>
          </cell>
          <cell r="D9">
            <v>45809</v>
          </cell>
        </row>
        <row r="10">
          <cell r="B10">
            <v>45806</v>
          </cell>
          <cell r="D10">
            <v>45839</v>
          </cell>
        </row>
        <row r="11">
          <cell r="B11">
            <v>45817</v>
          </cell>
          <cell r="D11">
            <v>45870</v>
          </cell>
        </row>
        <row r="12">
          <cell r="B12">
            <v>45818</v>
          </cell>
          <cell r="D12">
            <v>45901</v>
          </cell>
        </row>
        <row r="13">
          <cell r="B13">
            <v>45827</v>
          </cell>
          <cell r="D13">
            <v>45931</v>
          </cell>
        </row>
        <row r="14">
          <cell r="B14">
            <v>45877</v>
          </cell>
          <cell r="D14">
            <v>45962</v>
          </cell>
        </row>
        <row r="15">
          <cell r="B15">
            <v>45884</v>
          </cell>
          <cell r="D15">
            <v>45992</v>
          </cell>
        </row>
        <row r="16">
          <cell r="B16">
            <v>45933</v>
          </cell>
        </row>
        <row r="17">
          <cell r="B17">
            <v>45962</v>
          </cell>
        </row>
        <row r="18">
          <cell r="B18">
            <v>46015</v>
          </cell>
        </row>
        <row r="19">
          <cell r="B19">
            <v>46016</v>
          </cell>
        </row>
        <row r="20">
          <cell r="B20">
            <v>46017</v>
          </cell>
        </row>
        <row r="21">
          <cell r="B21">
            <v>46022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B9AB6-EC4B-491E-A510-34692FF55110}" name="Tabelle1141718" displayName="Tabelle1141718" ref="E6:AH31" totalsRowShown="0" headerRowDxfId="55" dataDxfId="54" headerRowBorderDxfId="52" tableBorderDxfId="53" headerRowCellStyle="Standard 2" dataCellStyle="Standard 2">
  <autoFilter ref="E6:AH31" xr:uid="{B2982CFF-1615-468B-93C4-B79EF32F3193}"/>
  <tableColumns count="30">
    <tableColumn id="1" xr3:uid="{D3A71143-1009-44C5-9A1E-24B12A00A655}" name="Spalte1" dataDxfId="51" dataCellStyle="Standard 2"/>
    <tableColumn id="2" xr3:uid="{5C6A8AA5-0D89-4983-ABBA-40C43A87DC33}" name="Spalte2" dataDxfId="50" dataCellStyle="Standard 2"/>
    <tableColumn id="3" xr3:uid="{8EBCA345-63E2-46CF-A467-B1FE261B44E0}" name="Spalte3" dataDxfId="49" dataCellStyle="Standard 2"/>
    <tableColumn id="4" xr3:uid="{17A47B43-729D-40A3-921D-48C34A96883A}" name="Spalte4" dataDxfId="48" dataCellStyle="Standard 2"/>
    <tableColumn id="5" xr3:uid="{BFA8A4D9-457E-46BE-839D-AB05559942C3}" name="Spalte5" dataDxfId="47" dataCellStyle="Standard 2"/>
    <tableColumn id="6" xr3:uid="{75A61309-0EF8-4D85-B586-B9E255E4BC4E}" name="Spalte6" dataDxfId="46" dataCellStyle="Standard 2"/>
    <tableColumn id="7" xr3:uid="{EEDD90CF-218A-45F6-B50C-9950913A3664}" name="Spalte7" dataDxfId="45" dataCellStyle="Standard 2"/>
    <tableColumn id="8" xr3:uid="{031A0D52-0BD5-44DA-99C5-86FD6DE1F82B}" name="Spalte8" dataDxfId="44" dataCellStyle="Standard 2"/>
    <tableColumn id="9" xr3:uid="{B0E03129-087C-4A7C-A229-8FE5BC35BFAA}" name="Spalte9" dataDxfId="43" dataCellStyle="Standard 2"/>
    <tableColumn id="10" xr3:uid="{0451B9D5-F9E2-45B1-9BF9-71081A3BC89A}" name="Spalte10" dataDxfId="42" dataCellStyle="Standard 2"/>
    <tableColumn id="11" xr3:uid="{C70F6122-6A01-45D1-A704-D3F53FCDADFB}" name="Spalte11" dataDxfId="41" dataCellStyle="Standard 2"/>
    <tableColumn id="12" xr3:uid="{08A30DD8-8AC2-44DC-9041-864F84C43D21}" name="Spalte12" dataDxfId="40" dataCellStyle="Standard 2"/>
    <tableColumn id="13" xr3:uid="{E0B191CA-B93F-4FF2-A748-A296116D10F8}" name="Spalte13" dataDxfId="39" dataCellStyle="Standard 2"/>
    <tableColumn id="14" xr3:uid="{37CEEA9C-F37C-474B-A59C-0AFAA1AC673C}" name="Spalte14" dataDxfId="38" dataCellStyle="Standard 2"/>
    <tableColumn id="15" xr3:uid="{419B8EC6-74B0-4FEC-AD3D-DE5015D8BF55}" name="Spalte15" dataDxfId="37" dataCellStyle="Standard 2"/>
    <tableColumn id="16" xr3:uid="{A006B6FF-CC13-4A1F-9ED1-EC0AD6205A37}" name="Spalte16" dataDxfId="36" dataCellStyle="Standard 2"/>
    <tableColumn id="17" xr3:uid="{89F07E3E-8448-4029-8A69-DA36BA5DD485}" name="Spalte17" dataDxfId="35" dataCellStyle="Standard 2"/>
    <tableColumn id="18" xr3:uid="{1D6A420B-313E-4455-8160-76CDCB8D1714}" name="Spalte18" dataDxfId="34" dataCellStyle="Standard 2"/>
    <tableColumn id="19" xr3:uid="{8A424C4C-6949-4649-B8AE-FA2E76A9A666}" name="Spalte19" dataDxfId="33" dataCellStyle="Standard 2"/>
    <tableColumn id="20" xr3:uid="{10E4B7DB-934C-405F-890E-EBEE542D96CF}" name="Spalte20" dataDxfId="32" dataCellStyle="Standard 2"/>
    <tableColumn id="21" xr3:uid="{38B28530-308A-4959-8252-5ED7B824DD94}" name="Spalte21" dataDxfId="31" dataCellStyle="Standard 2"/>
    <tableColumn id="22" xr3:uid="{224C74FB-F2FB-4934-A1C9-EE89DBC8EBDB}" name="Spalte22" dataDxfId="30" dataCellStyle="Standard 2"/>
    <tableColumn id="23" xr3:uid="{2F8AAE05-938F-4DEF-BBA3-60FBE973434B}" name="Spalte23" dataDxfId="29" dataCellStyle="Standard 2"/>
    <tableColumn id="24" xr3:uid="{B664862F-7FAA-4539-B164-706C904B2B9F}" name="Spalte24" dataDxfId="28" dataCellStyle="Standard 2"/>
    <tableColumn id="25" xr3:uid="{1B2FFE94-D84F-4CDC-8CAF-B5E3C388A834}" name="Spalte25" dataDxfId="27" dataCellStyle="Standard 2"/>
    <tableColumn id="26" xr3:uid="{7925D666-4902-49B8-AA84-BCE480C308CF}" name="Spalte26" dataDxfId="26" dataCellStyle="Standard 2"/>
    <tableColumn id="27" xr3:uid="{76AFBDE0-4176-4A60-9D1B-939E5E2DE83C}" name="Spalte27" dataDxfId="25" dataCellStyle="Standard 2"/>
    <tableColumn id="28" xr3:uid="{05D7D00D-EDF0-4CFA-B83D-CA6EEC1765AD}" name="Spalte28" dataDxfId="24" dataCellStyle="Standard 2"/>
    <tableColumn id="29" xr3:uid="{FC9434F3-B564-47B2-B5E6-9D7685640262}" name="Spalte29" dataDxfId="23" dataCellStyle="Standard 2"/>
    <tableColumn id="30" xr3:uid="{E51C0619-1F74-4672-9E41-704757ED277F}" name="Spalte30" dataDxfId="22" dataCellStyle="Standard 2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1D59-7C74-4CC2-8264-98479A557583}">
  <dimension ref="A1:Z44"/>
  <sheetViews>
    <sheetView showGridLines="0" topLeftCell="B1" zoomScale="160" zoomScaleNormal="160" workbookViewId="0">
      <selection activeCell="I3" sqref="I3:K5"/>
    </sheetView>
  </sheetViews>
  <sheetFormatPr baseColWidth="10" defaultRowHeight="15"/>
  <cols>
    <col min="1" max="3" width="7.7109375" customWidth="1"/>
    <col min="4" max="4" width="0.85546875" customWidth="1"/>
    <col min="5" max="7" width="7.7109375" customWidth="1"/>
    <col min="8" max="8" width="0.85546875" customWidth="1"/>
    <col min="9" max="11" width="7.7109375" customWidth="1"/>
    <col min="12" max="12" width="0.85546875" customWidth="1"/>
    <col min="13" max="15" width="7.7109375" customWidth="1"/>
    <col min="16" max="16" width="0.85546875" customWidth="1"/>
    <col min="17" max="19" width="7.7109375" customWidth="1"/>
    <col min="20" max="20" width="0.85546875" customWidth="1"/>
    <col min="21" max="23" width="7.7109375" customWidth="1"/>
  </cols>
  <sheetData>
    <row r="1" spans="1:23" ht="12.75" customHeight="1">
      <c r="A1" s="40">
        <f ca="1">TODAY()</f>
        <v>45720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>
      <c r="A2" s="1"/>
      <c r="B2" s="1"/>
      <c r="C2" s="1"/>
      <c r="D2" s="1"/>
      <c r="E2" s="1"/>
      <c r="F2" s="1"/>
      <c r="G2" s="1"/>
      <c r="H2" s="1"/>
      <c r="I2" s="41"/>
      <c r="J2" s="41"/>
      <c r="K2" s="41"/>
      <c r="L2" s="41"/>
      <c r="M2" s="41"/>
      <c r="N2" s="41"/>
      <c r="O2" s="41"/>
      <c r="P2" s="1"/>
      <c r="Q2" s="1"/>
      <c r="R2" s="1"/>
      <c r="S2" s="1"/>
      <c r="T2" s="1"/>
      <c r="U2" s="1"/>
      <c r="V2" s="1"/>
      <c r="W2" s="1"/>
    </row>
    <row r="3" spans="1:23" ht="12.75" customHeight="1">
      <c r="A3" s="1"/>
      <c r="B3" s="1"/>
      <c r="C3" s="1"/>
      <c r="D3" s="1"/>
      <c r="E3" s="1"/>
      <c r="F3" s="1"/>
      <c r="G3" s="1"/>
      <c r="H3" s="1"/>
      <c r="I3" s="42" t="str">
        <f ca="1">IF(INDEX(Mrz!E7:AI7,MATCH(TODAY(),Mrz!E$4:AI$4,0))="o",Mrz!D7,IF(INDEX(Mrz!E7:AI7,MATCH(TODAY(),Mrz!E$4:AI$4,0))="K",Mrz!D7,IF(INDEX(Mrz!E7:AI7,MATCH(TODAY(),Mrz!E$4:AI$4,0))=1,Mrz!D7,IF(INDEX(Mrz!E7:AI7,MATCH(TODAY(),Mrz!E$4:AI$4,0))="M",Mrz!D7))))</f>
        <v>MA1</v>
      </c>
      <c r="J3" s="43"/>
      <c r="K3" s="44"/>
      <c r="L3" s="1"/>
      <c r="M3" s="42" t="str">
        <f ca="1">IF(INDEX(Mrz!E8:AI8,MATCH(TODAY(),Mrz!E$4:AI$4,0))="o",Mrz!D8,IF(INDEX(Mrz!E8:AI8,MATCH(TODAY(),Mrz!E$4:AI$4,0))="K",Mrz!D8,IF(INDEX(Mrz!E8:AI8,MATCH(TODAY(),Mrz!E$4:AI$4,0))=1,Mrz!D8,IF(INDEX(Mrz!E8:AI8,MATCH(TODAY(),Mrz!E$4:AI$4,0))="M",Mrz!D8))))</f>
        <v>MA2</v>
      </c>
      <c r="N3" s="43"/>
      <c r="O3" s="44"/>
      <c r="P3" s="1"/>
      <c r="Q3" s="1"/>
      <c r="R3" s="1"/>
      <c r="S3" s="1"/>
      <c r="T3" s="1"/>
      <c r="U3" s="1"/>
      <c r="V3" s="1"/>
      <c r="W3" s="1"/>
    </row>
    <row r="4" spans="1:23" ht="12.75" customHeight="1">
      <c r="A4" s="1"/>
      <c r="B4" s="1"/>
      <c r="C4" s="1"/>
      <c r="D4" s="1"/>
      <c r="E4" s="1"/>
      <c r="F4" s="1"/>
      <c r="G4" s="1"/>
      <c r="H4" s="1"/>
      <c r="I4" s="45"/>
      <c r="J4" s="46"/>
      <c r="K4" s="47"/>
      <c r="L4" s="1"/>
      <c r="M4" s="45"/>
      <c r="N4" s="46"/>
      <c r="O4" s="47"/>
      <c r="P4" s="1"/>
      <c r="Q4" s="1"/>
      <c r="R4" s="1"/>
      <c r="S4" s="1"/>
      <c r="T4" s="1"/>
      <c r="U4" s="1"/>
      <c r="V4" s="1"/>
      <c r="W4" s="1"/>
    </row>
    <row r="5" spans="1:23" ht="12.75" customHeight="1">
      <c r="A5" s="1"/>
      <c r="B5" s="1"/>
      <c r="C5" s="1"/>
      <c r="D5" s="1"/>
      <c r="E5" s="1"/>
      <c r="F5" s="1"/>
      <c r="G5" s="1"/>
      <c r="H5" s="1"/>
      <c r="I5" s="48"/>
      <c r="J5" s="49"/>
      <c r="K5" s="50"/>
      <c r="L5" s="1"/>
      <c r="M5" s="48"/>
      <c r="N5" s="49"/>
      <c r="O5" s="50"/>
      <c r="P5" s="1"/>
      <c r="Q5" s="1"/>
      <c r="R5" s="1"/>
      <c r="S5" s="1"/>
      <c r="T5" s="1"/>
      <c r="U5" s="1"/>
      <c r="V5" s="1"/>
      <c r="W5" s="1"/>
    </row>
    <row r="6" spans="1:23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.7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.75" customHeight="1">
      <c r="A8" s="51"/>
      <c r="B8" s="52"/>
      <c r="C8" s="52"/>
      <c r="D8" s="52"/>
      <c r="E8" s="52"/>
      <c r="F8" s="52"/>
      <c r="G8" s="53"/>
      <c r="H8" s="54"/>
      <c r="I8" s="51"/>
      <c r="J8" s="52"/>
      <c r="K8" s="53"/>
      <c r="L8" s="54"/>
      <c r="M8" s="51"/>
      <c r="N8" s="52"/>
      <c r="O8" s="53"/>
      <c r="P8" s="54"/>
      <c r="Q8" s="51"/>
      <c r="R8" s="52"/>
      <c r="S8" s="53"/>
      <c r="T8" s="54"/>
      <c r="U8" s="51"/>
      <c r="V8" s="52"/>
      <c r="W8" s="53"/>
    </row>
    <row r="9" spans="1:23" ht="12.75" customHeight="1">
      <c r="A9" s="55"/>
      <c r="B9" s="56"/>
      <c r="C9" s="56"/>
      <c r="D9" s="56"/>
      <c r="E9" s="56"/>
      <c r="F9" s="56"/>
      <c r="G9" s="57"/>
      <c r="H9" s="54"/>
      <c r="I9" s="55"/>
      <c r="J9" s="56"/>
      <c r="K9" s="57"/>
      <c r="L9" s="54"/>
      <c r="M9" s="55"/>
      <c r="N9" s="56"/>
      <c r="O9" s="57"/>
      <c r="P9" s="54"/>
      <c r="Q9" s="55"/>
      <c r="R9" s="56"/>
      <c r="S9" s="57"/>
      <c r="T9" s="54"/>
      <c r="U9" s="55"/>
      <c r="V9" s="56"/>
      <c r="W9" s="57"/>
    </row>
    <row r="10" spans="1:23" ht="12.75" customHeight="1" thickBot="1">
      <c r="A10" s="58"/>
      <c r="B10" s="59"/>
      <c r="C10" s="59"/>
      <c r="D10" s="56"/>
      <c r="E10" s="59"/>
      <c r="F10" s="59"/>
      <c r="G10" s="60"/>
      <c r="H10" s="54"/>
      <c r="I10" s="58"/>
      <c r="J10" s="59"/>
      <c r="K10" s="60"/>
      <c r="L10" s="54"/>
      <c r="M10" s="58"/>
      <c r="N10" s="59"/>
      <c r="O10" s="60"/>
      <c r="P10" s="54"/>
      <c r="Q10" s="58"/>
      <c r="R10" s="59"/>
      <c r="S10" s="60"/>
      <c r="T10" s="54"/>
      <c r="U10" s="58"/>
      <c r="V10" s="59"/>
      <c r="W10" s="60"/>
    </row>
    <row r="11" spans="1:23" ht="12.75" customHeight="1">
      <c r="A11" s="41"/>
      <c r="B11" s="41"/>
      <c r="C11" s="41"/>
      <c r="D11" s="41"/>
      <c r="E11" s="41"/>
      <c r="F11" s="41"/>
      <c r="G11" s="41"/>
      <c r="H11" s="41"/>
      <c r="I11" s="1"/>
      <c r="J11" s="1"/>
      <c r="K11" s="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12.75" customHeight="1">
      <c r="A12" s="42" t="str">
        <f ca="1">IF(INDEX(Mrz!E16:AI16,MATCH(TODAY(),Mrz!E$4:AI$4,0))="o",Mrz!D16,IF(INDEX(Mrz!E16:AI16,MATCH(TODAY(),Mrz!E$4:AI$4,0))="K",Mrz!D16,IF(INDEX(Mrz!E16:AI16,MATCH(TODAY(),Mrz!E$4:AI$4,0))=1,Mrz!D16,IF(INDEX(Mrz!E16:AI16,MATCH(TODAY(),Mrz!E$4:AI$4,0))="M",Mrz!D16))))</f>
        <v>MA10</v>
      </c>
      <c r="B12" s="43"/>
      <c r="C12" s="44"/>
      <c r="D12" s="61"/>
      <c r="E12" s="42" t="str">
        <f ca="1">IF(INDEX(Mrz!E17:AI17,MATCH(TODAY(),Mrz!E$4:AI$4,0))="o",Mrz!D17,IF(INDEX(Mrz!E17:AI17,MATCH(TODAY(),Mrz!E$4:AI$4,0))="K",Mrz!D17,IF(INDEX(Mrz!E17:AI17,MATCH(TODAY(),Mrz!E$4:AI$4,0))=1,Mrz!D17,IF(INDEX(Mrz!E17:AI17,MATCH(TODAY(),Mrz!E$4:AI$4,0))="M",Mrz!D17))))</f>
        <v>MA11</v>
      </c>
      <c r="F12" s="43"/>
      <c r="G12" s="44"/>
      <c r="H12" s="62"/>
      <c r="I12" s="42" t="str">
        <f ca="1">IF(INDEX(Mrz!E20:AI20,MATCH(TODAY(),Mrz!E$4:AI$4,0))="o",Mrz!D20,IF(INDEX(Mrz!E20:AI20,MATCH(TODAY(),Mrz!E$4:AI$4,0))="K",Mrz!D20,IF(INDEX(Mrz!E20:AI20,MATCH(TODAY(),Mrz!E$4:AI$4,0))=1,Mrz!D20,IF(INDEX(Mrz!E20:AI20,MATCH(TODAY(),Mrz!E$4:AI$4,0))="M",Mrz!D20))))</f>
        <v>MA14</v>
      </c>
      <c r="J12" s="43"/>
      <c r="K12" s="44"/>
      <c r="L12" s="62"/>
      <c r="M12" s="42" t="str">
        <f ca="1">IF(INDEX(Mrz!E12:AI12,MATCH(TODAY(),Mrz!E$4:AI$4,0))="o",Mrz!D12,IF(INDEX(Mrz!E12:AI12,MATCH(TODAY(),Mrz!E$4:AI$4,0))="K",Mrz!D12,IF(INDEX(Mrz!E12:AI12,MATCH(TODAY(),Mrz!E$4:AI$4,0))=1,Mrz!D12,IF(INDEX(Mrz!E12:AI12,MATCH(TODAY(),Mrz!E$4:AI$4,0))="M",Mrz!D12))))</f>
        <v>MA6</v>
      </c>
      <c r="N12" s="43"/>
      <c r="O12" s="44"/>
      <c r="P12" s="62"/>
      <c r="Q12" s="42" t="str">
        <f ca="1">IF(INDEX(Mrz!E14:AI14,MATCH(TODAY(),Mrz!E$4:AI$4,0))="o",Mrz!D14,IF(INDEX(Mrz!E14:AI14,MATCH(TODAY(),Mrz!E$4:AI$4,0))="K",Mrz!D14,IF(INDEX(Mrz!E14:AI14,MATCH(TODAY(),Mrz!E$4:AI$4,0))=1,Mrz!D14,IF(INDEX(Mrz!E14:AI14,MATCH(TODAY(),Mrz!E$4:AI$4,0))="M",Mrz!D14))))</f>
        <v>MA8</v>
      </c>
      <c r="R12" s="43"/>
      <c r="S12" s="44"/>
      <c r="T12" s="62"/>
      <c r="U12" s="42" t="str">
        <f ca="1">IF(INDEX(Mrz!E10:AI10,MATCH(TODAY(),Mrz!E$4:AI$4,0))="o",Mrz!D10,IF(INDEX(Mrz!E10:AI10,MATCH(TODAY(),Mrz!E$4:AI$4,0))="K",Mrz!D10,IF(INDEX(Mrz!E10:AI10,MATCH(TODAY(),Mrz!E$4:AI$4,0))=1,Mrz!D10,IF(INDEX(Mrz!E10:AI10,MATCH(TODAY(),Mrz!E$4:AI$4,0))="M",Mrz!D10))))</f>
        <v>MA4</v>
      </c>
      <c r="V12" s="43"/>
      <c r="W12" s="44"/>
    </row>
    <row r="13" spans="1:23" ht="12.75" customHeight="1">
      <c r="A13" s="45"/>
      <c r="B13" s="46"/>
      <c r="C13" s="47"/>
      <c r="D13" s="61"/>
      <c r="E13" s="45"/>
      <c r="F13" s="46"/>
      <c r="G13" s="47"/>
      <c r="H13" s="62"/>
      <c r="I13" s="45"/>
      <c r="J13" s="46"/>
      <c r="K13" s="47"/>
      <c r="L13" s="62"/>
      <c r="M13" s="45"/>
      <c r="N13" s="46"/>
      <c r="O13" s="47"/>
      <c r="P13" s="62"/>
      <c r="Q13" s="45"/>
      <c r="R13" s="46"/>
      <c r="S13" s="47"/>
      <c r="T13" s="62"/>
      <c r="U13" s="45"/>
      <c r="V13" s="46"/>
      <c r="W13" s="47"/>
    </row>
    <row r="14" spans="1:23" ht="12.75" customHeight="1">
      <c r="A14" s="48"/>
      <c r="B14" s="49"/>
      <c r="C14" s="50"/>
      <c r="D14" s="61"/>
      <c r="E14" s="48"/>
      <c r="F14" s="49"/>
      <c r="G14" s="50"/>
      <c r="H14" s="62"/>
      <c r="I14" s="48"/>
      <c r="J14" s="49"/>
      <c r="K14" s="50"/>
      <c r="L14" s="62"/>
      <c r="M14" s="48"/>
      <c r="N14" s="49"/>
      <c r="O14" s="50"/>
      <c r="P14" s="62"/>
      <c r="Q14" s="48"/>
      <c r="R14" s="49"/>
      <c r="S14" s="50"/>
      <c r="T14" s="62"/>
      <c r="U14" s="48"/>
      <c r="V14" s="49"/>
      <c r="W14" s="50"/>
    </row>
    <row r="15" spans="1:23" ht="12.75" customHeight="1">
      <c r="A15" s="63"/>
      <c r="B15" s="63"/>
      <c r="C15" s="63"/>
      <c r="D15" s="63"/>
      <c r="E15" s="63"/>
      <c r="F15" s="63"/>
      <c r="G15" s="63"/>
      <c r="H15" s="63"/>
      <c r="I15" s="64"/>
      <c r="J15" s="64"/>
      <c r="K15" s="64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2.75" customHeight="1">
      <c r="A16" s="1"/>
      <c r="B16" s="1"/>
      <c r="C16" s="1"/>
      <c r="D16" s="61"/>
      <c r="E16" s="1"/>
      <c r="F16" s="1"/>
      <c r="G16" s="1"/>
      <c r="H16" s="62"/>
      <c r="I16" s="64"/>
      <c r="J16" s="64"/>
      <c r="K16" s="64"/>
      <c r="L16" s="62"/>
      <c r="M16" s="42" t="str">
        <f ca="1">IF(INDEX(Mrz!E13:AI13,MATCH(TODAY(),Mrz!E$4:AI$4,0))="o",Mrz!D13,IF(INDEX(Mrz!E13:AI13,MATCH(TODAY(),Mrz!E$4:AI$4,0))="K",Mrz!D13,IF(INDEX(Mrz!E13:AI13,MATCH(TODAY(),Mrz!E$4:AI$4,0))=1,Mrz!D13,IF(INDEX(Mrz!E13:AI13,MATCH(TODAY(),Mrz!E$4:AI$4,0))="M",Mrz!D13))))</f>
        <v>MA7</v>
      </c>
      <c r="N16" s="43"/>
      <c r="O16" s="44"/>
      <c r="P16" s="62"/>
      <c r="Q16" s="42" t="str">
        <f ca="1">IF(INDEX(Mrz!E15:AI15,MATCH(TODAY(),Mrz!E$4:AI$4,0))="o",Mrz!D15,IF(INDEX(Mrz!E15:AI15,MATCH(TODAY(),Mrz!E$4:AI$4,0))="K",Mrz!D15,IF(INDEX(Mrz!E15:AI15,MATCH(TODAY(),Mrz!E$4:AI$4,0))=1,Mrz!D15,IF(INDEX(Mrz!E15:AI15,MATCH(TODAY(),Mrz!E$4:AI$4,0))="M",Mrz!D15))))</f>
        <v>MA9</v>
      </c>
      <c r="R16" s="43"/>
      <c r="S16" s="44"/>
      <c r="T16" s="62"/>
      <c r="U16" s="42" t="str">
        <f ca="1">IF(INDEX(Mrz!E11:AI11,MATCH(TODAY(),Mrz!E$4:AI$4,0))="o",Mrz!D11,IF(INDEX(Mrz!E11:AI11,MATCH(TODAY(),Mrz!E$4:AI$4,0))="K",Mrz!D11,IF(INDEX(Mrz!E11:AI11,MATCH(TODAY(),Mrz!E$4:AI$4,0))=1,Mrz!D11,IF(INDEX(Mrz!E11:AI11,MATCH(TODAY(),Mrz!E$4:AI$4,0))="M",Mrz!D11))))</f>
        <v>MA5</v>
      </c>
      <c r="V16" s="43"/>
      <c r="W16" s="44"/>
    </row>
    <row r="17" spans="1:26" ht="12.75" customHeight="1">
      <c r="A17" s="42" t="str">
        <f ca="1">IF(INDEX(Mrz!E19:AI19,MATCH(TODAY(),Mrz!E$4:AI$4,0))="o",Mrz!D19,IF(INDEX(Mrz!E19:AI19,MATCH(TODAY(),Mrz!E$4:AI$4,0))="K",Mrz!D19,IF(INDEX(Mrz!E19:AI19,MATCH(TODAY(),Mrz!E$4:AI$4,0))=1,Mrz!D19,IF(INDEX(Mrz!E19:AI19,MATCH(TODAY(),Mrz!E$4:AI$4,0))="M",Mrz!D19))))</f>
        <v>MA13</v>
      </c>
      <c r="B17" s="43"/>
      <c r="C17" s="44"/>
      <c r="D17" s="61"/>
      <c r="E17" s="1"/>
      <c r="F17" s="1"/>
      <c r="G17" s="1"/>
      <c r="H17" s="62"/>
      <c r="I17" s="62"/>
      <c r="J17" s="62"/>
      <c r="K17" s="62"/>
      <c r="L17" s="62"/>
      <c r="M17" s="45"/>
      <c r="N17" s="46"/>
      <c r="O17" s="47"/>
      <c r="P17" s="62"/>
      <c r="Q17" s="45"/>
      <c r="R17" s="46"/>
      <c r="S17" s="47"/>
      <c r="T17" s="62"/>
      <c r="U17" s="45"/>
      <c r="V17" s="46"/>
      <c r="W17" s="47"/>
    </row>
    <row r="18" spans="1:26" ht="12.75" customHeight="1">
      <c r="A18" s="45"/>
      <c r="B18" s="46"/>
      <c r="C18" s="47"/>
      <c r="D18" s="61"/>
      <c r="E18" s="1"/>
      <c r="F18" s="1"/>
      <c r="G18" s="1"/>
      <c r="H18" s="62"/>
      <c r="I18" s="62"/>
      <c r="J18" s="62"/>
      <c r="K18" s="62"/>
      <c r="L18" s="62"/>
      <c r="M18" s="48"/>
      <c r="N18" s="49"/>
      <c r="O18" s="50"/>
      <c r="P18" s="62"/>
      <c r="Q18" s="48"/>
      <c r="R18" s="49"/>
      <c r="S18" s="50"/>
      <c r="T18" s="62"/>
      <c r="U18" s="48"/>
      <c r="V18" s="49"/>
      <c r="W18" s="50"/>
    </row>
    <row r="19" spans="1:26" ht="12.75" customHeight="1">
      <c r="A19" s="48"/>
      <c r="B19" s="49"/>
      <c r="C19" s="5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6" ht="12.75" customHeight="1" thickBot="1">
      <c r="A20" s="41"/>
      <c r="B20" s="41"/>
      <c r="C20" s="41"/>
      <c r="D20" s="41"/>
      <c r="E20" s="41"/>
      <c r="F20" s="41"/>
      <c r="G20" s="4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6" ht="12.75" customHeight="1">
      <c r="A21" s="1"/>
      <c r="B21" s="1"/>
      <c r="C21" s="1"/>
      <c r="D21" s="61"/>
      <c r="E21" s="1"/>
      <c r="F21" s="1"/>
      <c r="G21" s="1"/>
      <c r="H21" s="1"/>
      <c r="I21" s="51"/>
      <c r="J21" s="52"/>
      <c r="K21" s="53"/>
      <c r="L21" s="1"/>
      <c r="M21" s="51"/>
      <c r="N21" s="52"/>
      <c r="O21" s="53"/>
      <c r="P21" s="1"/>
      <c r="Q21" s="1"/>
      <c r="R21" s="51"/>
      <c r="S21" s="52"/>
      <c r="T21" s="52"/>
      <c r="U21" s="52"/>
      <c r="V21" s="53"/>
      <c r="W21" s="1"/>
      <c r="Z21" s="65"/>
    </row>
    <row r="22" spans="1:26" ht="12.75" customHeight="1">
      <c r="A22" s="1"/>
      <c r="B22" s="1"/>
      <c r="C22" s="1"/>
      <c r="D22" s="61"/>
      <c r="E22" s="1"/>
      <c r="F22" s="1"/>
      <c r="G22" s="1"/>
      <c r="H22" s="1"/>
      <c r="I22" s="55"/>
      <c r="J22" s="56"/>
      <c r="K22" s="57"/>
      <c r="L22" s="1"/>
      <c r="M22" s="55"/>
      <c r="N22" s="56"/>
      <c r="O22" s="57"/>
      <c r="P22" s="1"/>
      <c r="Q22" s="1"/>
      <c r="R22" s="55"/>
      <c r="S22" s="56"/>
      <c r="T22" s="56"/>
      <c r="U22" s="56"/>
      <c r="V22" s="57"/>
      <c r="W22" s="1"/>
    </row>
    <row r="23" spans="1:26" ht="12.75" customHeight="1" thickBot="1">
      <c r="A23" s="1"/>
      <c r="B23" s="1"/>
      <c r="C23" s="1"/>
      <c r="D23" s="61"/>
      <c r="E23" s="1"/>
      <c r="F23" s="1"/>
      <c r="G23" s="1"/>
      <c r="H23" s="1"/>
      <c r="I23" s="58"/>
      <c r="J23" s="59"/>
      <c r="K23" s="60"/>
      <c r="L23" s="1"/>
      <c r="M23" s="58"/>
      <c r="N23" s="59"/>
      <c r="O23" s="60"/>
      <c r="P23" s="1"/>
      <c r="Q23" s="1"/>
      <c r="R23" s="58"/>
      <c r="S23" s="59"/>
      <c r="T23" s="59"/>
      <c r="U23" s="59"/>
      <c r="V23" s="60"/>
      <c r="W23" s="1"/>
    </row>
    <row r="24" spans="1:26" ht="12.7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1:26" ht="12.75" customHeight="1">
      <c r="A25" s="42" t="str">
        <f ca="1">IF(INDEX(Mrz!E23:AI23,MATCH(TODAY(),Mrz!E$4:AI$4,0))="o",Mrz!D23,IF(INDEX(Mrz!E23:AI23,MATCH(TODAY(),Mrz!E$4:AI$4,0))="K",Mrz!D23,IF(INDEX(Mrz!E23:AI23,MATCH(TODAY(),Mrz!E$4:AI$4,0))=1,Mrz!D23,IF(INDEX(Mrz!E23:AI23,MATCH(TODAY(),Mrz!E$4:AI$4,0))="M",Mrz!D23))))</f>
        <v>MA17</v>
      </c>
      <c r="B25" s="43"/>
      <c r="C25" s="44"/>
      <c r="D25" s="61"/>
      <c r="E25" s="42" t="str">
        <f ca="1">IF(INDEX(Mrz!E22:AI22,MATCH(TODAY(),Mrz!E$4:AI$4,0))="o",Mrz!D22,IF(INDEX(Mrz!E22:AI22,MATCH(TODAY(),Mrz!E$4:AI$4,0))="K",Mrz!D22,IF(INDEX(Mrz!E22:AI22,MATCH(TODAY(),Mrz!E$4:AI$4,0))=1,Mrz!D22,IF(INDEX(Mrz!E22:AI22,MATCH(TODAY(),Mrz!E$4:AI$4,0))="M",Mrz!D22))))</f>
        <v>MA16</v>
      </c>
      <c r="F25" s="43"/>
      <c r="G25" s="44"/>
      <c r="H25" s="1"/>
      <c r="I25" s="42" t="str">
        <f ca="1">IF(INDEX(Mrz!E24:AI24,MATCH(TODAY(),Mrz!E$4:AI$4,0))="o",Mrz!D24,IF(INDEX(Mrz!E24:AI24,MATCH(TODAY(),Mrz!E$4:AI$4,0))="K",Mrz!D24,IF(INDEX(Mrz!E24:AI24,MATCH(TODAY(),Mrz!E$4:AI$4,0))=1,Mrz!D24,IF(INDEX(Mrz!E24:AI24,MATCH(TODAY(),Mrz!E$4:AI$4,0))="M",Mrz!D24))))</f>
        <v>MA18</v>
      </c>
      <c r="J25" s="43"/>
      <c r="K25" s="44"/>
      <c r="L25" s="62"/>
      <c r="M25" s="42" t="str">
        <f ca="1">IF(INDEX(Mrz!E9:AI9,MATCH(TODAY(),Mrz!E$4:AI$4,0))="o",Mrz!D9,IF(INDEX(Mrz!E9:AI9,MATCH(TODAY(),Mrz!E$4:AI$4,0))="K",Mrz!D9,IF(INDEX(Mrz!E9:AI9,MATCH(TODAY(),Mrz!E$4:AI$4,0))=1,Mrz!D9,IF(INDEX(Mrz!E9:AI9,MATCH(TODAY(),Mrz!E$4:AI$4,0))="M",Mrz!D9))))</f>
        <v>MA3</v>
      </c>
      <c r="N25" s="43"/>
      <c r="O25" s="44"/>
      <c r="P25" s="54"/>
      <c r="Q25" s="42" t="str">
        <f ca="1">IF(INDEX(Mrz!E26:AI26,MATCH(TODAY(),Mrz!E$4:AI$4,0))="o",Mrz!D26,IF(INDEX(Mrz!E26:AI26,MATCH(TODAY(),Mrz!E$4:AI$4,0))="K",Mrz!D26,IF(INDEX(Mrz!E26:AI26,MATCH(TODAY(),Mrz!E$4:AI$4,0))=1,Mrz!D26,IF(INDEX(Mrz!E26:AI26,MATCH(TODAY(),Mrz!E$4:AI$4,0))="M",Mrz!D26))))</f>
        <v>MA20</v>
      </c>
      <c r="R25" s="43"/>
      <c r="S25" s="44"/>
      <c r="T25" s="62"/>
      <c r="U25" s="42" t="str">
        <f ca="1">IF(INDEX(Mrz!E27:AI27,MATCH(TODAY(),Mrz!E$4:AI$4,0))="o",Mrz!D27,IF(INDEX(Mrz!E27:AI27,MATCH(TODAY(),Mrz!E$4:AI$4,0))="K",Mrz!D27,IF(INDEX(Mrz!E27:AI27,MATCH(TODAY(),Mrz!E$4:AI$4,0))=1,Mrz!D27,IF(INDEX(Mrz!E27:AI27,MATCH(TODAY(),Mrz!E$4:AI$4,0))="M",Mrz!D27))))</f>
        <v>MA21</v>
      </c>
      <c r="V25" s="43"/>
      <c r="W25" s="44"/>
    </row>
    <row r="26" spans="1:26" ht="12.75" customHeight="1">
      <c r="A26" s="45"/>
      <c r="B26" s="46"/>
      <c r="C26" s="47"/>
      <c r="D26" s="61"/>
      <c r="E26" s="45"/>
      <c r="F26" s="46"/>
      <c r="G26" s="47"/>
      <c r="H26" s="1"/>
      <c r="I26" s="45"/>
      <c r="J26" s="46"/>
      <c r="K26" s="47"/>
      <c r="L26" s="62"/>
      <c r="M26" s="45"/>
      <c r="N26" s="46"/>
      <c r="O26" s="47"/>
      <c r="P26" s="54"/>
      <c r="Q26" s="45"/>
      <c r="R26" s="46"/>
      <c r="S26" s="47"/>
      <c r="T26" s="62"/>
      <c r="U26" s="45"/>
      <c r="V26" s="46"/>
      <c r="W26" s="47"/>
    </row>
    <row r="27" spans="1:26" ht="12.75" customHeight="1">
      <c r="A27" s="48"/>
      <c r="B27" s="49"/>
      <c r="C27" s="50"/>
      <c r="D27" s="61"/>
      <c r="E27" s="48"/>
      <c r="F27" s="49"/>
      <c r="G27" s="50"/>
      <c r="H27" s="1"/>
      <c r="I27" s="48"/>
      <c r="J27" s="49"/>
      <c r="K27" s="50"/>
      <c r="L27" s="62"/>
      <c r="M27" s="48"/>
      <c r="N27" s="49"/>
      <c r="O27" s="50"/>
      <c r="P27" s="54"/>
      <c r="Q27" s="48"/>
      <c r="R27" s="49"/>
      <c r="S27" s="50"/>
      <c r="T27" s="62"/>
      <c r="U27" s="48"/>
      <c r="V27" s="49"/>
      <c r="W27" s="50"/>
    </row>
    <row r="28" spans="1:26" ht="12.75" customHeight="1">
      <c r="A28" s="62"/>
      <c r="B28" s="62"/>
      <c r="C28" s="62"/>
      <c r="D28" s="62"/>
      <c r="E28" s="62"/>
      <c r="F28" s="62"/>
      <c r="G28" s="62"/>
      <c r="H28" s="1"/>
      <c r="I28" s="1"/>
      <c r="J28" s="1"/>
      <c r="K28" s="1"/>
      <c r="L28" s="1"/>
      <c r="M28" s="1"/>
      <c r="N28" s="1"/>
      <c r="O28" s="1"/>
      <c r="P28" s="1"/>
      <c r="Q28" s="41"/>
      <c r="R28" s="41"/>
      <c r="S28" s="41"/>
      <c r="T28" s="41"/>
      <c r="U28" s="41"/>
      <c r="V28" s="41"/>
      <c r="W28" s="41"/>
      <c r="Z28" s="65"/>
    </row>
    <row r="29" spans="1:26" ht="12.75" customHeight="1">
      <c r="A29" s="42" t="str">
        <f ca="1">IF(INDEX(Mrz!E21:AI21,MATCH(TODAY(),Mrz!E$4:AI$4,0))="o",Mrz!D21,IF(INDEX(Mrz!E21:AI21,MATCH(TODAY(),Mrz!E$4:AI$4,0))="K",Mrz!D21,IF(INDEX(Mrz!E21:AI21,MATCH(TODAY(),Mrz!E$4:AI$4,0))=1,Mrz!D21,IF(INDEX(Mrz!E21:AI21,MATCH(TODAY(),Mrz!E$4:AI$4,0))="M",Mrz!D21))))</f>
        <v>MA15</v>
      </c>
      <c r="B29" s="43"/>
      <c r="C29" s="44"/>
      <c r="D29" s="1"/>
      <c r="E29" s="42" t="str">
        <f ca="1">IF(INDEX(Mrz!E18:AI18,MATCH(TODAY(),Mrz!E$4:AI$4,0))="o",Mrz!D18,IF(INDEX(Mrz!E18:AI18,MATCH(TODAY(),Mrz!E$4:AI$4,0))="K",Mrz!D18,IF(INDEX(Mrz!E18:AI18,MATCH(TODAY(),Mrz!E$4:AI$4,0))=1,Mrz!D18,IF(INDEX(Mrz!E18:AI18,MATCH(TODAY(),Mrz!E$4:AI$4,0))="M",Mrz!D18))))</f>
        <v>MA12</v>
      </c>
      <c r="F29" s="43"/>
      <c r="G29" s="44"/>
      <c r="H29" s="1"/>
      <c r="I29" s="1"/>
      <c r="J29" s="1"/>
      <c r="K29" s="1"/>
      <c r="L29" s="1"/>
      <c r="M29" s="1"/>
      <c r="N29" s="1"/>
      <c r="O29" s="1"/>
      <c r="P29" s="62"/>
      <c r="Q29" s="42" t="str">
        <f ca="1">IF(INDEX(Mrz!E28:AI28,MATCH(TODAY(),Mrz!E$4:AI$4,0))="o",Mrz!D28,IF(INDEX(Mrz!E28:AI28,MATCH(TODAY(),Mrz!E$4:AI$4,0))="K",Mrz!D28,IF(INDEX(Mrz!E28:AI28,MATCH(TODAY(),Mrz!E$4:AI$4,0))=1,Mrz!D28,IF(INDEX(Mrz!E28:AI28,MATCH(TODAY(),Mrz!E$4:AI$4,0))="M",Mrz!D28))))</f>
        <v>MA22</v>
      </c>
      <c r="R29" s="43"/>
      <c r="S29" s="44"/>
      <c r="T29" s="62"/>
      <c r="U29" s="42" t="str">
        <f ca="1">IF(INDEX(Mrz!E29:AI29,MATCH(TODAY(),Mrz!E$4:AI$4,0))="o",Mrz!D29,IF(INDEX(Mrz!E29:AI29,MATCH(TODAY(),Mrz!E$4:AI$4,0))="K",Mrz!D29,IF(INDEX(Mrz!E29:AI29,MATCH(TODAY(),Mrz!E$4:AI$4,0))=1,Mrz!D29,IF(INDEX(Mrz!E29:AI29,MATCH(TODAY(),Mrz!E$4:AI$4,0))="M",Mrz!D29))))</f>
        <v>MA23</v>
      </c>
      <c r="V29" s="43"/>
      <c r="W29" s="44"/>
    </row>
    <row r="30" spans="1:26">
      <c r="A30" s="45"/>
      <c r="B30" s="46"/>
      <c r="C30" s="47"/>
      <c r="D30" s="1"/>
      <c r="E30" s="45"/>
      <c r="F30" s="46"/>
      <c r="G30" s="47"/>
      <c r="H30" s="1"/>
      <c r="I30" s="1"/>
      <c r="J30" s="1"/>
      <c r="K30" s="1"/>
      <c r="L30" s="1"/>
      <c r="M30" s="1"/>
      <c r="N30" s="1"/>
      <c r="O30" s="1"/>
      <c r="P30" s="62"/>
      <c r="Q30" s="45"/>
      <c r="R30" s="46"/>
      <c r="S30" s="47"/>
      <c r="T30" s="62"/>
      <c r="U30" s="45"/>
      <c r="V30" s="46"/>
      <c r="W30" s="47"/>
    </row>
    <row r="31" spans="1:26">
      <c r="A31" s="48"/>
      <c r="B31" s="49"/>
      <c r="C31" s="50"/>
      <c r="D31" s="1"/>
      <c r="E31" s="48"/>
      <c r="F31" s="49"/>
      <c r="G31" s="50"/>
      <c r="H31" s="1"/>
      <c r="I31" s="1"/>
      <c r="J31" s="1"/>
      <c r="K31" s="1"/>
      <c r="L31" s="1"/>
      <c r="M31" s="1"/>
      <c r="N31" s="1"/>
      <c r="O31" s="1"/>
      <c r="P31" s="62"/>
      <c r="Q31" s="48"/>
      <c r="R31" s="49"/>
      <c r="S31" s="50"/>
      <c r="T31" s="62"/>
      <c r="U31" s="48"/>
      <c r="V31" s="49"/>
      <c r="W31" s="50"/>
    </row>
    <row r="32" spans="1:26">
      <c r="A32" s="1"/>
      <c r="B32" s="1"/>
      <c r="C32" s="1"/>
      <c r="D32" s="1"/>
      <c r="E32" s="1"/>
      <c r="F32" s="1"/>
      <c r="G32" s="1"/>
      <c r="H32" s="1"/>
      <c r="I32" s="62"/>
      <c r="J32" s="62"/>
      <c r="K32" s="62"/>
      <c r="L32" s="62"/>
      <c r="M32" s="62"/>
      <c r="N32" s="62"/>
      <c r="O32" s="62"/>
      <c r="P32" s="62"/>
      <c r="Q32" s="63"/>
      <c r="R32" s="63"/>
      <c r="S32" s="63"/>
      <c r="T32" s="63"/>
      <c r="U32" s="63"/>
      <c r="V32" s="63"/>
      <c r="W32" s="63"/>
    </row>
    <row r="33" spans="1:23">
      <c r="A33" s="1"/>
      <c r="B33" s="1"/>
      <c r="C33" s="1"/>
      <c r="D33" s="1"/>
      <c r="F33" s="1"/>
      <c r="G33" s="1"/>
      <c r="H33" s="1"/>
      <c r="I33" s="62"/>
      <c r="J33" s="62"/>
      <c r="K33" s="62"/>
      <c r="L33" s="62"/>
      <c r="M33" s="62"/>
      <c r="N33" s="62"/>
      <c r="O33" s="62"/>
      <c r="P33" s="62"/>
      <c r="Q33" s="42" t="str">
        <f ca="1">IF(INDEX(Mrz!E31:AI31,MATCH(TODAY(),Mrz!E$4:AI$4,0))="o",Mrz!D31,IF(INDEX(Mrz!E31:AI31,MATCH(TODAY(),Mrz!E$4:AI$4,0))="K",Mrz!D31,IF(INDEX(Mrz!E31:AI31,MATCH(TODAY(),Mrz!E$4:AI$4,0))=1,Mrz!D31,IF(INDEX(Mrz!E31:AI31,MATCH(TODAY(),Mrz!E$4:AI$4,0))="M",Mrz!D31))))</f>
        <v>MA25</v>
      </c>
      <c r="R33" s="43"/>
      <c r="S33" s="44"/>
      <c r="T33" s="62"/>
      <c r="U33" s="42" t="str">
        <f ca="1">IF(INDEX(Mrz!E30:AI30,MATCH(TODAY(),Mrz!E$4:AI$4,0))="o",Mrz!D30,IF(INDEX(Mrz!E30:AI30,MATCH(TODAY(),Mrz!E$4:AI$4,0))="K",Mrz!D30,IF(INDEX(Mrz!E30:AI30,MATCH(TODAY(),Mrz!E$4:AI$4,0))=1,Mrz!D30,IF(INDEX(Mrz!E30:AI30,MATCH(TODAY(),Mrz!E$4:AI$4,0))="M",Mrz!D30,"xxx"))))</f>
        <v>MA24</v>
      </c>
      <c r="V33" s="43"/>
      <c r="W33" s="44"/>
    </row>
    <row r="34" spans="1:23">
      <c r="A34" s="1"/>
      <c r="B34" s="1"/>
      <c r="C34" s="1"/>
      <c r="D34" s="1"/>
      <c r="F34" s="1"/>
      <c r="G34" s="1"/>
      <c r="H34" s="1"/>
      <c r="I34" s="62"/>
      <c r="J34" s="62"/>
      <c r="K34" s="62"/>
      <c r="L34" s="62"/>
      <c r="M34" s="62"/>
      <c r="N34" s="62"/>
      <c r="O34" s="62"/>
      <c r="P34" s="62"/>
      <c r="Q34" s="45"/>
      <c r="R34" s="46"/>
      <c r="S34" s="47"/>
      <c r="T34" s="62"/>
      <c r="U34" s="45"/>
      <c r="V34" s="46"/>
      <c r="W34" s="47"/>
    </row>
    <row r="35" spans="1:23">
      <c r="A35" s="1"/>
      <c r="B35" s="1"/>
      <c r="C35" s="1"/>
      <c r="D35" s="1"/>
      <c r="F35" s="1"/>
      <c r="G35" s="1"/>
      <c r="H35" s="1"/>
      <c r="I35" s="62"/>
      <c r="J35" s="62"/>
      <c r="K35" s="62"/>
      <c r="L35" s="62"/>
      <c r="M35" s="62"/>
      <c r="N35" s="62"/>
      <c r="O35" s="62"/>
      <c r="P35" s="62"/>
      <c r="Q35" s="48"/>
      <c r="R35" s="49"/>
      <c r="S35" s="50"/>
      <c r="T35" s="62"/>
      <c r="U35" s="48"/>
      <c r="V35" s="49"/>
      <c r="W35" s="50"/>
    </row>
    <row r="36" spans="1:23">
      <c r="A36" s="1"/>
      <c r="B36" s="1"/>
      <c r="C36" s="1"/>
      <c r="D36" s="1"/>
      <c r="F36" s="1"/>
      <c r="G36" s="1"/>
      <c r="H36" s="1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44" spans="1:23">
      <c r="A44" s="66"/>
    </row>
  </sheetData>
  <mergeCells count="32">
    <mergeCell ref="A29:C31"/>
    <mergeCell ref="E29:G31"/>
    <mergeCell ref="Q29:S31"/>
    <mergeCell ref="U29:W31"/>
    <mergeCell ref="Q33:S35"/>
    <mergeCell ref="U33:W35"/>
    <mergeCell ref="A25:C27"/>
    <mergeCell ref="E25:G27"/>
    <mergeCell ref="I25:K27"/>
    <mergeCell ref="M25:O27"/>
    <mergeCell ref="Q25:S27"/>
    <mergeCell ref="U25:W27"/>
    <mergeCell ref="M16:O18"/>
    <mergeCell ref="Q16:S18"/>
    <mergeCell ref="U16:W18"/>
    <mergeCell ref="A17:C19"/>
    <mergeCell ref="I21:K23"/>
    <mergeCell ref="M21:O23"/>
    <mergeCell ref="R21:V23"/>
    <mergeCell ref="U8:W10"/>
    <mergeCell ref="A12:C14"/>
    <mergeCell ref="E12:G14"/>
    <mergeCell ref="I12:K14"/>
    <mergeCell ref="M12:O14"/>
    <mergeCell ref="Q12:S14"/>
    <mergeCell ref="U12:W14"/>
    <mergeCell ref="I3:K5"/>
    <mergeCell ref="M3:O5"/>
    <mergeCell ref="A8:G10"/>
    <mergeCell ref="I8:K10"/>
    <mergeCell ref="M8:O10"/>
    <mergeCell ref="Q8:S10"/>
  </mergeCells>
  <pageMargins left="3.937007874015748E-2" right="3.937007874015748E-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43CEC01-687D-4150-B1FA-5599997CBB58}">
            <xm:f>INDEX(Mrz!$E$7:$AI$31,ROW(A1),MATCH(TODAY(),Mrz!$E$4:$AI$4,0))="o"</xm:f>
            <x14:dxf/>
          </x14:cfRule>
          <x14:cfRule type="expression" priority="3" id="{CD693B4E-2EB4-45E1-8912-67368C9F1F91}">
            <xm:f>INDEX(Mrz!$E$7:$AI$31,ROW(A1),MATCH(TODAY(),Mrz!$E$4:$AI$4,0))=1</xm:f>
            <x14:dxf>
              <fill>
                <patternFill>
                  <bgColor rgb="FF00B050"/>
                </patternFill>
              </fill>
            </x14:dxf>
          </x14:cfRule>
          <x14:cfRule type="expression" priority="2" id="{F9490572-0530-4043-BA21-79CC2E201963}">
            <xm:f>INDEX(Mrz!$E$7:$AI$31,ROW(A1),MATCH(TODAY(),Mrz!$E$4:$AI$4,0))="k"</xm:f>
            <x14:dxf>
              <fill>
                <patternFill>
                  <bgColor rgb="FFC00000"/>
                </patternFill>
              </fill>
            </x14:dxf>
          </x14:cfRule>
          <x14:cfRule type="expression" priority="1" id="{F95E250D-0904-4442-97A7-3B3177E7B034}">
            <xm:f>INDEX(Mrz!$E$7:$AI$31,ROW(A1),MATCH(TODAY(),Mrz!$E$4:$AI$4,0))="M"</xm:f>
            <x14:dxf>
              <fill>
                <patternFill>
                  <bgColor theme="8" tint="0.39994506668294322"/>
                </patternFill>
              </fill>
            </x14:dxf>
          </x14:cfRule>
          <xm:sqref>I3:K5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D7C2-1745-4148-A1C7-E5A0AA9A5499}">
  <dimension ref="A1:AH32"/>
  <sheetViews>
    <sheetView tabSelected="1" topLeftCell="A3" zoomScale="140" zoomScaleNormal="140" workbookViewId="0">
      <selection activeCell="J12" sqref="J12"/>
    </sheetView>
  </sheetViews>
  <sheetFormatPr baseColWidth="10" defaultRowHeight="12.75"/>
  <cols>
    <col min="1" max="1" width="9.5703125" style="1" bestFit="1" customWidth="1"/>
    <col min="2" max="2" width="5.140625" style="1" bestFit="1" customWidth="1"/>
    <col min="3" max="3" width="6.7109375" style="1" bestFit="1" customWidth="1"/>
    <col min="4" max="4" width="14.5703125" style="1" bestFit="1" customWidth="1"/>
    <col min="5" max="34" width="6.7109375" style="1" customWidth="1"/>
    <col min="35" max="16384" width="11.42578125" style="1"/>
  </cols>
  <sheetData>
    <row r="1" spans="1:34" hidden="1"/>
    <row r="2" spans="1:34" hidden="1"/>
    <row r="3" spans="1:34">
      <c r="A3" s="2">
        <f ca="1">TODAY()</f>
        <v>45720</v>
      </c>
    </row>
    <row r="4" spans="1:34" ht="18">
      <c r="A4" s="3" t="str">
        <f>TEXT(E4,"MMM")</f>
        <v>Mrz</v>
      </c>
      <c r="B4" s="32">
        <f>E4</f>
        <v>45717</v>
      </c>
      <c r="C4" s="33"/>
      <c r="D4" s="4"/>
      <c r="E4" s="5">
        <v>45717</v>
      </c>
      <c r="F4" s="5">
        <f>E4+1</f>
        <v>45718</v>
      </c>
      <c r="G4" s="5">
        <f t="shared" ref="G4:AH4" si="0">F4+1</f>
        <v>45719</v>
      </c>
      <c r="H4" s="5">
        <f t="shared" si="0"/>
        <v>45720</v>
      </c>
      <c r="I4" s="5">
        <f t="shared" si="0"/>
        <v>45721</v>
      </c>
      <c r="J4" s="5">
        <f t="shared" si="0"/>
        <v>45722</v>
      </c>
      <c r="K4" s="5">
        <f t="shared" si="0"/>
        <v>45723</v>
      </c>
      <c r="L4" s="5">
        <f t="shared" si="0"/>
        <v>45724</v>
      </c>
      <c r="M4" s="5">
        <f t="shared" si="0"/>
        <v>45725</v>
      </c>
      <c r="N4" s="5">
        <f t="shared" si="0"/>
        <v>45726</v>
      </c>
      <c r="O4" s="5">
        <f t="shared" si="0"/>
        <v>45727</v>
      </c>
      <c r="P4" s="5">
        <f t="shared" si="0"/>
        <v>45728</v>
      </c>
      <c r="Q4" s="5">
        <f t="shared" si="0"/>
        <v>45729</v>
      </c>
      <c r="R4" s="5">
        <f t="shared" si="0"/>
        <v>45730</v>
      </c>
      <c r="S4" s="5">
        <f t="shared" si="0"/>
        <v>45731</v>
      </c>
      <c r="T4" s="5">
        <f t="shared" si="0"/>
        <v>45732</v>
      </c>
      <c r="U4" s="5">
        <f t="shared" si="0"/>
        <v>45733</v>
      </c>
      <c r="V4" s="5">
        <f t="shared" si="0"/>
        <v>45734</v>
      </c>
      <c r="W4" s="5">
        <f t="shared" si="0"/>
        <v>45735</v>
      </c>
      <c r="X4" s="5">
        <f t="shared" si="0"/>
        <v>45736</v>
      </c>
      <c r="Y4" s="5">
        <f t="shared" si="0"/>
        <v>45737</v>
      </c>
      <c r="Z4" s="5">
        <f t="shared" si="0"/>
        <v>45738</v>
      </c>
      <c r="AA4" s="5">
        <f t="shared" si="0"/>
        <v>45739</v>
      </c>
      <c r="AB4" s="5">
        <f t="shared" si="0"/>
        <v>45740</v>
      </c>
      <c r="AC4" s="5">
        <f t="shared" si="0"/>
        <v>45741</v>
      </c>
      <c r="AD4" s="5">
        <f t="shared" si="0"/>
        <v>45742</v>
      </c>
      <c r="AE4" s="5">
        <f t="shared" si="0"/>
        <v>45743</v>
      </c>
      <c r="AF4" s="5">
        <f t="shared" si="0"/>
        <v>45744</v>
      </c>
      <c r="AG4" s="5">
        <f t="shared" si="0"/>
        <v>45745</v>
      </c>
      <c r="AH4" s="5">
        <f t="shared" si="0"/>
        <v>45746</v>
      </c>
    </row>
    <row r="5" spans="1:34" ht="18">
      <c r="A5" s="34"/>
      <c r="B5" s="34"/>
      <c r="C5" s="34"/>
      <c r="E5" s="6">
        <f t="shared" ref="E5:AH5" si="1">E4</f>
        <v>45717</v>
      </c>
      <c r="F5" s="6">
        <f t="shared" si="1"/>
        <v>45718</v>
      </c>
      <c r="G5" s="6">
        <f t="shared" si="1"/>
        <v>45719</v>
      </c>
      <c r="H5" s="6">
        <f t="shared" si="1"/>
        <v>45720</v>
      </c>
      <c r="I5" s="6">
        <f t="shared" si="1"/>
        <v>45721</v>
      </c>
      <c r="J5" s="6">
        <f t="shared" si="1"/>
        <v>45722</v>
      </c>
      <c r="K5" s="6">
        <f t="shared" si="1"/>
        <v>45723</v>
      </c>
      <c r="L5" s="6">
        <f t="shared" si="1"/>
        <v>45724</v>
      </c>
      <c r="M5" s="6">
        <f t="shared" si="1"/>
        <v>45725</v>
      </c>
      <c r="N5" s="6">
        <f t="shared" si="1"/>
        <v>45726</v>
      </c>
      <c r="O5" s="6">
        <f t="shared" si="1"/>
        <v>45727</v>
      </c>
      <c r="P5" s="6">
        <f t="shared" si="1"/>
        <v>45728</v>
      </c>
      <c r="Q5" s="6">
        <f t="shared" si="1"/>
        <v>45729</v>
      </c>
      <c r="R5" s="6">
        <f t="shared" si="1"/>
        <v>45730</v>
      </c>
      <c r="S5" s="6">
        <f t="shared" si="1"/>
        <v>45731</v>
      </c>
      <c r="T5" s="6">
        <f t="shared" si="1"/>
        <v>45732</v>
      </c>
      <c r="U5" s="6">
        <f t="shared" si="1"/>
        <v>45733</v>
      </c>
      <c r="V5" s="6">
        <f t="shared" si="1"/>
        <v>45734</v>
      </c>
      <c r="W5" s="6">
        <f t="shared" si="1"/>
        <v>45735</v>
      </c>
      <c r="X5" s="6">
        <f t="shared" si="1"/>
        <v>45736</v>
      </c>
      <c r="Y5" s="6">
        <f t="shared" si="1"/>
        <v>45737</v>
      </c>
      <c r="Z5" s="6">
        <f t="shared" si="1"/>
        <v>45738</v>
      </c>
      <c r="AA5" s="6">
        <f t="shared" si="1"/>
        <v>45739</v>
      </c>
      <c r="AB5" s="6">
        <f t="shared" si="1"/>
        <v>45740</v>
      </c>
      <c r="AC5" s="6">
        <f t="shared" si="1"/>
        <v>45741</v>
      </c>
      <c r="AD5" s="6">
        <f t="shared" si="1"/>
        <v>45742</v>
      </c>
      <c r="AE5" s="6">
        <f t="shared" si="1"/>
        <v>45743</v>
      </c>
      <c r="AF5" s="6">
        <f t="shared" si="1"/>
        <v>45744</v>
      </c>
      <c r="AG5" s="6">
        <f t="shared" si="1"/>
        <v>45745</v>
      </c>
      <c r="AH5" s="6">
        <f t="shared" si="1"/>
        <v>45746</v>
      </c>
    </row>
    <row r="6" spans="1:34" hidden="1">
      <c r="A6" s="34"/>
      <c r="B6" s="34"/>
      <c r="C6" s="34"/>
      <c r="E6" s="7" t="s">
        <v>0</v>
      </c>
      <c r="F6" s="7" t="s">
        <v>1</v>
      </c>
      <c r="G6" s="7" t="s">
        <v>2</v>
      </c>
      <c r="H6" s="7" t="s">
        <v>3</v>
      </c>
      <c r="I6" s="7" t="s">
        <v>4</v>
      </c>
      <c r="J6" s="7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8" t="s">
        <v>15</v>
      </c>
      <c r="U6" s="8" t="s">
        <v>16</v>
      </c>
      <c r="V6" s="8" t="s">
        <v>17</v>
      </c>
      <c r="W6" s="8" t="s">
        <v>18</v>
      </c>
      <c r="X6" s="8" t="s">
        <v>19</v>
      </c>
      <c r="Y6" s="8" t="s">
        <v>20</v>
      </c>
      <c r="Z6" s="8" t="s">
        <v>21</v>
      </c>
      <c r="AA6" s="8" t="s">
        <v>22</v>
      </c>
      <c r="AB6" s="8" t="s">
        <v>23</v>
      </c>
      <c r="AC6" s="8" t="s">
        <v>24</v>
      </c>
      <c r="AD6" s="8" t="s">
        <v>25</v>
      </c>
      <c r="AE6" s="8" t="s">
        <v>26</v>
      </c>
      <c r="AF6" s="8" t="s">
        <v>27</v>
      </c>
      <c r="AG6" s="8" t="s">
        <v>28</v>
      </c>
      <c r="AH6" s="8" t="s">
        <v>29</v>
      </c>
    </row>
    <row r="7" spans="1:34" ht="16.5">
      <c r="A7" s="34"/>
      <c r="B7" s="35"/>
      <c r="C7" s="35"/>
      <c r="D7" s="14" t="s">
        <v>30</v>
      </c>
      <c r="E7" s="9"/>
      <c r="F7" s="9"/>
      <c r="G7" s="9"/>
      <c r="H7" s="9" t="s">
        <v>56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7.25" thickBot="1">
      <c r="A8" s="34"/>
      <c r="B8" s="36"/>
      <c r="C8" s="36"/>
      <c r="D8" s="15" t="s">
        <v>31</v>
      </c>
      <c r="E8" s="10"/>
      <c r="F8" s="10"/>
      <c r="G8" s="10"/>
      <c r="H8" s="10">
        <v>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8" thickTop="1" thickBot="1">
      <c r="A9" s="34"/>
      <c r="B9" s="35"/>
      <c r="C9" s="36"/>
      <c r="D9" s="16" t="s">
        <v>32</v>
      </c>
      <c r="E9" s="11"/>
      <c r="F9" s="11"/>
      <c r="G9" s="11"/>
      <c r="H9" s="11">
        <v>1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ht="17.25" customHeight="1" thickTop="1">
      <c r="A10" s="38"/>
      <c r="B10" s="36"/>
      <c r="C10" s="36"/>
      <c r="D10" s="17" t="s">
        <v>33</v>
      </c>
      <c r="E10" s="8"/>
      <c r="F10" s="8"/>
      <c r="G10" s="8"/>
      <c r="H10" s="8" t="s">
        <v>54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7.25" customHeight="1" thickBot="1">
      <c r="A11" s="38"/>
      <c r="B11" s="35"/>
      <c r="C11" s="36"/>
      <c r="D11" s="18" t="s">
        <v>34</v>
      </c>
      <c r="E11" s="10"/>
      <c r="F11" s="10"/>
      <c r="G11" s="10"/>
      <c r="H11" s="10" t="s">
        <v>54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7.25" customHeight="1" thickTop="1">
      <c r="A12" s="38"/>
      <c r="B12" s="36"/>
      <c r="C12" s="36"/>
      <c r="D12" s="19" t="s">
        <v>35</v>
      </c>
      <c r="E12" s="8"/>
      <c r="F12" s="8"/>
      <c r="G12" s="8"/>
      <c r="H12" s="8" t="s">
        <v>54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7.25" customHeight="1" thickBot="1">
      <c r="A13" s="38"/>
      <c r="B13" s="35"/>
      <c r="C13" s="36"/>
      <c r="D13" s="20" t="s">
        <v>36</v>
      </c>
      <c r="E13" s="10"/>
      <c r="F13" s="10"/>
      <c r="G13" s="10"/>
      <c r="H13" s="10" t="s">
        <v>55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7.25" customHeight="1" thickTop="1">
      <c r="A14" s="38"/>
      <c r="B14" s="36"/>
      <c r="C14" s="36"/>
      <c r="D14" s="21" t="s">
        <v>37</v>
      </c>
      <c r="E14" s="8"/>
      <c r="F14" s="8"/>
      <c r="G14" s="8"/>
      <c r="H14" s="8" t="s">
        <v>56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7.25" customHeight="1" thickBot="1">
      <c r="A15" s="38"/>
      <c r="B15" s="35"/>
      <c r="C15" s="36"/>
      <c r="D15" s="22" t="s">
        <v>38</v>
      </c>
      <c r="E15" s="10"/>
      <c r="F15" s="10"/>
      <c r="G15" s="10"/>
      <c r="H15" s="10" t="s">
        <v>56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7.25" thickTop="1">
      <c r="A16" s="39"/>
      <c r="B16" s="36"/>
      <c r="C16" s="36"/>
      <c r="D16" s="23" t="s">
        <v>39</v>
      </c>
      <c r="E16" s="8"/>
      <c r="F16" s="8"/>
      <c r="G16" s="8"/>
      <c r="H16" s="8" t="s">
        <v>56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6.5">
      <c r="A17" s="39"/>
      <c r="B17" s="35"/>
      <c r="C17" s="36"/>
      <c r="D17" s="24" t="s">
        <v>40</v>
      </c>
      <c r="E17" s="9"/>
      <c r="F17" s="9"/>
      <c r="G17" s="9"/>
      <c r="H17" s="9" t="s">
        <v>54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6.5">
      <c r="A18" s="39"/>
      <c r="B18" s="36"/>
      <c r="C18" s="36"/>
      <c r="D18" s="24" t="s">
        <v>41</v>
      </c>
      <c r="E18" s="9"/>
      <c r="F18" s="9"/>
      <c r="G18" s="9"/>
      <c r="H18" s="9" t="s">
        <v>54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6.5">
      <c r="A19" s="39"/>
      <c r="B19" s="35"/>
      <c r="C19" s="36"/>
      <c r="D19" s="24" t="s">
        <v>42</v>
      </c>
      <c r="E19" s="9"/>
      <c r="F19" s="9"/>
      <c r="G19" s="9"/>
      <c r="H19" s="9" t="s">
        <v>54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6.5">
      <c r="A20" s="39"/>
      <c r="B20" s="36"/>
      <c r="C20" s="36"/>
      <c r="D20" s="24" t="s">
        <v>43</v>
      </c>
      <c r="E20" s="9"/>
      <c r="F20" s="9"/>
      <c r="G20" s="9"/>
      <c r="H20" s="9" t="s">
        <v>54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6.5">
      <c r="A21" s="39"/>
      <c r="B21" s="35"/>
      <c r="C21" s="36"/>
      <c r="D21" s="24" t="s">
        <v>44</v>
      </c>
      <c r="E21" s="9"/>
      <c r="F21" s="9"/>
      <c r="G21" s="9"/>
      <c r="H21" s="9" t="s">
        <v>54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6.5">
      <c r="A22" s="39"/>
      <c r="B22" s="36"/>
      <c r="C22" s="36"/>
      <c r="D22" s="24" t="s">
        <v>45</v>
      </c>
      <c r="E22" s="9"/>
      <c r="F22" s="9"/>
      <c r="G22" s="9"/>
      <c r="H22" s="9" t="s">
        <v>54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7.25" thickBot="1">
      <c r="A23" s="39"/>
      <c r="B23" s="35"/>
      <c r="C23" s="36"/>
      <c r="D23" s="25" t="s">
        <v>46</v>
      </c>
      <c r="E23" s="10"/>
      <c r="F23" s="10"/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9.5" thickTop="1" thickBot="1">
      <c r="A24" s="37"/>
      <c r="B24" s="36"/>
      <c r="C24" s="36"/>
      <c r="D24" s="26" t="s">
        <v>47</v>
      </c>
      <c r="E24" s="11"/>
      <c r="F24" s="11"/>
      <c r="G24" s="11"/>
      <c r="H24" s="11" t="s">
        <v>54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ht="18" customHeight="1" thickTop="1" thickBot="1">
      <c r="A25" s="34"/>
      <c r="B25" s="35"/>
      <c r="C25" s="35"/>
      <c r="D25" s="27"/>
      <c r="E25" s="12">
        <f t="shared" ref="E25:AH25" si="2">COUNTIF(E6:E24,"o")</f>
        <v>0</v>
      </c>
      <c r="F25" s="12">
        <f t="shared" si="2"/>
        <v>0</v>
      </c>
      <c r="G25" s="12">
        <f t="shared" si="2"/>
        <v>0</v>
      </c>
      <c r="H25" s="12">
        <f t="shared" si="2"/>
        <v>10</v>
      </c>
      <c r="I25" s="12">
        <f t="shared" si="2"/>
        <v>0</v>
      </c>
      <c r="J25" s="12">
        <f t="shared" si="2"/>
        <v>0</v>
      </c>
      <c r="K25" s="12">
        <f t="shared" si="2"/>
        <v>0</v>
      </c>
      <c r="L25" s="12">
        <f t="shared" si="2"/>
        <v>0</v>
      </c>
      <c r="M25" s="12">
        <f t="shared" si="2"/>
        <v>0</v>
      </c>
      <c r="N25" s="12">
        <f t="shared" si="2"/>
        <v>0</v>
      </c>
      <c r="O25" s="12">
        <f t="shared" si="2"/>
        <v>0</v>
      </c>
      <c r="P25" s="12">
        <f t="shared" si="2"/>
        <v>0</v>
      </c>
      <c r="Q25" s="12">
        <f t="shared" si="2"/>
        <v>0</v>
      </c>
      <c r="R25" s="12">
        <f t="shared" si="2"/>
        <v>0</v>
      </c>
      <c r="S25" s="12">
        <f t="shared" si="2"/>
        <v>0</v>
      </c>
      <c r="T25" s="12">
        <f t="shared" si="2"/>
        <v>0</v>
      </c>
      <c r="U25" s="12">
        <f t="shared" si="2"/>
        <v>0</v>
      </c>
      <c r="V25" s="12">
        <f t="shared" si="2"/>
        <v>0</v>
      </c>
      <c r="W25" s="12">
        <f t="shared" si="2"/>
        <v>0</v>
      </c>
      <c r="X25" s="12">
        <f t="shared" si="2"/>
        <v>0</v>
      </c>
      <c r="Y25" s="12">
        <f t="shared" si="2"/>
        <v>0</v>
      </c>
      <c r="Z25" s="12">
        <f t="shared" si="2"/>
        <v>0</v>
      </c>
      <c r="AA25" s="12">
        <f t="shared" si="2"/>
        <v>0</v>
      </c>
      <c r="AB25" s="12">
        <f t="shared" si="2"/>
        <v>0</v>
      </c>
      <c r="AC25" s="12">
        <f t="shared" si="2"/>
        <v>0</v>
      </c>
      <c r="AD25" s="12">
        <f t="shared" si="2"/>
        <v>0</v>
      </c>
      <c r="AE25" s="12">
        <f t="shared" si="2"/>
        <v>0</v>
      </c>
      <c r="AF25" s="12">
        <f t="shared" si="2"/>
        <v>0</v>
      </c>
      <c r="AG25" s="12">
        <f t="shared" si="2"/>
        <v>0</v>
      </c>
      <c r="AH25" s="12">
        <f t="shared" si="2"/>
        <v>0</v>
      </c>
    </row>
    <row r="26" spans="1:34" ht="17.25" customHeight="1" thickTop="1">
      <c r="A26" s="38"/>
      <c r="B26" s="36"/>
      <c r="C26" s="36"/>
      <c r="D26" s="28" t="s">
        <v>48</v>
      </c>
      <c r="E26" s="8"/>
      <c r="F26" s="8"/>
      <c r="G26" s="8"/>
      <c r="H26" s="8">
        <v>1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6.5" customHeight="1">
      <c r="A27" s="38"/>
      <c r="B27" s="35"/>
      <c r="C27" s="36"/>
      <c r="D27" s="29" t="s">
        <v>49</v>
      </c>
      <c r="E27" s="9"/>
      <c r="F27" s="9"/>
      <c r="G27" s="9"/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6.5" customHeight="1">
      <c r="A28" s="38"/>
      <c r="B28" s="36"/>
      <c r="C28" s="36"/>
      <c r="D28" s="29" t="s">
        <v>50</v>
      </c>
      <c r="E28" s="9"/>
      <c r="F28" s="9"/>
      <c r="G28" s="9"/>
      <c r="H28" s="9"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6.5" customHeight="1">
      <c r="A29" s="38"/>
      <c r="B29" s="35"/>
      <c r="C29" s="36"/>
      <c r="D29" s="29" t="s">
        <v>51</v>
      </c>
      <c r="E29" s="9"/>
      <c r="F29" s="9"/>
      <c r="G29" s="9"/>
      <c r="H29" s="9" t="s">
        <v>56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16.5" customHeight="1">
      <c r="A30" s="38"/>
      <c r="B30" s="36"/>
      <c r="C30" s="36"/>
      <c r="D30" s="30" t="s">
        <v>52</v>
      </c>
      <c r="E30" s="13"/>
      <c r="F30" s="13"/>
      <c r="G30" s="13"/>
      <c r="H30" s="13" t="s">
        <v>54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ht="17.25" customHeight="1" thickBot="1">
      <c r="A31" s="38"/>
      <c r="B31" s="35"/>
      <c r="C31" s="36"/>
      <c r="D31" s="31" t="s">
        <v>53</v>
      </c>
      <c r="E31" s="10"/>
      <c r="F31" s="10"/>
      <c r="G31" s="10"/>
      <c r="H31" s="10" t="s">
        <v>54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13.5" thickTop="1"/>
  </sheetData>
  <sheetProtection formatCells="0" selectLockedCells="1" selectUnlockedCells="1"/>
  <protectedRanges>
    <protectedRange password="CC73" sqref="C9:D9" name="Bereich1_1_1"/>
  </protectedRanges>
  <mergeCells count="1">
    <mergeCell ref="B4:D4"/>
  </mergeCells>
  <phoneticPr fontId="6" type="noConversion"/>
  <conditionalFormatting sqref="E4:AH5">
    <cfRule type="expression" dxfId="21" priority="2">
      <formula>MAX(1*(E$4&gt;=Start)+1*(E$4&lt;=Ende))=2</formula>
    </cfRule>
    <cfRule type="expression" dxfId="20" priority="14">
      <formula>E$4=TODAY()</formula>
    </cfRule>
  </conditionalFormatting>
  <conditionalFormatting sqref="E7:AH24 E26:AH31">
    <cfRule type="expression" dxfId="19" priority="1">
      <formula>WEEKDAY(E$4,2)&gt;5</formula>
    </cfRule>
    <cfRule type="expression" dxfId="18" priority="6">
      <formula>_xlfn.XLOOKUP(E$4,Feiertage,Feiertage)</formula>
    </cfRule>
  </conditionalFormatting>
  <conditionalFormatting sqref="E7:AH31">
    <cfRule type="expression" dxfId="17" priority="7">
      <formula>E7="o"</formula>
    </cfRule>
    <cfRule type="expression" dxfId="16" priority="8">
      <formula>E7=""</formula>
    </cfRule>
    <cfRule type="expression" dxfId="15" priority="9">
      <formula>E7="M"</formula>
    </cfRule>
    <cfRule type="expression" dxfId="14" priority="10">
      <formula>E7="K"</formula>
    </cfRule>
    <cfRule type="expression" dxfId="13" priority="11">
      <formula>E7="L"</formula>
    </cfRule>
    <cfRule type="cellIs" dxfId="12" priority="12" operator="equal">
      <formula>1</formula>
    </cfRule>
    <cfRule type="expression" dxfId="11" priority="13">
      <formula>E$4=TODAY()</formula>
    </cfRule>
  </conditionalFormatting>
  <conditionalFormatting sqref="E25:AH25">
    <cfRule type="cellIs" dxfId="10" priority="3" operator="greaterThan">
      <formula>15</formula>
    </cfRule>
    <cfRule type="cellIs" dxfId="9" priority="4" operator="between">
      <formula>14</formula>
      <formula>15</formula>
    </cfRule>
    <cfRule type="cellIs" dxfId="8" priority="5" operator="lessThan">
      <formula>14</formula>
    </cfRule>
  </conditionalFormatting>
  <dataValidations count="1">
    <dataValidation type="list" allowBlank="1" showInputMessage="1" showErrorMessage="1" sqref="E7:AH24 E26:AH31" xr:uid="{0FF41836-F88E-496B-8C95-2202D2242D0A}">
      <formula1>Typ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DashBoard</vt:lpstr>
      <vt:lpstr>Mrz</vt:lpstr>
      <vt:lpstr>DashBoard!Ende</vt:lpstr>
      <vt:lpstr>DashBoard!Feiertage</vt:lpstr>
      <vt:lpstr>DashBoard!MA</vt:lpstr>
      <vt:lpstr>DashBoard!Monat</vt:lpstr>
      <vt:lpstr>DashBoard!Start</vt:lpstr>
      <vt:lpstr>DashBoard!Typ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 Stream</dc:creator>
  <cp:lastModifiedBy>Jet Stream</cp:lastModifiedBy>
  <dcterms:created xsi:type="dcterms:W3CDTF">2025-03-04T22:24:59Z</dcterms:created>
  <dcterms:modified xsi:type="dcterms:W3CDTF">2025-03-04T22:45:11Z</dcterms:modified>
</cp:coreProperties>
</file>