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k\Desktop\"/>
    </mc:Choice>
  </mc:AlternateContent>
  <xr:revisionPtr revIDLastSave="0" documentId="8_{6A45DB75-4E1A-468F-BD15-C90B6E9A8EEE}" xr6:coauthVersionLast="47" xr6:coauthVersionMax="47" xr10:uidLastSave="{00000000-0000-0000-0000-000000000000}"/>
  <bookViews>
    <workbookView xWindow="-120" yWindow="-120" windowWidth="29040" windowHeight="15720" xr2:uid="{C0043F0A-EC5C-4F08-8271-5D3B321CE27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8" i="1" l="1"/>
  <c r="J398" i="1"/>
  <c r="L397" i="1"/>
  <c r="J397" i="1"/>
  <c r="L396" i="1"/>
  <c r="J396" i="1"/>
  <c r="L395" i="1"/>
  <c r="J395" i="1"/>
  <c r="L394" i="1"/>
  <c r="J394" i="1"/>
  <c r="L393" i="1"/>
  <c r="J393" i="1"/>
  <c r="L392" i="1"/>
  <c r="J392" i="1"/>
  <c r="L391" i="1"/>
  <c r="J391" i="1"/>
  <c r="L390" i="1"/>
  <c r="J390" i="1"/>
  <c r="L389" i="1"/>
  <c r="J389" i="1"/>
  <c r="L388" i="1"/>
  <c r="J388" i="1"/>
  <c r="L387" i="1"/>
  <c r="J387" i="1"/>
  <c r="L386" i="1"/>
  <c r="J386" i="1"/>
  <c r="L385" i="1"/>
  <c r="J385" i="1"/>
  <c r="L384" i="1"/>
  <c r="J384" i="1"/>
  <c r="L383" i="1"/>
  <c r="J383" i="1"/>
  <c r="L382" i="1"/>
  <c r="J382" i="1"/>
  <c r="L381" i="1"/>
  <c r="J381" i="1"/>
  <c r="L380" i="1"/>
  <c r="J380" i="1"/>
  <c r="L379" i="1"/>
  <c r="J379" i="1"/>
  <c r="L378" i="1"/>
  <c r="J378" i="1"/>
  <c r="L377" i="1"/>
  <c r="J377" i="1"/>
  <c r="L376" i="1"/>
  <c r="J376" i="1"/>
  <c r="L375" i="1"/>
  <c r="J375" i="1"/>
  <c r="L374" i="1"/>
  <c r="J374" i="1"/>
  <c r="L373" i="1"/>
  <c r="J373" i="1"/>
  <c r="L372" i="1"/>
  <c r="J372" i="1"/>
  <c r="L371" i="1"/>
  <c r="J371" i="1"/>
  <c r="L370" i="1"/>
  <c r="J370" i="1"/>
  <c r="L369" i="1"/>
  <c r="J369" i="1"/>
  <c r="L368" i="1"/>
  <c r="J368" i="1"/>
  <c r="L367" i="1"/>
  <c r="J367" i="1"/>
  <c r="L366" i="1"/>
  <c r="J366" i="1"/>
  <c r="L365" i="1"/>
  <c r="J365" i="1"/>
  <c r="L364" i="1"/>
  <c r="J364" i="1"/>
  <c r="L363" i="1"/>
  <c r="J363" i="1"/>
  <c r="L362" i="1"/>
  <c r="J362" i="1"/>
  <c r="L361" i="1"/>
  <c r="J361" i="1"/>
  <c r="L360" i="1"/>
  <c r="J360" i="1"/>
  <c r="L359" i="1"/>
  <c r="J359" i="1"/>
  <c r="L358" i="1"/>
  <c r="J358" i="1"/>
  <c r="L357" i="1"/>
  <c r="J357" i="1"/>
  <c r="L356" i="1"/>
  <c r="J356" i="1"/>
  <c r="L355" i="1"/>
  <c r="J355" i="1"/>
  <c r="L354" i="1"/>
  <c r="J354" i="1"/>
  <c r="L353" i="1"/>
  <c r="J353" i="1"/>
  <c r="L352" i="1"/>
  <c r="J352" i="1"/>
  <c r="L351" i="1"/>
  <c r="J351" i="1"/>
  <c r="L350" i="1"/>
  <c r="J350" i="1"/>
  <c r="L349" i="1"/>
  <c r="J349" i="1"/>
  <c r="L348" i="1"/>
  <c r="J348" i="1"/>
  <c r="L347" i="1"/>
  <c r="J347" i="1"/>
  <c r="L346" i="1"/>
  <c r="J346" i="1"/>
  <c r="L345" i="1"/>
  <c r="J345" i="1"/>
  <c r="L344" i="1"/>
  <c r="J344" i="1"/>
  <c r="L343" i="1"/>
  <c r="J343" i="1"/>
  <c r="L342" i="1"/>
  <c r="J342" i="1"/>
  <c r="L341" i="1"/>
  <c r="J341" i="1"/>
  <c r="L340" i="1"/>
  <c r="J340" i="1"/>
  <c r="L339" i="1"/>
  <c r="J339" i="1"/>
  <c r="L338" i="1"/>
  <c r="J338" i="1"/>
  <c r="L337" i="1"/>
  <c r="J337" i="1"/>
  <c r="L336" i="1"/>
  <c r="J336" i="1"/>
  <c r="L335" i="1"/>
  <c r="J335" i="1"/>
  <c r="L334" i="1"/>
  <c r="J334" i="1"/>
  <c r="L333" i="1"/>
  <c r="J333" i="1"/>
  <c r="L332" i="1"/>
  <c r="J332" i="1"/>
  <c r="L331" i="1"/>
  <c r="J331" i="1"/>
  <c r="L330" i="1"/>
  <c r="J330" i="1"/>
  <c r="L329" i="1"/>
  <c r="J329" i="1"/>
  <c r="L328" i="1"/>
  <c r="J328" i="1"/>
  <c r="L327" i="1"/>
  <c r="J327" i="1"/>
  <c r="L326" i="1"/>
  <c r="J326" i="1"/>
  <c r="L325" i="1"/>
  <c r="J325" i="1"/>
  <c r="L324" i="1"/>
  <c r="J324" i="1"/>
  <c r="L323" i="1"/>
  <c r="J323" i="1"/>
  <c r="L322" i="1"/>
  <c r="J322" i="1"/>
  <c r="L321" i="1"/>
  <c r="J321" i="1"/>
  <c r="L320" i="1"/>
  <c r="J320" i="1"/>
  <c r="L319" i="1"/>
  <c r="J319" i="1"/>
  <c r="L318" i="1"/>
  <c r="J318" i="1"/>
  <c r="L317" i="1"/>
  <c r="J317" i="1"/>
  <c r="L316" i="1"/>
  <c r="J316" i="1"/>
  <c r="L315" i="1"/>
  <c r="J315" i="1"/>
  <c r="L314" i="1"/>
  <c r="J314" i="1"/>
  <c r="L313" i="1"/>
  <c r="J313" i="1"/>
  <c r="L312" i="1"/>
  <c r="J312" i="1"/>
  <c r="L311" i="1"/>
  <c r="J311" i="1"/>
  <c r="L310" i="1"/>
  <c r="J310" i="1"/>
  <c r="L309" i="1"/>
  <c r="J309" i="1"/>
  <c r="L308" i="1"/>
  <c r="J308" i="1"/>
  <c r="L307" i="1"/>
  <c r="J307" i="1"/>
  <c r="L306" i="1"/>
  <c r="J306" i="1"/>
  <c r="L305" i="1"/>
  <c r="J305" i="1"/>
  <c r="L304" i="1"/>
  <c r="J304" i="1"/>
  <c r="L303" i="1"/>
  <c r="J303" i="1"/>
  <c r="L302" i="1"/>
  <c r="J302" i="1"/>
  <c r="L301" i="1"/>
  <c r="J301" i="1"/>
  <c r="L300" i="1"/>
  <c r="J300" i="1"/>
  <c r="L299" i="1"/>
  <c r="J299" i="1"/>
  <c r="L298" i="1"/>
  <c r="J298" i="1"/>
  <c r="L297" i="1"/>
  <c r="J297" i="1"/>
  <c r="L296" i="1"/>
  <c r="J296" i="1"/>
  <c r="L295" i="1"/>
  <c r="J295" i="1"/>
  <c r="L294" i="1"/>
  <c r="J294" i="1"/>
  <c r="L293" i="1"/>
  <c r="J293" i="1"/>
  <c r="L292" i="1"/>
  <c r="J292" i="1"/>
  <c r="L291" i="1"/>
  <c r="J291" i="1"/>
  <c r="L290" i="1"/>
  <c r="J290" i="1"/>
  <c r="L289" i="1"/>
  <c r="J289" i="1"/>
  <c r="L288" i="1"/>
  <c r="J288" i="1"/>
  <c r="L287" i="1"/>
  <c r="J287" i="1"/>
  <c r="L286" i="1"/>
  <c r="J286" i="1"/>
  <c r="L285" i="1"/>
  <c r="J285" i="1"/>
  <c r="L284" i="1"/>
  <c r="J284" i="1"/>
  <c r="L283" i="1"/>
  <c r="J283" i="1"/>
  <c r="L282" i="1"/>
  <c r="J282" i="1"/>
  <c r="L281" i="1"/>
  <c r="J281" i="1"/>
  <c r="L280" i="1"/>
  <c r="J280" i="1"/>
  <c r="L279" i="1"/>
  <c r="J279" i="1"/>
  <c r="L278" i="1"/>
  <c r="J278" i="1"/>
  <c r="L277" i="1"/>
  <c r="J277" i="1"/>
  <c r="L276" i="1"/>
  <c r="J276" i="1"/>
  <c r="L275" i="1"/>
  <c r="J275" i="1"/>
  <c r="L274" i="1"/>
  <c r="J274" i="1"/>
  <c r="L273" i="1"/>
  <c r="J273" i="1"/>
  <c r="L272" i="1"/>
  <c r="J272" i="1"/>
  <c r="L271" i="1"/>
  <c r="J271" i="1"/>
  <c r="L270" i="1"/>
  <c r="J270" i="1"/>
  <c r="L269" i="1"/>
  <c r="J269" i="1"/>
  <c r="L268" i="1"/>
  <c r="J268" i="1"/>
  <c r="L267" i="1"/>
  <c r="J267" i="1"/>
  <c r="L266" i="1"/>
  <c r="J266" i="1"/>
  <c r="L265" i="1"/>
  <c r="J265" i="1"/>
  <c r="L264" i="1"/>
  <c r="J264" i="1"/>
  <c r="L263" i="1"/>
  <c r="J263" i="1"/>
  <c r="L262" i="1"/>
  <c r="J262" i="1"/>
  <c r="L261" i="1"/>
  <c r="J261" i="1"/>
  <c r="L260" i="1"/>
  <c r="J260" i="1"/>
  <c r="L259" i="1"/>
  <c r="J259" i="1"/>
  <c r="L258" i="1"/>
  <c r="J258" i="1"/>
  <c r="L257" i="1"/>
  <c r="J257" i="1"/>
  <c r="L256" i="1"/>
  <c r="J256" i="1"/>
  <c r="L255" i="1"/>
  <c r="J255" i="1"/>
  <c r="L254" i="1"/>
  <c r="J254" i="1"/>
  <c r="L253" i="1"/>
  <c r="J253" i="1"/>
  <c r="L252" i="1"/>
  <c r="J252" i="1"/>
  <c r="L251" i="1"/>
  <c r="J251" i="1"/>
  <c r="L250" i="1"/>
  <c r="J250" i="1"/>
  <c r="L249" i="1"/>
  <c r="J249" i="1"/>
  <c r="L248" i="1"/>
  <c r="J248" i="1"/>
  <c r="L247" i="1"/>
  <c r="J247" i="1"/>
  <c r="L246" i="1"/>
  <c r="J246" i="1"/>
  <c r="L245" i="1"/>
  <c r="J245" i="1"/>
  <c r="L244" i="1"/>
  <c r="J244" i="1"/>
  <c r="L243" i="1"/>
  <c r="J243" i="1"/>
  <c r="L242" i="1"/>
  <c r="J242" i="1"/>
  <c r="L241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32" i="1"/>
  <c r="J232" i="1"/>
  <c r="L231" i="1"/>
  <c r="J231" i="1"/>
  <c r="L230" i="1"/>
  <c r="J230" i="1"/>
  <c r="L229" i="1"/>
  <c r="J229" i="1"/>
  <c r="L228" i="1"/>
  <c r="J228" i="1"/>
  <c r="L227" i="1"/>
  <c r="J227" i="1"/>
  <c r="L226" i="1"/>
  <c r="J226" i="1"/>
  <c r="L225" i="1"/>
  <c r="J225" i="1"/>
  <c r="L224" i="1"/>
  <c r="J224" i="1"/>
  <c r="L223" i="1"/>
  <c r="J223" i="1"/>
  <c r="L222" i="1"/>
  <c r="J222" i="1"/>
  <c r="L221" i="1"/>
  <c r="J221" i="1"/>
  <c r="L220" i="1"/>
  <c r="J220" i="1"/>
  <c r="L219" i="1"/>
  <c r="J219" i="1"/>
  <c r="L218" i="1"/>
  <c r="J218" i="1"/>
  <c r="L217" i="1"/>
  <c r="J217" i="1"/>
  <c r="L216" i="1"/>
  <c r="J216" i="1"/>
  <c r="L215" i="1"/>
  <c r="J215" i="1"/>
  <c r="L214" i="1"/>
  <c r="J214" i="1"/>
  <c r="L213" i="1"/>
  <c r="J213" i="1"/>
  <c r="L212" i="1"/>
  <c r="J212" i="1"/>
  <c r="L211" i="1"/>
  <c r="J211" i="1"/>
  <c r="L210" i="1"/>
  <c r="J210" i="1"/>
  <c r="L209" i="1"/>
  <c r="J209" i="1"/>
  <c r="L208" i="1"/>
  <c r="J208" i="1"/>
  <c r="L207" i="1"/>
  <c r="J207" i="1"/>
  <c r="L206" i="1"/>
  <c r="J206" i="1"/>
  <c r="L205" i="1"/>
  <c r="J205" i="1"/>
  <c r="L204" i="1"/>
  <c r="J204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L184" i="1"/>
  <c r="J184" i="1"/>
  <c r="L183" i="1"/>
  <c r="J183" i="1"/>
  <c r="L182" i="1"/>
  <c r="J182" i="1"/>
  <c r="L181" i="1"/>
  <c r="J181" i="1"/>
  <c r="L180" i="1"/>
  <c r="J180" i="1"/>
  <c r="L179" i="1"/>
  <c r="J179" i="1"/>
  <c r="L178" i="1"/>
  <c r="J178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L168" i="1"/>
  <c r="J168" i="1"/>
  <c r="L167" i="1"/>
  <c r="J167" i="1"/>
  <c r="L166" i="1"/>
  <c r="J166" i="1"/>
  <c r="L165" i="1"/>
  <c r="J165" i="1"/>
  <c r="L164" i="1"/>
  <c r="J164" i="1"/>
  <c r="L163" i="1"/>
  <c r="J163" i="1"/>
  <c r="L162" i="1"/>
  <c r="J162" i="1"/>
  <c r="L161" i="1"/>
  <c r="J161" i="1"/>
  <c r="L160" i="1"/>
  <c r="J160" i="1"/>
  <c r="L159" i="1"/>
  <c r="J159" i="1"/>
  <c r="L158" i="1"/>
  <c r="J158" i="1"/>
  <c r="L157" i="1"/>
  <c r="J157" i="1"/>
  <c r="L156" i="1"/>
  <c r="J156" i="1"/>
  <c r="L155" i="1"/>
  <c r="J155" i="1"/>
  <c r="L154" i="1"/>
  <c r="J154" i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J122" i="1"/>
  <c r="L121" i="1"/>
  <c r="J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L79" i="1"/>
  <c r="J79" i="1"/>
  <c r="L78" i="1"/>
  <c r="J78" i="1"/>
  <c r="L77" i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V64" i="1"/>
  <c r="U64" i="1"/>
  <c r="U59" i="1"/>
  <c r="U58" i="1"/>
  <c r="K34" i="1"/>
  <c r="J34" i="1"/>
  <c r="Z29" i="1"/>
  <c r="Y29" i="1"/>
  <c r="X29" i="1"/>
  <c r="V29" i="1"/>
  <c r="W21" i="1" s="1"/>
  <c r="W29" i="1" s="1"/>
  <c r="R29" i="1"/>
  <c r="O29" i="1"/>
  <c r="G29" i="1"/>
  <c r="F29" i="1"/>
  <c r="V21" i="1"/>
  <c r="AA21" i="1" s="1"/>
  <c r="AA29" i="1" s="1"/>
  <c r="T21" i="1"/>
  <c r="T29" i="1" s="1"/>
  <c r="I21" i="1"/>
  <c r="AC21" i="1" s="1"/>
  <c r="H21" i="1"/>
  <c r="H29" i="1" s="1"/>
  <c r="Q18" i="1"/>
  <c r="D13" i="1"/>
  <c r="Q19" i="1" s="1"/>
  <c r="C13" i="1"/>
  <c r="R7" i="1"/>
  <c r="R6" i="1"/>
  <c r="R5" i="1"/>
  <c r="AC29" i="1" l="1"/>
  <c r="L21" i="1"/>
  <c r="I29" i="1"/>
  <c r="AB21" i="1"/>
  <c r="B21" i="1"/>
  <c r="S21" i="1" s="1"/>
  <c r="Q21" i="1" l="1"/>
  <c r="S29" i="1"/>
  <c r="L68" i="1"/>
  <c r="L67" i="1"/>
  <c r="K66" i="1"/>
  <c r="K63" i="1"/>
  <c r="K56" i="1"/>
  <c r="K49" i="1"/>
  <c r="K45" i="1"/>
  <c r="K41" i="1"/>
  <c r="K37" i="1"/>
  <c r="K59" i="1"/>
  <c r="U52" i="1"/>
  <c r="K60" i="1"/>
  <c r="K46" i="1"/>
  <c r="J21" i="1"/>
  <c r="K65" i="1"/>
  <c r="K62" i="1"/>
  <c r="K55" i="1"/>
  <c r="K52" i="1"/>
  <c r="K48" i="1"/>
  <c r="K44" i="1"/>
  <c r="K40" i="1"/>
  <c r="K36" i="1"/>
  <c r="AB29" i="1"/>
  <c r="K57" i="1"/>
  <c r="K38" i="1"/>
  <c r="K64" i="1"/>
  <c r="K42" i="1"/>
  <c r="K61" i="1"/>
  <c r="K58" i="1"/>
  <c r="K54" i="1"/>
  <c r="K51" i="1"/>
  <c r="K47" i="1"/>
  <c r="K43" i="1"/>
  <c r="K39" i="1"/>
  <c r="K35" i="1"/>
  <c r="J35" i="1" s="1"/>
  <c r="K50" i="1"/>
  <c r="K53" i="1"/>
  <c r="L29" i="1"/>
  <c r="M21" i="1"/>
  <c r="M29" i="1" s="1"/>
  <c r="J36" i="1" l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V52" i="1"/>
  <c r="U21" i="1"/>
  <c r="U29" i="1" s="1"/>
  <c r="J29" i="1"/>
  <c r="K21" i="1"/>
  <c r="K29" i="1" s="1"/>
  <c r="AD21" i="1"/>
  <c r="AD29" i="1" s="1"/>
  <c r="P21" i="1"/>
  <c r="P29" i="1" s="1"/>
  <c r="Q29" i="1"/>
  <c r="J52" i="1" l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Rene Kreße</author>
  </authors>
  <commentList>
    <comment ref="Q29" authorId="0" shapeId="0" xr:uid="{35E35202-F7AE-4446-B262-4DEEFD491CF3}">
      <text>
        <r>
          <rPr>
            <b/>
            <sz val="9"/>
            <color indexed="81"/>
            <rFont val="Segoe UI"/>
            <family val="2"/>
          </rPr>
          <t>Rene Kreße:</t>
        </r>
        <r>
          <rPr>
            <sz val="9"/>
            <color indexed="81"/>
            <rFont val="Segoe UI"/>
            <family val="2"/>
          </rPr>
          <t xml:space="preserve">
Stand immer erst ab 23:45 Uhr des Tages</t>
        </r>
      </text>
    </comment>
    <comment ref="V39" authorId="0" shapeId="0" xr:uid="{F6EF654E-1BF4-4A37-9E4F-583A2D3B51EB}">
      <text>
        <r>
          <rPr>
            <b/>
            <sz val="9"/>
            <color indexed="81"/>
            <rFont val="Segoe UI"/>
            <family val="2"/>
          </rPr>
          <t>Rene Kreße:</t>
        </r>
        <r>
          <rPr>
            <sz val="9"/>
            <color indexed="81"/>
            <rFont val="Segoe UI"/>
            <family val="2"/>
          </rPr>
          <t xml:space="preserve">
neu gestakt
</t>
        </r>
      </text>
    </comment>
  </commentList>
</comments>
</file>

<file path=xl/sharedStrings.xml><?xml version="1.0" encoding="utf-8"?>
<sst xmlns="http://schemas.openxmlformats.org/spreadsheetml/2006/main" count="68" uniqueCount="53">
  <si>
    <t>Kauf 1</t>
  </si>
  <si>
    <t>Startdatum für 365%</t>
  </si>
  <si>
    <t>Startdatum für 220%</t>
  </si>
  <si>
    <t>Enddatum</t>
  </si>
  <si>
    <t>Aktuell</t>
  </si>
  <si>
    <t>Datum</t>
  </si>
  <si>
    <t>Uhrzeit</t>
  </si>
  <si>
    <t xml:space="preserve">Soll Rewards </t>
  </si>
  <si>
    <t>Laufzeit</t>
  </si>
  <si>
    <t>Ldf.-Nr.</t>
  </si>
  <si>
    <t>Ausgabe</t>
  </si>
  <si>
    <t>Verkauf</t>
  </si>
  <si>
    <t>GuV</t>
  </si>
  <si>
    <t>Start Ammount</t>
  </si>
  <si>
    <t xml:space="preserve">Rewards nach </t>
  </si>
  <si>
    <t>Rewards Ertrag</t>
  </si>
  <si>
    <t>Einkaufs</t>
  </si>
  <si>
    <t>Claimbare Rewards</t>
  </si>
  <si>
    <t>Rewards claimbar</t>
  </si>
  <si>
    <t xml:space="preserve">Rewards </t>
  </si>
  <si>
    <t>Gebühr</t>
  </si>
  <si>
    <t>Rewards</t>
  </si>
  <si>
    <t>Rewards auf Wallets</t>
  </si>
  <si>
    <t>Gesamt</t>
  </si>
  <si>
    <t xml:space="preserve">Verkaufs </t>
  </si>
  <si>
    <t>Rewards pro Tag</t>
  </si>
  <si>
    <t>mit 365%</t>
  </si>
  <si>
    <t>mit 220%</t>
  </si>
  <si>
    <t>Invest</t>
  </si>
  <si>
    <t xml:space="preserve">werden nach </t>
  </si>
  <si>
    <t>30 Tagen</t>
  </si>
  <si>
    <t>nach 30 Tagen</t>
  </si>
  <si>
    <t>335 Tagen</t>
  </si>
  <si>
    <t>nach 335 Tagen</t>
  </si>
  <si>
    <t>Preis</t>
  </si>
  <si>
    <t>mit 365% bis 03.03.2025</t>
  </si>
  <si>
    <t>mit 220% ab 04.03.2026</t>
  </si>
  <si>
    <t>claimbar</t>
  </si>
  <si>
    <t>geclaimt</t>
  </si>
  <si>
    <t>Eingang</t>
  </si>
  <si>
    <t>verfügbar $ Preis</t>
  </si>
  <si>
    <t>Rewards Claim</t>
  </si>
  <si>
    <t>Verkauf\ReStaking</t>
  </si>
  <si>
    <t>Wert</t>
  </si>
  <si>
    <t>mehr als 0,6%</t>
  </si>
  <si>
    <t xml:space="preserve">Ablauf der Tage </t>
  </si>
  <si>
    <t>oder bis zum</t>
  </si>
  <si>
    <t>30 Tage</t>
  </si>
  <si>
    <t>335 Tage</t>
  </si>
  <si>
    <t>alle geburnt</t>
  </si>
  <si>
    <t>TGE</t>
  </si>
  <si>
    <t>Gesamt Ammount:</t>
  </si>
  <si>
    <t>Coin Menge pro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</si>
</sst>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$-409]#,##0.00000000"/>
    <numFmt numFmtId="165" formatCode="[$$-409]#,##0.00"/>
    <numFmt numFmtId="166" formatCode="[$-F400]h:mm:ss\ AM/PM"/>
    <numFmt numFmtId="167" formatCode="h:mm;@"/>
    <numFmt numFmtId="168" formatCode="#,##0.00;[Red]#,##0.00"/>
    <numFmt numFmtId="169" formatCode="[$$-409]#,##0.00_ ;[Red]\-[$$-409]#,##0.00\ "/>
    <numFmt numFmtId="170" formatCode="0.0000000000"/>
    <numFmt numFmtId="171" formatCode="#,##0.00_ ;[Red]\-#,##0.00\ "/>
    <numFmt numFmtId="172" formatCode="0.0000"/>
    <numFmt numFmtId="173" formatCode="#,##0.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4"/>
      <color rgb="FFFF0000"/>
      <name val="Arial"/>
      <family val="2"/>
    </font>
    <font>
      <b/>
      <sz val="20"/>
      <color rgb="FFFF0000"/>
      <name val="Arial"/>
      <family val="2"/>
    </font>
    <font>
      <b/>
      <sz val="13"/>
      <color rgb="FFFF0000"/>
      <name val="Arial"/>
      <family val="2"/>
    </font>
    <font>
      <b/>
      <u/>
      <sz val="15"/>
      <color rgb="FFFF0000"/>
      <name val="Arial"/>
      <family val="2"/>
    </font>
    <font>
      <b/>
      <sz val="20"/>
      <name val="Arial"/>
      <family val="2"/>
    </font>
    <font>
      <b/>
      <sz val="15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20"/>
      <color theme="9"/>
      <name val="Arial"/>
      <family val="2"/>
    </font>
    <font>
      <b/>
      <sz val="25"/>
      <color rgb="FFFF0000"/>
      <name val="Arial"/>
      <family val="2"/>
    </font>
    <font>
      <b/>
      <sz val="10"/>
      <color theme="9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14" fontId="8" fillId="3" borderId="7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7" fillId="3" borderId="3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14" fontId="8" fillId="3" borderId="9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4" fontId="1" fillId="3" borderId="10" xfId="0" applyNumberFormat="1" applyFont="1" applyFill="1" applyBorder="1" applyAlignment="1">
      <alignment horizontal="center" vertical="center"/>
    </xf>
    <xf numFmtId="14" fontId="1" fillId="3" borderId="1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1" fillId="3" borderId="6" xfId="0" applyNumberFormat="1" applyFont="1" applyFill="1" applyBorder="1" applyAlignment="1">
      <alignment horizontal="center" vertical="center"/>
    </xf>
    <xf numFmtId="14" fontId="1" fillId="3" borderId="7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14" fontId="1" fillId="3" borderId="8" xfId="0" applyNumberFormat="1" applyFont="1" applyFill="1" applyBorder="1" applyAlignment="1">
      <alignment horizontal="center" vertical="center"/>
    </xf>
    <xf numFmtId="167" fontId="1" fillId="3" borderId="9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8" fontId="3" fillId="3" borderId="2" xfId="0" applyNumberFormat="1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8" fontId="3" fillId="3" borderId="3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20" fontId="9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165" fontId="9" fillId="3" borderId="15" xfId="0" applyNumberFormat="1" applyFont="1" applyFill="1" applyBorder="1" applyAlignment="1">
      <alignment horizontal="center"/>
    </xf>
    <xf numFmtId="165" fontId="12" fillId="3" borderId="15" xfId="0" applyNumberFormat="1" applyFont="1" applyFill="1" applyBorder="1" applyAlignment="1">
      <alignment horizontal="center"/>
    </xf>
    <xf numFmtId="171" fontId="9" fillId="3" borderId="15" xfId="0" applyNumberFormat="1" applyFont="1" applyFill="1" applyBorder="1" applyAlignment="1">
      <alignment horizontal="center"/>
    </xf>
    <xf numFmtId="4" fontId="9" fillId="3" borderId="15" xfId="0" applyNumberFormat="1" applyFont="1" applyFill="1" applyBorder="1" applyAlignment="1">
      <alignment horizontal="center"/>
    </xf>
    <xf numFmtId="172" fontId="9" fillId="3" borderId="15" xfId="0" applyNumberFormat="1" applyFont="1" applyFill="1" applyBorder="1" applyAlignment="1">
      <alignment horizontal="center"/>
    </xf>
    <xf numFmtId="173" fontId="9" fillId="3" borderId="15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4" fontId="1" fillId="0" borderId="0" xfId="0" applyNumberFormat="1" applyFont="1"/>
    <xf numFmtId="0" fontId="1" fillId="0" borderId="0" xfId="0" applyFont="1"/>
    <xf numFmtId="171" fontId="0" fillId="0" borderId="0" xfId="0" applyNumberFormat="1" applyAlignment="1">
      <alignment horizontal="center"/>
    </xf>
    <xf numFmtId="0" fontId="8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F396-5F8B-4F6B-9D4B-6F148CCF88EA}">
  <dimension ref="A1:AE713"/>
  <sheetViews>
    <sheetView tabSelected="1" zoomScale="70" zoomScaleNormal="70" workbookViewId="0">
      <selection activeCell="P46" sqref="P46"/>
    </sheetView>
  </sheetViews>
  <sheetFormatPr baseColWidth="10" defaultRowHeight="15" x14ac:dyDescent="0.25"/>
  <cols>
    <col min="1" max="2" width="10.5703125" style="1" customWidth="1"/>
    <col min="3" max="4" width="11.42578125" style="2"/>
    <col min="5" max="5" width="12.7109375" style="2" customWidth="1"/>
    <col min="6" max="8" width="10.42578125" style="1" customWidth="1"/>
    <col min="9" max="9" width="17.28515625" style="1" customWidth="1"/>
    <col min="10" max="10" width="19.140625" style="1" customWidth="1"/>
    <col min="11" max="11" width="27" style="1" customWidth="1"/>
    <col min="12" max="12" width="27.140625" style="1" customWidth="1"/>
    <col min="13" max="13" width="25.42578125" style="1" customWidth="1"/>
    <col min="14" max="14" width="39.85546875" style="1" customWidth="1"/>
    <col min="15" max="15" width="41.28515625" style="1" customWidth="1"/>
    <col min="16" max="16" width="23.7109375" style="1" customWidth="1"/>
    <col min="17" max="17" width="18.85546875" style="1" customWidth="1"/>
    <col min="18" max="18" width="14.5703125" style="1" customWidth="1"/>
    <col min="19" max="19" width="20" style="1" customWidth="1"/>
    <col min="20" max="20" width="13" style="1" customWidth="1"/>
    <col min="21" max="21" width="19.5703125" style="1" customWidth="1"/>
    <col min="22" max="22" width="14" style="1" customWidth="1"/>
    <col min="23" max="23" width="20.42578125" style="1" customWidth="1"/>
    <col min="24" max="24" width="20.42578125" style="3" customWidth="1"/>
    <col min="25" max="27" width="20.42578125" style="1" customWidth="1"/>
    <col min="28" max="28" width="18.7109375" style="1" customWidth="1"/>
    <col min="29" max="29" width="19" style="1" customWidth="1"/>
    <col min="30" max="30" width="14.85546875" style="1" customWidth="1"/>
    <col min="31" max="32" width="11.42578125" style="1"/>
    <col min="33" max="33" width="19.85546875" style="1" customWidth="1"/>
    <col min="34" max="16384" width="11.42578125" style="1"/>
  </cols>
  <sheetData>
    <row r="1" spans="1:30" ht="15.75" thickBot="1" x14ac:dyDescent="0.3"/>
    <row r="2" spans="1:30" x14ac:dyDescent="0.25">
      <c r="K2" s="4"/>
      <c r="L2" s="4"/>
      <c r="M2" s="4"/>
      <c r="N2" s="5"/>
      <c r="O2" s="5"/>
    </row>
    <row r="3" spans="1:30" ht="15.75" thickBot="1" x14ac:dyDescent="0.3">
      <c r="K3" s="6"/>
      <c r="L3" s="6"/>
      <c r="M3" s="7"/>
      <c r="N3" s="8"/>
      <c r="O3" s="8"/>
      <c r="X3" s="1"/>
    </row>
    <row r="4" spans="1:30" ht="20.100000000000001" customHeight="1" thickBot="1" x14ac:dyDescent="0.3">
      <c r="K4" s="9"/>
      <c r="L4" s="10"/>
      <c r="M4" s="11"/>
      <c r="N4" s="12"/>
      <c r="O4" s="13"/>
      <c r="Q4" s="14" t="s">
        <v>0</v>
      </c>
      <c r="R4" s="15"/>
      <c r="S4" s="14"/>
      <c r="T4" s="15"/>
      <c r="U4" s="14"/>
      <c r="V4" s="15"/>
      <c r="W4" s="14"/>
      <c r="X4" s="15"/>
    </row>
    <row r="5" spans="1:30" ht="20.100000000000001" customHeight="1" thickBot="1" x14ac:dyDescent="0.3">
      <c r="I5" s="3"/>
      <c r="K5" s="16"/>
      <c r="L5" s="17"/>
      <c r="M5" s="18"/>
      <c r="N5" s="19"/>
      <c r="O5" s="20"/>
      <c r="Q5" s="21" t="s">
        <v>1</v>
      </c>
      <c r="R5" s="22">
        <f>C34</f>
        <v>45687</v>
      </c>
      <c r="S5" s="21"/>
      <c r="T5" s="22"/>
      <c r="U5" s="21"/>
      <c r="V5" s="22"/>
      <c r="W5" s="21"/>
      <c r="X5" s="22"/>
    </row>
    <row r="6" spans="1:30" ht="20.100000000000001" customHeight="1" thickBot="1" x14ac:dyDescent="0.3">
      <c r="I6" s="3"/>
      <c r="K6" s="16"/>
      <c r="L6" s="16"/>
      <c r="M6" s="18"/>
      <c r="N6" s="12"/>
      <c r="O6" s="23"/>
      <c r="Q6" s="21" t="s">
        <v>2</v>
      </c>
      <c r="R6" s="22">
        <f>C$66</f>
        <v>45719</v>
      </c>
      <c r="S6" s="21"/>
      <c r="T6" s="22"/>
      <c r="U6" s="21"/>
      <c r="V6" s="22"/>
      <c r="W6" s="21"/>
      <c r="X6" s="22"/>
    </row>
    <row r="7" spans="1:30" ht="20.100000000000001" customHeight="1" thickBot="1" x14ac:dyDescent="0.3">
      <c r="G7" s="24"/>
      <c r="H7" s="24"/>
      <c r="K7" s="16"/>
      <c r="L7" s="16"/>
      <c r="M7" s="18"/>
      <c r="N7" s="25"/>
      <c r="O7" s="13"/>
      <c r="Q7" s="26" t="s">
        <v>3</v>
      </c>
      <c r="R7" s="27">
        <f>LOOKUP(9.99999999999999E+307,C33:C452)</f>
        <v>45721</v>
      </c>
      <c r="S7" s="26"/>
      <c r="T7" s="27"/>
      <c r="U7" s="26"/>
      <c r="V7" s="27"/>
      <c r="W7" s="26"/>
      <c r="X7" s="27"/>
    </row>
    <row r="8" spans="1:30" ht="20.100000000000001" customHeight="1" thickBot="1" x14ac:dyDescent="0.3">
      <c r="J8" s="3"/>
      <c r="K8" s="16"/>
      <c r="L8" s="16"/>
      <c r="M8" s="18"/>
      <c r="N8" s="28"/>
      <c r="O8" s="20"/>
      <c r="Q8" s="14"/>
      <c r="R8" s="15"/>
      <c r="S8" s="14"/>
      <c r="T8" s="15"/>
      <c r="U8" s="14"/>
      <c r="V8" s="15"/>
      <c r="W8" s="14"/>
      <c r="X8" s="15"/>
    </row>
    <row r="9" spans="1:30" ht="25.5" customHeight="1" thickBot="1" x14ac:dyDescent="0.3">
      <c r="E9" s="29"/>
      <c r="K9" s="16"/>
      <c r="L9" s="16"/>
      <c r="M9" s="18"/>
      <c r="N9" s="30"/>
      <c r="O9" s="23"/>
      <c r="Q9" s="21"/>
      <c r="R9" s="22"/>
      <c r="S9" s="21"/>
      <c r="T9" s="22"/>
      <c r="U9" s="21"/>
      <c r="V9" s="22"/>
      <c r="W9" s="21"/>
      <c r="X9" s="22"/>
    </row>
    <row r="10" spans="1:30" ht="20.100000000000001" customHeight="1" thickBot="1" x14ac:dyDescent="0.3">
      <c r="K10" s="16"/>
      <c r="L10" s="16"/>
      <c r="M10" s="31"/>
      <c r="N10" s="32"/>
      <c r="O10" s="33"/>
      <c r="Q10" s="21"/>
      <c r="R10" s="22"/>
      <c r="S10" s="21"/>
      <c r="T10" s="22"/>
      <c r="U10" s="21"/>
      <c r="V10" s="22"/>
      <c r="W10" s="21"/>
      <c r="X10" s="22"/>
    </row>
    <row r="11" spans="1:30" ht="20.100000000000001" customHeight="1" thickBot="1" x14ac:dyDescent="0.3">
      <c r="C11" s="34" t="s">
        <v>4</v>
      </c>
      <c r="D11" s="35"/>
      <c r="K11" s="16"/>
      <c r="L11" s="16"/>
      <c r="M11" s="36"/>
      <c r="N11" s="37"/>
      <c r="O11" s="20"/>
      <c r="Q11" s="26"/>
      <c r="R11" s="27"/>
      <c r="S11" s="26"/>
      <c r="T11" s="27"/>
      <c r="U11" s="26"/>
      <c r="V11" s="27"/>
      <c r="W11" s="26"/>
      <c r="X11" s="27"/>
    </row>
    <row r="12" spans="1:30" ht="24.75" customHeight="1" thickBot="1" x14ac:dyDescent="0.3">
      <c r="C12" s="38" t="s">
        <v>5</v>
      </c>
      <c r="D12" s="39" t="s">
        <v>6</v>
      </c>
      <c r="K12" s="40"/>
      <c r="L12" s="40"/>
      <c r="M12" s="41"/>
      <c r="N12" s="42"/>
      <c r="O12" s="23"/>
    </row>
    <row r="13" spans="1:30" ht="18.75" customHeight="1" thickBot="1" x14ac:dyDescent="0.3">
      <c r="C13" s="43">
        <f ca="1">NOW()</f>
        <v>45722.585012268515</v>
      </c>
      <c r="D13" s="44">
        <f ca="1">NOW()</f>
        <v>45722.585012268515</v>
      </c>
      <c r="K13" s="45"/>
      <c r="L13" s="46"/>
      <c r="M13" s="36"/>
      <c r="N13" s="37"/>
      <c r="O13" s="47"/>
    </row>
    <row r="14" spans="1:30" ht="12.75" customHeight="1" thickBot="1" x14ac:dyDescent="0.3">
      <c r="K14" s="48"/>
      <c r="L14" s="49"/>
      <c r="M14" s="50"/>
      <c r="N14" s="51"/>
      <c r="O14" s="52"/>
    </row>
    <row r="15" spans="1:30" ht="13.5" customHeight="1" thickBot="1" x14ac:dyDescent="0.3">
      <c r="K15" s="53"/>
      <c r="L15" s="54"/>
      <c r="M15" s="55"/>
      <c r="N15" s="56"/>
      <c r="O15" s="23"/>
      <c r="R15" s="57"/>
      <c r="S15" s="57"/>
      <c r="AB15" s="58" t="s">
        <v>7</v>
      </c>
      <c r="AC15" s="59"/>
    </row>
    <row r="16" spans="1:30" x14ac:dyDescent="0.25">
      <c r="A16" s="60" t="s">
        <v>8</v>
      </c>
      <c r="B16" s="60" t="s">
        <v>8</v>
      </c>
      <c r="C16" s="61" t="s">
        <v>5</v>
      </c>
      <c r="D16" s="61" t="s">
        <v>6</v>
      </c>
      <c r="E16" s="61" t="s">
        <v>9</v>
      </c>
      <c r="F16" s="60" t="s">
        <v>10</v>
      </c>
      <c r="G16" s="60" t="s">
        <v>11</v>
      </c>
      <c r="H16" s="60" t="s">
        <v>12</v>
      </c>
      <c r="I16" s="60" t="s">
        <v>13</v>
      </c>
      <c r="J16" s="60" t="s">
        <v>14</v>
      </c>
      <c r="K16" s="60" t="s">
        <v>15</v>
      </c>
      <c r="L16" s="60" t="s">
        <v>14</v>
      </c>
      <c r="M16" s="60" t="s">
        <v>15</v>
      </c>
      <c r="N16" s="60" t="s">
        <v>16</v>
      </c>
      <c r="O16" s="60" t="s">
        <v>17</v>
      </c>
      <c r="P16" s="60" t="s">
        <v>17</v>
      </c>
      <c r="Q16" s="60" t="s">
        <v>18</v>
      </c>
      <c r="R16" s="60" t="s">
        <v>19</v>
      </c>
      <c r="S16" s="60" t="s">
        <v>19</v>
      </c>
      <c r="T16" s="60" t="s">
        <v>19</v>
      </c>
      <c r="U16" s="60" t="s">
        <v>20</v>
      </c>
      <c r="V16" s="60" t="s">
        <v>21</v>
      </c>
      <c r="W16" s="60" t="s">
        <v>22</v>
      </c>
      <c r="X16" s="62" t="s">
        <v>23</v>
      </c>
      <c r="Y16" s="60" t="s">
        <v>19</v>
      </c>
      <c r="Z16" s="60" t="s">
        <v>24</v>
      </c>
      <c r="AA16" s="60" t="s">
        <v>19</v>
      </c>
      <c r="AB16" s="60" t="s">
        <v>25</v>
      </c>
      <c r="AC16" s="60" t="s">
        <v>25</v>
      </c>
      <c r="AD16" s="63" t="s">
        <v>19</v>
      </c>
    </row>
    <row r="17" spans="1:31" x14ac:dyDescent="0.25">
      <c r="A17" s="60" t="s">
        <v>26</v>
      </c>
      <c r="B17" s="60" t="s">
        <v>27</v>
      </c>
      <c r="C17" s="61" t="s">
        <v>28</v>
      </c>
      <c r="D17" s="61" t="s">
        <v>28</v>
      </c>
      <c r="E17" s="61" t="s">
        <v>10</v>
      </c>
      <c r="I17" s="64" t="s">
        <v>29</v>
      </c>
      <c r="J17" s="60" t="s">
        <v>30</v>
      </c>
      <c r="K17" s="60" t="s">
        <v>31</v>
      </c>
      <c r="L17" s="60" t="s">
        <v>32</v>
      </c>
      <c r="M17" s="60" t="s">
        <v>33</v>
      </c>
      <c r="N17" s="60" t="s">
        <v>34</v>
      </c>
      <c r="O17" s="60" t="s">
        <v>35</v>
      </c>
      <c r="P17" s="60" t="s">
        <v>36</v>
      </c>
      <c r="Q17" s="60"/>
      <c r="R17" s="60" t="s">
        <v>37</v>
      </c>
      <c r="S17" s="60" t="s">
        <v>37</v>
      </c>
      <c r="T17" s="60" t="s">
        <v>38</v>
      </c>
      <c r="U17" s="60"/>
      <c r="V17" s="60" t="s">
        <v>39</v>
      </c>
      <c r="W17" s="60" t="s">
        <v>40</v>
      </c>
      <c r="X17" s="62" t="s">
        <v>41</v>
      </c>
      <c r="Y17" s="60" t="s">
        <v>42</v>
      </c>
      <c r="Z17" s="60" t="s">
        <v>43</v>
      </c>
      <c r="AA17" s="60"/>
      <c r="AB17" s="65">
        <v>0.01</v>
      </c>
      <c r="AC17" s="65">
        <v>6.0273972602999997E-3</v>
      </c>
      <c r="AD17" s="63" t="s">
        <v>44</v>
      </c>
    </row>
    <row r="18" spans="1:31" ht="12.75" customHeight="1" x14ac:dyDescent="0.25">
      <c r="I18" s="64" t="s">
        <v>45</v>
      </c>
      <c r="J18" s="60" t="s">
        <v>46</v>
      </c>
      <c r="N18" s="63"/>
      <c r="O18" s="63"/>
      <c r="P18" s="63"/>
      <c r="Q18" s="66">
        <f ca="1">TODAY()</f>
        <v>45722</v>
      </c>
      <c r="R18" s="66"/>
      <c r="S18" s="66"/>
      <c r="T18" s="66"/>
      <c r="U18" s="67">
        <v>0.1</v>
      </c>
      <c r="V18" s="67"/>
      <c r="W18" s="60"/>
      <c r="Y18" s="66"/>
      <c r="Z18" s="66"/>
      <c r="AA18" s="66"/>
      <c r="AB18" s="60" t="s">
        <v>47</v>
      </c>
      <c r="AC18" s="60" t="s">
        <v>48</v>
      </c>
    </row>
    <row r="19" spans="1:31" ht="12.75" customHeight="1" x14ac:dyDescent="0.25">
      <c r="I19" s="64" t="s">
        <v>49</v>
      </c>
      <c r="J19" s="61">
        <v>45719</v>
      </c>
      <c r="K19"/>
      <c r="L19"/>
      <c r="M19"/>
      <c r="N19" s="63"/>
      <c r="O19" s="63"/>
      <c r="P19" s="63"/>
      <c r="Q19" s="68">
        <f ca="1">D13</f>
        <v>45722.585012268515</v>
      </c>
      <c r="R19" s="66"/>
      <c r="S19" s="66"/>
      <c r="T19" s="69"/>
      <c r="U19" s="67"/>
      <c r="V19" s="67"/>
      <c r="W19" s="67"/>
      <c r="Y19" s="66"/>
      <c r="Z19" s="66"/>
      <c r="AA19" s="66"/>
      <c r="AC19" s="70"/>
    </row>
    <row r="20" spans="1:31" ht="12.75" customHeight="1" x14ac:dyDescent="0.25">
      <c r="N20" s="63"/>
      <c r="O20" s="63"/>
      <c r="P20" s="63"/>
      <c r="Q20" s="66"/>
      <c r="R20" s="66"/>
      <c r="S20" s="66"/>
      <c r="T20" s="66"/>
      <c r="U20" s="66"/>
      <c r="V20" s="66"/>
      <c r="W20" s="66"/>
      <c r="Y20" s="66"/>
      <c r="Z20" s="66"/>
      <c r="AA20" s="66"/>
      <c r="AC20" s="70"/>
    </row>
    <row r="21" spans="1:31" ht="12.75" customHeight="1" x14ac:dyDescent="0.25">
      <c r="A21" s="60">
        <v>32</v>
      </c>
      <c r="B21" s="60">
        <f>_xlfn.DAYS(R7,R6)</f>
        <v>2</v>
      </c>
      <c r="C21" s="61">
        <v>45687</v>
      </c>
      <c r="D21" s="71">
        <v>0.2951388888888889</v>
      </c>
      <c r="E21" s="60">
        <v>1</v>
      </c>
      <c r="F21" s="72">
        <v>559.96</v>
      </c>
      <c r="G21" s="73"/>
      <c r="H21" s="74">
        <f>G21-F21</f>
        <v>-559.96</v>
      </c>
      <c r="I21" s="75">
        <f>F21/N21</f>
        <v>29395273.389999989</v>
      </c>
      <c r="J21" s="75">
        <f>AB21*32</f>
        <v>9406487.484799996</v>
      </c>
      <c r="K21" s="72">
        <f>J21*$M$4</f>
        <v>0</v>
      </c>
      <c r="L21" s="75">
        <f>AC21*335</f>
        <v>59354291.749379568</v>
      </c>
      <c r="M21" s="72">
        <f>L21*$M$4</f>
        <v>0</v>
      </c>
      <c r="N21" s="76">
        <v>1.90493210446035E-5</v>
      </c>
      <c r="O21" s="75">
        <v>587905.46</v>
      </c>
      <c r="P21" s="75">
        <f ca="1">Q21-O21</f>
        <v>354353.9805933109</v>
      </c>
      <c r="Q21" s="75">
        <f ca="1">S21</f>
        <v>942259.44059331086</v>
      </c>
      <c r="R21" s="75"/>
      <c r="S21" s="75">
        <f ca="1">IF(AND(C13=R7,MOD(D13,1)&gt;C21),IF(A21&gt;=32,AC21*B21,AB21*A21)+O21,IF(A21&gt;=32,AC21*B21,AB21*A21)+O21)</f>
        <v>942259.44059331086</v>
      </c>
      <c r="T21" s="75">
        <f>T52+T64</f>
        <v>8818582.0199999996</v>
      </c>
      <c r="U21" s="75">
        <f>U52+U64</f>
        <v>881858.20301999978</v>
      </c>
      <c r="V21" s="75">
        <f>X21+X22</f>
        <v>4762034.28</v>
      </c>
      <c r="W21" s="72">
        <f>V29*$M$4</f>
        <v>0</v>
      </c>
      <c r="X21" s="75">
        <v>4762034.28</v>
      </c>
      <c r="Y21" s="75">
        <v>7850000</v>
      </c>
      <c r="Z21" s="72">
        <v>598.64464399999997</v>
      </c>
      <c r="AA21" s="75">
        <f>V21-Y21</f>
        <v>-3087965.7199999997</v>
      </c>
      <c r="AB21" s="3">
        <f>I21*$AB$17</f>
        <v>293952.73389999988</v>
      </c>
      <c r="AC21" s="3">
        <f>I21*$AC$17</f>
        <v>177176.99029665542</v>
      </c>
      <c r="AD21" s="77">
        <f ca="1">Q21-S21</f>
        <v>0</v>
      </c>
    </row>
    <row r="22" spans="1:31" ht="12.75" customHeight="1" x14ac:dyDescent="0.25">
      <c r="A22" s="60"/>
      <c r="B22" s="60"/>
      <c r="C22" s="61"/>
      <c r="D22" s="71"/>
      <c r="E22" s="60"/>
      <c r="F22" s="72"/>
      <c r="G22" s="72"/>
      <c r="H22" s="74"/>
      <c r="I22" s="75"/>
      <c r="J22" s="75"/>
      <c r="K22" s="72"/>
      <c r="L22" s="75"/>
      <c r="M22" s="72"/>
      <c r="N22" s="78"/>
      <c r="O22" s="75"/>
      <c r="P22" s="75"/>
      <c r="Q22" s="75"/>
      <c r="R22" s="75"/>
      <c r="S22" s="75"/>
      <c r="T22" s="75"/>
      <c r="U22" s="75"/>
      <c r="V22" s="75"/>
      <c r="W22" s="72"/>
      <c r="X22" s="75"/>
      <c r="Y22" s="75"/>
      <c r="Z22" s="75"/>
      <c r="AA22" s="75"/>
      <c r="AB22" s="3"/>
      <c r="AC22" s="3"/>
      <c r="AD22" s="77"/>
    </row>
    <row r="23" spans="1:31" ht="12.75" customHeight="1" x14ac:dyDescent="0.25">
      <c r="A23" s="60"/>
      <c r="B23" s="60"/>
      <c r="C23" s="61"/>
      <c r="D23" s="71"/>
      <c r="E23" s="60"/>
      <c r="F23" s="72"/>
      <c r="G23" s="73"/>
      <c r="H23" s="74"/>
      <c r="I23" s="75"/>
      <c r="J23" s="75"/>
      <c r="K23" s="72"/>
      <c r="L23" s="75"/>
      <c r="M23" s="72"/>
      <c r="N23" s="76"/>
      <c r="O23" s="75"/>
      <c r="P23" s="75"/>
      <c r="Q23" s="75"/>
      <c r="R23" s="75"/>
      <c r="S23" s="75"/>
      <c r="T23" s="75"/>
      <c r="U23" s="75"/>
      <c r="V23" s="75"/>
      <c r="W23" s="72"/>
      <c r="Y23" s="75"/>
      <c r="Z23" s="75"/>
      <c r="AA23" s="75"/>
      <c r="AB23" s="3"/>
      <c r="AC23" s="3"/>
      <c r="AD23" s="77"/>
    </row>
    <row r="24" spans="1:31" ht="12.75" customHeight="1" x14ac:dyDescent="0.25">
      <c r="A24" s="60"/>
      <c r="B24" s="60"/>
      <c r="C24" s="61"/>
      <c r="D24" s="71"/>
      <c r="E24" s="60"/>
      <c r="F24" s="72"/>
      <c r="G24" s="72"/>
      <c r="H24" s="74"/>
      <c r="I24" s="75"/>
      <c r="J24" s="75"/>
      <c r="K24" s="72"/>
      <c r="L24" s="75"/>
      <c r="M24" s="72"/>
      <c r="N24" s="78"/>
      <c r="O24" s="75"/>
      <c r="P24" s="75"/>
      <c r="Q24" s="75"/>
      <c r="R24" s="75"/>
      <c r="S24" s="75"/>
      <c r="T24" s="75"/>
      <c r="U24" s="75"/>
      <c r="V24" s="75"/>
      <c r="W24" s="72"/>
      <c r="Y24" s="75"/>
      <c r="Z24" s="75"/>
      <c r="AA24" s="75"/>
      <c r="AB24" s="3"/>
      <c r="AC24" s="3"/>
      <c r="AD24" s="77"/>
    </row>
    <row r="25" spans="1:31" ht="12.75" customHeight="1" x14ac:dyDescent="0.25">
      <c r="A25" s="60"/>
      <c r="B25" s="60"/>
      <c r="C25" s="61"/>
      <c r="D25" s="71"/>
      <c r="E25" s="60"/>
      <c r="F25" s="72"/>
      <c r="G25" s="72"/>
      <c r="H25" s="74"/>
      <c r="I25" s="75"/>
      <c r="J25" s="75"/>
      <c r="K25" s="72"/>
      <c r="L25" s="75"/>
      <c r="M25" s="72"/>
      <c r="N25" s="76"/>
      <c r="O25" s="75"/>
      <c r="P25" s="75"/>
      <c r="Q25" s="75"/>
      <c r="R25" s="75"/>
      <c r="S25" s="75"/>
      <c r="T25" s="75"/>
      <c r="U25" s="75"/>
      <c r="V25" s="75"/>
      <c r="W25" s="72"/>
      <c r="Y25" s="75"/>
      <c r="Z25" s="75"/>
      <c r="AA25" s="75"/>
      <c r="AB25" s="3"/>
      <c r="AC25" s="3"/>
      <c r="AD25" s="77"/>
    </row>
    <row r="26" spans="1:31" ht="12.75" customHeight="1" x14ac:dyDescent="0.25">
      <c r="A26" s="60"/>
      <c r="B26" s="60"/>
      <c r="C26" s="61"/>
      <c r="D26" s="71"/>
      <c r="E26" s="60"/>
      <c r="F26" s="72"/>
      <c r="G26" s="72"/>
      <c r="H26" s="74"/>
      <c r="I26" s="75"/>
      <c r="J26" s="75"/>
      <c r="K26" s="72"/>
      <c r="L26" s="75"/>
      <c r="M26" s="72"/>
      <c r="N26" s="76"/>
      <c r="O26" s="75"/>
      <c r="P26" s="75"/>
      <c r="Q26" s="75"/>
      <c r="R26" s="75"/>
      <c r="S26" s="75"/>
      <c r="T26" s="75"/>
      <c r="U26" s="75"/>
      <c r="V26" s="75"/>
      <c r="W26" s="72"/>
      <c r="Y26" s="75"/>
      <c r="Z26" s="75"/>
      <c r="AA26" s="75"/>
      <c r="AB26" s="3"/>
      <c r="AC26" s="3"/>
      <c r="AD26" s="77"/>
    </row>
    <row r="27" spans="1:31" ht="12.75" customHeight="1" x14ac:dyDescent="0.25">
      <c r="A27" s="60"/>
      <c r="B27" s="60"/>
      <c r="C27" s="61"/>
      <c r="D27" s="71"/>
      <c r="E27" s="60"/>
      <c r="F27" s="72"/>
      <c r="G27" s="72"/>
      <c r="H27" s="74"/>
      <c r="I27" s="75"/>
      <c r="J27" s="75"/>
      <c r="K27" s="72"/>
      <c r="L27" s="75"/>
      <c r="M27" s="72"/>
      <c r="N27" s="76"/>
      <c r="O27" s="75"/>
      <c r="P27" s="75"/>
      <c r="Q27" s="75"/>
      <c r="R27" s="75"/>
      <c r="S27" s="75"/>
      <c r="T27" s="75"/>
      <c r="U27" s="75"/>
      <c r="V27" s="75"/>
      <c r="W27" s="72"/>
      <c r="Y27" s="75"/>
      <c r="Z27" s="75"/>
      <c r="AA27" s="75"/>
      <c r="AB27" s="3"/>
      <c r="AC27" s="3"/>
      <c r="AD27" s="77"/>
    </row>
    <row r="28" spans="1:31" ht="12.75" customHeight="1" thickBot="1" x14ac:dyDescent="0.3">
      <c r="A28" s="60"/>
      <c r="B28" s="60"/>
      <c r="C28" s="61"/>
      <c r="D28" s="71"/>
      <c r="E28" s="60"/>
      <c r="F28" s="72"/>
      <c r="G28" s="72"/>
      <c r="H28" s="74"/>
      <c r="I28" s="75"/>
      <c r="J28" s="75"/>
      <c r="K28" s="72"/>
      <c r="L28" s="75"/>
      <c r="M28" s="72"/>
      <c r="N28" s="78"/>
      <c r="O28" s="75"/>
      <c r="P28" s="75"/>
      <c r="Q28" s="75"/>
      <c r="R28" s="75"/>
      <c r="S28" s="75"/>
      <c r="T28" s="75"/>
      <c r="U28" s="75"/>
      <c r="V28" s="75"/>
      <c r="W28" s="72"/>
      <c r="Y28" s="75"/>
      <c r="Z28" s="75"/>
      <c r="AA28" s="75"/>
      <c r="AB28" s="3"/>
      <c r="AC28" s="3"/>
      <c r="AD28" s="77"/>
    </row>
    <row r="29" spans="1:31" ht="15" customHeight="1" thickBot="1" x14ac:dyDescent="0.3">
      <c r="C29" s="79"/>
      <c r="D29" s="80"/>
      <c r="E29" s="80"/>
      <c r="F29" s="81">
        <f t="shared" ref="F29:M29" si="0">SUM(F21:F28)</f>
        <v>559.96</v>
      </c>
      <c r="G29" s="82">
        <f>SUM(G21:G28)</f>
        <v>0</v>
      </c>
      <c r="H29" s="81">
        <f>SUM(H21:H28)</f>
        <v>-559.96</v>
      </c>
      <c r="I29" s="83">
        <f t="shared" si="0"/>
        <v>29395273.389999989</v>
      </c>
      <c r="J29" s="84">
        <f t="shared" si="0"/>
        <v>9406487.484799996</v>
      </c>
      <c r="K29" s="81">
        <f t="shared" si="0"/>
        <v>0</v>
      </c>
      <c r="L29" s="84">
        <f t="shared" si="0"/>
        <v>59354291.749379568</v>
      </c>
      <c r="M29" s="81">
        <f t="shared" si="0"/>
        <v>0</v>
      </c>
      <c r="N29" s="85"/>
      <c r="O29" s="84">
        <f>SUM(O21:O28)</f>
        <v>587905.46</v>
      </c>
      <c r="P29" s="86">
        <f ca="1">SUM(P21:P28)</f>
        <v>354353.9805933109</v>
      </c>
      <c r="Q29" s="84">
        <f ca="1">SUM(Q21:Q28)</f>
        <v>942259.44059331086</v>
      </c>
      <c r="R29" s="84">
        <f>SUM(R22:R28)</f>
        <v>0</v>
      </c>
      <c r="S29" s="84">
        <f ca="1">S21+S27+S28</f>
        <v>942259.44059331086</v>
      </c>
      <c r="T29" s="84">
        <f t="shared" ref="T29:AA29" si="1">SUM(T21:T28)</f>
        <v>8818582.0199999996</v>
      </c>
      <c r="U29" s="84">
        <f t="shared" si="1"/>
        <v>881858.20301999978</v>
      </c>
      <c r="V29" s="84">
        <f t="shared" si="1"/>
        <v>4762034.28</v>
      </c>
      <c r="W29" s="81">
        <f t="shared" si="1"/>
        <v>0</v>
      </c>
      <c r="X29" s="84">
        <f t="shared" si="1"/>
        <v>4762034.28</v>
      </c>
      <c r="Y29" s="84">
        <f t="shared" si="1"/>
        <v>7850000</v>
      </c>
      <c r="Z29" s="81">
        <f t="shared" si="1"/>
        <v>598.64464399999997</v>
      </c>
      <c r="AA29" s="84">
        <f t="shared" si="1"/>
        <v>-3087965.7199999997</v>
      </c>
      <c r="AB29" s="84">
        <f>AB21+AB22+AB23+AB24+AB25+AB26+AB27+AB28</f>
        <v>293952.73389999988</v>
      </c>
      <c r="AC29" s="84">
        <f>AC21+AC22+AC23+AC24+AC25+AC26+AC27+AC28</f>
        <v>177176.99029665542</v>
      </c>
      <c r="AD29" s="84">
        <f ca="1">AD21+AD22+AD23+AD24+AD25+AD26+AD27+AD28</f>
        <v>0</v>
      </c>
    </row>
    <row r="30" spans="1:31" ht="12.75" customHeight="1" thickBot="1" x14ac:dyDescent="0.3">
      <c r="F30" s="75"/>
      <c r="G30" s="75"/>
      <c r="H30" s="75"/>
      <c r="I30" s="75"/>
      <c r="J30" s="75"/>
      <c r="K30" s="75"/>
      <c r="L30" s="75"/>
      <c r="M30" s="75"/>
      <c r="N30" s="87"/>
      <c r="O30" s="87"/>
      <c r="P30" s="87"/>
    </row>
    <row r="31" spans="1:31" ht="15.75" thickBot="1" x14ac:dyDescent="0.3">
      <c r="A31" s="63" t="s">
        <v>50</v>
      </c>
      <c r="B31" s="63"/>
      <c r="C31" s="66">
        <v>45685</v>
      </c>
      <c r="D31" s="66"/>
      <c r="E31" s="66"/>
      <c r="J31" s="88" t="s">
        <v>51</v>
      </c>
      <c r="K31" s="58" t="s">
        <v>52</v>
      </c>
      <c r="L31" s="59"/>
      <c r="X31" s="89"/>
      <c r="AB31" s="3"/>
      <c r="AC31" s="3"/>
      <c r="AE31" s="90"/>
    </row>
    <row r="32" spans="1:31" x14ac:dyDescent="0.25">
      <c r="A32" s="63"/>
      <c r="B32" s="63"/>
      <c r="C32" s="66"/>
      <c r="D32" s="66"/>
      <c r="E32" s="66"/>
      <c r="X32" s="89"/>
      <c r="AB32" s="3"/>
      <c r="AC32" s="3"/>
      <c r="AE32" s="90"/>
    </row>
    <row r="33" spans="1:31" x14ac:dyDescent="0.25">
      <c r="A33" s="1">
        <v>1</v>
      </c>
      <c r="C33" s="2">
        <v>45686</v>
      </c>
      <c r="J33" s="75"/>
      <c r="K33" s="3"/>
      <c r="L33" s="91"/>
      <c r="Q33" s="92"/>
      <c r="R33" s="92"/>
      <c r="S33" s="92"/>
      <c r="T33" s="92"/>
      <c r="U33" s="92"/>
      <c r="V33" s="92"/>
      <c r="W33" s="92"/>
      <c r="X33" s="93"/>
      <c r="Y33" s="92"/>
      <c r="Z33" s="92"/>
      <c r="AA33" s="92"/>
      <c r="AE33"/>
    </row>
    <row r="34" spans="1:31" ht="12.75" customHeight="1" x14ac:dyDescent="0.25">
      <c r="A34" s="1">
        <v>2</v>
      </c>
      <c r="C34" s="2">
        <v>45687</v>
      </c>
      <c r="J34" s="3">
        <f>IF(C34="","",J33+K34)</f>
        <v>0</v>
      </c>
      <c r="K34" s="3">
        <f>IF(C34="","",AB$22+AB$23)</f>
        <v>0</v>
      </c>
      <c r="Q34" s="3"/>
      <c r="R34" s="3"/>
      <c r="S34" s="3"/>
      <c r="T34" s="3"/>
      <c r="U34" s="3"/>
      <c r="V34" s="3"/>
      <c r="W34" s="3"/>
      <c r="X34" s="93"/>
      <c r="Y34" s="3"/>
      <c r="Z34" s="3"/>
      <c r="AA34" s="3"/>
      <c r="AE34"/>
    </row>
    <row r="35" spans="1:31" ht="12.75" customHeight="1" x14ac:dyDescent="0.25">
      <c r="A35" s="1">
        <v>3</v>
      </c>
      <c r="C35" s="2">
        <v>45688</v>
      </c>
      <c r="J35" s="3">
        <f>IF(C35="","",J34+K35)</f>
        <v>293952.73389999988</v>
      </c>
      <c r="K35" s="3">
        <f>IF(C35="","",AB$22+AB$23+AB$21)</f>
        <v>293952.73389999988</v>
      </c>
      <c r="L35" s="91"/>
      <c r="Q35" s="3"/>
      <c r="R35" s="3"/>
      <c r="S35" s="3"/>
      <c r="T35" s="3"/>
      <c r="U35" s="3"/>
      <c r="V35" s="3"/>
      <c r="W35" s="3"/>
      <c r="X35" s="93"/>
      <c r="Y35" s="3"/>
      <c r="Z35" s="3"/>
      <c r="AA35" s="3"/>
      <c r="AE35"/>
    </row>
    <row r="36" spans="1:31" ht="12.75" customHeight="1" x14ac:dyDescent="0.25">
      <c r="A36" s="1">
        <v>4</v>
      </c>
      <c r="C36" s="2">
        <v>45689</v>
      </c>
      <c r="J36" s="3">
        <f>IF(C36="","",J35+K36)</f>
        <v>587905.46779999975</v>
      </c>
      <c r="K36" s="3">
        <f>IF(C36="","",AB$22+AB$23+AB$21)</f>
        <v>293952.73389999988</v>
      </c>
      <c r="L36" s="91"/>
      <c r="Q36" s="3"/>
      <c r="R36" s="3"/>
      <c r="S36" s="3"/>
      <c r="T36" s="3"/>
      <c r="U36" s="3"/>
      <c r="V36" s="3"/>
      <c r="W36" s="3"/>
      <c r="X36" s="93"/>
      <c r="Y36" s="3"/>
      <c r="Z36" s="3"/>
      <c r="AA36" s="3"/>
      <c r="AE36"/>
    </row>
    <row r="37" spans="1:31" ht="12.75" customHeight="1" x14ac:dyDescent="0.25">
      <c r="A37" s="1">
        <v>5</v>
      </c>
      <c r="C37" s="2">
        <v>45690</v>
      </c>
      <c r="J37" s="3">
        <f>IF(C37="","",J36+K37)</f>
        <v>881858.20169999963</v>
      </c>
      <c r="K37" s="3">
        <f>IF(C37="","",AB$22+AB$23+AB$21)</f>
        <v>293952.73389999988</v>
      </c>
      <c r="L37" s="91"/>
      <c r="Q37" s="3"/>
      <c r="R37" s="3"/>
      <c r="S37" s="3"/>
      <c r="T37" s="3"/>
      <c r="U37" s="3"/>
      <c r="V37" s="3"/>
      <c r="W37" s="3"/>
      <c r="X37" s="93"/>
      <c r="Y37" s="3"/>
      <c r="Z37" s="3"/>
      <c r="AA37" s="3"/>
      <c r="AE37"/>
    </row>
    <row r="38" spans="1:31" ht="12.75" customHeight="1" x14ac:dyDescent="0.25">
      <c r="A38" s="1">
        <v>6</v>
      </c>
      <c r="C38" s="2">
        <v>45691</v>
      </c>
      <c r="J38" s="3">
        <f>IF(C38="","",J37+K38)</f>
        <v>1175810.9355999995</v>
      </c>
      <c r="K38" s="3">
        <f>IF(C38="","",AB$22+AB$23+AB$21)</f>
        <v>293952.73389999988</v>
      </c>
      <c r="L38" s="91"/>
      <c r="Q38" s="3"/>
      <c r="R38" s="3"/>
      <c r="S38" s="3"/>
      <c r="T38" s="3"/>
      <c r="U38" s="3"/>
      <c r="V38" s="3"/>
      <c r="W38" s="3"/>
      <c r="X38" s="93"/>
      <c r="Y38" s="3"/>
      <c r="Z38" s="3"/>
      <c r="AA38" s="3"/>
      <c r="AE38"/>
    </row>
    <row r="39" spans="1:31" ht="12.75" customHeight="1" x14ac:dyDescent="0.25">
      <c r="A39" s="1">
        <v>7</v>
      </c>
      <c r="C39" s="2">
        <v>45692</v>
      </c>
      <c r="J39" s="3">
        <f>IF(C39="","",J38+K39)-I24-U22-U23+16100.3</f>
        <v>1485863.9694999994</v>
      </c>
      <c r="K39" s="3">
        <f>IF(C39="","",AB$22+AB$23-AB24+AB$21)</f>
        <v>293952.73389999988</v>
      </c>
      <c r="L39" s="91"/>
      <c r="Q39" s="3"/>
      <c r="R39" s="3"/>
      <c r="S39" s="3"/>
      <c r="T39" s="75"/>
      <c r="U39" s="75"/>
      <c r="V39" s="75"/>
      <c r="W39" s="75"/>
      <c r="X39" s="93"/>
      <c r="Y39" s="3"/>
      <c r="Z39" s="3"/>
      <c r="AA39" s="3"/>
      <c r="AE39"/>
    </row>
    <row r="40" spans="1:31" ht="13.5" customHeight="1" x14ac:dyDescent="0.25">
      <c r="A40" s="1">
        <v>8</v>
      </c>
      <c r="C40" s="2">
        <v>45693</v>
      </c>
      <c r="J40" s="3">
        <f>IF(C40="","",J39+K40)</f>
        <v>1779816.7033999993</v>
      </c>
      <c r="K40" s="3">
        <f t="shared" ref="K40:K58" si="2">IF(C40="","",AB$22+AB$23+AB$21+AB$24)</f>
        <v>293952.73389999988</v>
      </c>
      <c r="L40" s="91"/>
      <c r="Q40" s="3"/>
      <c r="R40" s="3"/>
      <c r="S40" s="3"/>
      <c r="T40" s="3"/>
      <c r="U40" s="3"/>
      <c r="V40" s="3"/>
      <c r="W40" s="3"/>
      <c r="X40" s="93"/>
      <c r="Y40" s="3"/>
      <c r="Z40" s="3"/>
      <c r="AA40" s="3"/>
      <c r="AE40"/>
    </row>
    <row r="41" spans="1:31" ht="12.75" customHeight="1" x14ac:dyDescent="0.25">
      <c r="A41" s="1">
        <v>9</v>
      </c>
      <c r="C41" s="2">
        <v>45694</v>
      </c>
      <c r="J41" s="3">
        <f t="shared" ref="J41:J63" si="3">IF(C41="","",J40+K41)</f>
        <v>2073769.4372999992</v>
      </c>
      <c r="K41" s="3">
        <f t="shared" si="2"/>
        <v>293952.73389999988</v>
      </c>
      <c r="L41" s="91"/>
      <c r="Q41" s="3"/>
      <c r="R41" s="3"/>
      <c r="S41" s="3"/>
      <c r="T41" s="3"/>
      <c r="U41" s="3"/>
      <c r="V41" s="3"/>
      <c r="W41" s="3"/>
      <c r="Y41" s="3"/>
      <c r="Z41" s="3"/>
      <c r="AA41" s="3"/>
    </row>
    <row r="42" spans="1:31" x14ac:dyDescent="0.25">
      <c r="A42" s="1">
        <v>10</v>
      </c>
      <c r="C42" s="2">
        <v>45695</v>
      </c>
      <c r="J42" s="3">
        <f t="shared" si="3"/>
        <v>2367722.1711999988</v>
      </c>
      <c r="K42" s="3">
        <f t="shared" si="2"/>
        <v>293952.73389999988</v>
      </c>
      <c r="L42" s="91"/>
      <c r="Q42" s="3"/>
      <c r="R42" s="3"/>
      <c r="S42" s="3"/>
      <c r="T42" s="3"/>
      <c r="U42" s="3"/>
      <c r="V42" s="3"/>
      <c r="W42" s="3"/>
      <c r="Y42" s="3"/>
      <c r="Z42" s="3"/>
      <c r="AA42" s="3"/>
    </row>
    <row r="43" spans="1:31" x14ac:dyDescent="0.25">
      <c r="A43" s="1">
        <v>11</v>
      </c>
      <c r="C43" s="2">
        <v>45696</v>
      </c>
      <c r="J43" s="3">
        <f t="shared" si="3"/>
        <v>2661674.9050999987</v>
      </c>
      <c r="K43" s="3">
        <f t="shared" si="2"/>
        <v>293952.73389999988</v>
      </c>
      <c r="L43" s="91"/>
      <c r="M43" s="3"/>
      <c r="Q43" s="3"/>
      <c r="R43" s="3"/>
      <c r="S43" s="3"/>
      <c r="T43" s="3"/>
      <c r="U43" s="3"/>
      <c r="V43" s="3"/>
      <c r="W43" s="3"/>
      <c r="Y43" s="3"/>
      <c r="Z43" s="3"/>
      <c r="AA43" s="3"/>
    </row>
    <row r="44" spans="1:31" x14ac:dyDescent="0.25">
      <c r="A44" s="1">
        <v>12</v>
      </c>
      <c r="C44" s="2">
        <v>45697</v>
      </c>
      <c r="J44" s="3">
        <f t="shared" si="3"/>
        <v>2955627.6389999986</v>
      </c>
      <c r="K44" s="3">
        <f t="shared" si="2"/>
        <v>293952.73389999988</v>
      </c>
      <c r="L44" s="91"/>
      <c r="M44" s="3"/>
      <c r="Q44" s="3"/>
      <c r="R44" s="3"/>
      <c r="S44" s="3"/>
      <c r="T44" s="3"/>
      <c r="U44" s="3"/>
      <c r="V44" s="3"/>
      <c r="W44" s="3"/>
      <c r="Y44" s="3"/>
      <c r="Z44" s="3"/>
      <c r="AA44" s="3"/>
    </row>
    <row r="45" spans="1:31" x14ac:dyDescent="0.25">
      <c r="A45" s="1">
        <v>13</v>
      </c>
      <c r="C45" s="2">
        <v>45698</v>
      </c>
      <c r="J45" s="3">
        <f t="shared" si="3"/>
        <v>3249580.3728999984</v>
      </c>
      <c r="K45" s="3">
        <f t="shared" si="2"/>
        <v>293952.73389999988</v>
      </c>
      <c r="L45" s="9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  <c r="Z45" s="3"/>
      <c r="AA45" s="3"/>
    </row>
    <row r="46" spans="1:31" x14ac:dyDescent="0.25">
      <c r="A46" s="1">
        <v>14</v>
      </c>
      <c r="C46" s="2">
        <v>45699</v>
      </c>
      <c r="J46" s="3">
        <f t="shared" si="3"/>
        <v>3543533.1067999983</v>
      </c>
      <c r="K46" s="3">
        <f t="shared" si="2"/>
        <v>293952.73389999988</v>
      </c>
      <c r="L46" s="91"/>
      <c r="M46" s="3"/>
      <c r="Q46" s="3"/>
      <c r="R46" s="3"/>
      <c r="S46" s="3"/>
      <c r="T46" s="3"/>
      <c r="U46" s="3"/>
      <c r="V46" s="3"/>
      <c r="W46" s="3"/>
      <c r="Y46" s="3"/>
      <c r="Z46" s="3"/>
      <c r="AA46" s="3"/>
    </row>
    <row r="47" spans="1:31" x14ac:dyDescent="0.25">
      <c r="A47" s="1">
        <v>15</v>
      </c>
      <c r="C47" s="2">
        <v>45700</v>
      </c>
      <c r="J47" s="3">
        <f t="shared" si="3"/>
        <v>3837485.8406999982</v>
      </c>
      <c r="K47" s="3">
        <f t="shared" si="2"/>
        <v>293952.73389999988</v>
      </c>
      <c r="L47" s="91"/>
      <c r="M47" s="3"/>
      <c r="N47" s="94"/>
      <c r="O47" s="94"/>
      <c r="P47" s="94"/>
      <c r="Q47" s="95"/>
      <c r="R47" s="3"/>
      <c r="S47" s="3"/>
      <c r="T47" s="3"/>
      <c r="U47" s="3"/>
      <c r="V47" s="3"/>
      <c r="W47" s="3"/>
      <c r="Y47" s="3"/>
      <c r="Z47" s="3"/>
      <c r="AA47" s="3"/>
    </row>
    <row r="48" spans="1:31" x14ac:dyDescent="0.25">
      <c r="A48" s="1">
        <v>16</v>
      </c>
      <c r="C48" s="2">
        <v>45701</v>
      </c>
      <c r="J48" s="3">
        <f t="shared" si="3"/>
        <v>4131438.5745999981</v>
      </c>
      <c r="K48" s="3">
        <f t="shared" si="2"/>
        <v>293952.73389999988</v>
      </c>
      <c r="L48" s="91"/>
      <c r="M48" s="3"/>
      <c r="Q48" s="3"/>
      <c r="R48" s="3"/>
      <c r="S48" s="3"/>
      <c r="T48" s="3"/>
      <c r="U48" s="3"/>
      <c r="V48" s="3"/>
      <c r="W48" s="3"/>
      <c r="Y48" s="3"/>
      <c r="Z48" s="3"/>
      <c r="AA48" s="3"/>
    </row>
    <row r="49" spans="1:27" x14ac:dyDescent="0.25">
      <c r="A49" s="1">
        <v>17</v>
      </c>
      <c r="C49" s="2">
        <v>45702</v>
      </c>
      <c r="J49" s="3">
        <f t="shared" si="3"/>
        <v>4425391.3084999975</v>
      </c>
      <c r="K49" s="3">
        <f t="shared" si="2"/>
        <v>293952.73389999988</v>
      </c>
      <c r="L49" s="91"/>
      <c r="M49" s="3"/>
      <c r="Q49" s="3"/>
      <c r="R49" s="3"/>
      <c r="S49" s="3"/>
      <c r="T49" s="3"/>
      <c r="U49" s="3"/>
      <c r="V49" s="3"/>
      <c r="W49" s="3"/>
      <c r="Y49" s="3"/>
      <c r="Z49" s="3"/>
      <c r="AA49" s="3"/>
    </row>
    <row r="50" spans="1:27" x14ac:dyDescent="0.25">
      <c r="A50" s="1">
        <v>18</v>
      </c>
      <c r="C50" s="2">
        <v>45703</v>
      </c>
      <c r="J50" s="3">
        <f t="shared" si="3"/>
        <v>4719344.0423999969</v>
      </c>
      <c r="K50" s="3">
        <f t="shared" si="2"/>
        <v>293952.73389999988</v>
      </c>
      <c r="L50" s="91"/>
      <c r="M50" s="3"/>
      <c r="Q50" s="3"/>
      <c r="R50" s="3"/>
      <c r="S50" s="3"/>
      <c r="T50" s="3"/>
      <c r="U50" s="3"/>
      <c r="V50" s="3"/>
      <c r="W50" s="3"/>
      <c r="Y50" s="3"/>
      <c r="Z50" s="3"/>
      <c r="AA50" s="3"/>
    </row>
    <row r="51" spans="1:27" x14ac:dyDescent="0.25">
      <c r="A51" s="1">
        <v>19</v>
      </c>
      <c r="C51" s="2">
        <v>45704</v>
      </c>
      <c r="J51" s="3">
        <f t="shared" si="3"/>
        <v>5013296.7762999963</v>
      </c>
      <c r="K51" s="3">
        <f t="shared" si="2"/>
        <v>293952.73389999988</v>
      </c>
      <c r="L51" s="91"/>
      <c r="M51" s="3"/>
      <c r="Q51" s="3"/>
      <c r="R51" s="3"/>
      <c r="S51" s="3"/>
      <c r="T51" s="3"/>
      <c r="U51" s="3"/>
      <c r="V51" s="3"/>
      <c r="W51" s="3"/>
      <c r="Y51" s="3"/>
      <c r="Z51" s="3"/>
      <c r="AA51" s="3"/>
    </row>
    <row r="52" spans="1:27" x14ac:dyDescent="0.25">
      <c r="A52" s="1">
        <v>20</v>
      </c>
      <c r="C52" s="2">
        <v>45705</v>
      </c>
      <c r="J52" s="3">
        <f>IF(C52="","",J51+K52)-U29</f>
        <v>4425391.3071799958</v>
      </c>
      <c r="K52" s="3">
        <f t="shared" si="2"/>
        <v>293952.73389999988</v>
      </c>
      <c r="L52" s="91"/>
      <c r="M52" s="3"/>
      <c r="Q52" s="3"/>
      <c r="R52" s="3"/>
      <c r="S52" s="3"/>
      <c r="T52" s="75">
        <v>5291149.2</v>
      </c>
      <c r="U52" s="75">
        <f>SUM(AB21*18*U18)</f>
        <v>529114.92101999978</v>
      </c>
      <c r="V52" s="75">
        <f>T52-U52</f>
        <v>4762034.2789799999</v>
      </c>
      <c r="W52" s="3"/>
      <c r="Y52" s="3"/>
      <c r="Z52" s="3"/>
      <c r="AA52" s="3"/>
    </row>
    <row r="53" spans="1:27" x14ac:dyDescent="0.25">
      <c r="A53" s="1">
        <v>21</v>
      </c>
      <c r="C53" s="2">
        <v>45706</v>
      </c>
      <c r="J53" s="3">
        <f t="shared" si="3"/>
        <v>4719344.0410799962</v>
      </c>
      <c r="K53" s="3">
        <f t="shared" si="2"/>
        <v>293952.73389999988</v>
      </c>
      <c r="L53" s="91"/>
      <c r="M53" s="3"/>
      <c r="Q53" s="3"/>
      <c r="R53" s="3"/>
      <c r="S53" s="3"/>
      <c r="T53" s="3"/>
      <c r="U53" s="3"/>
      <c r="V53" s="3"/>
      <c r="W53" s="3"/>
      <c r="Y53" s="3"/>
      <c r="Z53" s="3"/>
      <c r="AA53" s="3"/>
    </row>
    <row r="54" spans="1:27" x14ac:dyDescent="0.25">
      <c r="A54" s="1">
        <v>22</v>
      </c>
      <c r="C54" s="2">
        <v>45707</v>
      </c>
      <c r="J54" s="3">
        <f t="shared" si="3"/>
        <v>5013296.7749799956</v>
      </c>
      <c r="K54" s="3">
        <f t="shared" si="2"/>
        <v>293952.73389999988</v>
      </c>
      <c r="L54" s="91"/>
      <c r="M54" s="3"/>
      <c r="Q54" s="3"/>
      <c r="R54" s="3"/>
      <c r="S54" s="3"/>
      <c r="T54" s="3"/>
      <c r="U54" s="3"/>
      <c r="V54" s="3"/>
      <c r="W54" s="3"/>
      <c r="Y54" s="3"/>
      <c r="Z54" s="3"/>
      <c r="AA54" s="3"/>
    </row>
    <row r="55" spans="1:27" x14ac:dyDescent="0.25">
      <c r="A55" s="1">
        <v>23</v>
      </c>
      <c r="C55" s="2">
        <v>45708</v>
      </c>
      <c r="J55" s="3">
        <f t="shared" si="3"/>
        <v>5307249.508879995</v>
      </c>
      <c r="K55" s="3">
        <f t="shared" si="2"/>
        <v>293952.73389999988</v>
      </c>
      <c r="L55" s="91"/>
      <c r="M55" s="3"/>
      <c r="Q55" s="3"/>
      <c r="R55" s="3"/>
      <c r="S55" s="3"/>
      <c r="T55" s="3"/>
      <c r="U55" s="3"/>
      <c r="V55" s="3"/>
      <c r="W55" s="3"/>
      <c r="Y55" s="3"/>
      <c r="Z55" s="3"/>
      <c r="AA55" s="3"/>
    </row>
    <row r="56" spans="1:27" x14ac:dyDescent="0.25">
      <c r="A56" s="1">
        <v>24</v>
      </c>
      <c r="C56" s="2">
        <v>45709</v>
      </c>
      <c r="J56" s="3">
        <f t="shared" si="3"/>
        <v>5601202.2427799944</v>
      </c>
      <c r="K56" s="3">
        <f t="shared" si="2"/>
        <v>293952.73389999988</v>
      </c>
      <c r="L56" s="91"/>
      <c r="M56" s="3"/>
      <c r="Q56" s="3"/>
      <c r="R56" s="3"/>
      <c r="S56" s="3"/>
      <c r="T56" s="3"/>
      <c r="U56" s="3"/>
      <c r="V56" s="3"/>
      <c r="W56" s="3"/>
      <c r="Y56" s="3"/>
      <c r="Z56" s="3"/>
      <c r="AA56" s="3"/>
    </row>
    <row r="57" spans="1:27" x14ac:dyDescent="0.25">
      <c r="A57" s="1">
        <v>25</v>
      </c>
      <c r="C57" s="2">
        <v>45710</v>
      </c>
      <c r="J57" s="3">
        <f t="shared" si="3"/>
        <v>5895154.9766799938</v>
      </c>
      <c r="K57" s="3">
        <f t="shared" si="2"/>
        <v>293952.73389999988</v>
      </c>
      <c r="L57" s="91"/>
      <c r="M57" s="3"/>
      <c r="Q57" s="3"/>
      <c r="R57" s="3"/>
      <c r="S57" s="3"/>
      <c r="T57" s="3"/>
      <c r="U57" s="3"/>
      <c r="V57" s="3"/>
      <c r="W57" s="3"/>
      <c r="Y57" s="3"/>
      <c r="Z57" s="3"/>
      <c r="AA57" s="3"/>
    </row>
    <row r="58" spans="1:27" x14ac:dyDescent="0.25">
      <c r="A58" s="1">
        <v>26</v>
      </c>
      <c r="C58" s="2">
        <v>45711</v>
      </c>
      <c r="I58" s="77"/>
      <c r="J58" s="3">
        <f t="shared" si="3"/>
        <v>6189107.7105799932</v>
      </c>
      <c r="K58" s="3">
        <f t="shared" si="2"/>
        <v>293952.73389999988</v>
      </c>
      <c r="L58" s="91"/>
      <c r="M58" s="3"/>
      <c r="Q58" s="3"/>
      <c r="R58" s="3"/>
      <c r="S58" s="3"/>
      <c r="T58" s="3"/>
      <c r="U58" s="75">
        <f>I58*U18</f>
        <v>0</v>
      </c>
      <c r="V58" s="3"/>
      <c r="W58" s="3"/>
      <c r="Y58" s="3"/>
      <c r="Z58" s="3"/>
      <c r="AA58" s="3"/>
    </row>
    <row r="59" spans="1:27" x14ac:dyDescent="0.25">
      <c r="A59" s="1">
        <v>27</v>
      </c>
      <c r="C59" s="2">
        <v>45712</v>
      </c>
      <c r="I59" s="77"/>
      <c r="J59" s="3">
        <f t="shared" si="3"/>
        <v>6483060.4444799926</v>
      </c>
      <c r="K59" s="3">
        <f>IF(C59="","",AB$22+AB$23+AB$21+AB$24+AB$25)</f>
        <v>293952.73389999988</v>
      </c>
      <c r="M59" s="3"/>
      <c r="Q59" s="3"/>
      <c r="R59" s="3"/>
      <c r="S59" s="3"/>
      <c r="T59" s="3"/>
      <c r="U59" s="75">
        <f>I59*U18</f>
        <v>0</v>
      </c>
      <c r="V59" s="3"/>
      <c r="W59" s="3"/>
      <c r="Y59" s="3"/>
      <c r="Z59" s="3"/>
      <c r="AA59" s="3"/>
    </row>
    <row r="60" spans="1:27" x14ac:dyDescent="0.25">
      <c r="A60" s="1">
        <v>28</v>
      </c>
      <c r="C60" s="2">
        <v>45713</v>
      </c>
      <c r="J60" s="3">
        <f t="shared" si="3"/>
        <v>6777013.178379992</v>
      </c>
      <c r="K60" s="3">
        <f t="shared" ref="K60:K64" si="4">IF(C60="","",AB$22+AB$23+AB$21+AB$24+AB$25+AB$26)</f>
        <v>293952.73389999988</v>
      </c>
      <c r="L60" s="91"/>
      <c r="M60" s="3"/>
      <c r="Q60" s="3"/>
      <c r="R60" s="3"/>
      <c r="S60" s="3"/>
      <c r="T60" s="3"/>
      <c r="U60" s="3"/>
      <c r="V60" s="3"/>
      <c r="W60" s="3"/>
      <c r="Y60" s="3"/>
      <c r="Z60" s="3"/>
      <c r="AA60" s="3"/>
    </row>
    <row r="61" spans="1:27" x14ac:dyDescent="0.25">
      <c r="A61" s="1">
        <v>29</v>
      </c>
      <c r="C61" s="2">
        <v>45714</v>
      </c>
      <c r="J61" s="3">
        <f t="shared" si="3"/>
        <v>7070965.9122799914</v>
      </c>
      <c r="K61" s="3">
        <f t="shared" si="4"/>
        <v>293952.73389999988</v>
      </c>
      <c r="L61" s="91"/>
      <c r="M61" s="3"/>
      <c r="Q61" s="3"/>
      <c r="R61" s="3"/>
      <c r="S61" s="3"/>
      <c r="T61" s="3"/>
      <c r="U61" s="3"/>
      <c r="V61" s="3"/>
      <c r="W61" s="3"/>
      <c r="Y61" s="3"/>
      <c r="Z61" s="3"/>
      <c r="AA61" s="3"/>
    </row>
    <row r="62" spans="1:27" x14ac:dyDescent="0.25">
      <c r="A62" s="1">
        <v>30</v>
      </c>
      <c r="C62" s="2">
        <v>45715</v>
      </c>
      <c r="J62" s="3">
        <f t="shared" si="3"/>
        <v>7364918.6461799908</v>
      </c>
      <c r="K62" s="3">
        <f t="shared" si="4"/>
        <v>293952.73389999988</v>
      </c>
      <c r="L62" s="91"/>
      <c r="M62" s="3"/>
      <c r="Q62" s="3"/>
      <c r="R62" s="3"/>
      <c r="S62" s="3"/>
      <c r="T62" s="3"/>
      <c r="U62" s="3"/>
      <c r="V62" s="3"/>
      <c r="W62" s="3"/>
      <c r="Y62" s="3"/>
      <c r="Z62" s="3"/>
      <c r="AA62" s="3"/>
    </row>
    <row r="63" spans="1:27" ht="12.75" customHeight="1" x14ac:dyDescent="0.25">
      <c r="A63" s="1">
        <v>31</v>
      </c>
      <c r="C63" s="2">
        <v>45716</v>
      </c>
      <c r="J63" s="3">
        <f t="shared" si="3"/>
        <v>7658871.3800799903</v>
      </c>
      <c r="K63" s="3">
        <f t="shared" si="4"/>
        <v>293952.73389999988</v>
      </c>
      <c r="L63" s="91"/>
      <c r="M63" s="3"/>
      <c r="O63" s="96"/>
      <c r="P63" s="97"/>
      <c r="Q63" s="3"/>
      <c r="R63" s="3"/>
      <c r="S63" s="3"/>
      <c r="T63" s="3"/>
      <c r="U63" s="3"/>
      <c r="V63" s="3"/>
      <c r="W63" s="3"/>
      <c r="Y63" s="3"/>
      <c r="Z63" s="3"/>
      <c r="AA63" s="3"/>
    </row>
    <row r="64" spans="1:27" ht="12.75" customHeight="1" x14ac:dyDescent="0.25">
      <c r="A64" s="1">
        <v>32</v>
      </c>
      <c r="C64" s="2">
        <v>45717</v>
      </c>
      <c r="J64" s="3">
        <f>IF(C64="","",J63+K64)-Y29-AA29</f>
        <v>3190789.8339799894</v>
      </c>
      <c r="K64" s="3">
        <f t="shared" si="4"/>
        <v>293952.73389999988</v>
      </c>
      <c r="L64" s="91"/>
      <c r="M64" s="3"/>
      <c r="N64" s="96"/>
      <c r="O64" s="96"/>
      <c r="P64" s="97"/>
      <c r="Q64" s="3"/>
      <c r="R64" s="3"/>
      <c r="S64" s="3"/>
      <c r="T64" s="75">
        <v>3527432.82</v>
      </c>
      <c r="U64" s="75">
        <f>T64*U18</f>
        <v>352743.28200000001</v>
      </c>
      <c r="V64" s="75">
        <f>T64-U64</f>
        <v>3174689.5379999997</v>
      </c>
      <c r="W64" s="3"/>
      <c r="Y64" s="3"/>
      <c r="Z64" s="3"/>
      <c r="AA64" s="3"/>
    </row>
    <row r="65" spans="1:27" ht="12.75" customHeight="1" x14ac:dyDescent="0.25">
      <c r="A65" s="1">
        <v>33</v>
      </c>
      <c r="C65" s="2">
        <v>45718</v>
      </c>
      <c r="J65" s="3">
        <f>IF(C65="","",J64+K65)+2608.26</f>
        <v>3487350.8278799891</v>
      </c>
      <c r="K65" s="3">
        <f>IF(C65="","",AB$22+AB$23+AB$21+AB$24+AB$25+AB$26+AB$27+AB$28)</f>
        <v>293952.73389999988</v>
      </c>
      <c r="L65" s="3"/>
      <c r="M65" s="3"/>
      <c r="N65" s="96"/>
      <c r="O65" s="96"/>
      <c r="P65" s="97"/>
      <c r="Q65" s="3"/>
      <c r="R65" s="3"/>
      <c r="S65" s="3"/>
      <c r="T65" s="3"/>
      <c r="U65" s="3"/>
      <c r="V65" s="3"/>
      <c r="W65" s="3"/>
      <c r="Y65" s="3"/>
      <c r="Z65" s="3"/>
      <c r="AA65" s="3"/>
    </row>
    <row r="66" spans="1:27" ht="12.75" customHeight="1" x14ac:dyDescent="0.25">
      <c r="A66" s="1">
        <v>34</v>
      </c>
      <c r="C66" s="2">
        <v>45719</v>
      </c>
      <c r="J66" s="3">
        <f>IF(C66="","",J65+K66)</f>
        <v>3781303.5617799889</v>
      </c>
      <c r="K66" s="3">
        <f>IF(C66="","",AB$22+AB$23+AB$21+AB$24+AB$25+AB$26+AB$27+AB$28)</f>
        <v>293952.73389999988</v>
      </c>
      <c r="L66" s="3"/>
      <c r="M66" s="3"/>
      <c r="N66" s="96"/>
      <c r="O66" s="96"/>
      <c r="P66" s="97"/>
      <c r="Q66" s="3"/>
      <c r="R66" s="3"/>
      <c r="S66" s="3"/>
      <c r="T66" s="3"/>
      <c r="U66" s="3"/>
      <c r="V66" s="3"/>
      <c r="W66" s="3"/>
      <c r="Y66" s="3"/>
      <c r="Z66" s="3"/>
      <c r="AA66" s="3"/>
    </row>
    <row r="67" spans="1:27" ht="12.75" customHeight="1" x14ac:dyDescent="0.25">
      <c r="A67" s="1">
        <v>35</v>
      </c>
      <c r="C67" s="2">
        <v>45720</v>
      </c>
      <c r="J67" s="3">
        <f t="shared" ref="J67:J130" si="5">IF(C67="","",J66+L67)</f>
        <v>3958480.5520766443</v>
      </c>
      <c r="K67" s="3"/>
      <c r="L67" s="3">
        <f>IF(C67=0,0,$AC$29)</f>
        <v>177176.99029665542</v>
      </c>
      <c r="M67" s="3"/>
      <c r="N67" s="96"/>
      <c r="O67" s="96"/>
      <c r="P67" s="97"/>
      <c r="Q67" s="3"/>
      <c r="R67" s="3"/>
      <c r="S67" s="3"/>
      <c r="T67" s="3"/>
      <c r="U67" s="3"/>
      <c r="V67" s="3"/>
      <c r="W67" s="3"/>
      <c r="Y67" s="3"/>
      <c r="Z67" s="3"/>
      <c r="AA67" s="3"/>
    </row>
    <row r="68" spans="1:27" x14ac:dyDescent="0.25">
      <c r="A68" s="1">
        <v>36</v>
      </c>
      <c r="C68" s="2">
        <v>45721</v>
      </c>
      <c r="J68" s="3">
        <f t="shared" si="5"/>
        <v>4135657.5423732996</v>
      </c>
      <c r="K68" s="3"/>
      <c r="L68" s="3">
        <f t="shared" ref="L68:L131" si="6">IF(C68="","",$AC$29)</f>
        <v>177176.99029665542</v>
      </c>
      <c r="M68" s="3"/>
      <c r="Q68" s="3"/>
      <c r="R68" s="3"/>
      <c r="S68" s="3"/>
      <c r="T68" s="3"/>
      <c r="U68" s="3"/>
      <c r="V68" s="3"/>
      <c r="W68" s="3"/>
      <c r="Y68" s="3"/>
      <c r="Z68" s="3"/>
      <c r="AA68" s="3"/>
    </row>
    <row r="69" spans="1:27" x14ac:dyDescent="0.25">
      <c r="A69" s="1">
        <v>37</v>
      </c>
      <c r="J69" s="3" t="str">
        <f t="shared" si="5"/>
        <v/>
      </c>
      <c r="K69" s="3"/>
      <c r="L69" s="3" t="str">
        <f t="shared" si="6"/>
        <v/>
      </c>
      <c r="M69" s="3"/>
      <c r="Q69" s="3"/>
      <c r="R69" s="3"/>
      <c r="S69" s="3"/>
      <c r="T69" s="3"/>
      <c r="U69" s="3"/>
      <c r="V69" s="3"/>
      <c r="W69" s="3"/>
      <c r="Y69" s="3"/>
      <c r="Z69" s="3"/>
      <c r="AA69" s="3"/>
    </row>
    <row r="70" spans="1:27" x14ac:dyDescent="0.25">
      <c r="A70" s="1">
        <v>38</v>
      </c>
      <c r="J70" s="3" t="str">
        <f t="shared" si="5"/>
        <v/>
      </c>
      <c r="K70" s="3"/>
      <c r="L70" s="3" t="str">
        <f t="shared" si="6"/>
        <v/>
      </c>
      <c r="M70" s="3"/>
      <c r="Q70" s="3"/>
      <c r="R70" s="3"/>
      <c r="S70" s="3"/>
      <c r="T70" s="3"/>
      <c r="U70" s="3"/>
      <c r="V70" s="3"/>
      <c r="W70" s="3"/>
      <c r="Y70" s="3"/>
      <c r="Z70" s="3"/>
      <c r="AA70" s="3"/>
    </row>
    <row r="71" spans="1:27" x14ac:dyDescent="0.25">
      <c r="A71" s="1">
        <v>39</v>
      </c>
      <c r="J71" s="3" t="str">
        <f t="shared" si="5"/>
        <v/>
      </c>
      <c r="K71" s="3"/>
      <c r="L71" s="3" t="str">
        <f t="shared" si="6"/>
        <v/>
      </c>
      <c r="M71" s="3"/>
      <c r="Q71" s="3"/>
      <c r="R71" s="3"/>
      <c r="S71" s="3"/>
      <c r="T71" s="3"/>
      <c r="U71" s="3"/>
      <c r="V71" s="3"/>
      <c r="W71" s="3"/>
      <c r="Y71" s="3"/>
      <c r="Z71" s="3"/>
      <c r="AA71" s="3"/>
    </row>
    <row r="72" spans="1:27" x14ac:dyDescent="0.25">
      <c r="A72" s="1">
        <v>40</v>
      </c>
      <c r="J72" s="3" t="str">
        <f t="shared" si="5"/>
        <v/>
      </c>
      <c r="K72" s="3"/>
      <c r="L72" s="3" t="str">
        <f t="shared" si="6"/>
        <v/>
      </c>
      <c r="M72" s="3"/>
      <c r="Q72" s="3"/>
      <c r="R72" s="3"/>
      <c r="S72" s="3"/>
      <c r="T72" s="3"/>
      <c r="U72" s="3"/>
      <c r="V72" s="3"/>
      <c r="W72" s="3"/>
      <c r="Y72" s="3"/>
      <c r="Z72" s="3"/>
      <c r="AA72" s="3"/>
    </row>
    <row r="73" spans="1:27" x14ac:dyDescent="0.25">
      <c r="A73" s="1">
        <v>41</v>
      </c>
      <c r="J73" s="3" t="str">
        <f t="shared" si="5"/>
        <v/>
      </c>
      <c r="K73" s="3"/>
      <c r="L73" s="3" t="str">
        <f t="shared" si="6"/>
        <v/>
      </c>
      <c r="M73" s="3"/>
      <c r="Q73" s="3"/>
      <c r="R73" s="3"/>
      <c r="S73" s="3"/>
      <c r="T73" s="3"/>
      <c r="U73" s="3"/>
      <c r="V73" s="3"/>
      <c r="W73" s="3"/>
      <c r="Y73" s="3"/>
      <c r="Z73" s="3"/>
      <c r="AA73" s="3"/>
    </row>
    <row r="74" spans="1:27" x14ac:dyDescent="0.25">
      <c r="A74" s="1">
        <v>42</v>
      </c>
      <c r="J74" s="3" t="str">
        <f t="shared" si="5"/>
        <v/>
      </c>
      <c r="K74" s="3"/>
      <c r="L74" s="3" t="str">
        <f t="shared" si="6"/>
        <v/>
      </c>
      <c r="M74" s="3"/>
      <c r="Q74" s="3"/>
      <c r="R74" s="3"/>
      <c r="S74" s="3"/>
      <c r="T74" s="3"/>
      <c r="U74" s="3"/>
      <c r="V74" s="3"/>
      <c r="W74" s="3"/>
      <c r="Y74" s="3"/>
      <c r="Z74" s="3"/>
      <c r="AA74" s="3"/>
    </row>
    <row r="75" spans="1:27" x14ac:dyDescent="0.25">
      <c r="A75" s="1">
        <v>43</v>
      </c>
      <c r="J75" s="3" t="str">
        <f t="shared" si="5"/>
        <v/>
      </c>
      <c r="K75" s="3"/>
      <c r="L75" s="3" t="str">
        <f t="shared" si="6"/>
        <v/>
      </c>
      <c r="M75" s="3"/>
      <c r="Q75" s="3"/>
      <c r="R75" s="3"/>
      <c r="S75" s="3"/>
      <c r="T75" s="3"/>
      <c r="U75" s="3"/>
      <c r="V75" s="3"/>
      <c r="W75" s="3"/>
      <c r="Y75" s="3"/>
      <c r="Z75" s="3"/>
      <c r="AA75" s="3"/>
    </row>
    <row r="76" spans="1:27" x14ac:dyDescent="0.25">
      <c r="A76" s="1">
        <v>44</v>
      </c>
      <c r="J76" s="3" t="str">
        <f t="shared" si="5"/>
        <v/>
      </c>
      <c r="K76" s="3"/>
      <c r="L76" s="3" t="str">
        <f t="shared" si="6"/>
        <v/>
      </c>
      <c r="M76" s="3"/>
      <c r="Q76" s="3"/>
      <c r="R76" s="3"/>
      <c r="S76" s="3"/>
      <c r="T76" s="3"/>
      <c r="U76" s="3"/>
      <c r="V76" s="3"/>
      <c r="W76" s="3"/>
      <c r="Y76" s="3"/>
      <c r="Z76" s="3"/>
      <c r="AA76" s="3"/>
    </row>
    <row r="77" spans="1:27" x14ac:dyDescent="0.25">
      <c r="A77" s="1">
        <v>45</v>
      </c>
      <c r="J77" s="3" t="str">
        <f t="shared" si="5"/>
        <v/>
      </c>
      <c r="K77" s="3"/>
      <c r="L77" s="3" t="str">
        <f t="shared" si="6"/>
        <v/>
      </c>
      <c r="M77" s="3"/>
      <c r="Q77" s="3"/>
      <c r="R77" s="3"/>
      <c r="S77" s="3"/>
      <c r="T77" s="3"/>
      <c r="U77" s="3"/>
      <c r="V77" s="3"/>
      <c r="W77" s="3"/>
      <c r="Y77" s="3"/>
      <c r="Z77" s="3"/>
      <c r="AA77" s="3"/>
    </row>
    <row r="78" spans="1:27" x14ac:dyDescent="0.25">
      <c r="A78" s="1">
        <v>46</v>
      </c>
      <c r="J78" s="3" t="str">
        <f t="shared" si="5"/>
        <v/>
      </c>
      <c r="K78" s="3"/>
      <c r="L78" s="3" t="str">
        <f t="shared" si="6"/>
        <v/>
      </c>
      <c r="M78" s="3"/>
      <c r="Q78" s="3"/>
      <c r="R78" s="3"/>
      <c r="S78" s="3"/>
      <c r="T78" s="3"/>
      <c r="U78" s="3"/>
      <c r="V78" s="3"/>
      <c r="W78" s="3"/>
      <c r="Y78" s="3"/>
      <c r="Z78" s="3"/>
      <c r="AA78" s="3"/>
    </row>
    <row r="79" spans="1:27" x14ac:dyDescent="0.25">
      <c r="A79" s="1">
        <v>47</v>
      </c>
      <c r="J79" s="3" t="str">
        <f t="shared" si="5"/>
        <v/>
      </c>
      <c r="K79" s="3"/>
      <c r="L79" s="3" t="str">
        <f t="shared" si="6"/>
        <v/>
      </c>
      <c r="M79" s="3"/>
      <c r="Q79" s="3"/>
      <c r="R79" s="3"/>
      <c r="S79" s="3"/>
      <c r="T79" s="3"/>
      <c r="U79" s="3"/>
      <c r="V79" s="3"/>
      <c r="W79" s="3"/>
      <c r="Y79" s="3"/>
      <c r="Z79" s="3"/>
      <c r="AA79" s="3"/>
    </row>
    <row r="80" spans="1:27" x14ac:dyDescent="0.25">
      <c r="A80" s="1">
        <v>48</v>
      </c>
      <c r="J80" s="3" t="str">
        <f t="shared" si="5"/>
        <v/>
      </c>
      <c r="K80" s="3"/>
      <c r="L80" s="3" t="str">
        <f t="shared" si="6"/>
        <v/>
      </c>
      <c r="M80" s="3"/>
      <c r="Q80" s="3"/>
      <c r="R80" s="3"/>
      <c r="S80" s="3"/>
      <c r="T80" s="3"/>
      <c r="U80" s="3"/>
      <c r="V80" s="3"/>
      <c r="W80" s="3"/>
      <c r="Y80" s="3"/>
      <c r="Z80" s="3"/>
      <c r="AA80" s="3"/>
    </row>
    <row r="81" spans="1:27" x14ac:dyDescent="0.25">
      <c r="A81" s="1">
        <v>49</v>
      </c>
      <c r="J81" s="3" t="str">
        <f t="shared" si="5"/>
        <v/>
      </c>
      <c r="K81" s="3"/>
      <c r="L81" s="3" t="str">
        <f t="shared" si="6"/>
        <v/>
      </c>
      <c r="M81" s="3"/>
      <c r="Q81" s="3"/>
      <c r="R81" s="3"/>
      <c r="S81" s="3"/>
      <c r="T81" s="3"/>
      <c r="U81" s="3"/>
      <c r="V81" s="3"/>
      <c r="W81" s="3"/>
      <c r="Y81" s="3"/>
      <c r="Z81" s="3"/>
      <c r="AA81" s="3"/>
    </row>
    <row r="82" spans="1:27" x14ac:dyDescent="0.25">
      <c r="A82" s="1">
        <v>50</v>
      </c>
      <c r="J82" s="3" t="str">
        <f t="shared" si="5"/>
        <v/>
      </c>
      <c r="K82" s="3"/>
      <c r="L82" s="3" t="str">
        <f t="shared" si="6"/>
        <v/>
      </c>
      <c r="M82" s="3"/>
      <c r="Q82" s="3"/>
      <c r="R82" s="3"/>
      <c r="S82" s="3"/>
      <c r="T82" s="3"/>
      <c r="U82" s="3"/>
      <c r="V82" s="3"/>
      <c r="W82" s="3"/>
      <c r="Y82" s="3"/>
      <c r="Z82" s="3"/>
      <c r="AA82" s="3"/>
    </row>
    <row r="83" spans="1:27" x14ac:dyDescent="0.25">
      <c r="A83" s="1">
        <v>51</v>
      </c>
      <c r="J83" s="3" t="str">
        <f t="shared" si="5"/>
        <v/>
      </c>
      <c r="K83" s="3"/>
      <c r="L83" s="3" t="str">
        <f t="shared" si="6"/>
        <v/>
      </c>
      <c r="M83" s="3"/>
      <c r="Q83" s="3"/>
      <c r="R83" s="3"/>
      <c r="S83" s="3"/>
      <c r="T83" s="3"/>
      <c r="U83" s="3"/>
      <c r="V83" s="3"/>
      <c r="W83" s="3"/>
      <c r="Y83" s="3"/>
      <c r="Z83" s="3"/>
      <c r="AA83" s="3"/>
    </row>
    <row r="84" spans="1:27" x14ac:dyDescent="0.25">
      <c r="A84" s="1">
        <v>52</v>
      </c>
      <c r="J84" s="3" t="str">
        <f t="shared" si="5"/>
        <v/>
      </c>
      <c r="K84" s="3"/>
      <c r="L84" s="3" t="str">
        <f t="shared" si="6"/>
        <v/>
      </c>
      <c r="M84" s="3"/>
      <c r="Q84" s="3"/>
      <c r="R84" s="3"/>
      <c r="S84" s="3"/>
      <c r="T84" s="3"/>
      <c r="U84" s="3"/>
      <c r="V84" s="3"/>
      <c r="W84" s="3"/>
      <c r="Y84" s="3"/>
      <c r="Z84" s="3"/>
      <c r="AA84" s="3"/>
    </row>
    <row r="85" spans="1:27" x14ac:dyDescent="0.25">
      <c r="A85" s="1">
        <v>53</v>
      </c>
      <c r="J85" s="3" t="str">
        <f t="shared" si="5"/>
        <v/>
      </c>
      <c r="K85" s="3"/>
      <c r="L85" s="3" t="str">
        <f t="shared" si="6"/>
        <v/>
      </c>
      <c r="M85" s="3"/>
      <c r="Q85" s="3"/>
      <c r="R85" s="3"/>
      <c r="S85" s="3"/>
      <c r="T85" s="3"/>
      <c r="U85" s="3"/>
      <c r="V85" s="3"/>
      <c r="W85" s="3"/>
      <c r="Y85" s="3"/>
      <c r="Z85" s="3"/>
      <c r="AA85" s="3"/>
    </row>
    <row r="86" spans="1:27" x14ac:dyDescent="0.25">
      <c r="A86" s="1">
        <v>54</v>
      </c>
      <c r="J86" s="3" t="str">
        <f t="shared" si="5"/>
        <v/>
      </c>
      <c r="K86" s="3"/>
      <c r="L86" s="3" t="str">
        <f t="shared" si="6"/>
        <v/>
      </c>
      <c r="M86" s="3"/>
      <c r="Q86" s="3"/>
      <c r="R86" s="3"/>
      <c r="S86" s="3"/>
      <c r="T86" s="3"/>
      <c r="U86" s="3"/>
      <c r="V86" s="3"/>
      <c r="W86" s="3"/>
      <c r="Y86" s="3"/>
      <c r="Z86" s="3"/>
      <c r="AA86" s="3"/>
    </row>
    <row r="87" spans="1:27" x14ac:dyDescent="0.25">
      <c r="A87" s="1">
        <v>55</v>
      </c>
      <c r="J87" s="3" t="str">
        <f t="shared" si="5"/>
        <v/>
      </c>
      <c r="K87" s="3"/>
      <c r="L87" s="3" t="str">
        <f t="shared" si="6"/>
        <v/>
      </c>
      <c r="M87" s="3"/>
      <c r="Q87" s="3"/>
      <c r="R87" s="3"/>
      <c r="S87" s="3"/>
      <c r="T87" s="3"/>
      <c r="U87" s="3"/>
      <c r="V87" s="3"/>
      <c r="W87" s="3"/>
      <c r="Y87" s="3"/>
      <c r="Z87" s="3"/>
      <c r="AA87" s="3"/>
    </row>
    <row r="88" spans="1:27" x14ac:dyDescent="0.25">
      <c r="A88" s="1">
        <v>56</v>
      </c>
      <c r="J88" s="3" t="str">
        <f t="shared" si="5"/>
        <v/>
      </c>
      <c r="K88" s="3"/>
      <c r="L88" s="3" t="str">
        <f t="shared" si="6"/>
        <v/>
      </c>
      <c r="M88" s="3"/>
      <c r="Q88" s="3"/>
      <c r="R88" s="3"/>
      <c r="S88" s="3"/>
      <c r="T88" s="3"/>
      <c r="U88" s="3"/>
      <c r="V88" s="3"/>
      <c r="W88" s="3"/>
      <c r="Y88" s="3"/>
      <c r="Z88" s="3"/>
      <c r="AA88" s="3"/>
    </row>
    <row r="89" spans="1:27" x14ac:dyDescent="0.25">
      <c r="A89" s="1">
        <v>57</v>
      </c>
      <c r="J89" s="3" t="str">
        <f t="shared" si="5"/>
        <v/>
      </c>
      <c r="K89" s="3"/>
      <c r="L89" s="3" t="str">
        <f t="shared" si="6"/>
        <v/>
      </c>
      <c r="M89" s="3"/>
      <c r="Q89" s="3"/>
      <c r="R89" s="3"/>
      <c r="S89" s="3"/>
      <c r="T89" s="3"/>
      <c r="U89" s="3"/>
      <c r="V89" s="3"/>
      <c r="W89" s="3"/>
      <c r="Y89" s="3"/>
      <c r="Z89" s="3"/>
      <c r="AA89" s="3"/>
    </row>
    <row r="90" spans="1:27" x14ac:dyDescent="0.25">
      <c r="A90" s="1">
        <v>58</v>
      </c>
      <c r="J90" s="3" t="str">
        <f t="shared" si="5"/>
        <v/>
      </c>
      <c r="K90" s="3"/>
      <c r="L90" s="3" t="str">
        <f t="shared" si="6"/>
        <v/>
      </c>
      <c r="M90" s="3"/>
      <c r="Q90" s="3"/>
      <c r="R90" s="3"/>
      <c r="S90" s="3"/>
      <c r="T90" s="3"/>
      <c r="U90" s="3"/>
      <c r="V90" s="3"/>
      <c r="W90" s="3"/>
      <c r="Y90" s="3"/>
      <c r="Z90" s="3"/>
      <c r="AA90" s="3"/>
    </row>
    <row r="91" spans="1:27" x14ac:dyDescent="0.25">
      <c r="A91" s="1">
        <v>59</v>
      </c>
      <c r="J91" s="3" t="str">
        <f t="shared" si="5"/>
        <v/>
      </c>
      <c r="K91" s="3"/>
      <c r="L91" s="3" t="str">
        <f t="shared" si="6"/>
        <v/>
      </c>
      <c r="M91" s="3"/>
      <c r="Q91" s="3"/>
      <c r="R91" s="3"/>
      <c r="S91" s="3"/>
      <c r="T91" s="3"/>
      <c r="U91" s="3"/>
      <c r="V91" s="3"/>
      <c r="W91" s="3"/>
      <c r="Y91" s="3"/>
      <c r="Z91" s="3"/>
      <c r="AA91" s="3"/>
    </row>
    <row r="92" spans="1:27" x14ac:dyDescent="0.25">
      <c r="A92" s="1">
        <v>60</v>
      </c>
      <c r="J92" s="3" t="str">
        <f t="shared" si="5"/>
        <v/>
      </c>
      <c r="K92" s="3"/>
      <c r="L92" s="3" t="str">
        <f t="shared" si="6"/>
        <v/>
      </c>
      <c r="M92" s="3"/>
      <c r="Q92" s="3"/>
      <c r="R92" s="3"/>
      <c r="S92" s="3"/>
      <c r="T92" s="3"/>
      <c r="U92" s="3"/>
      <c r="V92" s="3"/>
      <c r="W92" s="3"/>
      <c r="Y92" s="3"/>
      <c r="Z92" s="3"/>
      <c r="AA92" s="3"/>
    </row>
    <row r="93" spans="1:27" x14ac:dyDescent="0.25">
      <c r="A93" s="1">
        <v>61</v>
      </c>
      <c r="J93" s="3" t="str">
        <f t="shared" si="5"/>
        <v/>
      </c>
      <c r="K93" s="3"/>
      <c r="L93" s="3" t="str">
        <f t="shared" si="6"/>
        <v/>
      </c>
      <c r="M93" s="3"/>
      <c r="Q93" s="3"/>
      <c r="R93" s="3"/>
      <c r="S93" s="3"/>
      <c r="T93" s="3"/>
      <c r="U93" s="3"/>
      <c r="V93" s="3"/>
      <c r="W93" s="3"/>
      <c r="Y93" s="3"/>
      <c r="Z93" s="3"/>
      <c r="AA93" s="3"/>
    </row>
    <row r="94" spans="1:27" x14ac:dyDescent="0.25">
      <c r="A94" s="1">
        <v>62</v>
      </c>
      <c r="J94" s="3" t="str">
        <f t="shared" si="5"/>
        <v/>
      </c>
      <c r="K94" s="3"/>
      <c r="L94" s="3" t="str">
        <f t="shared" si="6"/>
        <v/>
      </c>
      <c r="M94" s="3"/>
      <c r="Q94" s="3"/>
      <c r="R94" s="3"/>
      <c r="S94" s="3"/>
      <c r="T94" s="3"/>
      <c r="U94" s="3"/>
      <c r="V94" s="3"/>
      <c r="W94" s="3"/>
      <c r="Y94" s="3"/>
      <c r="Z94" s="3"/>
      <c r="AA94" s="3"/>
    </row>
    <row r="95" spans="1:27" x14ac:dyDescent="0.25">
      <c r="A95" s="1">
        <v>63</v>
      </c>
      <c r="J95" s="3" t="str">
        <f t="shared" si="5"/>
        <v/>
      </c>
      <c r="K95" s="3"/>
      <c r="L95" s="3" t="str">
        <f t="shared" si="6"/>
        <v/>
      </c>
      <c r="M95" s="3"/>
      <c r="Q95" s="3"/>
      <c r="R95" s="3"/>
      <c r="S95" s="3"/>
      <c r="T95" s="3"/>
      <c r="U95" s="3"/>
      <c r="V95" s="3"/>
      <c r="W95" s="3"/>
      <c r="Y95" s="3"/>
      <c r="Z95" s="3"/>
      <c r="AA95" s="3"/>
    </row>
    <row r="96" spans="1:27" x14ac:dyDescent="0.25">
      <c r="A96" s="1">
        <v>64</v>
      </c>
      <c r="J96" s="3" t="str">
        <f t="shared" si="5"/>
        <v/>
      </c>
      <c r="K96" s="3"/>
      <c r="L96" s="3" t="str">
        <f t="shared" si="6"/>
        <v/>
      </c>
      <c r="M96" s="3"/>
      <c r="Q96" s="3"/>
      <c r="R96" s="3"/>
      <c r="S96" s="3"/>
      <c r="T96" s="3"/>
      <c r="U96" s="3"/>
      <c r="V96" s="3"/>
      <c r="W96" s="3"/>
      <c r="Y96" s="3"/>
      <c r="Z96" s="3"/>
      <c r="AA96" s="3"/>
    </row>
    <row r="97" spans="1:27" x14ac:dyDescent="0.25">
      <c r="A97" s="1">
        <v>65</v>
      </c>
      <c r="J97" s="3" t="str">
        <f t="shared" si="5"/>
        <v/>
      </c>
      <c r="K97" s="3"/>
      <c r="L97" s="3" t="str">
        <f t="shared" si="6"/>
        <v/>
      </c>
      <c r="M97" s="3"/>
      <c r="Q97" s="3"/>
      <c r="R97" s="3"/>
      <c r="S97" s="3"/>
      <c r="T97" s="3"/>
      <c r="U97" s="3"/>
      <c r="V97" s="3"/>
      <c r="W97" s="3"/>
      <c r="Y97" s="3"/>
      <c r="Z97" s="3"/>
      <c r="AA97" s="3"/>
    </row>
    <row r="98" spans="1:27" x14ac:dyDescent="0.25">
      <c r="A98" s="1">
        <v>66</v>
      </c>
      <c r="J98" s="3" t="str">
        <f t="shared" si="5"/>
        <v/>
      </c>
      <c r="K98" s="3"/>
      <c r="L98" s="3" t="str">
        <f t="shared" si="6"/>
        <v/>
      </c>
      <c r="M98" s="3"/>
      <c r="Q98" s="3"/>
      <c r="R98" s="3"/>
      <c r="S98" s="3"/>
      <c r="T98" s="3"/>
      <c r="U98" s="3"/>
      <c r="V98" s="3"/>
      <c r="W98" s="3"/>
      <c r="Y98" s="3"/>
      <c r="Z98" s="3"/>
      <c r="AA98" s="3"/>
    </row>
    <row r="99" spans="1:27" x14ac:dyDescent="0.25">
      <c r="A99" s="1">
        <v>67</v>
      </c>
      <c r="J99" s="3" t="str">
        <f t="shared" si="5"/>
        <v/>
      </c>
      <c r="K99" s="3"/>
      <c r="L99" s="3" t="str">
        <f t="shared" si="6"/>
        <v/>
      </c>
      <c r="M99" s="3"/>
      <c r="Q99" s="3"/>
      <c r="R99" s="3"/>
      <c r="S99" s="3"/>
      <c r="T99" s="3"/>
      <c r="U99" s="3"/>
      <c r="V99" s="3"/>
      <c r="W99" s="3"/>
      <c r="Y99" s="3"/>
      <c r="Z99" s="3"/>
      <c r="AA99" s="3"/>
    </row>
    <row r="100" spans="1:27" x14ac:dyDescent="0.25">
      <c r="A100" s="1">
        <v>68</v>
      </c>
      <c r="J100" s="3" t="str">
        <f t="shared" si="5"/>
        <v/>
      </c>
      <c r="K100" s="3"/>
      <c r="L100" s="3" t="str">
        <f t="shared" si="6"/>
        <v/>
      </c>
      <c r="M100" s="3"/>
      <c r="Q100" s="3"/>
      <c r="R100" s="3"/>
      <c r="S100" s="3"/>
      <c r="T100" s="3"/>
      <c r="U100" s="3"/>
      <c r="V100" s="3"/>
      <c r="W100" s="3"/>
      <c r="Y100" s="3"/>
      <c r="Z100" s="3"/>
      <c r="AA100" s="3"/>
    </row>
    <row r="101" spans="1:27" x14ac:dyDescent="0.25">
      <c r="A101" s="1">
        <v>69</v>
      </c>
      <c r="J101" s="3" t="str">
        <f t="shared" si="5"/>
        <v/>
      </c>
      <c r="K101" s="3"/>
      <c r="L101" s="3" t="str">
        <f t="shared" si="6"/>
        <v/>
      </c>
      <c r="M101" s="3"/>
      <c r="Q101" s="3"/>
      <c r="R101" s="3"/>
      <c r="S101" s="3"/>
      <c r="T101" s="3"/>
      <c r="U101" s="3"/>
      <c r="V101" s="3"/>
      <c r="W101" s="3"/>
      <c r="Y101" s="3"/>
      <c r="Z101" s="3"/>
      <c r="AA101" s="3"/>
    </row>
    <row r="102" spans="1:27" x14ac:dyDescent="0.25">
      <c r="A102" s="1">
        <v>70</v>
      </c>
      <c r="J102" s="3" t="str">
        <f t="shared" si="5"/>
        <v/>
      </c>
      <c r="K102" s="3"/>
      <c r="L102" s="3" t="str">
        <f t="shared" si="6"/>
        <v/>
      </c>
      <c r="M102" s="3"/>
      <c r="Q102" s="3"/>
      <c r="R102" s="3"/>
      <c r="S102" s="3"/>
      <c r="T102" s="3"/>
      <c r="U102" s="3"/>
      <c r="V102" s="3"/>
      <c r="W102" s="3"/>
      <c r="Y102" s="3"/>
      <c r="Z102" s="3"/>
      <c r="AA102" s="3"/>
    </row>
    <row r="103" spans="1:27" x14ac:dyDescent="0.25">
      <c r="A103" s="1">
        <v>71</v>
      </c>
      <c r="J103" s="3" t="str">
        <f t="shared" si="5"/>
        <v/>
      </c>
      <c r="K103" s="3"/>
      <c r="L103" s="3" t="str">
        <f t="shared" si="6"/>
        <v/>
      </c>
      <c r="M103" s="3"/>
      <c r="Q103" s="3"/>
      <c r="R103" s="3"/>
      <c r="S103" s="3"/>
      <c r="T103" s="3"/>
      <c r="U103" s="3"/>
      <c r="V103" s="3"/>
      <c r="W103" s="3"/>
      <c r="Y103" s="3"/>
      <c r="Z103" s="3"/>
      <c r="AA103" s="3"/>
    </row>
    <row r="104" spans="1:27" x14ac:dyDescent="0.25">
      <c r="A104" s="1">
        <v>72</v>
      </c>
      <c r="J104" s="3" t="str">
        <f t="shared" si="5"/>
        <v/>
      </c>
      <c r="K104" s="3"/>
      <c r="L104" s="3" t="str">
        <f t="shared" si="6"/>
        <v/>
      </c>
      <c r="M104" s="3"/>
      <c r="Q104" s="3"/>
      <c r="R104" s="3"/>
      <c r="S104" s="3"/>
      <c r="T104" s="3"/>
      <c r="U104" s="3"/>
      <c r="V104" s="3"/>
      <c r="W104" s="3"/>
      <c r="Y104" s="3"/>
      <c r="Z104" s="3"/>
      <c r="AA104" s="3"/>
    </row>
    <row r="105" spans="1:27" x14ac:dyDescent="0.25">
      <c r="A105" s="1">
        <v>73</v>
      </c>
      <c r="J105" s="3" t="str">
        <f t="shared" si="5"/>
        <v/>
      </c>
      <c r="K105" s="3"/>
      <c r="L105" s="3" t="str">
        <f t="shared" si="6"/>
        <v/>
      </c>
      <c r="M105" s="3"/>
      <c r="Q105" s="3"/>
      <c r="R105" s="3"/>
      <c r="S105" s="3"/>
      <c r="T105" s="3"/>
      <c r="U105" s="3"/>
      <c r="V105" s="3"/>
      <c r="W105" s="3"/>
      <c r="Y105" s="3"/>
      <c r="Z105" s="3"/>
      <c r="AA105" s="3"/>
    </row>
    <row r="106" spans="1:27" x14ac:dyDescent="0.25">
      <c r="A106" s="1">
        <v>74</v>
      </c>
      <c r="J106" s="3" t="str">
        <f t="shared" si="5"/>
        <v/>
      </c>
      <c r="K106" s="3"/>
      <c r="L106" s="3" t="str">
        <f t="shared" si="6"/>
        <v/>
      </c>
      <c r="M106" s="3"/>
      <c r="Q106" s="3"/>
      <c r="R106" s="3"/>
      <c r="S106" s="3"/>
      <c r="T106" s="3"/>
      <c r="U106" s="3"/>
      <c r="V106" s="3"/>
      <c r="W106" s="3"/>
      <c r="Y106" s="3"/>
      <c r="Z106" s="3"/>
      <c r="AA106" s="3"/>
    </row>
    <row r="107" spans="1:27" x14ac:dyDescent="0.25">
      <c r="A107" s="1">
        <v>75</v>
      </c>
      <c r="J107" s="3" t="str">
        <f t="shared" si="5"/>
        <v/>
      </c>
      <c r="K107" s="3"/>
      <c r="L107" s="3" t="str">
        <f t="shared" si="6"/>
        <v/>
      </c>
      <c r="M107" s="3"/>
      <c r="Q107" s="3"/>
      <c r="R107" s="3"/>
      <c r="S107" s="3"/>
      <c r="T107" s="3"/>
      <c r="U107" s="3"/>
      <c r="V107" s="3"/>
      <c r="W107" s="3"/>
      <c r="Y107" s="3"/>
      <c r="Z107" s="3"/>
      <c r="AA107" s="3"/>
    </row>
    <row r="108" spans="1:27" x14ac:dyDescent="0.25">
      <c r="A108" s="1">
        <v>76</v>
      </c>
      <c r="J108" s="3" t="str">
        <f t="shared" si="5"/>
        <v/>
      </c>
      <c r="K108" s="3"/>
      <c r="L108" s="3" t="str">
        <f t="shared" si="6"/>
        <v/>
      </c>
      <c r="M108" s="3"/>
      <c r="Q108" s="3"/>
      <c r="R108" s="3"/>
      <c r="S108" s="3"/>
      <c r="T108" s="3"/>
      <c r="U108" s="3"/>
      <c r="V108" s="3"/>
      <c r="W108" s="3"/>
      <c r="Y108" s="3"/>
      <c r="Z108" s="3"/>
      <c r="AA108" s="3"/>
    </row>
    <row r="109" spans="1:27" x14ac:dyDescent="0.25">
      <c r="A109" s="1">
        <v>77</v>
      </c>
      <c r="J109" s="3" t="str">
        <f t="shared" si="5"/>
        <v/>
      </c>
      <c r="K109" s="3"/>
      <c r="L109" s="3" t="str">
        <f t="shared" si="6"/>
        <v/>
      </c>
      <c r="M109" s="3"/>
      <c r="Q109" s="3"/>
      <c r="R109" s="3"/>
      <c r="S109" s="3"/>
      <c r="T109" s="3"/>
      <c r="U109" s="3"/>
      <c r="V109" s="3"/>
      <c r="W109" s="3"/>
      <c r="Y109" s="3"/>
      <c r="Z109" s="3"/>
      <c r="AA109" s="3"/>
    </row>
    <row r="110" spans="1:27" x14ac:dyDescent="0.25">
      <c r="A110" s="1">
        <v>78</v>
      </c>
      <c r="J110" s="3" t="str">
        <f t="shared" si="5"/>
        <v/>
      </c>
      <c r="K110" s="3"/>
      <c r="L110" s="3" t="str">
        <f t="shared" si="6"/>
        <v/>
      </c>
      <c r="M110" s="3"/>
      <c r="Q110" s="3"/>
      <c r="R110" s="3"/>
      <c r="S110" s="3"/>
      <c r="T110" s="3"/>
      <c r="U110" s="3"/>
      <c r="V110" s="3"/>
      <c r="W110" s="3"/>
      <c r="Y110" s="3"/>
      <c r="Z110" s="3"/>
      <c r="AA110" s="3"/>
    </row>
    <row r="111" spans="1:27" x14ac:dyDescent="0.25">
      <c r="A111" s="1">
        <v>79</v>
      </c>
      <c r="J111" s="3" t="str">
        <f t="shared" si="5"/>
        <v/>
      </c>
      <c r="K111" s="3"/>
      <c r="L111" s="3" t="str">
        <f t="shared" si="6"/>
        <v/>
      </c>
      <c r="M111" s="3"/>
      <c r="Q111" s="3"/>
      <c r="R111" s="3"/>
      <c r="S111" s="3"/>
      <c r="T111" s="3"/>
      <c r="U111" s="3"/>
      <c r="V111" s="3"/>
      <c r="W111" s="3"/>
      <c r="Y111" s="3"/>
      <c r="Z111" s="3"/>
      <c r="AA111" s="3"/>
    </row>
    <row r="112" spans="1:27" x14ac:dyDescent="0.25">
      <c r="A112" s="1">
        <v>80</v>
      </c>
      <c r="J112" s="3" t="str">
        <f t="shared" si="5"/>
        <v/>
      </c>
      <c r="K112" s="3"/>
      <c r="L112" s="3" t="str">
        <f t="shared" si="6"/>
        <v/>
      </c>
      <c r="M112" s="3"/>
      <c r="Q112" s="3"/>
      <c r="R112" s="3"/>
      <c r="S112" s="3"/>
      <c r="T112" s="3"/>
      <c r="U112" s="3"/>
      <c r="V112" s="3"/>
      <c r="W112" s="3"/>
      <c r="Y112" s="3"/>
      <c r="Z112" s="3"/>
      <c r="AA112" s="3"/>
    </row>
    <row r="113" spans="1:27" x14ac:dyDescent="0.25">
      <c r="A113" s="1">
        <v>81</v>
      </c>
      <c r="J113" s="3" t="str">
        <f t="shared" si="5"/>
        <v/>
      </c>
      <c r="K113" s="3"/>
      <c r="L113" s="3" t="str">
        <f t="shared" si="6"/>
        <v/>
      </c>
      <c r="M113" s="3"/>
      <c r="Q113" s="3"/>
      <c r="R113" s="3"/>
      <c r="S113" s="3"/>
      <c r="T113" s="3"/>
      <c r="U113" s="3"/>
      <c r="V113" s="3"/>
      <c r="W113" s="3"/>
      <c r="Y113" s="3"/>
      <c r="Z113" s="3"/>
      <c r="AA113" s="3"/>
    </row>
    <row r="114" spans="1:27" x14ac:dyDescent="0.25">
      <c r="A114" s="1">
        <v>82</v>
      </c>
      <c r="J114" s="3" t="str">
        <f t="shared" si="5"/>
        <v/>
      </c>
      <c r="K114" s="3"/>
      <c r="L114" s="3" t="str">
        <f t="shared" si="6"/>
        <v/>
      </c>
      <c r="M114" s="3"/>
      <c r="Q114" s="3"/>
      <c r="R114" s="3"/>
      <c r="S114" s="3"/>
      <c r="T114" s="3"/>
      <c r="U114" s="3"/>
      <c r="V114" s="3"/>
      <c r="W114" s="3"/>
      <c r="Y114" s="3"/>
      <c r="Z114" s="3"/>
      <c r="AA114" s="3"/>
    </row>
    <row r="115" spans="1:27" x14ac:dyDescent="0.25">
      <c r="A115" s="1">
        <v>83</v>
      </c>
      <c r="J115" s="3" t="str">
        <f t="shared" si="5"/>
        <v/>
      </c>
      <c r="K115" s="3"/>
      <c r="L115" s="3" t="str">
        <f t="shared" si="6"/>
        <v/>
      </c>
      <c r="M115" s="3"/>
      <c r="Q115" s="3"/>
      <c r="R115" s="3"/>
      <c r="S115" s="3"/>
      <c r="T115" s="3"/>
      <c r="U115" s="3"/>
      <c r="V115" s="3"/>
      <c r="W115" s="3"/>
      <c r="Y115" s="3"/>
      <c r="Z115" s="3"/>
      <c r="AA115" s="3"/>
    </row>
    <row r="116" spans="1:27" x14ac:dyDescent="0.25">
      <c r="A116" s="1">
        <v>84</v>
      </c>
      <c r="J116" s="3" t="str">
        <f t="shared" si="5"/>
        <v/>
      </c>
      <c r="K116" s="3"/>
      <c r="L116" s="3" t="str">
        <f t="shared" si="6"/>
        <v/>
      </c>
      <c r="M116" s="3"/>
      <c r="Q116" s="3"/>
      <c r="R116" s="3"/>
      <c r="S116" s="3"/>
      <c r="T116" s="3"/>
      <c r="U116" s="3"/>
      <c r="V116" s="3"/>
      <c r="W116" s="3"/>
      <c r="Y116" s="3"/>
      <c r="Z116" s="3"/>
      <c r="AA116" s="3"/>
    </row>
    <row r="117" spans="1:27" x14ac:dyDescent="0.25">
      <c r="A117" s="1">
        <v>85</v>
      </c>
      <c r="J117" s="3" t="str">
        <f t="shared" si="5"/>
        <v/>
      </c>
      <c r="K117" s="3"/>
      <c r="L117" s="3" t="str">
        <f t="shared" si="6"/>
        <v/>
      </c>
      <c r="M117" s="3"/>
      <c r="Q117" s="3"/>
      <c r="R117" s="3"/>
      <c r="S117" s="3"/>
      <c r="T117" s="3"/>
      <c r="U117" s="3"/>
      <c r="V117" s="3"/>
      <c r="W117" s="3"/>
      <c r="Y117" s="3"/>
      <c r="Z117" s="3"/>
      <c r="AA117" s="3"/>
    </row>
    <row r="118" spans="1:27" x14ac:dyDescent="0.25">
      <c r="A118" s="1">
        <v>86</v>
      </c>
      <c r="J118" s="3" t="str">
        <f t="shared" si="5"/>
        <v/>
      </c>
      <c r="K118" s="3"/>
      <c r="L118" s="3" t="str">
        <f t="shared" si="6"/>
        <v/>
      </c>
      <c r="M118" s="3"/>
      <c r="Q118" s="3"/>
      <c r="R118" s="3"/>
      <c r="S118" s="3"/>
      <c r="T118" s="3"/>
      <c r="U118" s="3"/>
      <c r="V118" s="3"/>
      <c r="W118" s="3"/>
      <c r="Y118" s="3"/>
      <c r="Z118" s="3"/>
      <c r="AA118" s="3"/>
    </row>
    <row r="119" spans="1:27" x14ac:dyDescent="0.25">
      <c r="A119" s="1">
        <v>87</v>
      </c>
      <c r="J119" s="3" t="str">
        <f t="shared" si="5"/>
        <v/>
      </c>
      <c r="K119" s="3"/>
      <c r="L119" s="3" t="str">
        <f t="shared" si="6"/>
        <v/>
      </c>
      <c r="M119" s="3"/>
      <c r="Q119" s="3"/>
      <c r="R119" s="3"/>
      <c r="S119" s="3"/>
      <c r="T119" s="3"/>
      <c r="U119" s="3"/>
      <c r="V119" s="3"/>
      <c r="W119" s="3"/>
      <c r="Y119" s="3"/>
      <c r="Z119" s="3"/>
      <c r="AA119" s="3"/>
    </row>
    <row r="120" spans="1:27" x14ac:dyDescent="0.25">
      <c r="A120" s="1">
        <v>88</v>
      </c>
      <c r="J120" s="3" t="str">
        <f t="shared" si="5"/>
        <v/>
      </c>
      <c r="K120" s="3"/>
      <c r="L120" s="3" t="str">
        <f t="shared" si="6"/>
        <v/>
      </c>
      <c r="M120" s="3"/>
      <c r="Q120" s="3"/>
      <c r="R120" s="3"/>
      <c r="S120" s="3"/>
      <c r="T120" s="3"/>
      <c r="U120" s="3"/>
      <c r="V120" s="3"/>
      <c r="W120" s="3"/>
      <c r="Y120" s="3"/>
      <c r="Z120" s="3"/>
      <c r="AA120" s="3"/>
    </row>
    <row r="121" spans="1:27" x14ac:dyDescent="0.25">
      <c r="A121" s="1">
        <v>89</v>
      </c>
      <c r="J121" s="3" t="str">
        <f t="shared" si="5"/>
        <v/>
      </c>
      <c r="K121" s="3"/>
      <c r="L121" s="3" t="str">
        <f t="shared" si="6"/>
        <v/>
      </c>
      <c r="M121" s="3"/>
      <c r="Q121" s="3"/>
      <c r="R121" s="3"/>
      <c r="S121" s="3"/>
      <c r="T121" s="3"/>
      <c r="U121" s="3"/>
      <c r="V121" s="3"/>
      <c r="W121" s="3"/>
      <c r="Y121" s="3"/>
      <c r="Z121" s="3"/>
      <c r="AA121" s="3"/>
    </row>
    <row r="122" spans="1:27" x14ac:dyDescent="0.25">
      <c r="A122" s="1">
        <v>90</v>
      </c>
      <c r="J122" s="3" t="str">
        <f t="shared" si="5"/>
        <v/>
      </c>
      <c r="K122" s="3"/>
      <c r="L122" s="3" t="str">
        <f t="shared" si="6"/>
        <v/>
      </c>
      <c r="M122" s="3"/>
      <c r="Q122" s="3"/>
      <c r="R122" s="3"/>
      <c r="S122" s="3"/>
      <c r="T122" s="3"/>
      <c r="U122" s="3"/>
      <c r="V122" s="3"/>
      <c r="W122" s="3"/>
      <c r="Y122" s="3"/>
      <c r="Z122" s="3"/>
      <c r="AA122" s="3"/>
    </row>
    <row r="123" spans="1:27" x14ac:dyDescent="0.25">
      <c r="A123" s="1">
        <v>91</v>
      </c>
      <c r="J123" s="3" t="str">
        <f t="shared" si="5"/>
        <v/>
      </c>
      <c r="K123" s="3"/>
      <c r="L123" s="3" t="str">
        <f t="shared" si="6"/>
        <v/>
      </c>
      <c r="M123" s="3"/>
      <c r="Q123" s="3"/>
      <c r="R123" s="3"/>
      <c r="S123" s="3"/>
      <c r="T123" s="3"/>
      <c r="U123" s="3"/>
      <c r="V123" s="3"/>
      <c r="W123" s="3"/>
      <c r="Y123" s="3"/>
      <c r="Z123" s="3"/>
      <c r="AA123" s="3"/>
    </row>
    <row r="124" spans="1:27" x14ac:dyDescent="0.25">
      <c r="A124" s="1">
        <v>92</v>
      </c>
      <c r="J124" s="3" t="str">
        <f t="shared" si="5"/>
        <v/>
      </c>
      <c r="K124" s="3"/>
      <c r="L124" s="3" t="str">
        <f t="shared" si="6"/>
        <v/>
      </c>
      <c r="M124" s="3"/>
      <c r="Q124" s="3"/>
      <c r="R124" s="3"/>
      <c r="S124" s="3"/>
      <c r="T124" s="3"/>
      <c r="U124" s="3"/>
      <c r="V124" s="3"/>
      <c r="W124" s="3"/>
      <c r="Y124" s="3"/>
      <c r="Z124" s="3"/>
      <c r="AA124" s="3"/>
    </row>
    <row r="125" spans="1:27" x14ac:dyDescent="0.25">
      <c r="A125" s="1">
        <v>93</v>
      </c>
      <c r="J125" s="3" t="str">
        <f t="shared" si="5"/>
        <v/>
      </c>
      <c r="K125" s="3"/>
      <c r="L125" s="3" t="str">
        <f t="shared" si="6"/>
        <v/>
      </c>
      <c r="M125" s="3"/>
      <c r="Q125" s="3"/>
      <c r="R125" s="3"/>
      <c r="S125" s="3"/>
      <c r="T125" s="3"/>
      <c r="U125" s="3"/>
      <c r="V125" s="3"/>
      <c r="W125" s="3"/>
      <c r="Y125" s="3"/>
      <c r="Z125" s="3"/>
      <c r="AA125" s="3"/>
    </row>
    <row r="126" spans="1:27" x14ac:dyDescent="0.25">
      <c r="A126" s="1">
        <v>94</v>
      </c>
      <c r="J126" s="3" t="str">
        <f t="shared" si="5"/>
        <v/>
      </c>
      <c r="K126" s="3"/>
      <c r="L126" s="3" t="str">
        <f t="shared" si="6"/>
        <v/>
      </c>
      <c r="M126" s="3"/>
      <c r="Q126" s="3"/>
      <c r="R126" s="3"/>
      <c r="S126" s="3"/>
      <c r="T126" s="3"/>
      <c r="U126" s="3"/>
      <c r="V126" s="3"/>
      <c r="W126" s="3"/>
      <c r="Y126" s="3"/>
      <c r="Z126" s="3"/>
      <c r="AA126" s="3"/>
    </row>
    <row r="127" spans="1:27" x14ac:dyDescent="0.25">
      <c r="A127" s="1">
        <v>95</v>
      </c>
      <c r="J127" s="3" t="str">
        <f t="shared" si="5"/>
        <v/>
      </c>
      <c r="K127" s="3"/>
      <c r="L127" s="3" t="str">
        <f t="shared" si="6"/>
        <v/>
      </c>
      <c r="M127" s="3"/>
      <c r="Q127" s="3"/>
      <c r="R127" s="3"/>
      <c r="S127" s="3"/>
      <c r="T127" s="3"/>
      <c r="U127" s="3"/>
      <c r="V127" s="3"/>
      <c r="W127" s="3"/>
      <c r="Y127" s="3"/>
      <c r="Z127" s="3"/>
      <c r="AA127" s="3"/>
    </row>
    <row r="128" spans="1:27" x14ac:dyDescent="0.25">
      <c r="A128" s="1">
        <v>96</v>
      </c>
      <c r="J128" s="3" t="str">
        <f t="shared" si="5"/>
        <v/>
      </c>
      <c r="K128" s="3"/>
      <c r="L128" s="3" t="str">
        <f t="shared" si="6"/>
        <v/>
      </c>
      <c r="M128" s="3"/>
      <c r="Q128" s="3"/>
      <c r="R128" s="3"/>
      <c r="S128" s="3"/>
      <c r="T128" s="3"/>
      <c r="U128" s="3"/>
      <c r="V128" s="3"/>
      <c r="W128" s="3"/>
      <c r="Y128" s="3"/>
      <c r="Z128" s="3"/>
      <c r="AA128" s="3"/>
    </row>
    <row r="129" spans="1:27" x14ac:dyDescent="0.25">
      <c r="A129" s="1">
        <v>97</v>
      </c>
      <c r="J129" s="3" t="str">
        <f t="shared" si="5"/>
        <v/>
      </c>
      <c r="K129" s="3"/>
      <c r="L129" s="3" t="str">
        <f t="shared" si="6"/>
        <v/>
      </c>
      <c r="M129" s="3"/>
      <c r="Q129" s="3"/>
      <c r="R129" s="3"/>
      <c r="S129" s="3"/>
      <c r="T129" s="3"/>
      <c r="U129" s="3"/>
      <c r="V129" s="3"/>
      <c r="W129" s="3"/>
      <c r="Y129" s="3"/>
      <c r="Z129" s="3"/>
      <c r="AA129" s="3"/>
    </row>
    <row r="130" spans="1:27" x14ac:dyDescent="0.25">
      <c r="A130" s="1">
        <v>98</v>
      </c>
      <c r="J130" s="3" t="str">
        <f t="shared" si="5"/>
        <v/>
      </c>
      <c r="K130" s="3"/>
      <c r="L130" s="3" t="str">
        <f t="shared" si="6"/>
        <v/>
      </c>
      <c r="M130" s="3"/>
      <c r="Q130" s="3"/>
      <c r="R130" s="3"/>
      <c r="S130" s="3"/>
      <c r="T130" s="3"/>
      <c r="U130" s="3"/>
      <c r="V130" s="3"/>
      <c r="W130" s="3"/>
      <c r="Y130" s="3"/>
      <c r="Z130" s="3"/>
      <c r="AA130" s="3"/>
    </row>
    <row r="131" spans="1:27" x14ac:dyDescent="0.25">
      <c r="A131" s="1">
        <v>99</v>
      </c>
      <c r="J131" s="3" t="str">
        <f t="shared" ref="J131:J194" si="7">IF(C131="","",J130+L131)</f>
        <v/>
      </c>
      <c r="K131" s="3"/>
      <c r="L131" s="3" t="str">
        <f t="shared" si="6"/>
        <v/>
      </c>
      <c r="M131" s="3"/>
      <c r="Q131" s="3"/>
      <c r="R131" s="3"/>
      <c r="S131" s="3"/>
      <c r="T131" s="3"/>
      <c r="U131" s="3"/>
      <c r="V131" s="3"/>
      <c r="W131" s="3"/>
      <c r="Y131" s="3"/>
      <c r="Z131" s="3"/>
      <c r="AA131" s="3"/>
    </row>
    <row r="132" spans="1:27" x14ac:dyDescent="0.25">
      <c r="A132" s="1">
        <v>100</v>
      </c>
      <c r="J132" s="3" t="str">
        <f t="shared" si="7"/>
        <v/>
      </c>
      <c r="K132" s="3"/>
      <c r="L132" s="3" t="str">
        <f t="shared" ref="L132:L195" si="8">IF(C132="","",$AC$29)</f>
        <v/>
      </c>
      <c r="M132" s="3"/>
      <c r="Q132" s="3"/>
      <c r="R132" s="3"/>
      <c r="S132" s="3"/>
      <c r="T132" s="3"/>
      <c r="U132" s="3"/>
      <c r="V132" s="3"/>
      <c r="W132" s="3"/>
      <c r="Y132" s="3"/>
      <c r="Z132" s="3"/>
      <c r="AA132" s="3"/>
    </row>
    <row r="133" spans="1:27" x14ac:dyDescent="0.25">
      <c r="A133" s="1">
        <v>101</v>
      </c>
      <c r="J133" s="3" t="str">
        <f t="shared" si="7"/>
        <v/>
      </c>
      <c r="K133" s="3"/>
      <c r="L133" s="3" t="str">
        <f t="shared" si="8"/>
        <v/>
      </c>
      <c r="M133" s="3"/>
      <c r="Q133" s="3"/>
      <c r="R133" s="3"/>
      <c r="S133" s="3"/>
      <c r="T133" s="3"/>
      <c r="U133" s="3"/>
      <c r="V133" s="3"/>
      <c r="W133" s="3"/>
      <c r="Y133" s="3"/>
      <c r="Z133" s="3"/>
      <c r="AA133" s="3"/>
    </row>
    <row r="134" spans="1:27" x14ac:dyDescent="0.25">
      <c r="A134" s="1">
        <v>102</v>
      </c>
      <c r="J134" s="3" t="str">
        <f t="shared" si="7"/>
        <v/>
      </c>
      <c r="K134" s="3"/>
      <c r="L134" s="3" t="str">
        <f t="shared" si="8"/>
        <v/>
      </c>
      <c r="M134" s="3"/>
      <c r="Q134" s="3"/>
      <c r="R134" s="3"/>
      <c r="S134" s="3"/>
      <c r="T134" s="3"/>
      <c r="U134" s="3"/>
      <c r="V134" s="3"/>
      <c r="W134" s="3"/>
      <c r="Y134" s="3"/>
      <c r="Z134" s="3"/>
      <c r="AA134" s="3"/>
    </row>
    <row r="135" spans="1:27" x14ac:dyDescent="0.25">
      <c r="A135" s="1">
        <v>103</v>
      </c>
      <c r="J135" s="3" t="str">
        <f t="shared" si="7"/>
        <v/>
      </c>
      <c r="K135" s="3"/>
      <c r="L135" s="3" t="str">
        <f t="shared" si="8"/>
        <v/>
      </c>
      <c r="M135" s="3"/>
      <c r="Q135" s="3"/>
      <c r="R135" s="3"/>
      <c r="S135" s="3"/>
      <c r="T135" s="3"/>
      <c r="U135" s="3"/>
      <c r="V135" s="3"/>
      <c r="W135" s="3"/>
      <c r="Y135" s="3"/>
      <c r="Z135" s="3"/>
      <c r="AA135" s="3"/>
    </row>
    <row r="136" spans="1:27" x14ac:dyDescent="0.25">
      <c r="A136" s="1">
        <v>104</v>
      </c>
      <c r="J136" s="3" t="str">
        <f t="shared" si="7"/>
        <v/>
      </c>
      <c r="K136" s="3"/>
      <c r="L136" s="3" t="str">
        <f t="shared" si="8"/>
        <v/>
      </c>
      <c r="M136" s="3"/>
      <c r="Q136" s="3"/>
      <c r="R136" s="3"/>
      <c r="S136" s="3"/>
      <c r="T136" s="3"/>
      <c r="U136" s="3"/>
      <c r="V136" s="3"/>
      <c r="W136" s="3"/>
      <c r="Y136" s="3"/>
      <c r="Z136" s="3"/>
      <c r="AA136" s="3"/>
    </row>
    <row r="137" spans="1:27" x14ac:dyDescent="0.25">
      <c r="A137" s="1">
        <v>105</v>
      </c>
      <c r="J137" s="3" t="str">
        <f t="shared" si="7"/>
        <v/>
      </c>
      <c r="K137" s="3"/>
      <c r="L137" s="3" t="str">
        <f t="shared" si="8"/>
        <v/>
      </c>
      <c r="M137" s="3"/>
      <c r="Q137" s="3"/>
      <c r="R137" s="3"/>
      <c r="S137" s="3"/>
      <c r="T137" s="3"/>
      <c r="U137" s="3"/>
      <c r="V137" s="3"/>
      <c r="W137" s="3"/>
      <c r="Y137" s="3"/>
      <c r="Z137" s="3"/>
      <c r="AA137" s="3"/>
    </row>
    <row r="138" spans="1:27" x14ac:dyDescent="0.25">
      <c r="A138" s="1">
        <v>106</v>
      </c>
      <c r="J138" s="3" t="str">
        <f t="shared" si="7"/>
        <v/>
      </c>
      <c r="K138" s="3"/>
      <c r="L138" s="3" t="str">
        <f t="shared" si="8"/>
        <v/>
      </c>
      <c r="M138" s="3"/>
      <c r="Q138" s="3"/>
      <c r="R138" s="3"/>
      <c r="S138" s="3"/>
      <c r="T138" s="3"/>
      <c r="U138" s="3"/>
      <c r="V138" s="3"/>
      <c r="W138" s="3"/>
      <c r="Y138" s="3"/>
      <c r="Z138" s="3"/>
      <c r="AA138" s="3"/>
    </row>
    <row r="139" spans="1:27" x14ac:dyDescent="0.25">
      <c r="A139" s="1">
        <v>107</v>
      </c>
      <c r="J139" s="3" t="str">
        <f t="shared" si="7"/>
        <v/>
      </c>
      <c r="K139" s="3"/>
      <c r="L139" s="3" t="str">
        <f t="shared" si="8"/>
        <v/>
      </c>
      <c r="M139" s="3"/>
      <c r="Q139" s="3"/>
      <c r="R139" s="3"/>
      <c r="S139" s="3"/>
      <c r="T139" s="3"/>
      <c r="U139" s="3"/>
      <c r="V139" s="3"/>
      <c r="W139" s="3"/>
      <c r="Y139" s="3"/>
      <c r="Z139" s="3"/>
      <c r="AA139" s="3"/>
    </row>
    <row r="140" spans="1:27" x14ac:dyDescent="0.25">
      <c r="A140" s="1">
        <v>108</v>
      </c>
      <c r="J140" s="3" t="str">
        <f t="shared" si="7"/>
        <v/>
      </c>
      <c r="K140" s="3"/>
      <c r="L140" s="3" t="str">
        <f t="shared" si="8"/>
        <v/>
      </c>
      <c r="M140" s="3"/>
      <c r="Q140" s="3"/>
      <c r="R140" s="3"/>
      <c r="S140" s="3"/>
      <c r="T140" s="3"/>
      <c r="U140" s="3"/>
      <c r="V140" s="3"/>
      <c r="W140" s="3"/>
      <c r="Y140" s="3"/>
      <c r="Z140" s="3"/>
      <c r="AA140" s="3"/>
    </row>
    <row r="141" spans="1:27" x14ac:dyDescent="0.25">
      <c r="A141" s="1">
        <v>109</v>
      </c>
      <c r="J141" s="3" t="str">
        <f t="shared" si="7"/>
        <v/>
      </c>
      <c r="K141" s="3"/>
      <c r="L141" s="3" t="str">
        <f t="shared" si="8"/>
        <v/>
      </c>
      <c r="M141" s="3"/>
      <c r="Q141" s="3"/>
      <c r="R141" s="3"/>
      <c r="S141" s="3"/>
      <c r="T141" s="3"/>
      <c r="U141" s="3"/>
      <c r="V141" s="3"/>
      <c r="W141" s="3"/>
      <c r="Y141" s="3"/>
      <c r="Z141" s="3"/>
      <c r="AA141" s="3"/>
    </row>
    <row r="142" spans="1:27" x14ac:dyDescent="0.25">
      <c r="A142" s="1">
        <v>110</v>
      </c>
      <c r="J142" s="3" t="str">
        <f t="shared" si="7"/>
        <v/>
      </c>
      <c r="K142" s="3"/>
      <c r="L142" s="3" t="str">
        <f t="shared" si="8"/>
        <v/>
      </c>
      <c r="M142" s="3"/>
      <c r="Q142" s="3"/>
      <c r="R142" s="3"/>
      <c r="S142" s="3"/>
      <c r="T142" s="3"/>
      <c r="U142" s="3"/>
      <c r="V142" s="3"/>
      <c r="W142" s="3"/>
      <c r="Y142" s="3"/>
      <c r="Z142" s="3"/>
      <c r="AA142" s="3"/>
    </row>
    <row r="143" spans="1:27" x14ac:dyDescent="0.25">
      <c r="A143" s="1">
        <v>111</v>
      </c>
      <c r="J143" s="3" t="str">
        <f t="shared" si="7"/>
        <v/>
      </c>
      <c r="K143" s="3"/>
      <c r="L143" s="3" t="str">
        <f t="shared" si="8"/>
        <v/>
      </c>
      <c r="M143" s="3"/>
      <c r="Q143" s="3"/>
      <c r="R143" s="3"/>
      <c r="S143" s="3"/>
      <c r="T143" s="3"/>
      <c r="U143" s="3"/>
      <c r="V143" s="3"/>
      <c r="W143" s="3"/>
      <c r="Y143" s="3"/>
      <c r="Z143" s="3"/>
      <c r="AA143" s="3"/>
    </row>
    <row r="144" spans="1:27" x14ac:dyDescent="0.25">
      <c r="A144" s="1">
        <v>112</v>
      </c>
      <c r="J144" s="3" t="str">
        <f t="shared" si="7"/>
        <v/>
      </c>
      <c r="K144" s="3"/>
      <c r="L144" s="3" t="str">
        <f t="shared" si="8"/>
        <v/>
      </c>
      <c r="M144" s="3"/>
      <c r="Q144" s="3"/>
      <c r="R144" s="3"/>
      <c r="S144" s="3"/>
      <c r="T144" s="3"/>
      <c r="U144" s="3"/>
      <c r="V144" s="3"/>
      <c r="W144" s="3"/>
      <c r="Y144" s="3"/>
      <c r="Z144" s="3"/>
      <c r="AA144" s="3"/>
    </row>
    <row r="145" spans="1:27" x14ac:dyDescent="0.25">
      <c r="A145" s="1">
        <v>113</v>
      </c>
      <c r="J145" s="3" t="str">
        <f t="shared" si="7"/>
        <v/>
      </c>
      <c r="K145" s="3"/>
      <c r="L145" s="3" t="str">
        <f t="shared" si="8"/>
        <v/>
      </c>
      <c r="M145" s="3"/>
      <c r="Q145" s="3"/>
      <c r="R145" s="3"/>
      <c r="S145" s="3"/>
      <c r="T145" s="3"/>
      <c r="U145" s="3"/>
      <c r="V145" s="3"/>
      <c r="W145" s="3"/>
      <c r="Y145" s="3"/>
      <c r="Z145" s="3"/>
      <c r="AA145" s="3"/>
    </row>
    <row r="146" spans="1:27" x14ac:dyDescent="0.25">
      <c r="A146" s="1">
        <v>114</v>
      </c>
      <c r="J146" s="3" t="str">
        <f t="shared" si="7"/>
        <v/>
      </c>
      <c r="K146" s="3"/>
      <c r="L146" s="3" t="str">
        <f t="shared" si="8"/>
        <v/>
      </c>
      <c r="M146" s="3"/>
      <c r="Q146" s="3"/>
      <c r="R146" s="3"/>
      <c r="S146" s="3"/>
      <c r="T146" s="3"/>
      <c r="U146" s="3"/>
      <c r="V146" s="3"/>
      <c r="W146" s="3"/>
      <c r="Y146" s="3"/>
      <c r="Z146" s="3"/>
      <c r="AA146" s="3"/>
    </row>
    <row r="147" spans="1:27" x14ac:dyDescent="0.25">
      <c r="A147" s="1">
        <v>115</v>
      </c>
      <c r="J147" s="3" t="str">
        <f t="shared" si="7"/>
        <v/>
      </c>
      <c r="K147" s="3"/>
      <c r="L147" s="3" t="str">
        <f t="shared" si="8"/>
        <v/>
      </c>
      <c r="M147" s="3"/>
      <c r="Q147" s="3"/>
      <c r="R147" s="3"/>
      <c r="S147" s="3"/>
      <c r="T147" s="3"/>
      <c r="U147" s="3"/>
      <c r="V147" s="3"/>
      <c r="W147" s="3"/>
      <c r="Y147" s="3"/>
      <c r="Z147" s="3"/>
      <c r="AA147" s="3"/>
    </row>
    <row r="148" spans="1:27" x14ac:dyDescent="0.25">
      <c r="A148" s="1">
        <v>116</v>
      </c>
      <c r="J148" s="3" t="str">
        <f t="shared" si="7"/>
        <v/>
      </c>
      <c r="K148" s="3"/>
      <c r="L148" s="3" t="str">
        <f t="shared" si="8"/>
        <v/>
      </c>
      <c r="M148" s="3"/>
      <c r="Q148" s="3"/>
      <c r="R148" s="3"/>
      <c r="S148" s="3"/>
      <c r="T148" s="3"/>
      <c r="U148" s="3"/>
      <c r="V148" s="3"/>
      <c r="W148" s="3"/>
      <c r="Y148" s="3"/>
      <c r="Z148" s="3"/>
      <c r="AA148" s="3"/>
    </row>
    <row r="149" spans="1:27" x14ac:dyDescent="0.25">
      <c r="A149" s="1">
        <v>117</v>
      </c>
      <c r="J149" s="3" t="str">
        <f t="shared" si="7"/>
        <v/>
      </c>
      <c r="K149" s="3"/>
      <c r="L149" s="3" t="str">
        <f t="shared" si="8"/>
        <v/>
      </c>
      <c r="M149" s="3"/>
      <c r="Q149" s="3"/>
      <c r="R149" s="3"/>
      <c r="S149" s="3"/>
      <c r="T149" s="3"/>
      <c r="U149" s="3"/>
      <c r="V149" s="3"/>
      <c r="W149" s="3"/>
      <c r="Y149" s="3"/>
      <c r="Z149" s="3"/>
      <c r="AA149" s="3"/>
    </row>
    <row r="150" spans="1:27" x14ac:dyDescent="0.25">
      <c r="A150" s="1">
        <v>118</v>
      </c>
      <c r="J150" s="3" t="str">
        <f t="shared" si="7"/>
        <v/>
      </c>
      <c r="K150" s="3"/>
      <c r="L150" s="3" t="str">
        <f t="shared" si="8"/>
        <v/>
      </c>
      <c r="M150" s="3"/>
      <c r="Q150" s="3"/>
      <c r="R150" s="3"/>
      <c r="S150" s="3"/>
      <c r="T150" s="3"/>
      <c r="U150" s="3"/>
      <c r="V150" s="3"/>
      <c r="W150" s="3"/>
      <c r="Y150" s="3"/>
      <c r="Z150" s="3"/>
      <c r="AA150" s="3"/>
    </row>
    <row r="151" spans="1:27" x14ac:dyDescent="0.25">
      <c r="A151" s="1">
        <v>119</v>
      </c>
      <c r="J151" s="3" t="str">
        <f t="shared" si="7"/>
        <v/>
      </c>
      <c r="K151" s="3"/>
      <c r="L151" s="3" t="str">
        <f t="shared" si="8"/>
        <v/>
      </c>
      <c r="M151" s="3"/>
      <c r="Q151" s="3"/>
      <c r="R151" s="3"/>
      <c r="S151" s="3"/>
      <c r="T151" s="3"/>
      <c r="U151" s="3"/>
      <c r="V151" s="3"/>
      <c r="W151" s="3"/>
      <c r="Y151" s="3"/>
      <c r="Z151" s="3"/>
      <c r="AA151" s="3"/>
    </row>
    <row r="152" spans="1:27" x14ac:dyDescent="0.25">
      <c r="A152" s="1">
        <v>120</v>
      </c>
      <c r="J152" s="3" t="str">
        <f t="shared" si="7"/>
        <v/>
      </c>
      <c r="K152" s="3"/>
      <c r="L152" s="3" t="str">
        <f t="shared" si="8"/>
        <v/>
      </c>
      <c r="M152" s="3"/>
      <c r="Q152" s="3"/>
      <c r="R152" s="3"/>
      <c r="S152" s="3"/>
      <c r="T152" s="3"/>
      <c r="U152" s="3"/>
      <c r="V152" s="3"/>
      <c r="W152" s="3"/>
      <c r="Y152" s="3"/>
      <c r="Z152" s="3"/>
      <c r="AA152" s="3"/>
    </row>
    <row r="153" spans="1:27" x14ac:dyDescent="0.25">
      <c r="A153" s="1">
        <v>121</v>
      </c>
      <c r="J153" s="3" t="str">
        <f t="shared" si="7"/>
        <v/>
      </c>
      <c r="K153" s="3"/>
      <c r="L153" s="3" t="str">
        <f t="shared" si="8"/>
        <v/>
      </c>
      <c r="M153" s="3"/>
      <c r="Q153" s="3"/>
      <c r="R153" s="3"/>
      <c r="S153" s="3"/>
      <c r="T153" s="3"/>
      <c r="U153" s="3"/>
      <c r="V153" s="3"/>
      <c r="W153" s="3"/>
      <c r="Y153" s="3"/>
      <c r="Z153" s="3"/>
      <c r="AA153" s="3"/>
    </row>
    <row r="154" spans="1:27" x14ac:dyDescent="0.25">
      <c r="A154" s="1">
        <v>122</v>
      </c>
      <c r="J154" s="3" t="str">
        <f t="shared" si="7"/>
        <v/>
      </c>
      <c r="K154" s="3"/>
      <c r="L154" s="3" t="str">
        <f t="shared" si="8"/>
        <v/>
      </c>
      <c r="M154" s="3"/>
      <c r="Q154" s="3"/>
      <c r="R154" s="3"/>
      <c r="S154" s="3"/>
      <c r="T154" s="3"/>
      <c r="U154" s="3"/>
      <c r="V154" s="3"/>
      <c r="W154" s="3"/>
      <c r="Y154" s="3"/>
      <c r="Z154" s="3"/>
      <c r="AA154" s="3"/>
    </row>
    <row r="155" spans="1:27" x14ac:dyDescent="0.25">
      <c r="A155" s="1">
        <v>123</v>
      </c>
      <c r="J155" s="3" t="str">
        <f t="shared" si="7"/>
        <v/>
      </c>
      <c r="K155" s="3"/>
      <c r="L155" s="3" t="str">
        <f t="shared" si="8"/>
        <v/>
      </c>
      <c r="M155" s="3"/>
      <c r="Q155" s="3"/>
      <c r="R155" s="3"/>
      <c r="S155" s="3"/>
      <c r="T155" s="3"/>
      <c r="U155" s="3"/>
      <c r="V155" s="3"/>
      <c r="W155" s="3"/>
      <c r="Y155" s="3"/>
      <c r="Z155" s="3"/>
      <c r="AA155" s="3"/>
    </row>
    <row r="156" spans="1:27" x14ac:dyDescent="0.25">
      <c r="A156" s="1">
        <v>124</v>
      </c>
      <c r="J156" s="3" t="str">
        <f t="shared" si="7"/>
        <v/>
      </c>
      <c r="K156" s="3"/>
      <c r="L156" s="3" t="str">
        <f t="shared" si="8"/>
        <v/>
      </c>
      <c r="M156" s="3"/>
      <c r="Q156" s="3"/>
      <c r="R156" s="3"/>
      <c r="S156" s="3"/>
      <c r="T156" s="3"/>
      <c r="U156" s="3"/>
      <c r="V156" s="3"/>
      <c r="W156" s="3"/>
      <c r="Y156" s="3"/>
      <c r="Z156" s="3"/>
      <c r="AA156" s="3"/>
    </row>
    <row r="157" spans="1:27" x14ac:dyDescent="0.25">
      <c r="A157" s="1">
        <v>125</v>
      </c>
      <c r="J157" s="3" t="str">
        <f t="shared" si="7"/>
        <v/>
      </c>
      <c r="K157" s="3"/>
      <c r="L157" s="3" t="str">
        <f t="shared" si="8"/>
        <v/>
      </c>
      <c r="M157" s="3"/>
      <c r="Q157" s="3"/>
      <c r="R157" s="3"/>
      <c r="S157" s="3"/>
      <c r="T157" s="3"/>
      <c r="U157" s="3"/>
      <c r="V157" s="3"/>
      <c r="W157" s="3"/>
      <c r="Y157" s="3"/>
      <c r="Z157" s="3"/>
      <c r="AA157" s="3"/>
    </row>
    <row r="158" spans="1:27" x14ac:dyDescent="0.25">
      <c r="A158" s="1">
        <v>126</v>
      </c>
      <c r="J158" s="3" t="str">
        <f t="shared" si="7"/>
        <v/>
      </c>
      <c r="K158" s="3"/>
      <c r="L158" s="3" t="str">
        <f t="shared" si="8"/>
        <v/>
      </c>
      <c r="M158" s="3"/>
      <c r="Q158" s="3"/>
      <c r="R158" s="3"/>
      <c r="S158" s="3"/>
      <c r="T158" s="3"/>
      <c r="U158" s="3"/>
      <c r="V158" s="3"/>
      <c r="W158" s="3"/>
      <c r="Y158" s="3"/>
      <c r="Z158" s="3"/>
      <c r="AA158" s="3"/>
    </row>
    <row r="159" spans="1:27" x14ac:dyDescent="0.25">
      <c r="A159" s="1">
        <v>127</v>
      </c>
      <c r="J159" s="3" t="str">
        <f t="shared" si="7"/>
        <v/>
      </c>
      <c r="K159" s="3"/>
      <c r="L159" s="3" t="str">
        <f t="shared" si="8"/>
        <v/>
      </c>
      <c r="M159" s="3"/>
      <c r="Q159" s="3"/>
      <c r="R159" s="3"/>
      <c r="S159" s="3"/>
      <c r="T159" s="3"/>
      <c r="U159" s="3"/>
      <c r="V159" s="3"/>
      <c r="W159" s="3"/>
      <c r="Y159" s="3"/>
      <c r="Z159" s="3"/>
      <c r="AA159" s="3"/>
    </row>
    <row r="160" spans="1:27" x14ac:dyDescent="0.25">
      <c r="A160" s="1">
        <v>128</v>
      </c>
      <c r="J160" s="3" t="str">
        <f t="shared" si="7"/>
        <v/>
      </c>
      <c r="K160" s="3"/>
      <c r="L160" s="3" t="str">
        <f t="shared" si="8"/>
        <v/>
      </c>
      <c r="M160" s="3"/>
      <c r="Q160" s="3"/>
      <c r="R160" s="3"/>
      <c r="S160" s="3"/>
      <c r="T160" s="3"/>
      <c r="U160" s="3"/>
      <c r="V160" s="3"/>
      <c r="W160" s="3"/>
      <c r="Y160" s="3"/>
      <c r="Z160" s="3"/>
      <c r="AA160" s="3"/>
    </row>
    <row r="161" spans="1:27" x14ac:dyDescent="0.25">
      <c r="A161" s="1">
        <v>129</v>
      </c>
      <c r="J161" s="3" t="str">
        <f t="shared" si="7"/>
        <v/>
      </c>
      <c r="K161" s="3"/>
      <c r="L161" s="3" t="str">
        <f t="shared" si="8"/>
        <v/>
      </c>
      <c r="M161" s="3"/>
      <c r="Q161" s="3"/>
      <c r="R161" s="3"/>
      <c r="S161" s="3"/>
      <c r="T161" s="3"/>
      <c r="U161" s="3"/>
      <c r="V161" s="3"/>
      <c r="W161" s="3"/>
      <c r="Y161" s="3"/>
      <c r="Z161" s="3"/>
      <c r="AA161" s="3"/>
    </row>
    <row r="162" spans="1:27" x14ac:dyDescent="0.25">
      <c r="A162" s="1">
        <v>130</v>
      </c>
      <c r="J162" s="3" t="str">
        <f t="shared" si="7"/>
        <v/>
      </c>
      <c r="K162" s="3"/>
      <c r="L162" s="3" t="str">
        <f t="shared" si="8"/>
        <v/>
      </c>
      <c r="M162" s="3"/>
      <c r="Q162" s="3"/>
      <c r="R162" s="3"/>
      <c r="S162" s="3"/>
      <c r="T162" s="3"/>
      <c r="U162" s="3"/>
      <c r="V162" s="3"/>
      <c r="W162" s="3"/>
      <c r="Y162" s="3"/>
      <c r="Z162" s="3"/>
      <c r="AA162" s="3"/>
    </row>
    <row r="163" spans="1:27" x14ac:dyDescent="0.25">
      <c r="A163" s="1">
        <v>131</v>
      </c>
      <c r="J163" s="3" t="str">
        <f t="shared" si="7"/>
        <v/>
      </c>
      <c r="K163" s="3"/>
      <c r="L163" s="3" t="str">
        <f t="shared" si="8"/>
        <v/>
      </c>
      <c r="M163" s="3"/>
      <c r="Q163" s="3"/>
      <c r="R163" s="3"/>
      <c r="S163" s="3"/>
      <c r="T163" s="3"/>
      <c r="U163" s="3"/>
      <c r="V163" s="3"/>
      <c r="W163" s="3"/>
      <c r="Y163" s="3"/>
      <c r="Z163" s="3"/>
      <c r="AA163" s="3"/>
    </row>
    <row r="164" spans="1:27" x14ac:dyDescent="0.25">
      <c r="A164" s="1">
        <v>132</v>
      </c>
      <c r="J164" s="3" t="str">
        <f t="shared" si="7"/>
        <v/>
      </c>
      <c r="K164" s="3"/>
      <c r="L164" s="3" t="str">
        <f t="shared" si="8"/>
        <v/>
      </c>
      <c r="M164" s="3"/>
      <c r="Q164" s="3"/>
      <c r="R164" s="3"/>
      <c r="S164" s="3"/>
      <c r="T164" s="3"/>
      <c r="U164" s="3"/>
      <c r="V164" s="3"/>
      <c r="W164" s="3"/>
      <c r="Y164" s="3"/>
      <c r="Z164" s="3"/>
      <c r="AA164" s="3"/>
    </row>
    <row r="165" spans="1:27" x14ac:dyDescent="0.25">
      <c r="A165" s="1">
        <v>133</v>
      </c>
      <c r="J165" s="3" t="str">
        <f t="shared" si="7"/>
        <v/>
      </c>
      <c r="K165" s="3"/>
      <c r="L165" s="3" t="str">
        <f t="shared" si="8"/>
        <v/>
      </c>
      <c r="M165" s="3"/>
      <c r="Q165" s="3"/>
      <c r="R165" s="3"/>
      <c r="S165" s="3"/>
      <c r="T165" s="3"/>
      <c r="U165" s="3"/>
      <c r="V165" s="3"/>
      <c r="W165" s="3"/>
      <c r="Y165" s="3"/>
      <c r="Z165" s="3"/>
      <c r="AA165" s="3"/>
    </row>
    <row r="166" spans="1:27" x14ac:dyDescent="0.25">
      <c r="A166" s="1">
        <v>134</v>
      </c>
      <c r="J166" s="3" t="str">
        <f t="shared" si="7"/>
        <v/>
      </c>
      <c r="K166" s="3"/>
      <c r="L166" s="3" t="str">
        <f t="shared" si="8"/>
        <v/>
      </c>
      <c r="M166" s="3"/>
      <c r="Q166" s="3"/>
      <c r="R166" s="3"/>
      <c r="S166" s="3"/>
      <c r="T166" s="3"/>
      <c r="U166" s="3"/>
      <c r="V166" s="3"/>
      <c r="W166" s="3"/>
      <c r="Y166" s="3"/>
      <c r="Z166" s="3"/>
      <c r="AA166" s="3"/>
    </row>
    <row r="167" spans="1:27" x14ac:dyDescent="0.25">
      <c r="A167" s="1">
        <v>135</v>
      </c>
      <c r="J167" s="3" t="str">
        <f t="shared" si="7"/>
        <v/>
      </c>
      <c r="K167" s="3"/>
      <c r="L167" s="3" t="str">
        <f t="shared" si="8"/>
        <v/>
      </c>
      <c r="M167" s="3"/>
      <c r="Q167" s="3"/>
      <c r="R167" s="3"/>
      <c r="S167" s="3"/>
      <c r="T167" s="3"/>
      <c r="U167" s="3"/>
      <c r="V167" s="3"/>
      <c r="W167" s="3"/>
      <c r="Y167" s="3"/>
      <c r="Z167" s="3"/>
      <c r="AA167" s="3"/>
    </row>
    <row r="168" spans="1:27" x14ac:dyDescent="0.25">
      <c r="A168" s="1">
        <v>136</v>
      </c>
      <c r="J168" s="3" t="str">
        <f t="shared" si="7"/>
        <v/>
      </c>
      <c r="K168" s="3"/>
      <c r="L168" s="3" t="str">
        <f t="shared" si="8"/>
        <v/>
      </c>
      <c r="M168" s="3"/>
      <c r="Q168" s="3"/>
      <c r="R168" s="3"/>
      <c r="S168" s="3"/>
      <c r="T168" s="3"/>
      <c r="U168" s="3"/>
      <c r="V168" s="3"/>
      <c r="W168" s="3"/>
      <c r="Y168" s="3"/>
      <c r="Z168" s="3"/>
      <c r="AA168" s="3"/>
    </row>
    <row r="169" spans="1:27" x14ac:dyDescent="0.25">
      <c r="A169" s="1">
        <v>137</v>
      </c>
      <c r="J169" s="3" t="str">
        <f t="shared" si="7"/>
        <v/>
      </c>
      <c r="K169" s="3"/>
      <c r="L169" s="3" t="str">
        <f t="shared" si="8"/>
        <v/>
      </c>
      <c r="M169" s="3"/>
      <c r="Q169" s="3"/>
      <c r="R169" s="3"/>
      <c r="S169" s="3"/>
      <c r="T169" s="3"/>
      <c r="U169" s="3"/>
      <c r="V169" s="3"/>
      <c r="W169" s="3"/>
      <c r="Y169" s="3"/>
      <c r="Z169" s="3"/>
      <c r="AA169" s="3"/>
    </row>
    <row r="170" spans="1:27" x14ac:dyDescent="0.25">
      <c r="A170" s="1">
        <v>138</v>
      </c>
      <c r="J170" s="3" t="str">
        <f t="shared" si="7"/>
        <v/>
      </c>
      <c r="K170" s="3"/>
      <c r="L170" s="3" t="str">
        <f t="shared" si="8"/>
        <v/>
      </c>
      <c r="M170" s="3"/>
      <c r="Q170" s="3"/>
      <c r="R170" s="3"/>
      <c r="S170" s="3"/>
      <c r="T170" s="3"/>
      <c r="U170" s="3"/>
      <c r="V170" s="3"/>
      <c r="W170" s="3"/>
      <c r="Y170" s="3"/>
      <c r="Z170" s="3"/>
      <c r="AA170" s="3"/>
    </row>
    <row r="171" spans="1:27" x14ac:dyDescent="0.25">
      <c r="A171" s="1">
        <v>139</v>
      </c>
      <c r="J171" s="3" t="str">
        <f t="shared" si="7"/>
        <v/>
      </c>
      <c r="K171" s="3"/>
      <c r="L171" s="3" t="str">
        <f t="shared" si="8"/>
        <v/>
      </c>
      <c r="M171" s="3"/>
      <c r="Q171" s="3"/>
      <c r="R171" s="3"/>
      <c r="S171" s="3"/>
      <c r="T171" s="3"/>
      <c r="U171" s="3"/>
      <c r="V171" s="3"/>
      <c r="W171" s="3"/>
      <c r="Y171" s="3"/>
      <c r="Z171" s="3"/>
      <c r="AA171" s="3"/>
    </row>
    <row r="172" spans="1:27" x14ac:dyDescent="0.25">
      <c r="A172" s="1">
        <v>140</v>
      </c>
      <c r="J172" s="3" t="str">
        <f t="shared" si="7"/>
        <v/>
      </c>
      <c r="K172" s="3"/>
      <c r="L172" s="3" t="str">
        <f t="shared" si="8"/>
        <v/>
      </c>
      <c r="M172" s="3"/>
      <c r="Q172" s="3"/>
      <c r="R172" s="3"/>
      <c r="S172" s="3"/>
      <c r="T172" s="3"/>
      <c r="U172" s="3"/>
      <c r="V172" s="3"/>
      <c r="W172" s="3"/>
      <c r="Y172" s="3"/>
      <c r="Z172" s="3"/>
      <c r="AA172" s="3"/>
    </row>
    <row r="173" spans="1:27" x14ac:dyDescent="0.25">
      <c r="A173" s="1">
        <v>141</v>
      </c>
      <c r="J173" s="3" t="str">
        <f t="shared" si="7"/>
        <v/>
      </c>
      <c r="K173" s="3"/>
      <c r="L173" s="3" t="str">
        <f t="shared" si="8"/>
        <v/>
      </c>
      <c r="M173" s="3"/>
      <c r="Q173" s="3"/>
      <c r="R173" s="3"/>
      <c r="S173" s="3"/>
      <c r="T173" s="3"/>
      <c r="U173" s="3"/>
      <c r="V173" s="3"/>
      <c r="W173" s="3"/>
      <c r="Y173" s="3"/>
      <c r="Z173" s="3"/>
      <c r="AA173" s="3"/>
    </row>
    <row r="174" spans="1:27" x14ac:dyDescent="0.25">
      <c r="A174" s="1">
        <v>142</v>
      </c>
      <c r="J174" s="3" t="str">
        <f t="shared" si="7"/>
        <v/>
      </c>
      <c r="K174" s="3"/>
      <c r="L174" s="3" t="str">
        <f t="shared" si="8"/>
        <v/>
      </c>
      <c r="M174" s="3"/>
      <c r="Q174" s="3"/>
      <c r="R174" s="3"/>
      <c r="S174" s="3"/>
      <c r="T174" s="3"/>
      <c r="U174" s="3"/>
      <c r="V174" s="3"/>
      <c r="W174" s="3"/>
      <c r="Y174" s="3"/>
      <c r="Z174" s="3"/>
      <c r="AA174" s="3"/>
    </row>
    <row r="175" spans="1:27" x14ac:dyDescent="0.25">
      <c r="A175" s="1">
        <v>143</v>
      </c>
      <c r="J175" s="3" t="str">
        <f t="shared" si="7"/>
        <v/>
      </c>
      <c r="K175" s="3"/>
      <c r="L175" s="3" t="str">
        <f t="shared" si="8"/>
        <v/>
      </c>
      <c r="M175" s="3"/>
      <c r="Q175" s="3"/>
      <c r="R175" s="3"/>
      <c r="S175" s="3"/>
      <c r="T175" s="3"/>
      <c r="U175" s="3"/>
      <c r="V175" s="3"/>
      <c r="W175" s="3"/>
      <c r="Y175" s="3"/>
      <c r="Z175" s="3"/>
      <c r="AA175" s="3"/>
    </row>
    <row r="176" spans="1:27" x14ac:dyDescent="0.25">
      <c r="A176" s="1">
        <v>144</v>
      </c>
      <c r="J176" s="3" t="str">
        <f t="shared" si="7"/>
        <v/>
      </c>
      <c r="K176" s="3"/>
      <c r="L176" s="3" t="str">
        <f t="shared" si="8"/>
        <v/>
      </c>
      <c r="M176" s="3"/>
      <c r="Q176" s="3"/>
      <c r="R176" s="3"/>
      <c r="S176" s="3"/>
      <c r="T176" s="3"/>
      <c r="U176" s="3"/>
      <c r="V176" s="3"/>
      <c r="W176" s="3"/>
      <c r="Y176" s="3"/>
      <c r="Z176" s="3"/>
      <c r="AA176" s="3"/>
    </row>
    <row r="177" spans="1:27" x14ac:dyDescent="0.25">
      <c r="A177" s="1">
        <v>145</v>
      </c>
      <c r="J177" s="3" t="str">
        <f t="shared" si="7"/>
        <v/>
      </c>
      <c r="K177" s="3"/>
      <c r="L177" s="3" t="str">
        <f t="shared" si="8"/>
        <v/>
      </c>
      <c r="M177" s="3"/>
      <c r="Q177" s="3"/>
      <c r="R177" s="3"/>
      <c r="S177" s="3"/>
      <c r="T177" s="3"/>
      <c r="U177" s="3"/>
      <c r="V177" s="3"/>
      <c r="W177" s="3"/>
      <c r="Y177" s="3"/>
      <c r="Z177" s="3"/>
      <c r="AA177" s="3"/>
    </row>
    <row r="178" spans="1:27" x14ac:dyDescent="0.25">
      <c r="A178" s="1">
        <v>146</v>
      </c>
      <c r="J178" s="3" t="str">
        <f t="shared" si="7"/>
        <v/>
      </c>
      <c r="K178" s="3"/>
      <c r="L178" s="3" t="str">
        <f t="shared" si="8"/>
        <v/>
      </c>
      <c r="M178" s="3"/>
      <c r="Q178" s="3"/>
      <c r="R178" s="3"/>
      <c r="S178" s="3"/>
      <c r="T178" s="3"/>
      <c r="U178" s="3"/>
      <c r="V178" s="3"/>
      <c r="W178" s="3"/>
      <c r="Y178" s="3"/>
      <c r="Z178" s="3"/>
      <c r="AA178" s="3"/>
    </row>
    <row r="179" spans="1:27" x14ac:dyDescent="0.25">
      <c r="A179" s="1">
        <v>147</v>
      </c>
      <c r="J179" s="3" t="str">
        <f t="shared" si="7"/>
        <v/>
      </c>
      <c r="K179" s="3"/>
      <c r="L179" s="3" t="str">
        <f t="shared" si="8"/>
        <v/>
      </c>
      <c r="M179" s="3"/>
      <c r="Q179" s="3"/>
      <c r="R179" s="3"/>
      <c r="S179" s="3"/>
      <c r="T179" s="3"/>
      <c r="U179" s="3"/>
      <c r="V179" s="3"/>
      <c r="W179" s="3"/>
      <c r="Y179" s="3"/>
      <c r="Z179" s="3"/>
      <c r="AA179" s="3"/>
    </row>
    <row r="180" spans="1:27" x14ac:dyDescent="0.25">
      <c r="A180" s="1">
        <v>148</v>
      </c>
      <c r="J180" s="3" t="str">
        <f t="shared" si="7"/>
        <v/>
      </c>
      <c r="K180" s="3"/>
      <c r="L180" s="3" t="str">
        <f t="shared" si="8"/>
        <v/>
      </c>
      <c r="M180" s="3"/>
      <c r="Q180" s="3"/>
      <c r="R180" s="3"/>
      <c r="S180" s="3"/>
      <c r="T180" s="3"/>
      <c r="U180" s="3"/>
      <c r="V180" s="3"/>
      <c r="W180" s="3"/>
      <c r="Y180" s="3"/>
      <c r="Z180" s="3"/>
      <c r="AA180" s="3"/>
    </row>
    <row r="181" spans="1:27" x14ac:dyDescent="0.25">
      <c r="A181" s="1">
        <v>149</v>
      </c>
      <c r="J181" s="3" t="str">
        <f t="shared" si="7"/>
        <v/>
      </c>
      <c r="K181" s="3"/>
      <c r="L181" s="3" t="str">
        <f t="shared" si="8"/>
        <v/>
      </c>
      <c r="M181" s="3"/>
      <c r="Q181" s="3"/>
      <c r="R181" s="3"/>
      <c r="S181" s="3"/>
      <c r="T181" s="3"/>
      <c r="U181" s="3"/>
      <c r="V181" s="3"/>
      <c r="W181" s="3"/>
      <c r="Y181" s="3"/>
      <c r="Z181" s="3"/>
      <c r="AA181" s="3"/>
    </row>
    <row r="182" spans="1:27" x14ac:dyDescent="0.25">
      <c r="A182" s="1">
        <v>150</v>
      </c>
      <c r="J182" s="3" t="str">
        <f t="shared" si="7"/>
        <v/>
      </c>
      <c r="K182" s="3"/>
      <c r="L182" s="3" t="str">
        <f t="shared" si="8"/>
        <v/>
      </c>
      <c r="M182" s="3"/>
      <c r="Q182" s="3"/>
      <c r="R182" s="3"/>
      <c r="S182" s="3"/>
      <c r="T182" s="3"/>
      <c r="U182" s="3"/>
      <c r="V182" s="3"/>
      <c r="W182" s="3"/>
      <c r="Y182" s="3"/>
      <c r="Z182" s="3"/>
      <c r="AA182" s="3"/>
    </row>
    <row r="183" spans="1:27" x14ac:dyDescent="0.25">
      <c r="A183" s="1">
        <v>151</v>
      </c>
      <c r="J183" s="3" t="str">
        <f t="shared" si="7"/>
        <v/>
      </c>
      <c r="K183" s="3"/>
      <c r="L183" s="3" t="str">
        <f t="shared" si="8"/>
        <v/>
      </c>
      <c r="M183" s="3"/>
      <c r="Q183" s="3"/>
      <c r="R183" s="3"/>
      <c r="S183" s="3"/>
      <c r="T183" s="3"/>
      <c r="U183" s="3"/>
      <c r="V183" s="3"/>
      <c r="W183" s="3"/>
      <c r="Y183" s="3"/>
      <c r="Z183" s="3"/>
      <c r="AA183" s="3"/>
    </row>
    <row r="184" spans="1:27" x14ac:dyDescent="0.25">
      <c r="A184" s="1">
        <v>152</v>
      </c>
      <c r="J184" s="3" t="str">
        <f t="shared" si="7"/>
        <v/>
      </c>
      <c r="K184" s="3"/>
      <c r="L184" s="3" t="str">
        <f t="shared" si="8"/>
        <v/>
      </c>
      <c r="M184" s="3"/>
      <c r="Q184" s="3"/>
      <c r="R184" s="3"/>
      <c r="S184" s="3"/>
      <c r="T184" s="3"/>
      <c r="U184" s="3"/>
      <c r="V184" s="3"/>
      <c r="W184" s="3"/>
      <c r="Y184" s="3"/>
      <c r="Z184" s="3"/>
      <c r="AA184" s="3"/>
    </row>
    <row r="185" spans="1:27" x14ac:dyDescent="0.25">
      <c r="A185" s="1">
        <v>153</v>
      </c>
      <c r="J185" s="3" t="str">
        <f t="shared" si="7"/>
        <v/>
      </c>
      <c r="K185" s="3"/>
      <c r="L185" s="3" t="str">
        <f t="shared" si="8"/>
        <v/>
      </c>
      <c r="M185" s="3"/>
      <c r="Q185" s="3"/>
      <c r="R185" s="3"/>
      <c r="S185" s="3"/>
      <c r="T185" s="3"/>
      <c r="U185" s="3"/>
      <c r="V185" s="3"/>
      <c r="W185" s="3"/>
      <c r="Y185" s="3"/>
      <c r="Z185" s="3"/>
      <c r="AA185" s="3"/>
    </row>
    <row r="186" spans="1:27" x14ac:dyDescent="0.25">
      <c r="A186" s="1">
        <v>154</v>
      </c>
      <c r="J186" s="3" t="str">
        <f t="shared" si="7"/>
        <v/>
      </c>
      <c r="K186" s="3"/>
      <c r="L186" s="3" t="str">
        <f t="shared" si="8"/>
        <v/>
      </c>
      <c r="M186" s="3"/>
      <c r="Q186" s="3"/>
      <c r="R186" s="3"/>
      <c r="S186" s="3"/>
      <c r="T186" s="3"/>
      <c r="U186" s="3"/>
      <c r="V186" s="3"/>
      <c r="W186" s="3"/>
      <c r="Y186" s="3"/>
      <c r="Z186" s="3"/>
      <c r="AA186" s="3"/>
    </row>
    <row r="187" spans="1:27" x14ac:dyDescent="0.25">
      <c r="A187" s="1">
        <v>155</v>
      </c>
      <c r="J187" s="3" t="str">
        <f t="shared" si="7"/>
        <v/>
      </c>
      <c r="K187" s="3"/>
      <c r="L187" s="3" t="str">
        <f t="shared" si="8"/>
        <v/>
      </c>
      <c r="M187" s="3"/>
      <c r="Q187" s="3"/>
      <c r="R187" s="3"/>
      <c r="S187" s="3"/>
      <c r="T187" s="3"/>
      <c r="U187" s="3"/>
      <c r="V187" s="3"/>
      <c r="W187" s="3"/>
      <c r="Y187" s="3"/>
      <c r="Z187" s="3"/>
      <c r="AA187" s="3"/>
    </row>
    <row r="188" spans="1:27" x14ac:dyDescent="0.25">
      <c r="A188" s="1">
        <v>156</v>
      </c>
      <c r="J188" s="3" t="str">
        <f t="shared" si="7"/>
        <v/>
      </c>
      <c r="K188" s="3"/>
      <c r="L188" s="3" t="str">
        <f t="shared" si="8"/>
        <v/>
      </c>
      <c r="M188" s="3"/>
      <c r="Q188" s="3"/>
      <c r="R188" s="3"/>
      <c r="S188" s="3"/>
      <c r="T188" s="3"/>
      <c r="U188" s="3"/>
      <c r="V188" s="3"/>
      <c r="W188" s="3"/>
      <c r="Y188" s="3"/>
      <c r="Z188" s="3"/>
      <c r="AA188" s="3"/>
    </row>
    <row r="189" spans="1:27" x14ac:dyDescent="0.25">
      <c r="A189" s="1">
        <v>157</v>
      </c>
      <c r="J189" s="3" t="str">
        <f t="shared" si="7"/>
        <v/>
      </c>
      <c r="K189" s="3"/>
      <c r="L189" s="3" t="str">
        <f t="shared" si="8"/>
        <v/>
      </c>
      <c r="M189" s="3"/>
      <c r="Q189" s="3"/>
      <c r="R189" s="3"/>
      <c r="S189" s="3"/>
      <c r="T189" s="3"/>
      <c r="U189" s="3"/>
      <c r="V189" s="3"/>
      <c r="W189" s="3"/>
      <c r="Y189" s="3"/>
      <c r="Z189" s="3"/>
      <c r="AA189" s="3"/>
    </row>
    <row r="190" spans="1:27" x14ac:dyDescent="0.25">
      <c r="A190" s="1">
        <v>158</v>
      </c>
      <c r="J190" s="3" t="str">
        <f t="shared" si="7"/>
        <v/>
      </c>
      <c r="K190" s="3"/>
      <c r="L190" s="3" t="str">
        <f t="shared" si="8"/>
        <v/>
      </c>
      <c r="M190" s="3"/>
      <c r="Q190" s="3"/>
      <c r="R190" s="3"/>
      <c r="S190" s="3"/>
      <c r="T190" s="3"/>
      <c r="U190" s="3"/>
      <c r="V190" s="3"/>
      <c r="W190" s="3"/>
      <c r="Y190" s="3"/>
      <c r="Z190" s="3"/>
      <c r="AA190" s="3"/>
    </row>
    <row r="191" spans="1:27" x14ac:dyDescent="0.25">
      <c r="A191" s="1">
        <v>159</v>
      </c>
      <c r="J191" s="3" t="str">
        <f t="shared" si="7"/>
        <v/>
      </c>
      <c r="K191" s="3"/>
      <c r="L191" s="3" t="str">
        <f t="shared" si="8"/>
        <v/>
      </c>
      <c r="M191" s="3"/>
      <c r="Q191" s="3"/>
      <c r="R191" s="3"/>
      <c r="S191" s="3"/>
      <c r="T191" s="3"/>
      <c r="U191" s="3"/>
      <c r="V191" s="3"/>
      <c r="W191" s="3"/>
      <c r="Y191" s="3"/>
      <c r="Z191" s="3"/>
      <c r="AA191" s="3"/>
    </row>
    <row r="192" spans="1:27" x14ac:dyDescent="0.25">
      <c r="A192" s="1">
        <v>160</v>
      </c>
      <c r="J192" s="3" t="str">
        <f t="shared" si="7"/>
        <v/>
      </c>
      <c r="K192" s="3"/>
      <c r="L192" s="3" t="str">
        <f t="shared" si="8"/>
        <v/>
      </c>
      <c r="M192" s="3"/>
      <c r="Q192" s="3"/>
      <c r="R192" s="3"/>
      <c r="S192" s="3"/>
      <c r="T192" s="3"/>
      <c r="U192" s="3"/>
      <c r="V192" s="3"/>
      <c r="W192" s="3"/>
      <c r="Y192" s="3"/>
      <c r="Z192" s="3"/>
      <c r="AA192" s="3"/>
    </row>
    <row r="193" spans="1:27" x14ac:dyDescent="0.25">
      <c r="A193" s="1">
        <v>161</v>
      </c>
      <c r="J193" s="3" t="str">
        <f t="shared" si="7"/>
        <v/>
      </c>
      <c r="K193" s="3"/>
      <c r="L193" s="3" t="str">
        <f t="shared" si="8"/>
        <v/>
      </c>
      <c r="M193" s="3"/>
      <c r="Q193" s="3"/>
      <c r="R193" s="3"/>
      <c r="S193" s="3"/>
      <c r="T193" s="3"/>
      <c r="U193" s="3"/>
      <c r="V193" s="3"/>
      <c r="W193" s="3"/>
      <c r="Y193" s="3"/>
      <c r="Z193" s="3"/>
      <c r="AA193" s="3"/>
    </row>
    <row r="194" spans="1:27" x14ac:dyDescent="0.25">
      <c r="A194" s="1">
        <v>162</v>
      </c>
      <c r="J194" s="3" t="str">
        <f t="shared" si="7"/>
        <v/>
      </c>
      <c r="K194" s="3"/>
      <c r="L194" s="3" t="str">
        <f t="shared" si="8"/>
        <v/>
      </c>
      <c r="M194" s="3"/>
      <c r="Q194" s="3"/>
      <c r="R194" s="3"/>
      <c r="S194" s="3"/>
      <c r="T194" s="3"/>
      <c r="U194" s="3"/>
      <c r="V194" s="3"/>
      <c r="W194" s="3"/>
      <c r="Y194" s="3"/>
      <c r="Z194" s="3"/>
      <c r="AA194" s="3"/>
    </row>
    <row r="195" spans="1:27" x14ac:dyDescent="0.25">
      <c r="A195" s="1">
        <v>163</v>
      </c>
      <c r="J195" s="3" t="str">
        <f t="shared" ref="J195:J258" si="9">IF(C195="","",J194+L195)</f>
        <v/>
      </c>
      <c r="K195" s="3"/>
      <c r="L195" s="3" t="str">
        <f t="shared" si="8"/>
        <v/>
      </c>
      <c r="M195" s="3"/>
      <c r="Q195" s="3"/>
      <c r="R195" s="3"/>
      <c r="S195" s="3"/>
      <c r="T195" s="3"/>
      <c r="U195" s="3"/>
      <c r="V195" s="3"/>
      <c r="W195" s="3"/>
      <c r="Y195" s="3"/>
      <c r="Z195" s="3"/>
      <c r="AA195" s="3"/>
    </row>
    <row r="196" spans="1:27" x14ac:dyDescent="0.25">
      <c r="A196" s="1">
        <v>164</v>
      </c>
      <c r="J196" s="3" t="str">
        <f t="shared" si="9"/>
        <v/>
      </c>
      <c r="K196" s="3"/>
      <c r="L196" s="3" t="str">
        <f t="shared" ref="L196:L259" si="10">IF(C196="","",$AC$29)</f>
        <v/>
      </c>
      <c r="M196" s="3"/>
      <c r="Q196" s="3"/>
      <c r="R196" s="3"/>
      <c r="S196" s="3"/>
      <c r="T196" s="3"/>
      <c r="U196" s="3"/>
      <c r="V196" s="3"/>
      <c r="W196" s="3"/>
      <c r="Y196" s="3"/>
      <c r="Z196" s="3"/>
      <c r="AA196" s="3"/>
    </row>
    <row r="197" spans="1:27" x14ac:dyDescent="0.25">
      <c r="A197" s="1">
        <v>165</v>
      </c>
      <c r="J197" s="3" t="str">
        <f t="shared" si="9"/>
        <v/>
      </c>
      <c r="K197" s="3"/>
      <c r="L197" s="3" t="str">
        <f t="shared" si="10"/>
        <v/>
      </c>
      <c r="M197" s="3"/>
      <c r="Q197" s="3"/>
      <c r="R197" s="3"/>
      <c r="S197" s="3"/>
      <c r="T197" s="3"/>
      <c r="U197" s="3"/>
      <c r="V197" s="3"/>
      <c r="W197" s="3"/>
      <c r="Y197" s="3"/>
      <c r="Z197" s="3"/>
      <c r="AA197" s="3"/>
    </row>
    <row r="198" spans="1:27" x14ac:dyDescent="0.25">
      <c r="A198" s="1">
        <v>166</v>
      </c>
      <c r="J198" s="3" t="str">
        <f t="shared" si="9"/>
        <v/>
      </c>
      <c r="K198" s="3"/>
      <c r="L198" s="3" t="str">
        <f t="shared" si="10"/>
        <v/>
      </c>
      <c r="M198" s="3"/>
      <c r="Q198" s="3"/>
      <c r="R198" s="3"/>
      <c r="S198" s="3"/>
      <c r="T198" s="3"/>
      <c r="U198" s="3"/>
      <c r="V198" s="3"/>
      <c r="W198" s="3"/>
      <c r="Y198" s="3"/>
      <c r="Z198" s="3"/>
      <c r="AA198" s="3"/>
    </row>
    <row r="199" spans="1:27" x14ac:dyDescent="0.25">
      <c r="A199" s="1">
        <v>167</v>
      </c>
      <c r="J199" s="3" t="str">
        <f t="shared" si="9"/>
        <v/>
      </c>
      <c r="K199" s="3"/>
      <c r="L199" s="3" t="str">
        <f t="shared" si="10"/>
        <v/>
      </c>
      <c r="M199" s="3"/>
      <c r="Q199" s="3"/>
      <c r="R199" s="3"/>
      <c r="S199" s="3"/>
      <c r="T199" s="3"/>
      <c r="U199" s="3"/>
      <c r="V199" s="3"/>
      <c r="W199" s="3"/>
      <c r="Y199" s="3"/>
      <c r="Z199" s="3"/>
      <c r="AA199" s="3"/>
    </row>
    <row r="200" spans="1:27" x14ac:dyDescent="0.25">
      <c r="A200" s="1">
        <v>168</v>
      </c>
      <c r="J200" s="3" t="str">
        <f t="shared" si="9"/>
        <v/>
      </c>
      <c r="K200" s="3"/>
      <c r="L200" s="3" t="str">
        <f t="shared" si="10"/>
        <v/>
      </c>
      <c r="M200" s="3"/>
      <c r="Q200" s="3"/>
      <c r="R200" s="3"/>
      <c r="S200" s="3"/>
      <c r="T200" s="3"/>
      <c r="U200" s="3"/>
      <c r="V200" s="3"/>
      <c r="W200" s="3"/>
      <c r="Y200" s="3"/>
      <c r="Z200" s="3"/>
      <c r="AA200" s="3"/>
    </row>
    <row r="201" spans="1:27" x14ac:dyDescent="0.25">
      <c r="A201" s="1">
        <v>169</v>
      </c>
      <c r="J201" s="3" t="str">
        <f t="shared" si="9"/>
        <v/>
      </c>
      <c r="K201" s="3"/>
      <c r="L201" s="3" t="str">
        <f t="shared" si="10"/>
        <v/>
      </c>
      <c r="M201" s="3"/>
      <c r="Q201" s="3"/>
      <c r="R201" s="3"/>
      <c r="S201" s="3"/>
      <c r="T201" s="3"/>
      <c r="U201" s="3"/>
      <c r="V201" s="3"/>
      <c r="W201" s="3"/>
      <c r="Y201" s="3"/>
      <c r="Z201" s="3"/>
      <c r="AA201" s="3"/>
    </row>
    <row r="202" spans="1:27" x14ac:dyDescent="0.25">
      <c r="A202" s="1">
        <v>170</v>
      </c>
      <c r="J202" s="3" t="str">
        <f t="shared" si="9"/>
        <v/>
      </c>
      <c r="K202" s="3"/>
      <c r="L202" s="3" t="str">
        <f t="shared" si="10"/>
        <v/>
      </c>
      <c r="M202" s="3"/>
      <c r="Q202" s="3"/>
      <c r="R202" s="3"/>
      <c r="S202" s="3"/>
      <c r="T202" s="3"/>
      <c r="U202" s="3"/>
      <c r="V202" s="3"/>
      <c r="W202" s="3"/>
      <c r="Y202" s="3"/>
      <c r="Z202" s="3"/>
      <c r="AA202" s="3"/>
    </row>
    <row r="203" spans="1:27" x14ac:dyDescent="0.25">
      <c r="A203" s="1">
        <v>171</v>
      </c>
      <c r="J203" s="3" t="str">
        <f t="shared" si="9"/>
        <v/>
      </c>
      <c r="K203" s="3"/>
      <c r="L203" s="3" t="str">
        <f t="shared" si="10"/>
        <v/>
      </c>
      <c r="M203" s="3"/>
      <c r="Q203" s="3"/>
      <c r="R203" s="3"/>
      <c r="S203" s="3"/>
      <c r="T203" s="3"/>
      <c r="U203" s="3"/>
      <c r="V203" s="3"/>
      <c r="W203" s="3"/>
      <c r="Y203" s="3"/>
      <c r="Z203" s="3"/>
      <c r="AA203" s="3"/>
    </row>
    <row r="204" spans="1:27" x14ac:dyDescent="0.25">
      <c r="A204" s="1">
        <v>172</v>
      </c>
      <c r="J204" s="3" t="str">
        <f t="shared" si="9"/>
        <v/>
      </c>
      <c r="K204" s="3"/>
      <c r="L204" s="3" t="str">
        <f t="shared" si="10"/>
        <v/>
      </c>
      <c r="M204" s="3"/>
      <c r="Q204" s="3"/>
      <c r="R204" s="3"/>
      <c r="S204" s="3"/>
      <c r="T204" s="3"/>
      <c r="U204" s="3"/>
      <c r="V204" s="3"/>
      <c r="W204" s="3"/>
      <c r="Y204" s="3"/>
      <c r="Z204" s="3"/>
      <c r="AA204" s="3"/>
    </row>
    <row r="205" spans="1:27" x14ac:dyDescent="0.25">
      <c r="A205" s="1">
        <v>173</v>
      </c>
      <c r="J205" s="3" t="str">
        <f t="shared" si="9"/>
        <v/>
      </c>
      <c r="K205" s="3"/>
      <c r="L205" s="3" t="str">
        <f t="shared" si="10"/>
        <v/>
      </c>
      <c r="M205" s="3"/>
      <c r="Q205" s="3"/>
      <c r="R205" s="3"/>
      <c r="S205" s="3"/>
      <c r="T205" s="3"/>
      <c r="U205" s="3"/>
      <c r="V205" s="3"/>
      <c r="W205" s="3"/>
      <c r="Y205" s="3"/>
      <c r="Z205" s="3"/>
      <c r="AA205" s="3"/>
    </row>
    <row r="206" spans="1:27" x14ac:dyDescent="0.25">
      <c r="A206" s="1">
        <v>174</v>
      </c>
      <c r="J206" s="3" t="str">
        <f t="shared" si="9"/>
        <v/>
      </c>
      <c r="K206" s="3"/>
      <c r="L206" s="3" t="str">
        <f t="shared" si="10"/>
        <v/>
      </c>
      <c r="M206" s="3"/>
      <c r="Q206" s="3"/>
      <c r="R206" s="3"/>
      <c r="S206" s="3"/>
      <c r="T206" s="3"/>
      <c r="U206" s="3"/>
      <c r="V206" s="3"/>
      <c r="W206" s="3"/>
      <c r="Y206" s="3"/>
      <c r="Z206" s="3"/>
      <c r="AA206" s="3"/>
    </row>
    <row r="207" spans="1:27" x14ac:dyDescent="0.25">
      <c r="A207" s="1">
        <v>175</v>
      </c>
      <c r="J207" s="3" t="str">
        <f t="shared" si="9"/>
        <v/>
      </c>
      <c r="K207" s="3"/>
      <c r="L207" s="3" t="str">
        <f t="shared" si="10"/>
        <v/>
      </c>
      <c r="M207" s="3"/>
      <c r="Q207" s="3"/>
      <c r="R207" s="3"/>
      <c r="S207" s="3"/>
      <c r="T207" s="3"/>
      <c r="U207" s="3"/>
      <c r="V207" s="3"/>
      <c r="W207" s="3"/>
      <c r="Y207" s="3"/>
      <c r="Z207" s="3"/>
      <c r="AA207" s="3"/>
    </row>
    <row r="208" spans="1:27" x14ac:dyDescent="0.25">
      <c r="A208" s="1">
        <v>176</v>
      </c>
      <c r="J208" s="3" t="str">
        <f t="shared" si="9"/>
        <v/>
      </c>
      <c r="K208" s="3"/>
      <c r="L208" s="3" t="str">
        <f t="shared" si="10"/>
        <v/>
      </c>
      <c r="M208" s="3"/>
      <c r="Q208" s="3"/>
      <c r="R208" s="3"/>
      <c r="S208" s="3"/>
      <c r="T208" s="3"/>
      <c r="U208" s="3"/>
      <c r="V208" s="3"/>
      <c r="W208" s="3"/>
      <c r="Y208" s="3"/>
      <c r="Z208" s="3"/>
      <c r="AA208" s="3"/>
    </row>
    <row r="209" spans="1:27" x14ac:dyDescent="0.25">
      <c r="A209" s="1">
        <v>177</v>
      </c>
      <c r="J209" s="3" t="str">
        <f t="shared" si="9"/>
        <v/>
      </c>
      <c r="K209" s="3"/>
      <c r="L209" s="3" t="str">
        <f t="shared" si="10"/>
        <v/>
      </c>
      <c r="M209" s="3"/>
      <c r="Q209" s="3"/>
      <c r="R209" s="3"/>
      <c r="S209" s="3"/>
      <c r="T209" s="3"/>
      <c r="U209" s="3"/>
      <c r="V209" s="3"/>
      <c r="W209" s="3"/>
      <c r="Y209" s="3"/>
      <c r="Z209" s="3"/>
      <c r="AA209" s="3"/>
    </row>
    <row r="210" spans="1:27" x14ac:dyDescent="0.25">
      <c r="A210" s="1">
        <v>178</v>
      </c>
      <c r="J210" s="3" t="str">
        <f t="shared" si="9"/>
        <v/>
      </c>
      <c r="K210" s="3"/>
      <c r="L210" s="3" t="str">
        <f t="shared" si="10"/>
        <v/>
      </c>
      <c r="M210" s="3"/>
      <c r="Q210" s="3"/>
      <c r="R210" s="3"/>
      <c r="S210" s="3"/>
      <c r="T210" s="3"/>
      <c r="U210" s="3"/>
      <c r="V210" s="3"/>
      <c r="W210" s="3"/>
      <c r="Y210" s="3"/>
      <c r="Z210" s="3"/>
      <c r="AA210" s="3"/>
    </row>
    <row r="211" spans="1:27" x14ac:dyDescent="0.25">
      <c r="A211" s="1">
        <v>179</v>
      </c>
      <c r="J211" s="3" t="str">
        <f t="shared" si="9"/>
        <v/>
      </c>
      <c r="K211" s="3"/>
      <c r="L211" s="3" t="str">
        <f t="shared" si="10"/>
        <v/>
      </c>
      <c r="M211" s="3"/>
      <c r="Q211" s="3"/>
      <c r="R211" s="3"/>
      <c r="S211" s="3"/>
      <c r="T211" s="3"/>
      <c r="U211" s="3"/>
      <c r="V211" s="3"/>
      <c r="W211" s="3"/>
      <c r="Y211" s="3"/>
      <c r="Z211" s="3"/>
      <c r="AA211" s="3"/>
    </row>
    <row r="212" spans="1:27" x14ac:dyDescent="0.25">
      <c r="A212" s="1">
        <v>180</v>
      </c>
      <c r="J212" s="3" t="str">
        <f t="shared" si="9"/>
        <v/>
      </c>
      <c r="K212" s="3"/>
      <c r="L212" s="3" t="str">
        <f t="shared" si="10"/>
        <v/>
      </c>
      <c r="M212" s="3"/>
      <c r="Q212" s="3"/>
      <c r="R212" s="3"/>
      <c r="S212" s="3"/>
      <c r="T212" s="3"/>
      <c r="U212" s="3"/>
      <c r="V212" s="3"/>
      <c r="W212" s="3"/>
      <c r="Y212" s="3"/>
      <c r="Z212" s="3"/>
      <c r="AA212" s="3"/>
    </row>
    <row r="213" spans="1:27" x14ac:dyDescent="0.25">
      <c r="A213" s="1">
        <v>181</v>
      </c>
      <c r="J213" s="3" t="str">
        <f t="shared" si="9"/>
        <v/>
      </c>
      <c r="K213" s="3"/>
      <c r="L213" s="3" t="str">
        <f t="shared" si="10"/>
        <v/>
      </c>
      <c r="M213" s="3"/>
      <c r="Q213" s="3"/>
      <c r="R213" s="3"/>
      <c r="S213" s="3"/>
      <c r="T213" s="3"/>
      <c r="U213" s="3"/>
      <c r="V213" s="3"/>
      <c r="W213" s="3"/>
      <c r="Y213" s="3"/>
      <c r="Z213" s="3"/>
      <c r="AA213" s="3"/>
    </row>
    <row r="214" spans="1:27" x14ac:dyDescent="0.25">
      <c r="A214" s="1">
        <v>182</v>
      </c>
      <c r="J214" s="3" t="str">
        <f t="shared" si="9"/>
        <v/>
      </c>
      <c r="K214" s="3"/>
      <c r="L214" s="3" t="str">
        <f t="shared" si="10"/>
        <v/>
      </c>
      <c r="M214" s="3"/>
      <c r="Q214" s="3"/>
      <c r="R214" s="3"/>
      <c r="S214" s="3"/>
      <c r="T214" s="3"/>
      <c r="U214" s="3"/>
      <c r="V214" s="3"/>
      <c r="W214" s="3"/>
      <c r="Y214" s="3"/>
      <c r="Z214" s="3"/>
      <c r="AA214" s="3"/>
    </row>
    <row r="215" spans="1:27" x14ac:dyDescent="0.25">
      <c r="A215" s="1">
        <v>183</v>
      </c>
      <c r="J215" s="3" t="str">
        <f t="shared" si="9"/>
        <v/>
      </c>
      <c r="K215" s="3"/>
      <c r="L215" s="3" t="str">
        <f t="shared" si="10"/>
        <v/>
      </c>
      <c r="M215" s="3"/>
      <c r="Q215" s="3"/>
      <c r="R215" s="3"/>
      <c r="S215" s="3"/>
      <c r="T215" s="3"/>
      <c r="U215" s="3"/>
      <c r="V215" s="3"/>
      <c r="W215" s="3"/>
      <c r="Y215" s="3"/>
      <c r="Z215" s="3"/>
      <c r="AA215" s="3"/>
    </row>
    <row r="216" spans="1:27" x14ac:dyDescent="0.25">
      <c r="A216" s="1">
        <v>184</v>
      </c>
      <c r="J216" s="3" t="str">
        <f t="shared" si="9"/>
        <v/>
      </c>
      <c r="K216" s="3"/>
      <c r="L216" s="3" t="str">
        <f t="shared" si="10"/>
        <v/>
      </c>
      <c r="M216" s="3"/>
      <c r="Q216" s="3"/>
      <c r="R216" s="3"/>
      <c r="S216" s="3"/>
      <c r="T216" s="3"/>
      <c r="U216" s="3"/>
      <c r="V216" s="3"/>
      <c r="W216" s="3"/>
      <c r="Y216" s="3"/>
      <c r="Z216" s="3"/>
      <c r="AA216" s="3"/>
    </row>
    <row r="217" spans="1:27" x14ac:dyDescent="0.25">
      <c r="A217" s="1">
        <v>185</v>
      </c>
      <c r="J217" s="3" t="str">
        <f t="shared" si="9"/>
        <v/>
      </c>
      <c r="K217" s="3"/>
      <c r="L217" s="3" t="str">
        <f t="shared" si="10"/>
        <v/>
      </c>
      <c r="M217" s="3"/>
      <c r="Q217" s="3"/>
      <c r="R217" s="3"/>
      <c r="S217" s="3"/>
      <c r="T217" s="3"/>
      <c r="U217" s="3"/>
      <c r="V217" s="3"/>
      <c r="W217" s="3"/>
      <c r="Y217" s="3"/>
      <c r="Z217" s="3"/>
      <c r="AA217" s="3"/>
    </row>
    <row r="218" spans="1:27" x14ac:dyDescent="0.25">
      <c r="A218" s="1">
        <v>186</v>
      </c>
      <c r="J218" s="3" t="str">
        <f t="shared" si="9"/>
        <v/>
      </c>
      <c r="K218" s="3"/>
      <c r="L218" s="3" t="str">
        <f t="shared" si="10"/>
        <v/>
      </c>
      <c r="M218" s="3"/>
      <c r="Q218" s="3"/>
      <c r="R218" s="3"/>
      <c r="S218" s="3"/>
      <c r="T218" s="3"/>
      <c r="U218" s="3"/>
      <c r="V218" s="3"/>
      <c r="W218" s="3"/>
      <c r="Y218" s="3"/>
      <c r="Z218" s="3"/>
      <c r="AA218" s="3"/>
    </row>
    <row r="219" spans="1:27" x14ac:dyDescent="0.25">
      <c r="A219" s="1">
        <v>187</v>
      </c>
      <c r="J219" s="3" t="str">
        <f t="shared" si="9"/>
        <v/>
      </c>
      <c r="K219" s="3"/>
      <c r="L219" s="3" t="str">
        <f t="shared" si="10"/>
        <v/>
      </c>
      <c r="M219" s="3"/>
      <c r="Q219" s="3"/>
      <c r="R219" s="3"/>
      <c r="S219" s="3"/>
      <c r="T219" s="3"/>
      <c r="U219" s="3"/>
      <c r="V219" s="3"/>
      <c r="W219" s="3"/>
      <c r="Y219" s="3"/>
      <c r="Z219" s="3"/>
      <c r="AA219" s="3"/>
    </row>
    <row r="220" spans="1:27" x14ac:dyDescent="0.25">
      <c r="A220" s="1">
        <v>188</v>
      </c>
      <c r="J220" s="3" t="str">
        <f t="shared" si="9"/>
        <v/>
      </c>
      <c r="K220" s="3"/>
      <c r="L220" s="3" t="str">
        <f t="shared" si="10"/>
        <v/>
      </c>
      <c r="M220" s="3"/>
      <c r="Q220" s="3"/>
      <c r="R220" s="3"/>
      <c r="S220" s="3"/>
      <c r="T220" s="3"/>
      <c r="U220" s="3"/>
      <c r="V220" s="3"/>
      <c r="W220" s="3"/>
      <c r="Y220" s="3"/>
      <c r="Z220" s="3"/>
      <c r="AA220" s="3"/>
    </row>
    <row r="221" spans="1:27" x14ac:dyDescent="0.25">
      <c r="A221" s="1">
        <v>189</v>
      </c>
      <c r="J221" s="3" t="str">
        <f t="shared" si="9"/>
        <v/>
      </c>
      <c r="K221" s="3"/>
      <c r="L221" s="3" t="str">
        <f t="shared" si="10"/>
        <v/>
      </c>
      <c r="M221" s="3"/>
      <c r="Q221" s="3"/>
      <c r="R221" s="3"/>
      <c r="S221" s="3"/>
      <c r="T221" s="3"/>
      <c r="U221" s="3"/>
      <c r="V221" s="3"/>
      <c r="W221" s="3"/>
      <c r="Y221" s="3"/>
      <c r="Z221" s="3"/>
      <c r="AA221" s="3"/>
    </row>
    <row r="222" spans="1:27" x14ac:dyDescent="0.25">
      <c r="A222" s="1">
        <v>190</v>
      </c>
      <c r="J222" s="3" t="str">
        <f t="shared" si="9"/>
        <v/>
      </c>
      <c r="K222" s="3"/>
      <c r="L222" s="3" t="str">
        <f t="shared" si="10"/>
        <v/>
      </c>
      <c r="M222" s="3"/>
      <c r="Q222" s="3"/>
      <c r="R222" s="3"/>
      <c r="S222" s="3"/>
      <c r="T222" s="3"/>
      <c r="U222" s="3"/>
      <c r="V222" s="3"/>
      <c r="W222" s="3"/>
      <c r="Y222" s="3"/>
      <c r="Z222" s="3"/>
      <c r="AA222" s="3"/>
    </row>
    <row r="223" spans="1:27" x14ac:dyDescent="0.25">
      <c r="A223" s="1">
        <v>191</v>
      </c>
      <c r="J223" s="3" t="str">
        <f t="shared" si="9"/>
        <v/>
      </c>
      <c r="K223" s="3"/>
      <c r="L223" s="3" t="str">
        <f t="shared" si="10"/>
        <v/>
      </c>
      <c r="M223" s="3"/>
      <c r="Q223" s="3"/>
      <c r="R223" s="3"/>
      <c r="S223" s="3"/>
      <c r="T223" s="3"/>
      <c r="U223" s="3"/>
      <c r="V223" s="3"/>
      <c r="W223" s="3"/>
      <c r="Y223" s="3"/>
      <c r="Z223" s="3"/>
      <c r="AA223" s="3"/>
    </row>
    <row r="224" spans="1:27" x14ac:dyDescent="0.25">
      <c r="A224" s="1">
        <v>192</v>
      </c>
      <c r="J224" s="3" t="str">
        <f t="shared" si="9"/>
        <v/>
      </c>
      <c r="K224" s="3"/>
      <c r="L224" s="3" t="str">
        <f t="shared" si="10"/>
        <v/>
      </c>
      <c r="M224" s="3"/>
      <c r="Q224" s="3"/>
      <c r="R224" s="3"/>
      <c r="S224" s="3"/>
      <c r="T224" s="3"/>
      <c r="U224" s="3"/>
      <c r="V224" s="3"/>
      <c r="W224" s="3"/>
      <c r="Y224" s="3"/>
      <c r="Z224" s="3"/>
      <c r="AA224" s="3"/>
    </row>
    <row r="225" spans="1:27" x14ac:dyDescent="0.25">
      <c r="A225" s="1">
        <v>193</v>
      </c>
      <c r="J225" s="3" t="str">
        <f t="shared" si="9"/>
        <v/>
      </c>
      <c r="K225" s="3"/>
      <c r="L225" s="3" t="str">
        <f t="shared" si="10"/>
        <v/>
      </c>
      <c r="M225" s="3"/>
      <c r="Q225" s="3"/>
      <c r="R225" s="3"/>
      <c r="S225" s="3"/>
      <c r="T225" s="3"/>
      <c r="U225" s="3"/>
      <c r="V225" s="3"/>
      <c r="W225" s="3"/>
      <c r="Y225" s="3"/>
      <c r="Z225" s="3"/>
      <c r="AA225" s="3"/>
    </row>
    <row r="226" spans="1:27" x14ac:dyDescent="0.25">
      <c r="A226" s="1">
        <v>194</v>
      </c>
      <c r="J226" s="3" t="str">
        <f t="shared" si="9"/>
        <v/>
      </c>
      <c r="K226" s="3"/>
      <c r="L226" s="3" t="str">
        <f t="shared" si="10"/>
        <v/>
      </c>
      <c r="M226" s="3"/>
      <c r="Q226" s="3"/>
      <c r="R226" s="3"/>
      <c r="S226" s="3"/>
      <c r="T226" s="3"/>
      <c r="U226" s="3"/>
      <c r="V226" s="3"/>
      <c r="W226" s="3"/>
      <c r="Y226" s="3"/>
      <c r="Z226" s="3"/>
      <c r="AA226" s="3"/>
    </row>
    <row r="227" spans="1:27" x14ac:dyDescent="0.25">
      <c r="A227" s="1">
        <v>195</v>
      </c>
      <c r="J227" s="3" t="str">
        <f t="shared" si="9"/>
        <v/>
      </c>
      <c r="K227" s="3"/>
      <c r="L227" s="3" t="str">
        <f t="shared" si="10"/>
        <v/>
      </c>
      <c r="M227" s="3"/>
      <c r="Q227" s="3"/>
      <c r="R227" s="3"/>
      <c r="S227" s="3"/>
      <c r="T227" s="3"/>
      <c r="U227" s="3"/>
      <c r="V227" s="3"/>
      <c r="W227" s="3"/>
      <c r="Y227" s="3"/>
      <c r="Z227" s="3"/>
      <c r="AA227" s="3"/>
    </row>
    <row r="228" spans="1:27" x14ac:dyDescent="0.25">
      <c r="A228" s="1">
        <v>196</v>
      </c>
      <c r="J228" s="3" t="str">
        <f t="shared" si="9"/>
        <v/>
      </c>
      <c r="K228" s="3"/>
      <c r="L228" s="3" t="str">
        <f t="shared" si="10"/>
        <v/>
      </c>
      <c r="M228" s="3"/>
      <c r="Q228" s="3"/>
      <c r="R228" s="3"/>
      <c r="S228" s="3"/>
      <c r="T228" s="3"/>
      <c r="U228" s="3"/>
      <c r="V228" s="3"/>
      <c r="W228" s="3"/>
      <c r="Y228" s="3"/>
      <c r="Z228" s="3"/>
      <c r="AA228" s="3"/>
    </row>
    <row r="229" spans="1:27" x14ac:dyDescent="0.25">
      <c r="A229" s="1">
        <v>197</v>
      </c>
      <c r="J229" s="3" t="str">
        <f t="shared" si="9"/>
        <v/>
      </c>
      <c r="K229" s="3"/>
      <c r="L229" s="3" t="str">
        <f t="shared" si="10"/>
        <v/>
      </c>
      <c r="M229" s="3"/>
      <c r="Q229" s="3"/>
      <c r="R229" s="3"/>
      <c r="S229" s="3"/>
      <c r="T229" s="3"/>
      <c r="U229" s="3"/>
      <c r="V229" s="3"/>
      <c r="W229" s="3"/>
      <c r="Y229" s="3"/>
      <c r="Z229" s="3"/>
      <c r="AA229" s="3"/>
    </row>
    <row r="230" spans="1:27" x14ac:dyDescent="0.25">
      <c r="A230" s="1">
        <v>198</v>
      </c>
      <c r="J230" s="3" t="str">
        <f t="shared" si="9"/>
        <v/>
      </c>
      <c r="K230" s="3"/>
      <c r="L230" s="3" t="str">
        <f t="shared" si="10"/>
        <v/>
      </c>
      <c r="M230" s="3"/>
      <c r="Q230" s="3"/>
      <c r="R230" s="3"/>
      <c r="S230" s="3"/>
      <c r="T230" s="3"/>
      <c r="U230" s="3"/>
      <c r="V230" s="3"/>
      <c r="W230" s="3"/>
      <c r="Y230" s="3"/>
      <c r="Z230" s="3"/>
      <c r="AA230" s="3"/>
    </row>
    <row r="231" spans="1:27" x14ac:dyDescent="0.25">
      <c r="A231" s="1">
        <v>199</v>
      </c>
      <c r="J231" s="3" t="str">
        <f t="shared" si="9"/>
        <v/>
      </c>
      <c r="K231" s="3"/>
      <c r="L231" s="3" t="str">
        <f t="shared" si="10"/>
        <v/>
      </c>
      <c r="M231" s="3"/>
      <c r="Q231" s="3"/>
      <c r="R231" s="3"/>
      <c r="S231" s="3"/>
      <c r="T231" s="3"/>
      <c r="U231" s="3"/>
      <c r="V231" s="3"/>
      <c r="W231" s="3"/>
      <c r="Y231" s="3"/>
      <c r="Z231" s="3"/>
      <c r="AA231" s="3"/>
    </row>
    <row r="232" spans="1:27" x14ac:dyDescent="0.25">
      <c r="A232" s="1">
        <v>200</v>
      </c>
      <c r="J232" s="3" t="str">
        <f t="shared" si="9"/>
        <v/>
      </c>
      <c r="K232" s="3"/>
      <c r="L232" s="3" t="str">
        <f t="shared" si="10"/>
        <v/>
      </c>
      <c r="M232" s="3"/>
      <c r="Q232" s="3"/>
      <c r="R232" s="3"/>
      <c r="S232" s="3"/>
      <c r="T232" s="3"/>
      <c r="U232" s="3"/>
      <c r="V232" s="3"/>
      <c r="W232" s="3"/>
      <c r="Y232" s="3"/>
      <c r="Z232" s="3"/>
      <c r="AA232" s="3"/>
    </row>
    <row r="233" spans="1:27" x14ac:dyDescent="0.25">
      <c r="A233" s="1">
        <v>201</v>
      </c>
      <c r="J233" s="3" t="str">
        <f t="shared" si="9"/>
        <v/>
      </c>
      <c r="K233" s="3"/>
      <c r="L233" s="3" t="str">
        <f t="shared" si="10"/>
        <v/>
      </c>
      <c r="M233" s="3"/>
      <c r="Q233" s="3"/>
      <c r="R233" s="3"/>
      <c r="S233" s="3"/>
      <c r="T233" s="3"/>
      <c r="U233" s="3"/>
      <c r="V233" s="3"/>
      <c r="W233" s="3"/>
      <c r="Y233" s="3"/>
      <c r="Z233" s="3"/>
      <c r="AA233" s="3"/>
    </row>
    <row r="234" spans="1:27" x14ac:dyDescent="0.25">
      <c r="A234" s="1">
        <v>202</v>
      </c>
      <c r="J234" s="3" t="str">
        <f t="shared" si="9"/>
        <v/>
      </c>
      <c r="K234" s="3"/>
      <c r="L234" s="3" t="str">
        <f t="shared" si="10"/>
        <v/>
      </c>
      <c r="M234" s="3"/>
      <c r="Q234" s="3"/>
      <c r="R234" s="3"/>
      <c r="S234" s="3"/>
      <c r="T234" s="3"/>
      <c r="U234" s="3"/>
      <c r="V234" s="3"/>
      <c r="W234" s="3"/>
      <c r="Y234" s="3"/>
      <c r="Z234" s="3"/>
      <c r="AA234" s="3"/>
    </row>
    <row r="235" spans="1:27" x14ac:dyDescent="0.25">
      <c r="A235" s="1">
        <v>203</v>
      </c>
      <c r="J235" s="3" t="str">
        <f t="shared" si="9"/>
        <v/>
      </c>
      <c r="K235" s="3"/>
      <c r="L235" s="3" t="str">
        <f t="shared" si="10"/>
        <v/>
      </c>
      <c r="M235" s="3"/>
      <c r="Q235" s="3"/>
      <c r="R235" s="3"/>
      <c r="S235" s="3"/>
      <c r="T235" s="3"/>
      <c r="U235" s="3"/>
      <c r="V235" s="3"/>
      <c r="W235" s="3"/>
      <c r="Y235" s="3"/>
      <c r="Z235" s="3"/>
      <c r="AA235" s="3"/>
    </row>
    <row r="236" spans="1:27" x14ac:dyDescent="0.25">
      <c r="A236" s="1">
        <v>204</v>
      </c>
      <c r="J236" s="3" t="str">
        <f t="shared" si="9"/>
        <v/>
      </c>
      <c r="K236" s="3"/>
      <c r="L236" s="3" t="str">
        <f t="shared" si="10"/>
        <v/>
      </c>
      <c r="M236" s="3"/>
      <c r="Q236" s="3"/>
      <c r="R236" s="3"/>
      <c r="S236" s="3"/>
      <c r="T236" s="3"/>
      <c r="U236" s="3"/>
      <c r="V236" s="3"/>
      <c r="W236" s="3"/>
      <c r="Y236" s="3"/>
      <c r="Z236" s="3"/>
      <c r="AA236" s="3"/>
    </row>
    <row r="237" spans="1:27" x14ac:dyDescent="0.25">
      <c r="A237" s="1">
        <v>205</v>
      </c>
      <c r="J237" s="3" t="str">
        <f t="shared" si="9"/>
        <v/>
      </c>
      <c r="K237" s="3"/>
      <c r="L237" s="3" t="str">
        <f t="shared" si="10"/>
        <v/>
      </c>
      <c r="M237" s="3"/>
      <c r="Q237" s="3"/>
      <c r="R237" s="3"/>
      <c r="S237" s="3"/>
      <c r="T237" s="3"/>
      <c r="U237" s="3"/>
      <c r="V237" s="3"/>
      <c r="W237" s="3"/>
      <c r="Y237" s="3"/>
      <c r="Z237" s="3"/>
      <c r="AA237" s="3"/>
    </row>
    <row r="238" spans="1:27" x14ac:dyDescent="0.25">
      <c r="A238" s="1">
        <v>206</v>
      </c>
      <c r="J238" s="3" t="str">
        <f t="shared" si="9"/>
        <v/>
      </c>
      <c r="K238" s="3"/>
      <c r="L238" s="3" t="str">
        <f t="shared" si="10"/>
        <v/>
      </c>
      <c r="M238" s="3"/>
      <c r="Q238" s="3"/>
      <c r="R238" s="3"/>
      <c r="S238" s="3"/>
      <c r="T238" s="3"/>
      <c r="U238" s="3"/>
      <c r="V238" s="3"/>
      <c r="W238" s="3"/>
      <c r="Y238" s="3"/>
      <c r="Z238" s="3"/>
      <c r="AA238" s="3"/>
    </row>
    <row r="239" spans="1:27" x14ac:dyDescent="0.25">
      <c r="A239" s="1">
        <v>207</v>
      </c>
      <c r="J239" s="3" t="str">
        <f t="shared" si="9"/>
        <v/>
      </c>
      <c r="K239" s="3"/>
      <c r="L239" s="3" t="str">
        <f t="shared" si="10"/>
        <v/>
      </c>
      <c r="M239" s="3"/>
      <c r="Q239" s="3"/>
      <c r="R239" s="3"/>
      <c r="S239" s="3"/>
      <c r="T239" s="3"/>
      <c r="U239" s="3"/>
      <c r="V239" s="3"/>
      <c r="W239" s="3"/>
      <c r="Y239" s="3"/>
      <c r="Z239" s="3"/>
      <c r="AA239" s="3"/>
    </row>
    <row r="240" spans="1:27" x14ac:dyDescent="0.25">
      <c r="A240" s="1">
        <v>208</v>
      </c>
      <c r="J240" s="3" t="str">
        <f t="shared" si="9"/>
        <v/>
      </c>
      <c r="K240" s="3"/>
      <c r="L240" s="3" t="str">
        <f t="shared" si="10"/>
        <v/>
      </c>
      <c r="M240" s="3"/>
      <c r="Q240" s="3"/>
      <c r="R240" s="3"/>
      <c r="S240" s="3"/>
      <c r="T240" s="3"/>
      <c r="U240" s="3"/>
      <c r="V240" s="3"/>
      <c r="W240" s="3"/>
      <c r="Y240" s="3"/>
      <c r="Z240" s="3"/>
      <c r="AA240" s="3"/>
    </row>
    <row r="241" spans="1:27" x14ac:dyDescent="0.25">
      <c r="A241" s="1">
        <v>209</v>
      </c>
      <c r="J241" s="3" t="str">
        <f t="shared" si="9"/>
        <v/>
      </c>
      <c r="K241" s="3"/>
      <c r="L241" s="3" t="str">
        <f t="shared" si="10"/>
        <v/>
      </c>
      <c r="M241" s="3"/>
      <c r="Q241" s="3"/>
      <c r="R241" s="3"/>
      <c r="S241" s="3"/>
      <c r="T241" s="3"/>
      <c r="U241" s="3"/>
      <c r="V241" s="3"/>
      <c r="W241" s="3"/>
      <c r="Y241" s="3"/>
      <c r="Z241" s="3"/>
      <c r="AA241" s="3"/>
    </row>
    <row r="242" spans="1:27" x14ac:dyDescent="0.25">
      <c r="A242" s="1">
        <v>210</v>
      </c>
      <c r="J242" s="3" t="str">
        <f t="shared" si="9"/>
        <v/>
      </c>
      <c r="K242" s="3"/>
      <c r="L242" s="3" t="str">
        <f t="shared" si="10"/>
        <v/>
      </c>
      <c r="M242" s="3"/>
      <c r="Q242" s="3"/>
      <c r="R242" s="3"/>
      <c r="S242" s="3"/>
      <c r="T242" s="3"/>
      <c r="U242" s="3"/>
      <c r="V242" s="3"/>
      <c r="W242" s="3"/>
      <c r="Y242" s="3"/>
      <c r="Z242" s="3"/>
      <c r="AA242" s="3"/>
    </row>
    <row r="243" spans="1:27" x14ac:dyDescent="0.25">
      <c r="A243" s="1">
        <v>211</v>
      </c>
      <c r="J243" s="3" t="str">
        <f t="shared" si="9"/>
        <v/>
      </c>
      <c r="K243" s="3"/>
      <c r="L243" s="3" t="str">
        <f t="shared" si="10"/>
        <v/>
      </c>
      <c r="M243" s="3"/>
      <c r="Q243" s="3"/>
      <c r="R243" s="3"/>
      <c r="S243" s="3"/>
      <c r="T243" s="3"/>
      <c r="U243" s="3"/>
      <c r="V243" s="3"/>
      <c r="W243" s="3"/>
      <c r="Y243" s="3"/>
      <c r="Z243" s="3"/>
      <c r="AA243" s="3"/>
    </row>
    <row r="244" spans="1:27" x14ac:dyDescent="0.25">
      <c r="A244" s="1">
        <v>212</v>
      </c>
      <c r="J244" s="3" t="str">
        <f t="shared" si="9"/>
        <v/>
      </c>
      <c r="K244" s="3"/>
      <c r="L244" s="3" t="str">
        <f t="shared" si="10"/>
        <v/>
      </c>
      <c r="M244" s="3"/>
      <c r="Q244" s="3"/>
      <c r="R244" s="3"/>
      <c r="S244" s="3"/>
      <c r="T244" s="3"/>
      <c r="U244" s="3"/>
      <c r="V244" s="3"/>
      <c r="W244" s="3"/>
      <c r="Y244" s="3"/>
      <c r="Z244" s="3"/>
      <c r="AA244" s="3"/>
    </row>
    <row r="245" spans="1:27" x14ac:dyDescent="0.25">
      <c r="A245" s="1">
        <v>213</v>
      </c>
      <c r="J245" s="3" t="str">
        <f t="shared" si="9"/>
        <v/>
      </c>
      <c r="K245" s="3"/>
      <c r="L245" s="3" t="str">
        <f t="shared" si="10"/>
        <v/>
      </c>
      <c r="M245" s="3"/>
      <c r="Q245" s="3"/>
      <c r="R245" s="3"/>
      <c r="S245" s="3"/>
      <c r="T245" s="3"/>
      <c r="U245" s="3"/>
      <c r="V245" s="3"/>
      <c r="W245" s="3"/>
      <c r="Y245" s="3"/>
      <c r="Z245" s="3"/>
      <c r="AA245" s="3"/>
    </row>
    <row r="246" spans="1:27" x14ac:dyDescent="0.25">
      <c r="A246" s="1">
        <v>214</v>
      </c>
      <c r="J246" s="3" t="str">
        <f t="shared" si="9"/>
        <v/>
      </c>
      <c r="K246" s="3"/>
      <c r="L246" s="3" t="str">
        <f t="shared" si="10"/>
        <v/>
      </c>
      <c r="M246" s="3"/>
      <c r="Q246" s="3"/>
      <c r="R246" s="3"/>
      <c r="S246" s="3"/>
      <c r="T246" s="3"/>
      <c r="U246" s="3"/>
      <c r="V246" s="3"/>
      <c r="W246" s="3"/>
      <c r="Y246" s="3"/>
      <c r="Z246" s="3"/>
      <c r="AA246" s="3"/>
    </row>
    <row r="247" spans="1:27" x14ac:dyDescent="0.25">
      <c r="A247" s="1">
        <v>215</v>
      </c>
      <c r="J247" s="3" t="str">
        <f t="shared" si="9"/>
        <v/>
      </c>
      <c r="K247" s="3"/>
      <c r="L247" s="3" t="str">
        <f t="shared" si="10"/>
        <v/>
      </c>
      <c r="M247" s="3"/>
      <c r="Q247" s="3"/>
      <c r="R247" s="3"/>
      <c r="S247" s="3"/>
      <c r="T247" s="3"/>
      <c r="U247" s="3"/>
      <c r="V247" s="3"/>
      <c r="W247" s="3"/>
      <c r="Y247" s="3"/>
      <c r="Z247" s="3"/>
      <c r="AA247" s="3"/>
    </row>
    <row r="248" spans="1:27" x14ac:dyDescent="0.25">
      <c r="A248" s="1">
        <v>216</v>
      </c>
      <c r="J248" s="3" t="str">
        <f t="shared" si="9"/>
        <v/>
      </c>
      <c r="K248" s="3"/>
      <c r="L248" s="3" t="str">
        <f t="shared" si="10"/>
        <v/>
      </c>
      <c r="M248" s="3"/>
      <c r="Q248" s="3"/>
      <c r="R248" s="3"/>
      <c r="S248" s="3"/>
      <c r="T248" s="3"/>
      <c r="U248" s="3"/>
      <c r="V248" s="3"/>
      <c r="W248" s="3"/>
      <c r="Y248" s="3"/>
      <c r="Z248" s="3"/>
      <c r="AA248" s="3"/>
    </row>
    <row r="249" spans="1:27" x14ac:dyDescent="0.25">
      <c r="A249" s="1">
        <v>217</v>
      </c>
      <c r="J249" s="3" t="str">
        <f t="shared" si="9"/>
        <v/>
      </c>
      <c r="K249" s="3"/>
      <c r="L249" s="3" t="str">
        <f t="shared" si="10"/>
        <v/>
      </c>
      <c r="M249" s="3"/>
      <c r="Q249" s="3"/>
      <c r="R249" s="3"/>
      <c r="S249" s="3"/>
      <c r="T249" s="3"/>
      <c r="U249" s="3"/>
      <c r="V249" s="3"/>
      <c r="W249" s="3"/>
      <c r="Y249" s="3"/>
      <c r="Z249" s="3"/>
      <c r="AA249" s="3"/>
    </row>
    <row r="250" spans="1:27" x14ac:dyDescent="0.25">
      <c r="A250" s="1">
        <v>218</v>
      </c>
      <c r="J250" s="3" t="str">
        <f t="shared" si="9"/>
        <v/>
      </c>
      <c r="K250" s="3"/>
      <c r="L250" s="3" t="str">
        <f t="shared" si="10"/>
        <v/>
      </c>
      <c r="M250" s="3"/>
      <c r="Q250" s="3"/>
      <c r="R250" s="3"/>
      <c r="S250" s="3"/>
      <c r="T250" s="3"/>
      <c r="U250" s="3"/>
      <c r="V250" s="3"/>
      <c r="W250" s="3"/>
      <c r="Y250" s="3"/>
      <c r="Z250" s="3"/>
      <c r="AA250" s="3"/>
    </row>
    <row r="251" spans="1:27" x14ac:dyDescent="0.25">
      <c r="A251" s="1">
        <v>219</v>
      </c>
      <c r="J251" s="3" t="str">
        <f t="shared" si="9"/>
        <v/>
      </c>
      <c r="K251" s="3"/>
      <c r="L251" s="3" t="str">
        <f t="shared" si="10"/>
        <v/>
      </c>
      <c r="M251" s="3"/>
      <c r="Q251" s="3"/>
      <c r="R251" s="3"/>
      <c r="S251" s="3"/>
      <c r="T251" s="3"/>
      <c r="U251" s="3"/>
      <c r="V251" s="3"/>
      <c r="W251" s="3"/>
      <c r="Y251" s="3"/>
      <c r="Z251" s="3"/>
      <c r="AA251" s="3"/>
    </row>
    <row r="252" spans="1:27" x14ac:dyDescent="0.25">
      <c r="A252" s="1">
        <v>220</v>
      </c>
      <c r="J252" s="3" t="str">
        <f t="shared" si="9"/>
        <v/>
      </c>
      <c r="K252" s="3"/>
      <c r="L252" s="3" t="str">
        <f t="shared" si="10"/>
        <v/>
      </c>
      <c r="M252" s="3"/>
      <c r="Q252" s="3"/>
      <c r="R252" s="3"/>
      <c r="S252" s="3"/>
      <c r="T252" s="3"/>
      <c r="U252" s="3"/>
      <c r="V252" s="3"/>
      <c r="W252" s="3"/>
      <c r="Y252" s="3"/>
      <c r="Z252" s="3"/>
      <c r="AA252" s="3"/>
    </row>
    <row r="253" spans="1:27" x14ac:dyDescent="0.25">
      <c r="A253" s="1">
        <v>221</v>
      </c>
      <c r="J253" s="3" t="str">
        <f t="shared" si="9"/>
        <v/>
      </c>
      <c r="K253" s="3"/>
      <c r="L253" s="3" t="str">
        <f t="shared" si="10"/>
        <v/>
      </c>
      <c r="M253" s="3"/>
      <c r="Q253" s="3"/>
      <c r="R253" s="3"/>
      <c r="S253" s="3"/>
      <c r="T253" s="3"/>
      <c r="U253" s="3"/>
      <c r="V253" s="3"/>
      <c r="W253" s="3"/>
      <c r="Y253" s="3"/>
      <c r="Z253" s="3"/>
      <c r="AA253" s="3"/>
    </row>
    <row r="254" spans="1:27" x14ac:dyDescent="0.25">
      <c r="A254" s="1">
        <v>222</v>
      </c>
      <c r="J254" s="3" t="str">
        <f t="shared" si="9"/>
        <v/>
      </c>
      <c r="K254" s="3"/>
      <c r="L254" s="3" t="str">
        <f t="shared" si="10"/>
        <v/>
      </c>
      <c r="M254" s="3"/>
      <c r="Q254" s="3"/>
      <c r="R254" s="3"/>
      <c r="S254" s="3"/>
      <c r="T254" s="3"/>
      <c r="U254" s="3"/>
      <c r="V254" s="3"/>
      <c r="W254" s="3"/>
      <c r="Y254" s="3"/>
      <c r="Z254" s="3"/>
      <c r="AA254" s="3"/>
    </row>
    <row r="255" spans="1:27" x14ac:dyDescent="0.25">
      <c r="A255" s="1">
        <v>223</v>
      </c>
      <c r="J255" s="3" t="str">
        <f t="shared" si="9"/>
        <v/>
      </c>
      <c r="K255" s="3"/>
      <c r="L255" s="3" t="str">
        <f t="shared" si="10"/>
        <v/>
      </c>
      <c r="M255" s="3"/>
      <c r="Q255" s="3"/>
      <c r="R255" s="3"/>
      <c r="S255" s="3"/>
      <c r="T255" s="3"/>
      <c r="U255" s="3"/>
      <c r="V255" s="3"/>
      <c r="W255" s="3"/>
      <c r="Y255" s="3"/>
      <c r="Z255" s="3"/>
      <c r="AA255" s="3"/>
    </row>
    <row r="256" spans="1:27" x14ac:dyDescent="0.25">
      <c r="A256" s="1">
        <v>224</v>
      </c>
      <c r="J256" s="3" t="str">
        <f t="shared" si="9"/>
        <v/>
      </c>
      <c r="K256" s="3"/>
      <c r="L256" s="3" t="str">
        <f t="shared" si="10"/>
        <v/>
      </c>
      <c r="M256" s="3"/>
      <c r="Q256" s="3"/>
      <c r="R256" s="3"/>
      <c r="S256" s="3"/>
      <c r="T256" s="3"/>
      <c r="U256" s="3"/>
      <c r="V256" s="3"/>
      <c r="W256" s="3"/>
      <c r="Y256" s="3"/>
      <c r="Z256" s="3"/>
      <c r="AA256" s="3"/>
    </row>
    <row r="257" spans="1:27" x14ac:dyDescent="0.25">
      <c r="A257" s="1">
        <v>225</v>
      </c>
      <c r="J257" s="3" t="str">
        <f t="shared" si="9"/>
        <v/>
      </c>
      <c r="K257" s="3"/>
      <c r="L257" s="3" t="str">
        <f t="shared" si="10"/>
        <v/>
      </c>
      <c r="M257" s="3"/>
      <c r="Q257" s="3"/>
      <c r="R257" s="3"/>
      <c r="S257" s="3"/>
      <c r="T257" s="3"/>
      <c r="U257" s="3"/>
      <c r="V257" s="3"/>
      <c r="W257" s="3"/>
      <c r="Y257" s="3"/>
      <c r="Z257" s="3"/>
      <c r="AA257" s="3"/>
    </row>
    <row r="258" spans="1:27" x14ac:dyDescent="0.25">
      <c r="A258" s="1">
        <v>226</v>
      </c>
      <c r="J258" s="3" t="str">
        <f t="shared" si="9"/>
        <v/>
      </c>
      <c r="K258" s="3"/>
      <c r="L258" s="3" t="str">
        <f t="shared" si="10"/>
        <v/>
      </c>
      <c r="M258" s="3"/>
      <c r="Q258" s="3"/>
      <c r="R258" s="3"/>
      <c r="S258" s="3"/>
      <c r="T258" s="3"/>
      <c r="U258" s="3"/>
      <c r="V258" s="3"/>
      <c r="W258" s="3"/>
      <c r="Y258" s="3"/>
      <c r="Z258" s="3"/>
      <c r="AA258" s="3"/>
    </row>
    <row r="259" spans="1:27" x14ac:dyDescent="0.25">
      <c r="A259" s="1">
        <v>227</v>
      </c>
      <c r="J259" s="3" t="str">
        <f t="shared" ref="J259:J322" si="11">IF(C259="","",J258+L259)</f>
        <v/>
      </c>
      <c r="K259" s="3"/>
      <c r="L259" s="3" t="str">
        <f t="shared" si="10"/>
        <v/>
      </c>
      <c r="M259" s="3"/>
      <c r="Q259" s="3"/>
      <c r="R259" s="3"/>
      <c r="S259" s="3"/>
      <c r="T259" s="3"/>
      <c r="U259" s="3"/>
      <c r="V259" s="3"/>
      <c r="W259" s="3"/>
      <c r="Y259" s="3"/>
      <c r="Z259" s="3"/>
      <c r="AA259" s="3"/>
    </row>
    <row r="260" spans="1:27" x14ac:dyDescent="0.25">
      <c r="A260" s="1">
        <v>228</v>
      </c>
      <c r="J260" s="3" t="str">
        <f t="shared" si="11"/>
        <v/>
      </c>
      <c r="K260" s="3"/>
      <c r="L260" s="3" t="str">
        <f t="shared" ref="L260:L323" si="12">IF(C260="","",$AC$29)</f>
        <v/>
      </c>
      <c r="M260" s="3"/>
      <c r="Q260" s="3"/>
      <c r="R260" s="3"/>
      <c r="S260" s="3"/>
      <c r="T260" s="3"/>
      <c r="U260" s="3"/>
      <c r="V260" s="3"/>
      <c r="W260" s="3"/>
      <c r="Y260" s="3"/>
      <c r="Z260" s="3"/>
      <c r="AA260" s="3"/>
    </row>
    <row r="261" spans="1:27" x14ac:dyDescent="0.25">
      <c r="A261" s="1">
        <v>229</v>
      </c>
      <c r="J261" s="3" t="str">
        <f t="shared" si="11"/>
        <v/>
      </c>
      <c r="K261" s="3"/>
      <c r="L261" s="3" t="str">
        <f t="shared" si="12"/>
        <v/>
      </c>
      <c r="M261" s="3"/>
      <c r="Q261" s="3"/>
      <c r="R261" s="3"/>
      <c r="S261" s="3"/>
      <c r="T261" s="3"/>
      <c r="U261" s="3"/>
      <c r="V261" s="3"/>
      <c r="W261" s="3"/>
      <c r="Y261" s="3"/>
      <c r="Z261" s="3"/>
      <c r="AA261" s="3"/>
    </row>
    <row r="262" spans="1:27" x14ac:dyDescent="0.25">
      <c r="A262" s="1">
        <v>230</v>
      </c>
      <c r="J262" s="3" t="str">
        <f t="shared" si="11"/>
        <v/>
      </c>
      <c r="K262" s="3"/>
      <c r="L262" s="3" t="str">
        <f t="shared" si="12"/>
        <v/>
      </c>
      <c r="M262" s="3"/>
      <c r="Q262" s="3"/>
      <c r="R262" s="3"/>
      <c r="S262" s="3"/>
      <c r="T262" s="3"/>
      <c r="U262" s="3"/>
      <c r="V262" s="3"/>
      <c r="W262" s="3"/>
      <c r="Y262" s="3"/>
      <c r="Z262" s="3"/>
      <c r="AA262" s="3"/>
    </row>
    <row r="263" spans="1:27" x14ac:dyDescent="0.25">
      <c r="A263" s="1">
        <v>231</v>
      </c>
      <c r="J263" s="3" t="str">
        <f t="shared" si="11"/>
        <v/>
      </c>
      <c r="K263" s="3"/>
      <c r="L263" s="3" t="str">
        <f t="shared" si="12"/>
        <v/>
      </c>
      <c r="M263" s="3"/>
      <c r="Q263" s="3"/>
      <c r="R263" s="3"/>
      <c r="S263" s="3"/>
      <c r="T263" s="3"/>
      <c r="U263" s="3"/>
      <c r="V263" s="3"/>
      <c r="W263" s="3"/>
      <c r="Y263" s="3"/>
      <c r="Z263" s="3"/>
      <c r="AA263" s="3"/>
    </row>
    <row r="264" spans="1:27" x14ac:dyDescent="0.25">
      <c r="A264" s="1">
        <v>232</v>
      </c>
      <c r="J264" s="3" t="str">
        <f t="shared" si="11"/>
        <v/>
      </c>
      <c r="K264" s="3"/>
      <c r="L264" s="3" t="str">
        <f t="shared" si="12"/>
        <v/>
      </c>
      <c r="M264" s="3"/>
      <c r="Q264" s="3"/>
      <c r="R264" s="3"/>
      <c r="S264" s="3"/>
      <c r="T264" s="3"/>
      <c r="U264" s="3"/>
      <c r="V264" s="3"/>
      <c r="W264" s="3"/>
      <c r="Y264" s="3"/>
      <c r="Z264" s="3"/>
      <c r="AA264" s="3"/>
    </row>
    <row r="265" spans="1:27" x14ac:dyDescent="0.25">
      <c r="A265" s="1">
        <v>233</v>
      </c>
      <c r="J265" s="3" t="str">
        <f t="shared" si="11"/>
        <v/>
      </c>
      <c r="K265" s="3"/>
      <c r="L265" s="3" t="str">
        <f t="shared" si="12"/>
        <v/>
      </c>
      <c r="M265" s="3"/>
      <c r="Q265" s="3"/>
      <c r="R265" s="3"/>
      <c r="S265" s="3"/>
      <c r="T265" s="3"/>
      <c r="U265" s="3"/>
      <c r="V265" s="3"/>
      <c r="W265" s="3"/>
      <c r="Y265" s="3"/>
      <c r="Z265" s="3"/>
      <c r="AA265" s="3"/>
    </row>
    <row r="266" spans="1:27" x14ac:dyDescent="0.25">
      <c r="A266" s="1">
        <v>234</v>
      </c>
      <c r="J266" s="3" t="str">
        <f t="shared" si="11"/>
        <v/>
      </c>
      <c r="K266" s="3"/>
      <c r="L266" s="3" t="str">
        <f t="shared" si="12"/>
        <v/>
      </c>
      <c r="M266" s="3"/>
      <c r="Q266" s="3"/>
      <c r="R266" s="3"/>
      <c r="S266" s="3"/>
      <c r="T266" s="3"/>
      <c r="U266" s="3"/>
      <c r="V266" s="3"/>
      <c r="W266" s="3"/>
      <c r="Y266" s="3"/>
      <c r="Z266" s="3"/>
      <c r="AA266" s="3"/>
    </row>
    <row r="267" spans="1:27" x14ac:dyDescent="0.25">
      <c r="A267" s="1">
        <v>235</v>
      </c>
      <c r="J267" s="3" t="str">
        <f t="shared" si="11"/>
        <v/>
      </c>
      <c r="K267" s="3"/>
      <c r="L267" s="3" t="str">
        <f t="shared" si="12"/>
        <v/>
      </c>
      <c r="M267" s="3"/>
      <c r="Q267" s="3"/>
      <c r="R267" s="3"/>
      <c r="S267" s="3"/>
      <c r="T267" s="3"/>
      <c r="U267" s="3"/>
      <c r="V267" s="3"/>
      <c r="W267" s="3"/>
      <c r="Y267" s="3"/>
      <c r="Z267" s="3"/>
      <c r="AA267" s="3"/>
    </row>
    <row r="268" spans="1:27" x14ac:dyDescent="0.25">
      <c r="A268" s="1">
        <v>236</v>
      </c>
      <c r="J268" s="3" t="str">
        <f t="shared" si="11"/>
        <v/>
      </c>
      <c r="K268" s="3"/>
      <c r="L268" s="3" t="str">
        <f t="shared" si="12"/>
        <v/>
      </c>
      <c r="M268" s="3"/>
      <c r="Q268" s="3"/>
      <c r="R268" s="3"/>
      <c r="S268" s="3"/>
      <c r="T268" s="3"/>
      <c r="U268" s="3"/>
      <c r="V268" s="3"/>
      <c r="W268" s="3"/>
      <c r="Y268" s="3"/>
      <c r="Z268" s="3"/>
      <c r="AA268" s="3"/>
    </row>
    <row r="269" spans="1:27" x14ac:dyDescent="0.25">
      <c r="A269" s="1">
        <v>237</v>
      </c>
      <c r="J269" s="3" t="str">
        <f t="shared" si="11"/>
        <v/>
      </c>
      <c r="K269" s="3"/>
      <c r="L269" s="3" t="str">
        <f t="shared" si="12"/>
        <v/>
      </c>
      <c r="M269" s="3"/>
      <c r="Q269" s="3"/>
      <c r="R269" s="3"/>
      <c r="S269" s="3"/>
      <c r="T269" s="3"/>
      <c r="U269" s="3"/>
      <c r="V269" s="3"/>
      <c r="W269" s="3"/>
      <c r="Y269" s="3"/>
      <c r="Z269" s="3"/>
      <c r="AA269" s="3"/>
    </row>
    <row r="270" spans="1:27" x14ac:dyDescent="0.25">
      <c r="A270" s="1">
        <v>238</v>
      </c>
      <c r="J270" s="3" t="str">
        <f t="shared" si="11"/>
        <v/>
      </c>
      <c r="K270" s="3"/>
      <c r="L270" s="3" t="str">
        <f t="shared" si="12"/>
        <v/>
      </c>
      <c r="M270" s="3"/>
      <c r="Q270" s="3"/>
      <c r="R270" s="3"/>
      <c r="S270" s="3"/>
      <c r="T270" s="3"/>
      <c r="U270" s="3"/>
      <c r="V270" s="3"/>
      <c r="W270" s="3"/>
      <c r="Y270" s="3"/>
      <c r="Z270" s="3"/>
      <c r="AA270" s="3"/>
    </row>
    <row r="271" spans="1:27" x14ac:dyDescent="0.25">
      <c r="A271" s="1">
        <v>239</v>
      </c>
      <c r="J271" s="3" t="str">
        <f t="shared" si="11"/>
        <v/>
      </c>
      <c r="K271" s="3"/>
      <c r="L271" s="3" t="str">
        <f t="shared" si="12"/>
        <v/>
      </c>
      <c r="M271" s="3"/>
      <c r="Q271" s="3"/>
      <c r="R271" s="3"/>
      <c r="S271" s="3"/>
      <c r="T271" s="3"/>
      <c r="U271" s="3"/>
      <c r="V271" s="3"/>
      <c r="W271" s="3"/>
      <c r="Y271" s="3"/>
      <c r="Z271" s="3"/>
      <c r="AA271" s="3"/>
    </row>
    <row r="272" spans="1:27" x14ac:dyDescent="0.25">
      <c r="A272" s="1">
        <v>240</v>
      </c>
      <c r="J272" s="3" t="str">
        <f t="shared" si="11"/>
        <v/>
      </c>
      <c r="K272" s="3"/>
      <c r="L272" s="3" t="str">
        <f t="shared" si="12"/>
        <v/>
      </c>
      <c r="M272" s="3"/>
      <c r="Q272" s="3"/>
      <c r="R272" s="3"/>
      <c r="S272" s="3"/>
      <c r="T272" s="3"/>
      <c r="U272" s="3"/>
      <c r="V272" s="3"/>
      <c r="W272" s="3"/>
      <c r="Y272" s="3"/>
      <c r="Z272" s="3"/>
      <c r="AA272" s="3"/>
    </row>
    <row r="273" spans="1:27" x14ac:dyDescent="0.25">
      <c r="A273" s="1">
        <v>241</v>
      </c>
      <c r="J273" s="3" t="str">
        <f t="shared" si="11"/>
        <v/>
      </c>
      <c r="K273" s="3"/>
      <c r="L273" s="3" t="str">
        <f t="shared" si="12"/>
        <v/>
      </c>
      <c r="M273" s="3"/>
      <c r="Q273" s="3"/>
      <c r="R273" s="3"/>
      <c r="S273" s="3"/>
      <c r="T273" s="3"/>
      <c r="U273" s="3"/>
      <c r="V273" s="3"/>
      <c r="W273" s="3"/>
      <c r="Y273" s="3"/>
      <c r="Z273" s="3"/>
      <c r="AA273" s="3"/>
    </row>
    <row r="274" spans="1:27" x14ac:dyDescent="0.25">
      <c r="A274" s="1">
        <v>242</v>
      </c>
      <c r="J274" s="3" t="str">
        <f t="shared" si="11"/>
        <v/>
      </c>
      <c r="K274" s="3"/>
      <c r="L274" s="3" t="str">
        <f t="shared" si="12"/>
        <v/>
      </c>
      <c r="M274" s="3"/>
      <c r="Q274" s="3"/>
      <c r="R274" s="3"/>
      <c r="S274" s="3"/>
      <c r="T274" s="3"/>
      <c r="U274" s="3"/>
      <c r="V274" s="3"/>
      <c r="W274" s="3"/>
      <c r="Y274" s="3"/>
      <c r="Z274" s="3"/>
      <c r="AA274" s="3"/>
    </row>
    <row r="275" spans="1:27" x14ac:dyDescent="0.25">
      <c r="A275" s="1">
        <v>243</v>
      </c>
      <c r="J275" s="3" t="str">
        <f t="shared" si="11"/>
        <v/>
      </c>
      <c r="K275" s="3"/>
      <c r="L275" s="3" t="str">
        <f t="shared" si="12"/>
        <v/>
      </c>
      <c r="M275" s="3"/>
      <c r="Q275" s="3"/>
      <c r="R275" s="3"/>
      <c r="S275" s="3"/>
      <c r="T275" s="3"/>
      <c r="U275" s="3"/>
      <c r="V275" s="3"/>
      <c r="W275" s="3"/>
      <c r="Y275" s="3"/>
      <c r="Z275" s="3"/>
      <c r="AA275" s="3"/>
    </row>
    <row r="276" spans="1:27" x14ac:dyDescent="0.25">
      <c r="A276" s="1">
        <v>244</v>
      </c>
      <c r="J276" s="3" t="str">
        <f t="shared" si="11"/>
        <v/>
      </c>
      <c r="K276" s="3"/>
      <c r="L276" s="3" t="str">
        <f t="shared" si="12"/>
        <v/>
      </c>
      <c r="M276" s="3"/>
      <c r="Q276" s="3"/>
      <c r="R276" s="3"/>
      <c r="S276" s="3"/>
      <c r="T276" s="3"/>
      <c r="U276" s="3"/>
      <c r="V276" s="3"/>
      <c r="W276" s="3"/>
      <c r="Y276" s="3"/>
      <c r="Z276" s="3"/>
      <c r="AA276" s="3"/>
    </row>
    <row r="277" spans="1:27" x14ac:dyDescent="0.25">
      <c r="A277" s="1">
        <v>245</v>
      </c>
      <c r="J277" s="3" t="str">
        <f t="shared" si="11"/>
        <v/>
      </c>
      <c r="K277" s="3"/>
      <c r="L277" s="3" t="str">
        <f t="shared" si="12"/>
        <v/>
      </c>
      <c r="M277" s="3"/>
      <c r="Q277" s="3"/>
      <c r="R277" s="3"/>
      <c r="S277" s="3"/>
      <c r="T277" s="3"/>
      <c r="U277" s="3"/>
      <c r="V277" s="3"/>
      <c r="W277" s="3"/>
      <c r="Y277" s="3"/>
      <c r="Z277" s="3"/>
      <c r="AA277" s="3"/>
    </row>
    <row r="278" spans="1:27" x14ac:dyDescent="0.25">
      <c r="A278" s="1">
        <v>246</v>
      </c>
      <c r="J278" s="3" t="str">
        <f t="shared" si="11"/>
        <v/>
      </c>
      <c r="K278" s="3"/>
      <c r="L278" s="3" t="str">
        <f t="shared" si="12"/>
        <v/>
      </c>
      <c r="M278" s="3"/>
      <c r="Q278" s="3"/>
      <c r="R278" s="3"/>
      <c r="S278" s="3"/>
      <c r="T278" s="3"/>
      <c r="U278" s="3"/>
      <c r="V278" s="3"/>
      <c r="W278" s="3"/>
      <c r="Y278" s="3"/>
      <c r="Z278" s="3"/>
      <c r="AA278" s="3"/>
    </row>
    <row r="279" spans="1:27" x14ac:dyDescent="0.25">
      <c r="A279" s="1">
        <v>247</v>
      </c>
      <c r="J279" s="3" t="str">
        <f t="shared" si="11"/>
        <v/>
      </c>
      <c r="K279" s="3"/>
      <c r="L279" s="3" t="str">
        <f t="shared" si="12"/>
        <v/>
      </c>
      <c r="M279" s="3"/>
      <c r="Q279" s="3"/>
      <c r="R279" s="3"/>
      <c r="S279" s="3"/>
      <c r="T279" s="3"/>
      <c r="U279" s="3"/>
      <c r="V279" s="3"/>
      <c r="W279" s="3"/>
      <c r="Y279" s="3"/>
      <c r="Z279" s="3"/>
      <c r="AA279" s="3"/>
    </row>
    <row r="280" spans="1:27" x14ac:dyDescent="0.25">
      <c r="A280" s="1">
        <v>248</v>
      </c>
      <c r="J280" s="3" t="str">
        <f t="shared" si="11"/>
        <v/>
      </c>
      <c r="K280" s="3"/>
      <c r="L280" s="3" t="str">
        <f t="shared" si="12"/>
        <v/>
      </c>
      <c r="M280" s="3"/>
      <c r="Q280" s="3"/>
      <c r="R280" s="3"/>
      <c r="S280" s="3"/>
      <c r="T280" s="3"/>
      <c r="U280" s="3"/>
      <c r="V280" s="3"/>
      <c r="W280" s="3"/>
      <c r="Y280" s="3"/>
      <c r="Z280" s="3"/>
      <c r="AA280" s="3"/>
    </row>
    <row r="281" spans="1:27" x14ac:dyDescent="0.25">
      <c r="A281" s="1">
        <v>249</v>
      </c>
      <c r="J281" s="3" t="str">
        <f t="shared" si="11"/>
        <v/>
      </c>
      <c r="K281" s="3"/>
      <c r="L281" s="3" t="str">
        <f t="shared" si="12"/>
        <v/>
      </c>
      <c r="M281" s="3"/>
      <c r="Q281" s="3"/>
      <c r="R281" s="3"/>
      <c r="S281" s="3"/>
      <c r="T281" s="3"/>
      <c r="U281" s="3"/>
      <c r="V281" s="3"/>
      <c r="W281" s="3"/>
      <c r="Y281" s="3"/>
      <c r="Z281" s="3"/>
      <c r="AA281" s="3"/>
    </row>
    <row r="282" spans="1:27" x14ac:dyDescent="0.25">
      <c r="A282" s="1">
        <v>250</v>
      </c>
      <c r="J282" s="3" t="str">
        <f t="shared" si="11"/>
        <v/>
      </c>
      <c r="K282" s="3"/>
      <c r="L282" s="3" t="str">
        <f t="shared" si="12"/>
        <v/>
      </c>
      <c r="M282" s="3"/>
      <c r="Q282" s="3"/>
      <c r="R282" s="3"/>
      <c r="S282" s="3"/>
      <c r="T282" s="3"/>
      <c r="U282" s="3"/>
      <c r="V282" s="3"/>
      <c r="W282" s="3"/>
      <c r="Y282" s="3"/>
      <c r="Z282" s="3"/>
      <c r="AA282" s="3"/>
    </row>
    <row r="283" spans="1:27" x14ac:dyDescent="0.25">
      <c r="A283" s="1">
        <v>251</v>
      </c>
      <c r="J283" s="3" t="str">
        <f t="shared" si="11"/>
        <v/>
      </c>
      <c r="K283" s="3"/>
      <c r="L283" s="3" t="str">
        <f t="shared" si="12"/>
        <v/>
      </c>
      <c r="M283" s="3"/>
      <c r="Q283" s="3"/>
      <c r="R283" s="3"/>
      <c r="S283" s="3"/>
      <c r="T283" s="3"/>
      <c r="U283" s="3"/>
      <c r="V283" s="3"/>
      <c r="W283" s="3"/>
      <c r="Y283" s="3"/>
      <c r="Z283" s="3"/>
      <c r="AA283" s="3"/>
    </row>
    <row r="284" spans="1:27" x14ac:dyDescent="0.25">
      <c r="A284" s="1">
        <v>252</v>
      </c>
      <c r="J284" s="3" t="str">
        <f t="shared" si="11"/>
        <v/>
      </c>
      <c r="K284" s="3"/>
      <c r="L284" s="3" t="str">
        <f t="shared" si="12"/>
        <v/>
      </c>
      <c r="M284" s="3"/>
      <c r="Q284" s="3"/>
      <c r="R284" s="3"/>
      <c r="S284" s="3"/>
      <c r="T284" s="3"/>
      <c r="U284" s="3"/>
      <c r="V284" s="3"/>
      <c r="W284" s="3"/>
      <c r="Y284" s="3"/>
      <c r="Z284" s="3"/>
      <c r="AA284" s="3"/>
    </row>
    <row r="285" spans="1:27" x14ac:dyDescent="0.25">
      <c r="A285" s="1">
        <v>253</v>
      </c>
      <c r="J285" s="3" t="str">
        <f t="shared" si="11"/>
        <v/>
      </c>
      <c r="K285" s="3"/>
      <c r="L285" s="3" t="str">
        <f t="shared" si="12"/>
        <v/>
      </c>
      <c r="M285" s="3"/>
      <c r="Q285" s="3"/>
      <c r="R285" s="3"/>
      <c r="S285" s="3"/>
      <c r="T285" s="3"/>
      <c r="U285" s="3"/>
      <c r="V285" s="3"/>
      <c r="W285" s="3"/>
      <c r="Y285" s="3"/>
      <c r="Z285" s="3"/>
      <c r="AA285" s="3"/>
    </row>
    <row r="286" spans="1:27" x14ac:dyDescent="0.25">
      <c r="A286" s="1">
        <v>254</v>
      </c>
      <c r="J286" s="3" t="str">
        <f t="shared" si="11"/>
        <v/>
      </c>
      <c r="K286" s="3"/>
      <c r="L286" s="3" t="str">
        <f t="shared" si="12"/>
        <v/>
      </c>
      <c r="M286" s="3"/>
      <c r="Q286" s="3"/>
      <c r="R286" s="3"/>
      <c r="S286" s="3"/>
      <c r="T286" s="3"/>
      <c r="U286" s="3"/>
      <c r="V286" s="3"/>
      <c r="W286" s="3"/>
      <c r="Y286" s="3"/>
      <c r="Z286" s="3"/>
      <c r="AA286" s="3"/>
    </row>
    <row r="287" spans="1:27" x14ac:dyDescent="0.25">
      <c r="A287" s="1">
        <v>255</v>
      </c>
      <c r="J287" s="3" t="str">
        <f t="shared" si="11"/>
        <v/>
      </c>
      <c r="K287" s="3"/>
      <c r="L287" s="3" t="str">
        <f t="shared" si="12"/>
        <v/>
      </c>
      <c r="M287" s="3"/>
      <c r="Q287" s="3"/>
      <c r="R287" s="3"/>
      <c r="S287" s="3"/>
      <c r="T287" s="3"/>
      <c r="U287" s="3"/>
      <c r="V287" s="3"/>
      <c r="W287" s="3"/>
      <c r="Y287" s="3"/>
      <c r="Z287" s="3"/>
      <c r="AA287" s="3"/>
    </row>
    <row r="288" spans="1:27" x14ac:dyDescent="0.25">
      <c r="A288" s="1">
        <v>256</v>
      </c>
      <c r="J288" s="3" t="str">
        <f t="shared" si="11"/>
        <v/>
      </c>
      <c r="K288" s="3"/>
      <c r="L288" s="3" t="str">
        <f t="shared" si="12"/>
        <v/>
      </c>
      <c r="M288" s="3"/>
      <c r="Q288" s="3"/>
      <c r="R288" s="3"/>
      <c r="S288" s="3"/>
      <c r="T288" s="3"/>
      <c r="U288" s="3"/>
      <c r="V288" s="3"/>
      <c r="W288" s="3"/>
      <c r="Y288" s="3"/>
      <c r="Z288" s="3"/>
      <c r="AA288" s="3"/>
    </row>
    <row r="289" spans="1:27" x14ac:dyDescent="0.25">
      <c r="A289" s="1">
        <v>257</v>
      </c>
      <c r="J289" s="3" t="str">
        <f t="shared" si="11"/>
        <v/>
      </c>
      <c r="K289" s="3"/>
      <c r="L289" s="3" t="str">
        <f t="shared" si="12"/>
        <v/>
      </c>
      <c r="M289" s="3"/>
      <c r="Q289" s="3"/>
      <c r="R289" s="3"/>
      <c r="S289" s="3"/>
      <c r="T289" s="3"/>
      <c r="U289" s="3"/>
      <c r="V289" s="3"/>
      <c r="W289" s="3"/>
      <c r="Y289" s="3"/>
      <c r="Z289" s="3"/>
      <c r="AA289" s="3"/>
    </row>
    <row r="290" spans="1:27" x14ac:dyDescent="0.25">
      <c r="A290" s="1">
        <v>258</v>
      </c>
      <c r="J290" s="3" t="str">
        <f t="shared" si="11"/>
        <v/>
      </c>
      <c r="K290" s="3"/>
      <c r="L290" s="3" t="str">
        <f t="shared" si="12"/>
        <v/>
      </c>
      <c r="M290" s="3"/>
      <c r="Q290" s="3"/>
      <c r="R290" s="3"/>
      <c r="S290" s="3"/>
      <c r="T290" s="3"/>
      <c r="U290" s="3"/>
      <c r="V290" s="3"/>
      <c r="W290" s="3"/>
      <c r="Y290" s="3"/>
      <c r="Z290" s="3"/>
      <c r="AA290" s="3"/>
    </row>
    <row r="291" spans="1:27" x14ac:dyDescent="0.25">
      <c r="A291" s="1">
        <v>259</v>
      </c>
      <c r="J291" s="3" t="str">
        <f t="shared" si="11"/>
        <v/>
      </c>
      <c r="K291" s="3"/>
      <c r="L291" s="3" t="str">
        <f t="shared" si="12"/>
        <v/>
      </c>
      <c r="M291" s="3"/>
      <c r="Q291" s="3"/>
      <c r="R291" s="3"/>
      <c r="S291" s="3"/>
      <c r="T291" s="3"/>
      <c r="U291" s="3"/>
      <c r="V291" s="3"/>
      <c r="W291" s="3"/>
      <c r="Y291" s="3"/>
      <c r="Z291" s="3"/>
      <c r="AA291" s="3"/>
    </row>
    <row r="292" spans="1:27" x14ac:dyDescent="0.25">
      <c r="A292" s="1">
        <v>260</v>
      </c>
      <c r="J292" s="3" t="str">
        <f t="shared" si="11"/>
        <v/>
      </c>
      <c r="K292" s="3"/>
      <c r="L292" s="3" t="str">
        <f t="shared" si="12"/>
        <v/>
      </c>
      <c r="M292" s="3"/>
      <c r="Q292" s="3"/>
      <c r="R292" s="3"/>
      <c r="S292" s="3"/>
      <c r="T292" s="3"/>
      <c r="U292" s="3"/>
      <c r="V292" s="3"/>
      <c r="W292" s="3"/>
      <c r="Y292" s="3"/>
      <c r="Z292" s="3"/>
      <c r="AA292" s="3"/>
    </row>
    <row r="293" spans="1:27" x14ac:dyDescent="0.25">
      <c r="A293" s="1">
        <v>261</v>
      </c>
      <c r="J293" s="3" t="str">
        <f t="shared" si="11"/>
        <v/>
      </c>
      <c r="K293" s="3"/>
      <c r="L293" s="3" t="str">
        <f t="shared" si="12"/>
        <v/>
      </c>
      <c r="M293" s="3"/>
      <c r="Q293" s="3"/>
      <c r="R293" s="3"/>
      <c r="S293" s="3"/>
      <c r="T293" s="3"/>
      <c r="U293" s="3"/>
      <c r="V293" s="3"/>
      <c r="W293" s="3"/>
      <c r="Y293" s="3"/>
      <c r="Z293" s="3"/>
      <c r="AA293" s="3"/>
    </row>
    <row r="294" spans="1:27" x14ac:dyDescent="0.25">
      <c r="A294" s="1">
        <v>262</v>
      </c>
      <c r="J294" s="3" t="str">
        <f t="shared" si="11"/>
        <v/>
      </c>
      <c r="K294" s="3"/>
      <c r="L294" s="3" t="str">
        <f t="shared" si="12"/>
        <v/>
      </c>
      <c r="M294" s="3"/>
      <c r="Q294" s="3"/>
      <c r="R294" s="3"/>
      <c r="S294" s="3"/>
      <c r="T294" s="3"/>
      <c r="U294" s="3"/>
      <c r="V294" s="3"/>
      <c r="W294" s="3"/>
      <c r="Y294" s="3"/>
      <c r="Z294" s="3"/>
      <c r="AA294" s="3"/>
    </row>
    <row r="295" spans="1:27" x14ac:dyDescent="0.25">
      <c r="A295" s="1">
        <v>263</v>
      </c>
      <c r="J295" s="3" t="str">
        <f t="shared" si="11"/>
        <v/>
      </c>
      <c r="K295" s="3"/>
      <c r="L295" s="3" t="str">
        <f t="shared" si="12"/>
        <v/>
      </c>
      <c r="M295" s="3"/>
      <c r="Q295" s="3"/>
      <c r="R295" s="3"/>
      <c r="S295" s="3"/>
      <c r="T295" s="3"/>
      <c r="U295" s="3"/>
      <c r="V295" s="3"/>
      <c r="W295" s="3"/>
      <c r="Y295" s="3"/>
      <c r="Z295" s="3"/>
      <c r="AA295" s="3"/>
    </row>
    <row r="296" spans="1:27" x14ac:dyDescent="0.25">
      <c r="A296" s="1">
        <v>264</v>
      </c>
      <c r="J296" s="3" t="str">
        <f t="shared" si="11"/>
        <v/>
      </c>
      <c r="K296" s="3"/>
      <c r="L296" s="3" t="str">
        <f t="shared" si="12"/>
        <v/>
      </c>
      <c r="M296" s="3"/>
      <c r="Q296" s="3"/>
      <c r="R296" s="3"/>
      <c r="S296" s="3"/>
      <c r="T296" s="3"/>
      <c r="U296" s="3"/>
      <c r="V296" s="3"/>
      <c r="W296" s="3"/>
      <c r="Y296" s="3"/>
      <c r="Z296" s="3"/>
      <c r="AA296" s="3"/>
    </row>
    <row r="297" spans="1:27" x14ac:dyDescent="0.25">
      <c r="A297" s="1">
        <v>265</v>
      </c>
      <c r="J297" s="3" t="str">
        <f t="shared" si="11"/>
        <v/>
      </c>
      <c r="K297" s="3"/>
      <c r="L297" s="3" t="str">
        <f t="shared" si="12"/>
        <v/>
      </c>
      <c r="M297" s="3"/>
      <c r="Q297" s="3"/>
      <c r="R297" s="3"/>
      <c r="S297" s="3"/>
      <c r="T297" s="3"/>
      <c r="U297" s="3"/>
      <c r="V297" s="3"/>
      <c r="W297" s="3"/>
      <c r="Y297" s="3"/>
      <c r="Z297" s="3"/>
      <c r="AA297" s="3"/>
    </row>
    <row r="298" spans="1:27" x14ac:dyDescent="0.25">
      <c r="A298" s="1">
        <v>266</v>
      </c>
      <c r="J298" s="3" t="str">
        <f t="shared" si="11"/>
        <v/>
      </c>
      <c r="K298" s="3"/>
      <c r="L298" s="3" t="str">
        <f t="shared" si="12"/>
        <v/>
      </c>
      <c r="M298" s="3"/>
      <c r="Q298" s="3"/>
      <c r="R298" s="3"/>
      <c r="S298" s="3"/>
      <c r="T298" s="3"/>
      <c r="U298" s="3"/>
      <c r="V298" s="3"/>
      <c r="W298" s="3"/>
      <c r="Y298" s="3"/>
      <c r="Z298" s="3"/>
      <c r="AA298" s="3"/>
    </row>
    <row r="299" spans="1:27" x14ac:dyDescent="0.25">
      <c r="A299" s="1">
        <v>267</v>
      </c>
      <c r="J299" s="3" t="str">
        <f t="shared" si="11"/>
        <v/>
      </c>
      <c r="K299" s="3"/>
      <c r="L299" s="3" t="str">
        <f t="shared" si="12"/>
        <v/>
      </c>
      <c r="M299" s="3"/>
      <c r="Q299" s="3"/>
      <c r="R299" s="3"/>
      <c r="S299" s="3"/>
      <c r="T299" s="3"/>
      <c r="U299" s="3"/>
      <c r="V299" s="3"/>
      <c r="W299" s="3"/>
      <c r="Y299" s="3"/>
      <c r="Z299" s="3"/>
      <c r="AA299" s="3"/>
    </row>
    <row r="300" spans="1:27" x14ac:dyDescent="0.25">
      <c r="A300" s="1">
        <v>268</v>
      </c>
      <c r="J300" s="3" t="str">
        <f t="shared" si="11"/>
        <v/>
      </c>
      <c r="K300" s="3"/>
      <c r="L300" s="3" t="str">
        <f t="shared" si="12"/>
        <v/>
      </c>
      <c r="M300" s="3"/>
      <c r="Q300" s="3"/>
      <c r="R300" s="3"/>
      <c r="S300" s="3"/>
      <c r="T300" s="3"/>
      <c r="U300" s="3"/>
      <c r="V300" s="3"/>
      <c r="W300" s="3"/>
      <c r="Y300" s="3"/>
      <c r="Z300" s="3"/>
      <c r="AA300" s="3"/>
    </row>
    <row r="301" spans="1:27" x14ac:dyDescent="0.25">
      <c r="A301" s="1">
        <v>269</v>
      </c>
      <c r="J301" s="3" t="str">
        <f t="shared" si="11"/>
        <v/>
      </c>
      <c r="K301" s="3"/>
      <c r="L301" s="3" t="str">
        <f t="shared" si="12"/>
        <v/>
      </c>
      <c r="M301" s="3"/>
      <c r="Q301" s="3"/>
      <c r="R301" s="3"/>
      <c r="S301" s="3"/>
      <c r="T301" s="3"/>
      <c r="U301" s="3"/>
      <c r="V301" s="3"/>
      <c r="W301" s="3"/>
      <c r="Y301" s="3"/>
      <c r="Z301" s="3"/>
      <c r="AA301" s="3"/>
    </row>
    <row r="302" spans="1:27" x14ac:dyDescent="0.25">
      <c r="A302" s="1">
        <v>270</v>
      </c>
      <c r="J302" s="3" t="str">
        <f t="shared" si="11"/>
        <v/>
      </c>
      <c r="K302" s="3"/>
      <c r="L302" s="3" t="str">
        <f t="shared" si="12"/>
        <v/>
      </c>
      <c r="M302" s="3"/>
      <c r="Q302" s="3"/>
      <c r="R302" s="3"/>
      <c r="S302" s="3"/>
      <c r="T302" s="3"/>
      <c r="U302" s="3"/>
      <c r="V302" s="3"/>
      <c r="W302" s="3"/>
      <c r="Y302" s="3"/>
      <c r="Z302" s="3"/>
      <c r="AA302" s="3"/>
    </row>
    <row r="303" spans="1:27" x14ac:dyDescent="0.25">
      <c r="A303" s="1">
        <v>271</v>
      </c>
      <c r="J303" s="3" t="str">
        <f t="shared" si="11"/>
        <v/>
      </c>
      <c r="K303" s="3"/>
      <c r="L303" s="3" t="str">
        <f t="shared" si="12"/>
        <v/>
      </c>
      <c r="M303" s="3"/>
      <c r="Q303" s="3"/>
      <c r="R303" s="3"/>
      <c r="S303" s="3"/>
      <c r="T303" s="3"/>
      <c r="U303" s="3"/>
      <c r="V303" s="3"/>
      <c r="W303" s="3"/>
      <c r="Y303" s="3"/>
      <c r="Z303" s="3"/>
      <c r="AA303" s="3"/>
    </row>
    <row r="304" spans="1:27" x14ac:dyDescent="0.25">
      <c r="A304" s="1">
        <v>272</v>
      </c>
      <c r="J304" s="3" t="str">
        <f t="shared" si="11"/>
        <v/>
      </c>
      <c r="K304" s="3"/>
      <c r="L304" s="3" t="str">
        <f t="shared" si="12"/>
        <v/>
      </c>
      <c r="M304" s="3"/>
      <c r="Q304" s="3"/>
      <c r="R304" s="3"/>
      <c r="S304" s="3"/>
      <c r="T304" s="3"/>
      <c r="U304" s="3"/>
      <c r="V304" s="3"/>
      <c r="W304" s="3"/>
      <c r="Y304" s="3"/>
      <c r="Z304" s="3"/>
      <c r="AA304" s="3"/>
    </row>
    <row r="305" spans="1:27" x14ac:dyDescent="0.25">
      <c r="A305" s="1">
        <v>273</v>
      </c>
      <c r="J305" s="3" t="str">
        <f t="shared" si="11"/>
        <v/>
      </c>
      <c r="K305" s="3"/>
      <c r="L305" s="3" t="str">
        <f t="shared" si="12"/>
        <v/>
      </c>
      <c r="M305" s="3"/>
      <c r="Q305" s="3"/>
      <c r="R305" s="3"/>
      <c r="S305" s="3"/>
      <c r="T305" s="3"/>
      <c r="U305" s="3"/>
      <c r="V305" s="3"/>
      <c r="W305" s="3"/>
      <c r="Y305" s="3"/>
      <c r="Z305" s="3"/>
      <c r="AA305" s="3"/>
    </row>
    <row r="306" spans="1:27" x14ac:dyDescent="0.25">
      <c r="A306" s="1">
        <v>274</v>
      </c>
      <c r="J306" s="3" t="str">
        <f t="shared" si="11"/>
        <v/>
      </c>
      <c r="K306" s="3"/>
      <c r="L306" s="3" t="str">
        <f t="shared" si="12"/>
        <v/>
      </c>
      <c r="M306" s="3"/>
      <c r="Q306" s="3"/>
      <c r="R306" s="3"/>
      <c r="S306" s="3"/>
      <c r="T306" s="3"/>
      <c r="U306" s="3"/>
      <c r="V306" s="3"/>
      <c r="W306" s="3"/>
      <c r="Y306" s="3"/>
      <c r="Z306" s="3"/>
      <c r="AA306" s="3"/>
    </row>
    <row r="307" spans="1:27" x14ac:dyDescent="0.25">
      <c r="A307" s="1">
        <v>275</v>
      </c>
      <c r="J307" s="3" t="str">
        <f t="shared" si="11"/>
        <v/>
      </c>
      <c r="K307" s="3"/>
      <c r="L307" s="3" t="str">
        <f t="shared" si="12"/>
        <v/>
      </c>
      <c r="M307" s="3"/>
      <c r="Q307" s="3"/>
      <c r="R307" s="3"/>
      <c r="S307" s="3"/>
      <c r="T307" s="3"/>
      <c r="U307" s="3"/>
      <c r="V307" s="3"/>
      <c r="W307" s="3"/>
      <c r="Y307" s="3"/>
      <c r="Z307" s="3"/>
      <c r="AA307" s="3"/>
    </row>
    <row r="308" spans="1:27" x14ac:dyDescent="0.25">
      <c r="A308" s="1">
        <v>276</v>
      </c>
      <c r="J308" s="3" t="str">
        <f t="shared" si="11"/>
        <v/>
      </c>
      <c r="K308" s="3"/>
      <c r="L308" s="3" t="str">
        <f t="shared" si="12"/>
        <v/>
      </c>
      <c r="M308" s="3"/>
      <c r="Q308" s="3"/>
      <c r="R308" s="3"/>
      <c r="S308" s="3"/>
      <c r="T308" s="3"/>
      <c r="U308" s="3"/>
      <c r="V308" s="3"/>
      <c r="W308" s="3"/>
      <c r="Y308" s="3"/>
      <c r="Z308" s="3"/>
      <c r="AA308" s="3"/>
    </row>
    <row r="309" spans="1:27" x14ac:dyDescent="0.25">
      <c r="A309" s="1">
        <v>277</v>
      </c>
      <c r="J309" s="3" t="str">
        <f t="shared" si="11"/>
        <v/>
      </c>
      <c r="K309" s="3"/>
      <c r="L309" s="3" t="str">
        <f t="shared" si="12"/>
        <v/>
      </c>
      <c r="M309" s="3"/>
      <c r="Q309" s="3"/>
      <c r="R309" s="3"/>
      <c r="S309" s="3"/>
      <c r="T309" s="3"/>
      <c r="U309" s="3"/>
      <c r="V309" s="3"/>
      <c r="W309" s="3"/>
      <c r="Y309" s="3"/>
      <c r="Z309" s="3"/>
      <c r="AA309" s="3"/>
    </row>
    <row r="310" spans="1:27" x14ac:dyDescent="0.25">
      <c r="A310" s="1">
        <v>278</v>
      </c>
      <c r="J310" s="3" t="str">
        <f t="shared" si="11"/>
        <v/>
      </c>
      <c r="K310" s="3"/>
      <c r="L310" s="3" t="str">
        <f t="shared" si="12"/>
        <v/>
      </c>
      <c r="M310" s="3"/>
      <c r="Q310" s="3"/>
      <c r="R310" s="3"/>
      <c r="S310" s="3"/>
      <c r="T310" s="3"/>
      <c r="U310" s="3"/>
      <c r="V310" s="3"/>
      <c r="W310" s="3"/>
      <c r="Y310" s="3"/>
      <c r="Z310" s="3"/>
      <c r="AA310" s="3"/>
    </row>
    <row r="311" spans="1:27" x14ac:dyDescent="0.25">
      <c r="A311" s="1">
        <v>279</v>
      </c>
      <c r="J311" s="3" t="str">
        <f t="shared" si="11"/>
        <v/>
      </c>
      <c r="K311" s="3"/>
      <c r="L311" s="3" t="str">
        <f t="shared" si="12"/>
        <v/>
      </c>
      <c r="M311" s="3"/>
      <c r="Q311" s="3"/>
      <c r="R311" s="3"/>
      <c r="S311" s="3"/>
      <c r="T311" s="3"/>
      <c r="U311" s="3"/>
      <c r="V311" s="3"/>
      <c r="W311" s="3"/>
      <c r="Y311" s="3"/>
      <c r="Z311" s="3"/>
      <c r="AA311" s="3"/>
    </row>
    <row r="312" spans="1:27" x14ac:dyDescent="0.25">
      <c r="A312" s="1">
        <v>280</v>
      </c>
      <c r="J312" s="3" t="str">
        <f t="shared" si="11"/>
        <v/>
      </c>
      <c r="K312" s="3"/>
      <c r="L312" s="3" t="str">
        <f t="shared" si="12"/>
        <v/>
      </c>
      <c r="M312" s="3"/>
      <c r="Q312" s="3"/>
      <c r="R312" s="3"/>
      <c r="S312" s="3"/>
      <c r="T312" s="3"/>
      <c r="U312" s="3"/>
      <c r="V312" s="3"/>
      <c r="W312" s="3"/>
      <c r="Y312" s="3"/>
      <c r="Z312" s="3"/>
      <c r="AA312" s="3"/>
    </row>
    <row r="313" spans="1:27" x14ac:dyDescent="0.25">
      <c r="A313" s="1">
        <v>281</v>
      </c>
      <c r="J313" s="3" t="str">
        <f t="shared" si="11"/>
        <v/>
      </c>
      <c r="K313" s="3"/>
      <c r="L313" s="3" t="str">
        <f t="shared" si="12"/>
        <v/>
      </c>
      <c r="M313" s="3"/>
      <c r="Q313" s="3"/>
      <c r="R313" s="3"/>
      <c r="S313" s="3"/>
      <c r="T313" s="3"/>
      <c r="U313" s="3"/>
      <c r="V313" s="3"/>
      <c r="W313" s="3"/>
      <c r="Y313" s="3"/>
      <c r="Z313" s="3"/>
      <c r="AA313" s="3"/>
    </row>
    <row r="314" spans="1:27" x14ac:dyDescent="0.25">
      <c r="A314" s="1">
        <v>282</v>
      </c>
      <c r="J314" s="3" t="str">
        <f t="shared" si="11"/>
        <v/>
      </c>
      <c r="K314" s="3"/>
      <c r="L314" s="3" t="str">
        <f t="shared" si="12"/>
        <v/>
      </c>
      <c r="M314" s="3"/>
      <c r="Q314" s="3"/>
      <c r="R314" s="3"/>
      <c r="S314" s="3"/>
      <c r="T314" s="3"/>
      <c r="U314" s="3"/>
      <c r="V314" s="3"/>
      <c r="W314" s="3"/>
      <c r="Y314" s="3"/>
      <c r="Z314" s="3"/>
      <c r="AA314" s="3"/>
    </row>
    <row r="315" spans="1:27" x14ac:dyDescent="0.25">
      <c r="A315" s="1">
        <v>283</v>
      </c>
      <c r="J315" s="3" t="str">
        <f t="shared" si="11"/>
        <v/>
      </c>
      <c r="K315" s="3"/>
      <c r="L315" s="3" t="str">
        <f t="shared" si="12"/>
        <v/>
      </c>
      <c r="M315" s="3"/>
      <c r="Q315" s="3"/>
      <c r="R315" s="3"/>
      <c r="S315" s="3"/>
      <c r="T315" s="3"/>
      <c r="U315" s="3"/>
      <c r="V315" s="3"/>
      <c r="W315" s="3"/>
      <c r="Y315" s="3"/>
      <c r="Z315" s="3"/>
      <c r="AA315" s="3"/>
    </row>
    <row r="316" spans="1:27" x14ac:dyDescent="0.25">
      <c r="A316" s="1">
        <v>284</v>
      </c>
      <c r="J316" s="3" t="str">
        <f t="shared" si="11"/>
        <v/>
      </c>
      <c r="K316" s="3"/>
      <c r="L316" s="3" t="str">
        <f t="shared" si="12"/>
        <v/>
      </c>
      <c r="M316" s="3"/>
      <c r="Q316" s="3"/>
      <c r="R316" s="3"/>
      <c r="S316" s="3"/>
      <c r="T316" s="3"/>
      <c r="U316" s="3"/>
      <c r="V316" s="3"/>
      <c r="W316" s="3"/>
      <c r="Y316" s="3"/>
      <c r="Z316" s="3"/>
      <c r="AA316" s="3"/>
    </row>
    <row r="317" spans="1:27" x14ac:dyDescent="0.25">
      <c r="A317" s="1">
        <v>285</v>
      </c>
      <c r="J317" s="3" t="str">
        <f t="shared" si="11"/>
        <v/>
      </c>
      <c r="K317" s="3"/>
      <c r="L317" s="3" t="str">
        <f t="shared" si="12"/>
        <v/>
      </c>
      <c r="M317" s="3"/>
      <c r="Q317" s="3"/>
      <c r="R317" s="3"/>
      <c r="S317" s="3"/>
      <c r="T317" s="3"/>
      <c r="U317" s="3"/>
      <c r="V317" s="3"/>
      <c r="W317" s="3"/>
      <c r="Y317" s="3"/>
      <c r="Z317" s="3"/>
      <c r="AA317" s="3"/>
    </row>
    <row r="318" spans="1:27" x14ac:dyDescent="0.25">
      <c r="A318" s="1">
        <v>286</v>
      </c>
      <c r="J318" s="3" t="str">
        <f t="shared" si="11"/>
        <v/>
      </c>
      <c r="K318" s="3"/>
      <c r="L318" s="3" t="str">
        <f t="shared" si="12"/>
        <v/>
      </c>
      <c r="M318" s="3"/>
      <c r="Q318" s="3"/>
      <c r="R318" s="3"/>
      <c r="S318" s="3"/>
      <c r="T318" s="3"/>
      <c r="U318" s="3"/>
      <c r="V318" s="3"/>
      <c r="W318" s="3"/>
      <c r="Y318" s="3"/>
      <c r="Z318" s="3"/>
      <c r="AA318" s="3"/>
    </row>
    <row r="319" spans="1:27" x14ac:dyDescent="0.25">
      <c r="A319" s="1">
        <v>287</v>
      </c>
      <c r="J319" s="3" t="str">
        <f t="shared" si="11"/>
        <v/>
      </c>
      <c r="K319" s="3"/>
      <c r="L319" s="3" t="str">
        <f t="shared" si="12"/>
        <v/>
      </c>
      <c r="M319" s="3"/>
      <c r="Q319" s="3"/>
      <c r="R319" s="3"/>
      <c r="S319" s="3"/>
      <c r="T319" s="3"/>
      <c r="U319" s="3"/>
      <c r="V319" s="3"/>
      <c r="W319" s="3"/>
      <c r="Y319" s="3"/>
      <c r="Z319" s="3"/>
      <c r="AA319" s="3"/>
    </row>
    <row r="320" spans="1:27" x14ac:dyDescent="0.25">
      <c r="A320" s="1">
        <v>288</v>
      </c>
      <c r="J320" s="3" t="str">
        <f t="shared" si="11"/>
        <v/>
      </c>
      <c r="K320" s="3"/>
      <c r="L320" s="3" t="str">
        <f t="shared" si="12"/>
        <v/>
      </c>
      <c r="M320" s="3"/>
      <c r="Q320" s="3"/>
      <c r="R320" s="3"/>
      <c r="S320" s="3"/>
      <c r="T320" s="3"/>
      <c r="U320" s="3"/>
      <c r="V320" s="3"/>
      <c r="W320" s="3"/>
      <c r="Y320" s="3"/>
      <c r="Z320" s="3"/>
      <c r="AA320" s="3"/>
    </row>
    <row r="321" spans="1:27" x14ac:dyDescent="0.25">
      <c r="A321" s="1">
        <v>289</v>
      </c>
      <c r="J321" s="3" t="str">
        <f t="shared" si="11"/>
        <v/>
      </c>
      <c r="K321" s="3"/>
      <c r="L321" s="3" t="str">
        <f t="shared" si="12"/>
        <v/>
      </c>
      <c r="M321" s="3"/>
      <c r="Q321" s="3"/>
      <c r="R321" s="3"/>
      <c r="S321" s="3"/>
      <c r="T321" s="3"/>
      <c r="U321" s="3"/>
      <c r="V321" s="3"/>
      <c r="W321" s="3"/>
      <c r="Y321" s="3"/>
      <c r="Z321" s="3"/>
      <c r="AA321" s="3"/>
    </row>
    <row r="322" spans="1:27" x14ac:dyDescent="0.25">
      <c r="A322" s="1">
        <v>290</v>
      </c>
      <c r="J322" s="3" t="str">
        <f t="shared" si="11"/>
        <v/>
      </c>
      <c r="K322" s="3"/>
      <c r="L322" s="3" t="str">
        <f t="shared" si="12"/>
        <v/>
      </c>
      <c r="M322" s="3"/>
      <c r="Q322" s="3"/>
      <c r="R322" s="3"/>
      <c r="S322" s="3"/>
      <c r="T322" s="3"/>
      <c r="U322" s="3"/>
      <c r="V322" s="3"/>
      <c r="W322" s="3"/>
      <c r="Y322" s="3"/>
      <c r="Z322" s="3"/>
      <c r="AA322" s="3"/>
    </row>
    <row r="323" spans="1:27" x14ac:dyDescent="0.25">
      <c r="A323" s="1">
        <v>291</v>
      </c>
      <c r="J323" s="3" t="str">
        <f t="shared" ref="J323:J386" si="13">IF(C323="","",J322+L323)</f>
        <v/>
      </c>
      <c r="K323" s="3"/>
      <c r="L323" s="3" t="str">
        <f t="shared" si="12"/>
        <v/>
      </c>
      <c r="M323" s="3"/>
      <c r="Q323" s="3"/>
      <c r="R323" s="3"/>
      <c r="S323" s="3"/>
      <c r="T323" s="3"/>
      <c r="U323" s="3"/>
      <c r="V323" s="3"/>
      <c r="W323" s="3"/>
      <c r="Y323" s="3"/>
      <c r="Z323" s="3"/>
      <c r="AA323" s="3"/>
    </row>
    <row r="324" spans="1:27" x14ac:dyDescent="0.25">
      <c r="A324" s="1">
        <v>292</v>
      </c>
      <c r="J324" s="3" t="str">
        <f t="shared" si="13"/>
        <v/>
      </c>
      <c r="K324" s="3"/>
      <c r="L324" s="3" t="str">
        <f t="shared" ref="L324:L387" si="14">IF(C324="","",$AC$29)</f>
        <v/>
      </c>
      <c r="M324" s="3"/>
      <c r="Q324" s="3"/>
      <c r="R324" s="3"/>
      <c r="S324" s="3"/>
      <c r="T324" s="3"/>
      <c r="U324" s="3"/>
      <c r="V324" s="3"/>
      <c r="W324" s="3"/>
      <c r="Y324" s="3"/>
      <c r="Z324" s="3"/>
      <c r="AA324" s="3"/>
    </row>
    <row r="325" spans="1:27" x14ac:dyDescent="0.25">
      <c r="A325" s="1">
        <v>293</v>
      </c>
      <c r="J325" s="3" t="str">
        <f t="shared" si="13"/>
        <v/>
      </c>
      <c r="K325" s="3"/>
      <c r="L325" s="3" t="str">
        <f t="shared" si="14"/>
        <v/>
      </c>
      <c r="M325" s="3"/>
      <c r="Q325" s="3"/>
      <c r="R325" s="3"/>
      <c r="S325" s="3"/>
      <c r="T325" s="3"/>
      <c r="U325" s="3"/>
      <c r="V325" s="3"/>
      <c r="W325" s="3"/>
      <c r="Y325" s="3"/>
      <c r="Z325" s="3"/>
      <c r="AA325" s="3"/>
    </row>
    <row r="326" spans="1:27" x14ac:dyDescent="0.25">
      <c r="A326" s="1">
        <v>294</v>
      </c>
      <c r="J326" s="3" t="str">
        <f t="shared" si="13"/>
        <v/>
      </c>
      <c r="K326" s="3"/>
      <c r="L326" s="3" t="str">
        <f t="shared" si="14"/>
        <v/>
      </c>
      <c r="M326" s="3"/>
      <c r="Q326" s="3"/>
      <c r="R326" s="3"/>
      <c r="S326" s="3"/>
      <c r="T326" s="3"/>
      <c r="U326" s="3"/>
      <c r="V326" s="3"/>
      <c r="W326" s="3"/>
      <c r="Y326" s="3"/>
      <c r="Z326" s="3"/>
      <c r="AA326" s="3"/>
    </row>
    <row r="327" spans="1:27" x14ac:dyDescent="0.25">
      <c r="A327" s="1">
        <v>295</v>
      </c>
      <c r="J327" s="3" t="str">
        <f t="shared" si="13"/>
        <v/>
      </c>
      <c r="K327" s="3"/>
      <c r="L327" s="3" t="str">
        <f t="shared" si="14"/>
        <v/>
      </c>
      <c r="M327" s="3"/>
      <c r="Q327" s="3"/>
      <c r="R327" s="3"/>
      <c r="S327" s="3"/>
      <c r="T327" s="3"/>
      <c r="U327" s="3"/>
      <c r="V327" s="3"/>
      <c r="W327" s="3"/>
      <c r="Y327" s="3"/>
      <c r="Z327" s="3"/>
      <c r="AA327" s="3"/>
    </row>
    <row r="328" spans="1:27" x14ac:dyDescent="0.25">
      <c r="A328" s="1">
        <v>296</v>
      </c>
      <c r="J328" s="3" t="str">
        <f t="shared" si="13"/>
        <v/>
      </c>
      <c r="K328" s="3"/>
      <c r="L328" s="3" t="str">
        <f t="shared" si="14"/>
        <v/>
      </c>
      <c r="M328" s="3"/>
      <c r="Q328" s="3"/>
      <c r="R328" s="3"/>
      <c r="S328" s="3"/>
      <c r="T328" s="3"/>
      <c r="U328" s="3"/>
      <c r="V328" s="3"/>
      <c r="W328" s="3"/>
      <c r="Y328" s="3"/>
      <c r="Z328" s="3"/>
      <c r="AA328" s="3"/>
    </row>
    <row r="329" spans="1:27" x14ac:dyDescent="0.25">
      <c r="A329" s="1">
        <v>297</v>
      </c>
      <c r="J329" s="3" t="str">
        <f t="shared" si="13"/>
        <v/>
      </c>
      <c r="K329" s="3"/>
      <c r="L329" s="3" t="str">
        <f t="shared" si="14"/>
        <v/>
      </c>
      <c r="M329" s="3"/>
      <c r="Q329" s="3"/>
      <c r="R329" s="3"/>
      <c r="S329" s="3"/>
      <c r="T329" s="3"/>
      <c r="U329" s="3"/>
      <c r="V329" s="3"/>
      <c r="W329" s="3"/>
      <c r="Y329" s="3"/>
      <c r="Z329" s="3"/>
      <c r="AA329" s="3"/>
    </row>
    <row r="330" spans="1:27" x14ac:dyDescent="0.25">
      <c r="A330" s="1">
        <v>298</v>
      </c>
      <c r="J330" s="3" t="str">
        <f t="shared" si="13"/>
        <v/>
      </c>
      <c r="K330" s="3"/>
      <c r="L330" s="3" t="str">
        <f t="shared" si="14"/>
        <v/>
      </c>
      <c r="M330" s="3"/>
      <c r="Q330" s="3"/>
      <c r="R330" s="3"/>
      <c r="S330" s="3"/>
      <c r="T330" s="3"/>
      <c r="U330" s="3"/>
      <c r="V330" s="3"/>
      <c r="W330" s="3"/>
      <c r="Y330" s="3"/>
      <c r="Z330" s="3"/>
      <c r="AA330" s="3"/>
    </row>
    <row r="331" spans="1:27" x14ac:dyDescent="0.25">
      <c r="A331" s="1">
        <v>299</v>
      </c>
      <c r="J331" s="3" t="str">
        <f t="shared" si="13"/>
        <v/>
      </c>
      <c r="K331" s="3"/>
      <c r="L331" s="3" t="str">
        <f t="shared" si="14"/>
        <v/>
      </c>
      <c r="M331" s="3"/>
      <c r="Q331" s="3"/>
      <c r="R331" s="3"/>
      <c r="S331" s="3"/>
      <c r="T331" s="3"/>
      <c r="U331" s="3"/>
      <c r="V331" s="3"/>
      <c r="W331" s="3"/>
      <c r="Y331" s="3"/>
      <c r="Z331" s="3"/>
      <c r="AA331" s="3"/>
    </row>
    <row r="332" spans="1:27" x14ac:dyDescent="0.25">
      <c r="A332" s="1">
        <v>300</v>
      </c>
      <c r="J332" s="3" t="str">
        <f t="shared" si="13"/>
        <v/>
      </c>
      <c r="K332" s="3"/>
      <c r="L332" s="3" t="str">
        <f t="shared" si="14"/>
        <v/>
      </c>
      <c r="M332" s="3"/>
      <c r="Q332" s="3"/>
      <c r="R332" s="3"/>
      <c r="S332" s="3"/>
      <c r="T332" s="3"/>
      <c r="U332" s="3"/>
      <c r="V332" s="3"/>
      <c r="W332" s="3"/>
      <c r="Y332" s="3"/>
      <c r="Z332" s="3"/>
      <c r="AA332" s="3"/>
    </row>
    <row r="333" spans="1:27" x14ac:dyDescent="0.25">
      <c r="A333" s="1">
        <v>301</v>
      </c>
      <c r="J333" s="3" t="str">
        <f t="shared" si="13"/>
        <v/>
      </c>
      <c r="K333" s="3"/>
      <c r="L333" s="3" t="str">
        <f t="shared" si="14"/>
        <v/>
      </c>
      <c r="M333" s="3"/>
      <c r="Q333" s="3"/>
      <c r="R333" s="3"/>
      <c r="S333" s="3"/>
      <c r="T333" s="3"/>
      <c r="U333" s="3"/>
      <c r="V333" s="3"/>
      <c r="W333" s="3"/>
      <c r="Y333" s="3"/>
      <c r="Z333" s="3"/>
      <c r="AA333" s="3"/>
    </row>
    <row r="334" spans="1:27" x14ac:dyDescent="0.25">
      <c r="A334" s="1">
        <v>302</v>
      </c>
      <c r="J334" s="3" t="str">
        <f t="shared" si="13"/>
        <v/>
      </c>
      <c r="K334" s="3"/>
      <c r="L334" s="3" t="str">
        <f t="shared" si="14"/>
        <v/>
      </c>
      <c r="M334" s="3"/>
      <c r="Q334" s="3"/>
      <c r="R334" s="3"/>
      <c r="S334" s="3"/>
      <c r="T334" s="3"/>
      <c r="U334" s="3"/>
      <c r="V334" s="3"/>
      <c r="W334" s="3"/>
      <c r="Y334" s="3"/>
      <c r="Z334" s="3"/>
      <c r="AA334" s="3"/>
    </row>
    <row r="335" spans="1:27" x14ac:dyDescent="0.25">
      <c r="A335" s="1">
        <v>303</v>
      </c>
      <c r="J335" s="3" t="str">
        <f t="shared" si="13"/>
        <v/>
      </c>
      <c r="K335" s="3"/>
      <c r="L335" s="3" t="str">
        <f t="shared" si="14"/>
        <v/>
      </c>
      <c r="M335" s="3"/>
      <c r="Q335" s="3"/>
      <c r="R335" s="3"/>
      <c r="S335" s="3"/>
      <c r="T335" s="3"/>
      <c r="U335" s="3"/>
      <c r="V335" s="3"/>
      <c r="W335" s="3"/>
      <c r="Y335" s="3"/>
      <c r="Z335" s="3"/>
      <c r="AA335" s="3"/>
    </row>
    <row r="336" spans="1:27" x14ac:dyDescent="0.25">
      <c r="A336" s="1">
        <v>304</v>
      </c>
      <c r="J336" s="3" t="str">
        <f t="shared" si="13"/>
        <v/>
      </c>
      <c r="K336" s="3"/>
      <c r="L336" s="3" t="str">
        <f t="shared" si="14"/>
        <v/>
      </c>
      <c r="M336" s="3"/>
      <c r="Q336" s="3"/>
      <c r="R336" s="3"/>
      <c r="S336" s="3"/>
      <c r="T336" s="3"/>
      <c r="U336" s="3"/>
      <c r="V336" s="3"/>
      <c r="W336" s="3"/>
      <c r="Y336" s="3"/>
      <c r="Z336" s="3"/>
      <c r="AA336" s="3"/>
    </row>
    <row r="337" spans="1:27" x14ac:dyDescent="0.25">
      <c r="A337" s="1">
        <v>305</v>
      </c>
      <c r="J337" s="3" t="str">
        <f t="shared" si="13"/>
        <v/>
      </c>
      <c r="K337" s="3"/>
      <c r="L337" s="3" t="str">
        <f t="shared" si="14"/>
        <v/>
      </c>
      <c r="M337" s="3"/>
      <c r="Q337" s="3"/>
      <c r="R337" s="3"/>
      <c r="S337" s="3"/>
      <c r="T337" s="3"/>
      <c r="U337" s="3"/>
      <c r="V337" s="3"/>
      <c r="W337" s="3"/>
      <c r="Y337" s="3"/>
      <c r="Z337" s="3"/>
      <c r="AA337" s="3"/>
    </row>
    <row r="338" spans="1:27" x14ac:dyDescent="0.25">
      <c r="A338" s="1">
        <v>306</v>
      </c>
      <c r="J338" s="3" t="str">
        <f t="shared" si="13"/>
        <v/>
      </c>
      <c r="K338" s="3"/>
      <c r="L338" s="3" t="str">
        <f t="shared" si="14"/>
        <v/>
      </c>
      <c r="M338" s="3"/>
      <c r="Q338" s="3"/>
      <c r="R338" s="3"/>
      <c r="S338" s="3"/>
      <c r="T338" s="3"/>
      <c r="U338" s="3"/>
      <c r="V338" s="3"/>
      <c r="W338" s="3"/>
      <c r="Y338" s="3"/>
      <c r="Z338" s="3"/>
      <c r="AA338" s="3"/>
    </row>
    <row r="339" spans="1:27" x14ac:dyDescent="0.25">
      <c r="A339" s="1">
        <v>307</v>
      </c>
      <c r="J339" s="3" t="str">
        <f t="shared" si="13"/>
        <v/>
      </c>
      <c r="K339" s="3"/>
      <c r="L339" s="3" t="str">
        <f t="shared" si="14"/>
        <v/>
      </c>
      <c r="M339" s="3"/>
      <c r="Q339" s="3"/>
      <c r="R339" s="3"/>
      <c r="S339" s="3"/>
      <c r="T339" s="3"/>
      <c r="U339" s="3"/>
      <c r="V339" s="3"/>
      <c r="W339" s="3"/>
      <c r="Y339" s="3"/>
      <c r="Z339" s="3"/>
      <c r="AA339" s="3"/>
    </row>
    <row r="340" spans="1:27" x14ac:dyDescent="0.25">
      <c r="A340" s="1">
        <v>308</v>
      </c>
      <c r="J340" s="3" t="str">
        <f t="shared" si="13"/>
        <v/>
      </c>
      <c r="K340" s="3"/>
      <c r="L340" s="3" t="str">
        <f t="shared" si="14"/>
        <v/>
      </c>
      <c r="M340" s="3"/>
      <c r="Q340" s="3"/>
      <c r="R340" s="3"/>
      <c r="S340" s="3"/>
      <c r="T340" s="3"/>
      <c r="U340" s="3"/>
      <c r="V340" s="3"/>
      <c r="W340" s="3"/>
      <c r="Y340" s="3"/>
      <c r="Z340" s="3"/>
      <c r="AA340" s="3"/>
    </row>
    <row r="341" spans="1:27" x14ac:dyDescent="0.25">
      <c r="A341" s="1">
        <v>309</v>
      </c>
      <c r="J341" s="3" t="str">
        <f t="shared" si="13"/>
        <v/>
      </c>
      <c r="K341" s="3"/>
      <c r="L341" s="3" t="str">
        <f t="shared" si="14"/>
        <v/>
      </c>
      <c r="M341" s="3"/>
      <c r="Q341" s="3"/>
      <c r="R341" s="3"/>
      <c r="S341" s="3"/>
      <c r="T341" s="3"/>
      <c r="U341" s="3"/>
      <c r="V341" s="3"/>
      <c r="W341" s="3"/>
      <c r="Y341" s="3"/>
      <c r="Z341" s="3"/>
      <c r="AA341" s="3"/>
    </row>
    <row r="342" spans="1:27" x14ac:dyDescent="0.25">
      <c r="A342" s="1">
        <v>310</v>
      </c>
      <c r="J342" s="3" t="str">
        <f t="shared" si="13"/>
        <v/>
      </c>
      <c r="K342" s="3"/>
      <c r="L342" s="3" t="str">
        <f t="shared" si="14"/>
        <v/>
      </c>
      <c r="M342" s="3"/>
      <c r="Q342" s="3"/>
      <c r="R342" s="3"/>
      <c r="S342" s="3"/>
      <c r="T342" s="3"/>
      <c r="U342" s="3"/>
      <c r="V342" s="3"/>
      <c r="W342" s="3"/>
      <c r="Y342" s="3"/>
      <c r="Z342" s="3"/>
      <c r="AA342" s="3"/>
    </row>
    <row r="343" spans="1:27" x14ac:dyDescent="0.25">
      <c r="A343" s="1">
        <v>311</v>
      </c>
      <c r="J343" s="3" t="str">
        <f t="shared" si="13"/>
        <v/>
      </c>
      <c r="K343" s="3"/>
      <c r="L343" s="3" t="str">
        <f t="shared" si="14"/>
        <v/>
      </c>
      <c r="M343" s="3"/>
      <c r="Q343" s="3"/>
      <c r="R343" s="3"/>
      <c r="S343" s="3"/>
      <c r="T343" s="3"/>
      <c r="U343" s="3"/>
      <c r="V343" s="3"/>
      <c r="W343" s="3"/>
      <c r="Y343" s="3"/>
      <c r="Z343" s="3"/>
      <c r="AA343" s="3"/>
    </row>
    <row r="344" spans="1:27" x14ac:dyDescent="0.25">
      <c r="A344" s="1">
        <v>312</v>
      </c>
      <c r="J344" s="3" t="str">
        <f t="shared" si="13"/>
        <v/>
      </c>
      <c r="K344" s="3"/>
      <c r="L344" s="3" t="str">
        <f t="shared" si="14"/>
        <v/>
      </c>
      <c r="M344" s="3"/>
      <c r="Q344" s="3"/>
      <c r="R344" s="3"/>
      <c r="S344" s="3"/>
      <c r="T344" s="3"/>
      <c r="U344" s="3"/>
      <c r="V344" s="3"/>
      <c r="W344" s="3"/>
      <c r="Y344" s="3"/>
      <c r="Z344" s="3"/>
      <c r="AA344" s="3"/>
    </row>
    <row r="345" spans="1:27" x14ac:dyDescent="0.25">
      <c r="A345" s="1">
        <v>313</v>
      </c>
      <c r="J345" s="3" t="str">
        <f t="shared" si="13"/>
        <v/>
      </c>
      <c r="K345" s="3"/>
      <c r="L345" s="3" t="str">
        <f t="shared" si="14"/>
        <v/>
      </c>
      <c r="M345" s="3"/>
      <c r="Q345" s="3"/>
      <c r="R345" s="3"/>
      <c r="S345" s="3"/>
      <c r="T345" s="3"/>
      <c r="U345" s="3"/>
      <c r="V345" s="3"/>
      <c r="W345" s="3"/>
      <c r="Y345" s="3"/>
      <c r="Z345" s="3"/>
      <c r="AA345" s="3"/>
    </row>
    <row r="346" spans="1:27" x14ac:dyDescent="0.25">
      <c r="A346" s="1">
        <v>314</v>
      </c>
      <c r="J346" s="3" t="str">
        <f t="shared" si="13"/>
        <v/>
      </c>
      <c r="K346" s="3"/>
      <c r="L346" s="3" t="str">
        <f t="shared" si="14"/>
        <v/>
      </c>
      <c r="M346" s="3"/>
      <c r="Q346" s="3"/>
      <c r="R346" s="3"/>
      <c r="S346" s="3"/>
      <c r="T346" s="3"/>
      <c r="U346" s="3"/>
      <c r="V346" s="3"/>
      <c r="W346" s="3"/>
      <c r="Y346" s="3"/>
      <c r="Z346" s="3"/>
      <c r="AA346" s="3"/>
    </row>
    <row r="347" spans="1:27" x14ac:dyDescent="0.25">
      <c r="A347" s="1">
        <v>315</v>
      </c>
      <c r="J347" s="3" t="str">
        <f t="shared" si="13"/>
        <v/>
      </c>
      <c r="K347" s="3"/>
      <c r="L347" s="3" t="str">
        <f t="shared" si="14"/>
        <v/>
      </c>
      <c r="M347" s="3"/>
      <c r="Q347" s="3"/>
      <c r="R347" s="3"/>
      <c r="S347" s="3"/>
      <c r="T347" s="3"/>
      <c r="U347" s="3"/>
      <c r="V347" s="3"/>
      <c r="W347" s="3"/>
      <c r="Y347" s="3"/>
      <c r="Z347" s="3"/>
      <c r="AA347" s="3"/>
    </row>
    <row r="348" spans="1:27" x14ac:dyDescent="0.25">
      <c r="A348" s="1">
        <v>316</v>
      </c>
      <c r="J348" s="3" t="str">
        <f t="shared" si="13"/>
        <v/>
      </c>
      <c r="K348" s="3"/>
      <c r="L348" s="3" t="str">
        <f t="shared" si="14"/>
        <v/>
      </c>
      <c r="M348" s="3"/>
      <c r="Q348" s="3"/>
      <c r="R348" s="3"/>
      <c r="S348" s="3"/>
      <c r="T348" s="3"/>
      <c r="U348" s="3"/>
      <c r="V348" s="3"/>
      <c r="W348" s="3"/>
      <c r="Y348" s="3"/>
      <c r="Z348" s="3"/>
      <c r="AA348" s="3"/>
    </row>
    <row r="349" spans="1:27" x14ac:dyDescent="0.25">
      <c r="A349" s="1">
        <v>317</v>
      </c>
      <c r="J349" s="3" t="str">
        <f t="shared" si="13"/>
        <v/>
      </c>
      <c r="K349" s="3"/>
      <c r="L349" s="3" t="str">
        <f t="shared" si="14"/>
        <v/>
      </c>
      <c r="M349" s="3"/>
      <c r="Q349" s="3"/>
      <c r="R349" s="3"/>
      <c r="S349" s="3"/>
      <c r="T349" s="3"/>
      <c r="U349" s="3"/>
      <c r="V349" s="3"/>
      <c r="W349" s="3"/>
      <c r="Y349" s="3"/>
      <c r="Z349" s="3"/>
      <c r="AA349" s="3"/>
    </row>
    <row r="350" spans="1:27" x14ac:dyDescent="0.25">
      <c r="A350" s="1">
        <v>318</v>
      </c>
      <c r="J350" s="3" t="str">
        <f t="shared" si="13"/>
        <v/>
      </c>
      <c r="K350" s="3"/>
      <c r="L350" s="3" t="str">
        <f t="shared" si="14"/>
        <v/>
      </c>
      <c r="M350" s="3"/>
      <c r="Q350" s="3"/>
      <c r="R350" s="3"/>
      <c r="S350" s="3"/>
      <c r="T350" s="3"/>
      <c r="U350" s="3"/>
      <c r="V350" s="3"/>
      <c r="W350" s="3"/>
      <c r="Y350" s="3"/>
      <c r="Z350" s="3"/>
      <c r="AA350" s="3"/>
    </row>
    <row r="351" spans="1:27" x14ac:dyDescent="0.25">
      <c r="A351" s="1">
        <v>319</v>
      </c>
      <c r="J351" s="3" t="str">
        <f t="shared" si="13"/>
        <v/>
      </c>
      <c r="K351" s="3"/>
      <c r="L351" s="3" t="str">
        <f t="shared" si="14"/>
        <v/>
      </c>
      <c r="M351" s="3"/>
      <c r="Q351" s="3"/>
      <c r="R351" s="3"/>
      <c r="S351" s="3"/>
      <c r="T351" s="3"/>
      <c r="U351" s="3"/>
      <c r="V351" s="3"/>
      <c r="W351" s="3"/>
      <c r="Y351" s="3"/>
      <c r="Z351" s="3"/>
      <c r="AA351" s="3"/>
    </row>
    <row r="352" spans="1:27" x14ac:dyDescent="0.25">
      <c r="A352" s="1">
        <v>320</v>
      </c>
      <c r="J352" s="3" t="str">
        <f t="shared" si="13"/>
        <v/>
      </c>
      <c r="K352" s="3"/>
      <c r="L352" s="3" t="str">
        <f t="shared" si="14"/>
        <v/>
      </c>
      <c r="M352" s="3"/>
      <c r="Q352" s="3"/>
      <c r="R352" s="3"/>
      <c r="S352" s="3"/>
      <c r="T352" s="3"/>
      <c r="U352" s="3"/>
      <c r="V352" s="3"/>
      <c r="W352" s="3"/>
      <c r="Y352" s="3"/>
      <c r="Z352" s="3"/>
      <c r="AA352" s="3"/>
    </row>
    <row r="353" spans="1:27" x14ac:dyDescent="0.25">
      <c r="A353" s="1">
        <v>321</v>
      </c>
      <c r="J353" s="3" t="str">
        <f t="shared" si="13"/>
        <v/>
      </c>
      <c r="K353" s="3"/>
      <c r="L353" s="3" t="str">
        <f t="shared" si="14"/>
        <v/>
      </c>
      <c r="M353" s="3"/>
      <c r="Q353" s="3"/>
      <c r="R353" s="3"/>
      <c r="S353" s="3"/>
      <c r="T353" s="3"/>
      <c r="U353" s="3"/>
      <c r="V353" s="3"/>
      <c r="W353" s="3"/>
      <c r="Y353" s="3"/>
      <c r="Z353" s="3"/>
      <c r="AA353" s="3"/>
    </row>
    <row r="354" spans="1:27" x14ac:dyDescent="0.25">
      <c r="A354" s="1">
        <v>322</v>
      </c>
      <c r="J354" s="3" t="str">
        <f t="shared" si="13"/>
        <v/>
      </c>
      <c r="K354" s="3"/>
      <c r="L354" s="3" t="str">
        <f t="shared" si="14"/>
        <v/>
      </c>
      <c r="M354" s="3"/>
      <c r="Q354" s="3"/>
      <c r="R354" s="3"/>
      <c r="S354" s="3"/>
      <c r="T354" s="3"/>
      <c r="U354" s="3"/>
      <c r="V354" s="3"/>
      <c r="W354" s="3"/>
      <c r="Y354" s="3"/>
      <c r="Z354" s="3"/>
      <c r="AA354" s="3"/>
    </row>
    <row r="355" spans="1:27" x14ac:dyDescent="0.25">
      <c r="A355" s="1">
        <v>323</v>
      </c>
      <c r="J355" s="3" t="str">
        <f t="shared" si="13"/>
        <v/>
      </c>
      <c r="K355" s="3"/>
      <c r="L355" s="3" t="str">
        <f t="shared" si="14"/>
        <v/>
      </c>
      <c r="M355" s="3"/>
      <c r="Q355" s="3"/>
      <c r="R355" s="3"/>
      <c r="S355" s="3"/>
      <c r="T355" s="3"/>
      <c r="U355" s="3"/>
      <c r="V355" s="3"/>
      <c r="W355" s="3"/>
      <c r="Y355" s="3"/>
      <c r="Z355" s="3"/>
      <c r="AA355" s="3"/>
    </row>
    <row r="356" spans="1:27" x14ac:dyDescent="0.25">
      <c r="A356" s="1">
        <v>324</v>
      </c>
      <c r="J356" s="3" t="str">
        <f t="shared" si="13"/>
        <v/>
      </c>
      <c r="K356" s="3"/>
      <c r="L356" s="3" t="str">
        <f t="shared" si="14"/>
        <v/>
      </c>
      <c r="M356" s="3"/>
      <c r="Q356" s="3"/>
      <c r="R356" s="3"/>
      <c r="S356" s="3"/>
      <c r="T356" s="3"/>
      <c r="U356" s="3"/>
      <c r="V356" s="3"/>
      <c r="W356" s="3"/>
      <c r="Y356" s="3"/>
      <c r="Z356" s="3"/>
      <c r="AA356" s="3"/>
    </row>
    <row r="357" spans="1:27" x14ac:dyDescent="0.25">
      <c r="A357" s="1">
        <v>325</v>
      </c>
      <c r="J357" s="3" t="str">
        <f t="shared" si="13"/>
        <v/>
      </c>
      <c r="K357" s="3"/>
      <c r="L357" s="3" t="str">
        <f t="shared" si="14"/>
        <v/>
      </c>
      <c r="M357" s="3"/>
      <c r="Q357" s="3"/>
      <c r="R357" s="3"/>
      <c r="S357" s="3"/>
      <c r="T357" s="3"/>
      <c r="U357" s="3"/>
      <c r="V357" s="3"/>
      <c r="W357" s="3"/>
      <c r="Y357" s="3"/>
      <c r="Z357" s="3"/>
      <c r="AA357" s="3"/>
    </row>
    <row r="358" spans="1:27" x14ac:dyDescent="0.25">
      <c r="A358" s="1">
        <v>326</v>
      </c>
      <c r="J358" s="3" t="str">
        <f t="shared" si="13"/>
        <v/>
      </c>
      <c r="K358" s="3"/>
      <c r="L358" s="3" t="str">
        <f t="shared" si="14"/>
        <v/>
      </c>
      <c r="M358" s="3"/>
      <c r="Q358" s="3"/>
      <c r="R358" s="3"/>
      <c r="S358" s="3"/>
      <c r="T358" s="3"/>
      <c r="U358" s="3"/>
      <c r="V358" s="3"/>
      <c r="W358" s="3"/>
      <c r="Y358" s="3"/>
      <c r="Z358" s="3"/>
      <c r="AA358" s="3"/>
    </row>
    <row r="359" spans="1:27" x14ac:dyDescent="0.25">
      <c r="A359" s="1">
        <v>327</v>
      </c>
      <c r="J359" s="3" t="str">
        <f t="shared" si="13"/>
        <v/>
      </c>
      <c r="K359" s="3"/>
      <c r="L359" s="3" t="str">
        <f t="shared" si="14"/>
        <v/>
      </c>
      <c r="M359" s="3"/>
      <c r="Q359" s="3"/>
      <c r="R359" s="3"/>
      <c r="S359" s="3"/>
      <c r="T359" s="3"/>
      <c r="U359" s="3"/>
      <c r="V359" s="3"/>
      <c r="W359" s="3"/>
      <c r="Y359" s="3"/>
      <c r="Z359" s="3"/>
      <c r="AA359" s="3"/>
    </row>
    <row r="360" spans="1:27" x14ac:dyDescent="0.25">
      <c r="A360" s="1">
        <v>328</v>
      </c>
      <c r="J360" s="3" t="str">
        <f t="shared" si="13"/>
        <v/>
      </c>
      <c r="K360" s="3"/>
      <c r="L360" s="3" t="str">
        <f t="shared" si="14"/>
        <v/>
      </c>
      <c r="M360" s="3"/>
      <c r="Q360" s="3"/>
      <c r="R360" s="3"/>
      <c r="S360" s="3"/>
      <c r="T360" s="3"/>
      <c r="U360" s="3"/>
      <c r="V360" s="3"/>
      <c r="W360" s="3"/>
      <c r="Y360" s="3"/>
      <c r="Z360" s="3"/>
      <c r="AA360" s="3"/>
    </row>
    <row r="361" spans="1:27" x14ac:dyDescent="0.25">
      <c r="A361" s="1">
        <v>329</v>
      </c>
      <c r="J361" s="3" t="str">
        <f t="shared" si="13"/>
        <v/>
      </c>
      <c r="K361" s="3"/>
      <c r="L361" s="3" t="str">
        <f t="shared" si="14"/>
        <v/>
      </c>
      <c r="M361" s="3"/>
      <c r="Q361" s="3"/>
      <c r="R361" s="3"/>
      <c r="S361" s="3"/>
      <c r="T361" s="3"/>
      <c r="U361" s="3"/>
      <c r="V361" s="3"/>
      <c r="W361" s="3"/>
      <c r="Y361" s="3"/>
      <c r="Z361" s="3"/>
      <c r="AA361" s="3"/>
    </row>
    <row r="362" spans="1:27" x14ac:dyDescent="0.25">
      <c r="A362" s="1">
        <v>330</v>
      </c>
      <c r="J362" s="3" t="str">
        <f t="shared" si="13"/>
        <v/>
      </c>
      <c r="K362" s="3"/>
      <c r="L362" s="3" t="str">
        <f t="shared" si="14"/>
        <v/>
      </c>
      <c r="M362" s="3"/>
      <c r="Q362" s="3"/>
      <c r="R362" s="3"/>
      <c r="S362" s="3"/>
      <c r="T362" s="3"/>
      <c r="U362" s="3"/>
      <c r="V362" s="3"/>
      <c r="W362" s="3"/>
      <c r="Y362" s="3"/>
      <c r="Z362" s="3"/>
      <c r="AA362" s="3"/>
    </row>
    <row r="363" spans="1:27" x14ac:dyDescent="0.25">
      <c r="A363" s="1">
        <v>331</v>
      </c>
      <c r="J363" s="3" t="str">
        <f t="shared" si="13"/>
        <v/>
      </c>
      <c r="K363" s="3"/>
      <c r="L363" s="3" t="str">
        <f t="shared" si="14"/>
        <v/>
      </c>
      <c r="M363" s="3"/>
      <c r="Q363" s="3"/>
      <c r="R363" s="3"/>
      <c r="S363" s="3"/>
      <c r="T363" s="3"/>
      <c r="U363" s="3"/>
      <c r="V363" s="3"/>
      <c r="W363" s="3"/>
      <c r="Y363" s="3"/>
      <c r="Z363" s="3"/>
      <c r="AA363" s="3"/>
    </row>
    <row r="364" spans="1:27" x14ac:dyDescent="0.25">
      <c r="A364" s="1">
        <v>332</v>
      </c>
      <c r="J364" s="3" t="str">
        <f t="shared" si="13"/>
        <v/>
      </c>
      <c r="K364" s="3"/>
      <c r="L364" s="3" t="str">
        <f t="shared" si="14"/>
        <v/>
      </c>
      <c r="M364" s="3"/>
      <c r="Q364" s="3"/>
      <c r="R364" s="3"/>
      <c r="S364" s="3"/>
      <c r="T364" s="3"/>
      <c r="U364" s="3"/>
      <c r="V364" s="3"/>
      <c r="W364" s="3"/>
      <c r="Y364" s="3"/>
      <c r="Z364" s="3"/>
      <c r="AA364" s="3"/>
    </row>
    <row r="365" spans="1:27" x14ac:dyDescent="0.25">
      <c r="A365" s="1">
        <v>333</v>
      </c>
      <c r="J365" s="3" t="str">
        <f t="shared" si="13"/>
        <v/>
      </c>
      <c r="K365" s="3"/>
      <c r="L365" s="3" t="str">
        <f t="shared" si="14"/>
        <v/>
      </c>
      <c r="M365" s="3"/>
      <c r="Q365" s="3"/>
      <c r="R365" s="3"/>
      <c r="S365" s="3"/>
      <c r="T365" s="3"/>
      <c r="U365" s="3"/>
      <c r="V365" s="3"/>
      <c r="W365" s="3"/>
      <c r="Y365" s="3"/>
      <c r="Z365" s="3"/>
      <c r="AA365" s="3"/>
    </row>
    <row r="366" spans="1:27" x14ac:dyDescent="0.25">
      <c r="A366" s="1">
        <v>334</v>
      </c>
      <c r="J366" s="3" t="str">
        <f t="shared" si="13"/>
        <v/>
      </c>
      <c r="K366" s="3"/>
      <c r="L366" s="3" t="str">
        <f t="shared" si="14"/>
        <v/>
      </c>
      <c r="M366" s="3"/>
      <c r="Q366" s="3"/>
      <c r="R366" s="3"/>
      <c r="S366" s="3"/>
      <c r="T366" s="3"/>
      <c r="U366" s="3"/>
      <c r="V366" s="3"/>
      <c r="W366" s="3"/>
      <c r="Y366" s="3"/>
      <c r="Z366" s="3"/>
      <c r="AA366" s="3"/>
    </row>
    <row r="367" spans="1:27" x14ac:dyDescent="0.25">
      <c r="A367" s="1">
        <v>335</v>
      </c>
      <c r="J367" s="3" t="str">
        <f t="shared" si="13"/>
        <v/>
      </c>
      <c r="K367" s="3"/>
      <c r="L367" s="3" t="str">
        <f t="shared" si="14"/>
        <v/>
      </c>
      <c r="M367" s="3"/>
      <c r="Q367" s="3"/>
      <c r="R367" s="3"/>
      <c r="S367" s="3"/>
      <c r="T367" s="3"/>
      <c r="U367" s="3"/>
      <c r="V367" s="3"/>
      <c r="W367" s="3"/>
      <c r="Y367" s="3"/>
      <c r="Z367" s="3"/>
      <c r="AA367" s="3"/>
    </row>
    <row r="368" spans="1:27" x14ac:dyDescent="0.25">
      <c r="A368" s="1">
        <v>336</v>
      </c>
      <c r="J368" s="3" t="str">
        <f t="shared" si="13"/>
        <v/>
      </c>
      <c r="K368" s="3"/>
      <c r="L368" s="3" t="str">
        <f t="shared" si="14"/>
        <v/>
      </c>
      <c r="M368" s="3"/>
      <c r="Q368" s="3"/>
      <c r="R368" s="3"/>
      <c r="S368" s="3"/>
      <c r="T368" s="3"/>
      <c r="U368" s="3"/>
      <c r="V368" s="3"/>
      <c r="W368" s="3"/>
      <c r="Y368" s="3"/>
      <c r="Z368" s="3"/>
      <c r="AA368" s="3"/>
    </row>
    <row r="369" spans="1:27" x14ac:dyDescent="0.25">
      <c r="A369" s="1">
        <v>337</v>
      </c>
      <c r="J369" s="3" t="str">
        <f t="shared" si="13"/>
        <v/>
      </c>
      <c r="K369" s="3"/>
      <c r="L369" s="3" t="str">
        <f t="shared" si="14"/>
        <v/>
      </c>
      <c r="M369" s="3"/>
      <c r="Q369" s="3"/>
      <c r="R369" s="3"/>
      <c r="S369" s="3"/>
      <c r="T369" s="3"/>
      <c r="U369" s="3"/>
      <c r="V369" s="3"/>
      <c r="W369" s="3"/>
      <c r="Y369" s="3"/>
      <c r="Z369" s="3"/>
      <c r="AA369" s="3"/>
    </row>
    <row r="370" spans="1:27" x14ac:dyDescent="0.25">
      <c r="A370" s="1">
        <v>338</v>
      </c>
      <c r="J370" s="3" t="str">
        <f t="shared" si="13"/>
        <v/>
      </c>
      <c r="K370" s="3"/>
      <c r="L370" s="3" t="str">
        <f t="shared" si="14"/>
        <v/>
      </c>
      <c r="M370" s="3"/>
      <c r="Q370" s="3"/>
      <c r="R370" s="3"/>
      <c r="S370" s="3"/>
      <c r="T370" s="3"/>
      <c r="U370" s="3"/>
      <c r="V370" s="3"/>
      <c r="W370" s="3"/>
      <c r="Y370" s="3"/>
      <c r="Z370" s="3"/>
      <c r="AA370" s="3"/>
    </row>
    <row r="371" spans="1:27" x14ac:dyDescent="0.25">
      <c r="A371" s="1">
        <v>339</v>
      </c>
      <c r="J371" s="3" t="str">
        <f t="shared" si="13"/>
        <v/>
      </c>
      <c r="K371" s="3"/>
      <c r="L371" s="3" t="str">
        <f t="shared" si="14"/>
        <v/>
      </c>
      <c r="M371" s="3"/>
      <c r="Q371" s="3"/>
      <c r="R371" s="3"/>
      <c r="S371" s="3"/>
      <c r="T371" s="3"/>
      <c r="U371" s="3"/>
      <c r="V371" s="3"/>
      <c r="W371" s="3"/>
      <c r="Y371" s="3"/>
      <c r="Z371" s="3"/>
      <c r="AA371" s="3"/>
    </row>
    <row r="372" spans="1:27" x14ac:dyDescent="0.25">
      <c r="A372" s="1">
        <v>340</v>
      </c>
      <c r="J372" s="3" t="str">
        <f t="shared" si="13"/>
        <v/>
      </c>
      <c r="K372" s="3"/>
      <c r="L372" s="3" t="str">
        <f t="shared" si="14"/>
        <v/>
      </c>
      <c r="M372" s="3"/>
      <c r="Q372" s="3"/>
      <c r="R372" s="3"/>
      <c r="S372" s="3"/>
      <c r="T372" s="3"/>
      <c r="U372" s="3"/>
      <c r="V372" s="3"/>
      <c r="W372" s="3"/>
      <c r="Y372" s="3"/>
      <c r="Z372" s="3"/>
      <c r="AA372" s="3"/>
    </row>
    <row r="373" spans="1:27" x14ac:dyDescent="0.25">
      <c r="A373" s="1">
        <v>341</v>
      </c>
      <c r="J373" s="3" t="str">
        <f t="shared" si="13"/>
        <v/>
      </c>
      <c r="K373" s="3"/>
      <c r="L373" s="3" t="str">
        <f t="shared" si="14"/>
        <v/>
      </c>
      <c r="M373" s="3"/>
      <c r="Q373" s="3"/>
      <c r="R373" s="3"/>
      <c r="S373" s="3"/>
      <c r="T373" s="3"/>
      <c r="U373" s="3"/>
      <c r="V373" s="3"/>
      <c r="W373" s="3"/>
      <c r="Y373" s="3"/>
      <c r="Z373" s="3"/>
      <c r="AA373" s="3"/>
    </row>
    <row r="374" spans="1:27" x14ac:dyDescent="0.25">
      <c r="A374" s="1">
        <v>342</v>
      </c>
      <c r="J374" s="3" t="str">
        <f t="shared" si="13"/>
        <v/>
      </c>
      <c r="K374" s="3"/>
      <c r="L374" s="3" t="str">
        <f t="shared" si="14"/>
        <v/>
      </c>
      <c r="M374" s="3"/>
      <c r="Q374" s="3"/>
      <c r="R374" s="3"/>
      <c r="S374" s="3"/>
      <c r="T374" s="3"/>
      <c r="U374" s="3"/>
      <c r="V374" s="3"/>
      <c r="W374" s="3"/>
      <c r="Y374" s="3"/>
      <c r="Z374" s="3"/>
      <c r="AA374" s="3"/>
    </row>
    <row r="375" spans="1:27" x14ac:dyDescent="0.25">
      <c r="A375" s="1">
        <v>343</v>
      </c>
      <c r="J375" s="3" t="str">
        <f t="shared" si="13"/>
        <v/>
      </c>
      <c r="K375" s="3"/>
      <c r="L375" s="3" t="str">
        <f t="shared" si="14"/>
        <v/>
      </c>
      <c r="M375" s="3"/>
      <c r="Q375" s="3"/>
      <c r="R375" s="3"/>
      <c r="S375" s="3"/>
      <c r="T375" s="3"/>
      <c r="U375" s="3"/>
      <c r="V375" s="3"/>
      <c r="W375" s="3"/>
      <c r="Y375" s="3"/>
      <c r="Z375" s="3"/>
      <c r="AA375" s="3"/>
    </row>
    <row r="376" spans="1:27" x14ac:dyDescent="0.25">
      <c r="A376" s="1">
        <v>344</v>
      </c>
      <c r="J376" s="3" t="str">
        <f t="shared" si="13"/>
        <v/>
      </c>
      <c r="K376" s="3"/>
      <c r="L376" s="3" t="str">
        <f t="shared" si="14"/>
        <v/>
      </c>
      <c r="M376" s="3"/>
      <c r="Q376" s="3"/>
      <c r="R376" s="3"/>
      <c r="S376" s="3"/>
      <c r="T376" s="3"/>
      <c r="U376" s="3"/>
      <c r="V376" s="3"/>
      <c r="W376" s="3"/>
      <c r="Y376" s="3"/>
      <c r="Z376" s="3"/>
      <c r="AA376" s="3"/>
    </row>
    <row r="377" spans="1:27" x14ac:dyDescent="0.25">
      <c r="A377" s="1">
        <v>345</v>
      </c>
      <c r="J377" s="3" t="str">
        <f t="shared" si="13"/>
        <v/>
      </c>
      <c r="K377" s="3"/>
      <c r="L377" s="3" t="str">
        <f t="shared" si="14"/>
        <v/>
      </c>
      <c r="M377" s="3"/>
      <c r="Q377" s="3"/>
      <c r="R377" s="3"/>
      <c r="S377" s="3"/>
      <c r="T377" s="3"/>
      <c r="U377" s="3"/>
      <c r="V377" s="3"/>
      <c r="W377" s="3"/>
      <c r="Y377" s="3"/>
      <c r="Z377" s="3"/>
      <c r="AA377" s="3"/>
    </row>
    <row r="378" spans="1:27" x14ac:dyDescent="0.25">
      <c r="A378" s="1">
        <v>346</v>
      </c>
      <c r="J378" s="3" t="str">
        <f t="shared" si="13"/>
        <v/>
      </c>
      <c r="K378" s="3"/>
      <c r="L378" s="3" t="str">
        <f t="shared" si="14"/>
        <v/>
      </c>
      <c r="M378" s="3"/>
      <c r="Q378" s="3"/>
      <c r="R378" s="3"/>
      <c r="S378" s="3"/>
      <c r="T378" s="3"/>
      <c r="U378" s="3"/>
      <c r="V378" s="3"/>
      <c r="W378" s="3"/>
      <c r="Y378" s="3"/>
      <c r="Z378" s="3"/>
      <c r="AA378" s="3"/>
    </row>
    <row r="379" spans="1:27" x14ac:dyDescent="0.25">
      <c r="A379" s="1">
        <v>347</v>
      </c>
      <c r="J379" s="3" t="str">
        <f t="shared" si="13"/>
        <v/>
      </c>
      <c r="K379" s="3"/>
      <c r="L379" s="3" t="str">
        <f t="shared" si="14"/>
        <v/>
      </c>
      <c r="M379" s="3"/>
      <c r="Q379" s="3"/>
      <c r="R379" s="3"/>
      <c r="S379" s="3"/>
      <c r="T379" s="3"/>
      <c r="U379" s="3"/>
      <c r="V379" s="3"/>
      <c r="W379" s="3"/>
      <c r="Y379" s="3"/>
      <c r="Z379" s="3"/>
      <c r="AA379" s="3"/>
    </row>
    <row r="380" spans="1:27" x14ac:dyDescent="0.25">
      <c r="A380" s="1">
        <v>348</v>
      </c>
      <c r="J380" s="3" t="str">
        <f t="shared" si="13"/>
        <v/>
      </c>
      <c r="K380" s="3"/>
      <c r="L380" s="3" t="str">
        <f t="shared" si="14"/>
        <v/>
      </c>
      <c r="M380" s="3"/>
      <c r="Q380" s="3"/>
      <c r="R380" s="3"/>
      <c r="S380" s="3"/>
      <c r="T380" s="3"/>
      <c r="U380" s="3"/>
      <c r="V380" s="3"/>
      <c r="W380" s="3"/>
      <c r="Y380" s="3"/>
      <c r="Z380" s="3"/>
      <c r="AA380" s="3"/>
    </row>
    <row r="381" spans="1:27" x14ac:dyDescent="0.25">
      <c r="A381" s="1">
        <v>349</v>
      </c>
      <c r="J381" s="3" t="str">
        <f t="shared" si="13"/>
        <v/>
      </c>
      <c r="K381" s="3"/>
      <c r="L381" s="3" t="str">
        <f t="shared" si="14"/>
        <v/>
      </c>
      <c r="M381" s="3"/>
      <c r="Q381" s="3"/>
      <c r="R381" s="3"/>
      <c r="S381" s="3"/>
      <c r="T381" s="3"/>
      <c r="U381" s="3"/>
      <c r="V381" s="3"/>
      <c r="W381" s="3"/>
      <c r="Y381" s="3"/>
      <c r="Z381" s="3"/>
      <c r="AA381" s="3"/>
    </row>
    <row r="382" spans="1:27" x14ac:dyDescent="0.25">
      <c r="A382" s="1">
        <v>350</v>
      </c>
      <c r="J382" s="3" t="str">
        <f t="shared" si="13"/>
        <v/>
      </c>
      <c r="K382" s="3"/>
      <c r="L382" s="3" t="str">
        <f t="shared" si="14"/>
        <v/>
      </c>
      <c r="M382" s="3"/>
      <c r="Q382" s="3"/>
      <c r="R382" s="3"/>
      <c r="S382" s="3"/>
      <c r="T382" s="3"/>
      <c r="U382" s="3"/>
      <c r="V382" s="3"/>
      <c r="W382" s="3"/>
      <c r="Y382" s="3"/>
      <c r="Z382" s="3"/>
      <c r="AA382" s="3"/>
    </row>
    <row r="383" spans="1:27" x14ac:dyDescent="0.25">
      <c r="A383" s="1">
        <v>351</v>
      </c>
      <c r="J383" s="3" t="str">
        <f t="shared" si="13"/>
        <v/>
      </c>
      <c r="K383" s="3"/>
      <c r="L383" s="3" t="str">
        <f t="shared" si="14"/>
        <v/>
      </c>
      <c r="M383" s="3"/>
      <c r="Q383" s="3"/>
      <c r="R383" s="3"/>
      <c r="S383" s="3"/>
      <c r="T383" s="3"/>
      <c r="U383" s="3"/>
      <c r="V383" s="3"/>
      <c r="W383" s="3"/>
      <c r="Y383" s="3"/>
      <c r="Z383" s="3"/>
      <c r="AA383" s="3"/>
    </row>
    <row r="384" spans="1:27" x14ac:dyDescent="0.25">
      <c r="A384" s="1">
        <v>352</v>
      </c>
      <c r="J384" s="3" t="str">
        <f t="shared" si="13"/>
        <v/>
      </c>
      <c r="K384" s="3"/>
      <c r="L384" s="3" t="str">
        <f t="shared" si="14"/>
        <v/>
      </c>
      <c r="M384" s="3"/>
      <c r="Q384" s="3"/>
      <c r="R384" s="3"/>
      <c r="S384" s="3"/>
      <c r="T384" s="3"/>
      <c r="U384" s="3"/>
      <c r="V384" s="3"/>
      <c r="W384" s="3"/>
      <c r="Y384" s="3"/>
      <c r="Z384" s="3"/>
      <c r="AA384" s="3"/>
    </row>
    <row r="385" spans="1:27" x14ac:dyDescent="0.25">
      <c r="A385" s="1">
        <v>353</v>
      </c>
      <c r="J385" s="3" t="str">
        <f t="shared" si="13"/>
        <v/>
      </c>
      <c r="K385" s="3"/>
      <c r="L385" s="3" t="str">
        <f t="shared" si="14"/>
        <v/>
      </c>
      <c r="M385" s="3"/>
      <c r="Q385" s="3"/>
      <c r="R385" s="3"/>
      <c r="S385" s="3"/>
      <c r="T385" s="3"/>
      <c r="U385" s="3"/>
      <c r="V385" s="3"/>
      <c r="W385" s="3"/>
      <c r="Y385" s="3"/>
      <c r="Z385" s="3"/>
      <c r="AA385" s="3"/>
    </row>
    <row r="386" spans="1:27" x14ac:dyDescent="0.25">
      <c r="A386" s="1">
        <v>354</v>
      </c>
      <c r="J386" s="3" t="str">
        <f t="shared" si="13"/>
        <v/>
      </c>
      <c r="K386" s="3"/>
      <c r="L386" s="3" t="str">
        <f t="shared" si="14"/>
        <v/>
      </c>
      <c r="M386" s="3"/>
      <c r="Q386" s="3"/>
      <c r="R386" s="3"/>
      <c r="S386" s="3"/>
      <c r="T386" s="3"/>
      <c r="U386" s="3"/>
      <c r="V386" s="3"/>
      <c r="W386" s="3"/>
      <c r="Y386" s="3"/>
      <c r="Z386" s="3"/>
      <c r="AA386" s="3"/>
    </row>
    <row r="387" spans="1:27" x14ac:dyDescent="0.25">
      <c r="A387" s="1">
        <v>355</v>
      </c>
      <c r="J387" s="3" t="str">
        <f t="shared" ref="J387:J398" si="15">IF(C387="","",J386+L387)</f>
        <v/>
      </c>
      <c r="K387" s="3"/>
      <c r="L387" s="3" t="str">
        <f t="shared" si="14"/>
        <v/>
      </c>
      <c r="M387" s="3"/>
      <c r="Q387" s="3"/>
      <c r="R387" s="3"/>
      <c r="S387" s="3"/>
      <c r="T387" s="3"/>
      <c r="U387" s="3"/>
      <c r="V387" s="3"/>
      <c r="W387" s="3"/>
      <c r="Y387" s="3"/>
      <c r="Z387" s="3"/>
      <c r="AA387" s="3"/>
    </row>
    <row r="388" spans="1:27" x14ac:dyDescent="0.25">
      <c r="A388" s="1">
        <v>356</v>
      </c>
      <c r="J388" s="3" t="str">
        <f t="shared" si="15"/>
        <v/>
      </c>
      <c r="K388" s="3"/>
      <c r="L388" s="3" t="str">
        <f t="shared" ref="L388:L402" si="16">IF(C388="","",$AC$29)</f>
        <v/>
      </c>
      <c r="M388" s="3"/>
      <c r="Q388" s="3"/>
      <c r="R388" s="3"/>
      <c r="S388" s="3"/>
      <c r="T388" s="3"/>
      <c r="U388" s="3"/>
      <c r="V388" s="3"/>
      <c r="W388" s="3"/>
      <c r="Y388" s="3"/>
      <c r="Z388" s="3"/>
      <c r="AA388" s="3"/>
    </row>
    <row r="389" spans="1:27" x14ac:dyDescent="0.25">
      <c r="A389" s="1">
        <v>357</v>
      </c>
      <c r="J389" s="3" t="str">
        <f t="shared" si="15"/>
        <v/>
      </c>
      <c r="K389" s="3"/>
      <c r="L389" s="3" t="str">
        <f t="shared" si="16"/>
        <v/>
      </c>
      <c r="M389" s="3"/>
      <c r="Q389" s="3"/>
      <c r="R389" s="3"/>
      <c r="S389" s="3"/>
      <c r="T389" s="3"/>
      <c r="U389" s="3"/>
      <c r="V389" s="3"/>
      <c r="W389" s="3"/>
      <c r="Y389" s="3"/>
      <c r="Z389" s="3"/>
      <c r="AA389" s="3"/>
    </row>
    <row r="390" spans="1:27" x14ac:dyDescent="0.25">
      <c r="A390" s="1">
        <v>358</v>
      </c>
      <c r="J390" s="3" t="str">
        <f t="shared" si="15"/>
        <v/>
      </c>
      <c r="K390" s="3"/>
      <c r="L390" s="3" t="str">
        <f t="shared" si="16"/>
        <v/>
      </c>
      <c r="M390" s="3"/>
      <c r="Q390" s="3"/>
      <c r="R390" s="3"/>
      <c r="S390" s="3"/>
      <c r="T390" s="3"/>
      <c r="U390" s="3"/>
      <c r="V390" s="3"/>
      <c r="W390" s="3"/>
      <c r="Y390" s="3"/>
      <c r="Z390" s="3"/>
      <c r="AA390" s="3"/>
    </row>
    <row r="391" spans="1:27" x14ac:dyDescent="0.25">
      <c r="A391" s="1">
        <v>359</v>
      </c>
      <c r="J391" s="3" t="str">
        <f t="shared" si="15"/>
        <v/>
      </c>
      <c r="K391" s="3"/>
      <c r="L391" s="3" t="str">
        <f t="shared" si="16"/>
        <v/>
      </c>
      <c r="M391" s="3"/>
      <c r="Q391" s="3"/>
      <c r="R391" s="3"/>
      <c r="S391" s="3"/>
      <c r="T391" s="3"/>
      <c r="U391" s="3"/>
      <c r="V391" s="3"/>
      <c r="W391" s="3"/>
      <c r="Y391" s="3"/>
      <c r="Z391" s="3"/>
      <c r="AA391" s="3"/>
    </row>
    <row r="392" spans="1:27" x14ac:dyDescent="0.25">
      <c r="A392" s="1">
        <v>360</v>
      </c>
      <c r="J392" s="3" t="str">
        <f t="shared" si="15"/>
        <v/>
      </c>
      <c r="K392" s="3"/>
      <c r="L392" s="3" t="str">
        <f t="shared" si="16"/>
        <v/>
      </c>
      <c r="M392" s="3"/>
      <c r="Q392" s="3"/>
      <c r="R392" s="3"/>
      <c r="S392" s="3"/>
      <c r="T392" s="3"/>
      <c r="U392" s="3"/>
      <c r="V392" s="3"/>
      <c r="W392" s="3"/>
      <c r="Y392" s="3"/>
      <c r="Z392" s="3"/>
      <c r="AA392" s="3"/>
    </row>
    <row r="393" spans="1:27" x14ac:dyDescent="0.25">
      <c r="A393" s="1">
        <v>361</v>
      </c>
      <c r="J393" s="3" t="str">
        <f t="shared" si="15"/>
        <v/>
      </c>
      <c r="K393" s="3"/>
      <c r="L393" s="3" t="str">
        <f t="shared" si="16"/>
        <v/>
      </c>
      <c r="M393" s="3"/>
      <c r="Q393" s="3"/>
      <c r="R393" s="3"/>
      <c r="S393" s="3"/>
      <c r="T393" s="3"/>
      <c r="U393" s="3"/>
      <c r="V393" s="3"/>
      <c r="W393" s="3"/>
      <c r="Y393" s="3"/>
      <c r="Z393" s="3"/>
      <c r="AA393" s="3"/>
    </row>
    <row r="394" spans="1:27" x14ac:dyDescent="0.25">
      <c r="A394" s="1">
        <v>362</v>
      </c>
      <c r="J394" s="3" t="str">
        <f t="shared" si="15"/>
        <v/>
      </c>
      <c r="K394" s="3"/>
      <c r="L394" s="3" t="str">
        <f t="shared" si="16"/>
        <v/>
      </c>
      <c r="M394" s="3"/>
      <c r="Q394" s="3"/>
      <c r="R394" s="3"/>
      <c r="S394" s="3"/>
      <c r="T394" s="3"/>
      <c r="U394" s="3"/>
      <c r="V394" s="3"/>
      <c r="W394" s="3"/>
      <c r="Y394" s="3"/>
      <c r="Z394" s="3"/>
      <c r="AA394" s="3"/>
    </row>
    <row r="395" spans="1:27" x14ac:dyDescent="0.25">
      <c r="A395" s="1">
        <v>363</v>
      </c>
      <c r="J395" s="3" t="str">
        <f t="shared" si="15"/>
        <v/>
      </c>
      <c r="K395" s="3"/>
      <c r="L395" s="3" t="str">
        <f t="shared" si="16"/>
        <v/>
      </c>
      <c r="M395" s="3"/>
      <c r="Q395" s="3"/>
      <c r="R395" s="3"/>
      <c r="S395" s="3"/>
      <c r="T395" s="3"/>
      <c r="U395" s="3"/>
      <c r="V395" s="3"/>
      <c r="W395" s="3"/>
      <c r="Y395" s="3"/>
      <c r="Z395" s="3"/>
      <c r="AA395" s="3"/>
    </row>
    <row r="396" spans="1:27" x14ac:dyDescent="0.25">
      <c r="A396" s="1">
        <v>364</v>
      </c>
      <c r="J396" s="3" t="str">
        <f t="shared" si="15"/>
        <v/>
      </c>
      <c r="K396" s="3"/>
      <c r="L396" s="3" t="str">
        <f t="shared" si="16"/>
        <v/>
      </c>
      <c r="M396" s="3"/>
      <c r="Q396" s="3"/>
      <c r="R396" s="3"/>
      <c r="S396" s="3"/>
      <c r="T396" s="3"/>
      <c r="U396" s="3"/>
      <c r="V396" s="3"/>
      <c r="W396" s="3"/>
      <c r="Y396" s="3"/>
      <c r="Z396" s="3"/>
      <c r="AA396" s="3"/>
    </row>
    <row r="397" spans="1:27" x14ac:dyDescent="0.25">
      <c r="A397" s="1">
        <v>365</v>
      </c>
      <c r="J397" s="3" t="str">
        <f t="shared" si="15"/>
        <v/>
      </c>
      <c r="K397" s="3"/>
      <c r="L397" s="3" t="str">
        <f t="shared" si="16"/>
        <v/>
      </c>
      <c r="M397" s="3"/>
      <c r="Q397" s="3"/>
      <c r="R397" s="3"/>
      <c r="S397" s="3"/>
      <c r="T397" s="3"/>
      <c r="U397" s="3"/>
      <c r="V397" s="3"/>
      <c r="W397" s="3"/>
      <c r="Y397" s="3"/>
      <c r="Z397" s="3"/>
      <c r="AA397" s="3"/>
    </row>
    <row r="398" spans="1:27" x14ac:dyDescent="0.25">
      <c r="A398" s="1">
        <v>366</v>
      </c>
      <c r="J398" s="3" t="str">
        <f t="shared" si="15"/>
        <v/>
      </c>
      <c r="K398" s="3"/>
      <c r="L398" s="3" t="str">
        <f t="shared" si="16"/>
        <v/>
      </c>
      <c r="M398" s="3"/>
      <c r="Q398" s="3"/>
      <c r="R398" s="3"/>
      <c r="S398" s="3"/>
      <c r="T398" s="3"/>
      <c r="U398" s="3"/>
      <c r="V398" s="3"/>
      <c r="W398" s="3"/>
      <c r="Y398" s="3"/>
      <c r="Z398" s="3"/>
      <c r="AA398" s="3"/>
    </row>
    <row r="399" spans="1:27" x14ac:dyDescent="0.25">
      <c r="K399" s="3"/>
      <c r="L399" s="98"/>
    </row>
    <row r="400" spans="1:27" x14ac:dyDescent="0.25">
      <c r="K400" s="3"/>
      <c r="L400" s="98"/>
    </row>
    <row r="401" spans="11:12" x14ac:dyDescent="0.25">
      <c r="K401" s="3"/>
      <c r="L401" s="98"/>
    </row>
    <row r="402" spans="11:12" x14ac:dyDescent="0.25">
      <c r="K402" s="3"/>
      <c r="L402" s="98"/>
    </row>
    <row r="403" spans="11:12" x14ac:dyDescent="0.25">
      <c r="K403" s="3"/>
      <c r="L403" s="98"/>
    </row>
    <row r="404" spans="11:12" x14ac:dyDescent="0.25">
      <c r="K404" s="3"/>
      <c r="L404" s="98"/>
    </row>
    <row r="405" spans="11:12" x14ac:dyDescent="0.25">
      <c r="K405" s="3"/>
      <c r="L405" s="98"/>
    </row>
    <row r="406" spans="11:12" x14ac:dyDescent="0.25">
      <c r="K406" s="3"/>
      <c r="L406" s="98"/>
    </row>
    <row r="407" spans="11:12" x14ac:dyDescent="0.25">
      <c r="K407" s="3"/>
      <c r="L407" s="98"/>
    </row>
    <row r="408" spans="11:12" x14ac:dyDescent="0.25">
      <c r="K408" s="3"/>
      <c r="L408" s="98"/>
    </row>
    <row r="409" spans="11:12" x14ac:dyDescent="0.25">
      <c r="K409" s="3"/>
      <c r="L409" s="98"/>
    </row>
    <row r="410" spans="11:12" x14ac:dyDescent="0.25">
      <c r="K410" s="3"/>
      <c r="L410" s="98"/>
    </row>
    <row r="411" spans="11:12" x14ac:dyDescent="0.25">
      <c r="K411" s="3"/>
      <c r="L411" s="98"/>
    </row>
    <row r="412" spans="11:12" x14ac:dyDescent="0.25">
      <c r="K412" s="3"/>
      <c r="L412" s="98"/>
    </row>
    <row r="413" spans="11:12" x14ac:dyDescent="0.25">
      <c r="K413" s="3"/>
      <c r="L413" s="98"/>
    </row>
    <row r="414" spans="11:12" x14ac:dyDescent="0.25">
      <c r="K414" s="3"/>
      <c r="L414" s="98"/>
    </row>
    <row r="415" spans="11:12" x14ac:dyDescent="0.25">
      <c r="K415" s="3"/>
      <c r="L415" s="98"/>
    </row>
    <row r="416" spans="11:12" x14ac:dyDescent="0.25">
      <c r="K416" s="3"/>
      <c r="L416" s="98"/>
    </row>
    <row r="417" spans="11:12" x14ac:dyDescent="0.25">
      <c r="K417" s="3"/>
      <c r="L417" s="98"/>
    </row>
    <row r="418" spans="11:12" x14ac:dyDescent="0.25">
      <c r="K418" s="3"/>
      <c r="L418" s="98"/>
    </row>
    <row r="419" spans="11:12" x14ac:dyDescent="0.25">
      <c r="K419" s="3"/>
      <c r="L419" s="98"/>
    </row>
    <row r="420" spans="11:12" x14ac:dyDescent="0.25">
      <c r="K420" s="3"/>
      <c r="L420" s="98"/>
    </row>
    <row r="421" spans="11:12" x14ac:dyDescent="0.25">
      <c r="K421" s="3"/>
      <c r="L421" s="98"/>
    </row>
    <row r="422" spans="11:12" x14ac:dyDescent="0.25">
      <c r="K422" s="3"/>
      <c r="L422" s="98"/>
    </row>
    <row r="423" spans="11:12" x14ac:dyDescent="0.25">
      <c r="K423" s="3"/>
      <c r="L423" s="98"/>
    </row>
    <row r="424" spans="11:12" x14ac:dyDescent="0.25">
      <c r="K424" s="3"/>
      <c r="L424" s="98"/>
    </row>
    <row r="425" spans="11:12" x14ac:dyDescent="0.25">
      <c r="K425" s="3"/>
      <c r="L425" s="98"/>
    </row>
    <row r="426" spans="11:12" x14ac:dyDescent="0.25">
      <c r="K426" s="3"/>
      <c r="L426" s="98"/>
    </row>
    <row r="427" spans="11:12" x14ac:dyDescent="0.25">
      <c r="K427" s="3"/>
      <c r="L427" s="98"/>
    </row>
    <row r="428" spans="11:12" x14ac:dyDescent="0.25">
      <c r="K428" s="3"/>
      <c r="L428" s="98"/>
    </row>
    <row r="429" spans="11:12" x14ac:dyDescent="0.25">
      <c r="K429" s="3"/>
      <c r="L429" s="98"/>
    </row>
    <row r="430" spans="11:12" x14ac:dyDescent="0.25">
      <c r="K430" s="3"/>
      <c r="L430" s="98"/>
    </row>
    <row r="431" spans="11:12" x14ac:dyDescent="0.25">
      <c r="K431" s="3"/>
      <c r="L431" s="98"/>
    </row>
    <row r="432" spans="11:12" x14ac:dyDescent="0.25">
      <c r="K432" s="3"/>
      <c r="L432" s="98"/>
    </row>
    <row r="433" spans="11:12" x14ac:dyDescent="0.25">
      <c r="K433" s="3"/>
      <c r="L433" s="98"/>
    </row>
    <row r="434" spans="11:12" x14ac:dyDescent="0.25">
      <c r="K434" s="3"/>
      <c r="L434" s="98"/>
    </row>
    <row r="435" spans="11:12" x14ac:dyDescent="0.25">
      <c r="K435" s="3"/>
      <c r="L435" s="98"/>
    </row>
    <row r="436" spans="11:12" x14ac:dyDescent="0.25">
      <c r="K436" s="3"/>
      <c r="L436" s="98"/>
    </row>
    <row r="437" spans="11:12" x14ac:dyDescent="0.25">
      <c r="K437" s="3"/>
      <c r="L437" s="98"/>
    </row>
    <row r="438" spans="11:12" x14ac:dyDescent="0.25">
      <c r="K438" s="3"/>
      <c r="L438" s="98"/>
    </row>
    <row r="439" spans="11:12" x14ac:dyDescent="0.25">
      <c r="K439" s="3"/>
      <c r="L439" s="98"/>
    </row>
    <row r="440" spans="11:12" x14ac:dyDescent="0.25">
      <c r="K440" s="3"/>
      <c r="L440" s="98"/>
    </row>
    <row r="441" spans="11:12" x14ac:dyDescent="0.25">
      <c r="K441" s="3"/>
      <c r="L441" s="98"/>
    </row>
    <row r="442" spans="11:12" x14ac:dyDescent="0.25">
      <c r="K442" s="3"/>
      <c r="L442" s="98"/>
    </row>
    <row r="443" spans="11:12" x14ac:dyDescent="0.25">
      <c r="K443" s="3"/>
      <c r="L443" s="98"/>
    </row>
    <row r="444" spans="11:12" x14ac:dyDescent="0.25">
      <c r="K444" s="3"/>
      <c r="L444" s="98"/>
    </row>
    <row r="445" spans="11:12" x14ac:dyDescent="0.25">
      <c r="K445" s="3"/>
      <c r="L445" s="98"/>
    </row>
    <row r="446" spans="11:12" x14ac:dyDescent="0.25">
      <c r="K446" s="3"/>
      <c r="L446" s="98"/>
    </row>
    <row r="447" spans="11:12" x14ac:dyDescent="0.25">
      <c r="K447" s="3"/>
      <c r="L447" s="98"/>
    </row>
    <row r="448" spans="11:12" x14ac:dyDescent="0.25">
      <c r="K448" s="3"/>
      <c r="L448" s="98"/>
    </row>
    <row r="449" spans="11:12" x14ac:dyDescent="0.25">
      <c r="K449" s="3"/>
      <c r="L449" s="98"/>
    </row>
    <row r="450" spans="11:12" x14ac:dyDescent="0.25">
      <c r="K450" s="3"/>
      <c r="L450" s="98"/>
    </row>
    <row r="451" spans="11:12" x14ac:dyDescent="0.25">
      <c r="K451" s="3"/>
      <c r="L451" s="98"/>
    </row>
    <row r="452" spans="11:12" x14ac:dyDescent="0.25">
      <c r="K452" s="3"/>
      <c r="L452" s="98"/>
    </row>
    <row r="453" spans="11:12" x14ac:dyDescent="0.25">
      <c r="K453" s="3"/>
      <c r="L453" s="98"/>
    </row>
    <row r="454" spans="11:12" x14ac:dyDescent="0.25">
      <c r="K454" s="3"/>
      <c r="L454" s="98"/>
    </row>
    <row r="455" spans="11:12" x14ac:dyDescent="0.25">
      <c r="K455" s="3"/>
      <c r="L455" s="98"/>
    </row>
    <row r="456" spans="11:12" x14ac:dyDescent="0.25">
      <c r="K456" s="3"/>
      <c r="L456" s="98"/>
    </row>
    <row r="457" spans="11:12" x14ac:dyDescent="0.25">
      <c r="K457" s="3"/>
      <c r="L457" s="98"/>
    </row>
    <row r="458" spans="11:12" x14ac:dyDescent="0.25">
      <c r="K458" s="3"/>
      <c r="L458" s="98"/>
    </row>
    <row r="459" spans="11:12" x14ac:dyDescent="0.25">
      <c r="K459" s="3"/>
      <c r="L459" s="98"/>
    </row>
    <row r="460" spans="11:12" x14ac:dyDescent="0.25">
      <c r="K460" s="3"/>
      <c r="L460" s="98"/>
    </row>
    <row r="461" spans="11:12" x14ac:dyDescent="0.25">
      <c r="K461" s="3"/>
      <c r="L461" s="98"/>
    </row>
    <row r="462" spans="11:12" x14ac:dyDescent="0.25">
      <c r="K462" s="3"/>
      <c r="L462" s="98"/>
    </row>
    <row r="463" spans="11:12" x14ac:dyDescent="0.25">
      <c r="K463" s="3"/>
      <c r="L463" s="98"/>
    </row>
    <row r="464" spans="11:12" x14ac:dyDescent="0.25">
      <c r="K464" s="3"/>
      <c r="L464" s="98"/>
    </row>
    <row r="465" spans="11:12" x14ac:dyDescent="0.25">
      <c r="K465" s="3"/>
      <c r="L465" s="98"/>
    </row>
    <row r="466" spans="11:12" x14ac:dyDescent="0.25">
      <c r="K466" s="3"/>
      <c r="L466" s="98"/>
    </row>
    <row r="467" spans="11:12" x14ac:dyDescent="0.25">
      <c r="K467" s="3"/>
      <c r="L467" s="98"/>
    </row>
    <row r="468" spans="11:12" x14ac:dyDescent="0.25">
      <c r="K468" s="3"/>
      <c r="L468" s="98"/>
    </row>
    <row r="469" spans="11:12" x14ac:dyDescent="0.25">
      <c r="K469" s="3"/>
      <c r="L469" s="98"/>
    </row>
    <row r="470" spans="11:12" x14ac:dyDescent="0.25">
      <c r="K470" s="3"/>
      <c r="L470" s="98"/>
    </row>
    <row r="471" spans="11:12" x14ac:dyDescent="0.25">
      <c r="K471" s="3"/>
      <c r="L471" s="98"/>
    </row>
    <row r="472" spans="11:12" x14ac:dyDescent="0.25">
      <c r="K472" s="3"/>
      <c r="L472" s="98"/>
    </row>
    <row r="473" spans="11:12" x14ac:dyDescent="0.25">
      <c r="K473" s="3"/>
      <c r="L473" s="98"/>
    </row>
    <row r="474" spans="11:12" x14ac:dyDescent="0.25">
      <c r="K474" s="3"/>
      <c r="L474" s="98"/>
    </row>
    <row r="475" spans="11:12" x14ac:dyDescent="0.25">
      <c r="K475" s="3"/>
      <c r="L475" s="98"/>
    </row>
    <row r="476" spans="11:12" x14ac:dyDescent="0.25">
      <c r="K476" s="3"/>
      <c r="L476" s="98"/>
    </row>
    <row r="477" spans="11:12" x14ac:dyDescent="0.25">
      <c r="K477" s="3"/>
      <c r="L477" s="98"/>
    </row>
    <row r="478" spans="11:12" x14ac:dyDescent="0.25">
      <c r="K478" s="3"/>
      <c r="L478" s="98"/>
    </row>
    <row r="479" spans="11:12" x14ac:dyDescent="0.25">
      <c r="K479" s="3"/>
      <c r="L479" s="98"/>
    </row>
    <row r="480" spans="11:12" x14ac:dyDescent="0.25">
      <c r="K480" s="3"/>
      <c r="L480" s="98"/>
    </row>
    <row r="481" spans="11:12" x14ac:dyDescent="0.25">
      <c r="K481" s="3"/>
      <c r="L481" s="98"/>
    </row>
    <row r="482" spans="11:12" x14ac:dyDescent="0.25">
      <c r="K482" s="3"/>
      <c r="L482" s="98"/>
    </row>
    <row r="483" spans="11:12" x14ac:dyDescent="0.25">
      <c r="K483" s="3"/>
      <c r="L483" s="98"/>
    </row>
    <row r="484" spans="11:12" x14ac:dyDescent="0.25">
      <c r="K484" s="3"/>
      <c r="L484" s="98"/>
    </row>
    <row r="485" spans="11:12" x14ac:dyDescent="0.25">
      <c r="K485" s="3"/>
      <c r="L485" s="98"/>
    </row>
    <row r="486" spans="11:12" x14ac:dyDescent="0.25">
      <c r="K486" s="3"/>
      <c r="L486" s="98"/>
    </row>
    <row r="487" spans="11:12" x14ac:dyDescent="0.25">
      <c r="K487" s="3"/>
      <c r="L487" s="98"/>
    </row>
    <row r="488" spans="11:12" x14ac:dyDescent="0.25">
      <c r="K488" s="3"/>
      <c r="L488" s="98"/>
    </row>
    <row r="489" spans="11:12" x14ac:dyDescent="0.25">
      <c r="K489" s="3"/>
      <c r="L489" s="98"/>
    </row>
    <row r="490" spans="11:12" x14ac:dyDescent="0.25">
      <c r="K490" s="3"/>
      <c r="L490" s="98"/>
    </row>
    <row r="491" spans="11:12" x14ac:dyDescent="0.25">
      <c r="K491" s="3"/>
      <c r="L491" s="98"/>
    </row>
    <row r="492" spans="11:12" x14ac:dyDescent="0.25">
      <c r="K492" s="3"/>
      <c r="L492" s="98"/>
    </row>
    <row r="493" spans="11:12" x14ac:dyDescent="0.25">
      <c r="K493" s="3"/>
      <c r="L493" s="98"/>
    </row>
    <row r="494" spans="11:12" x14ac:dyDescent="0.25">
      <c r="K494" s="3"/>
      <c r="L494" s="98"/>
    </row>
    <row r="495" spans="11:12" x14ac:dyDescent="0.25">
      <c r="K495" s="3"/>
      <c r="L495" s="98"/>
    </row>
    <row r="496" spans="11:12" x14ac:dyDescent="0.25">
      <c r="K496" s="3"/>
      <c r="L496" s="98"/>
    </row>
    <row r="497" spans="11:29" x14ac:dyDescent="0.25">
      <c r="K497" s="3"/>
      <c r="L497" s="98"/>
    </row>
    <row r="498" spans="11:29" x14ac:dyDescent="0.25">
      <c r="K498" s="3"/>
      <c r="L498" s="98"/>
    </row>
    <row r="499" spans="11:29" x14ac:dyDescent="0.25">
      <c r="K499" s="3"/>
      <c r="L499" s="98"/>
    </row>
    <row r="500" spans="11:29" x14ac:dyDescent="0.25">
      <c r="K500" s="3"/>
      <c r="L500" s="98"/>
    </row>
    <row r="501" spans="11:29" x14ac:dyDescent="0.25">
      <c r="K501" s="3"/>
      <c r="L501" s="98"/>
    </row>
    <row r="502" spans="11:29" x14ac:dyDescent="0.25">
      <c r="K502" s="3"/>
      <c r="L502" s="98"/>
    </row>
    <row r="503" spans="11:29" x14ac:dyDescent="0.25">
      <c r="K503" s="3"/>
      <c r="L503" s="98"/>
    </row>
    <row r="504" spans="11:29" x14ac:dyDescent="0.25">
      <c r="K504" s="3"/>
      <c r="L504" s="98"/>
    </row>
    <row r="505" spans="11:29" x14ac:dyDescent="0.25">
      <c r="K505" s="3"/>
      <c r="L505" s="98"/>
    </row>
    <row r="506" spans="11:29" x14ac:dyDescent="0.25">
      <c r="K506" s="3"/>
      <c r="L506" s="98"/>
    </row>
    <row r="508" spans="11:29" x14ac:dyDescent="0.25">
      <c r="AB508" s="3"/>
      <c r="AC508" s="98"/>
    </row>
    <row r="509" spans="11:29" x14ac:dyDescent="0.25">
      <c r="AB509" s="3"/>
      <c r="AC509" s="98"/>
    </row>
    <row r="510" spans="11:29" x14ac:dyDescent="0.25">
      <c r="AB510" s="3"/>
      <c r="AC510" s="98"/>
    </row>
    <row r="511" spans="11:29" x14ac:dyDescent="0.25">
      <c r="AB511" s="3"/>
      <c r="AC511" s="98"/>
    </row>
    <row r="512" spans="11:29" x14ac:dyDescent="0.25">
      <c r="AB512" s="3"/>
      <c r="AC512" s="98"/>
    </row>
    <row r="513" spans="28:29" x14ac:dyDescent="0.25">
      <c r="AB513" s="3"/>
      <c r="AC513" s="98"/>
    </row>
    <row r="514" spans="28:29" x14ac:dyDescent="0.25">
      <c r="AB514" s="3"/>
      <c r="AC514" s="98"/>
    </row>
    <row r="515" spans="28:29" x14ac:dyDescent="0.25">
      <c r="AB515" s="3"/>
      <c r="AC515" s="98"/>
    </row>
    <row r="516" spans="28:29" x14ac:dyDescent="0.25">
      <c r="AB516" s="3"/>
      <c r="AC516" s="98"/>
    </row>
    <row r="517" spans="28:29" x14ac:dyDescent="0.25">
      <c r="AB517" s="3"/>
      <c r="AC517" s="98"/>
    </row>
    <row r="518" spans="28:29" x14ac:dyDescent="0.25">
      <c r="AB518" s="3"/>
      <c r="AC518" s="98"/>
    </row>
    <row r="519" spans="28:29" x14ac:dyDescent="0.25">
      <c r="AB519" s="3"/>
      <c r="AC519" s="98"/>
    </row>
    <row r="520" spans="28:29" x14ac:dyDescent="0.25">
      <c r="AB520" s="3"/>
      <c r="AC520" s="98"/>
    </row>
    <row r="521" spans="28:29" x14ac:dyDescent="0.25">
      <c r="AB521" s="3"/>
      <c r="AC521" s="98"/>
    </row>
    <row r="522" spans="28:29" x14ac:dyDescent="0.25">
      <c r="AB522" s="3"/>
      <c r="AC522" s="98"/>
    </row>
    <row r="523" spans="28:29" x14ac:dyDescent="0.25">
      <c r="AB523" s="3"/>
      <c r="AC523" s="98"/>
    </row>
    <row r="524" spans="28:29" x14ac:dyDescent="0.25">
      <c r="AB524" s="3"/>
      <c r="AC524" s="98"/>
    </row>
    <row r="525" spans="28:29" x14ac:dyDescent="0.25">
      <c r="AB525" s="3"/>
      <c r="AC525" s="98"/>
    </row>
    <row r="526" spans="28:29" x14ac:dyDescent="0.25">
      <c r="AB526" s="3"/>
      <c r="AC526" s="98"/>
    </row>
    <row r="527" spans="28:29" x14ac:dyDescent="0.25">
      <c r="AB527" s="3"/>
      <c r="AC527" s="98"/>
    </row>
    <row r="528" spans="28:29" x14ac:dyDescent="0.25">
      <c r="AB528" s="3"/>
      <c r="AC528" s="98"/>
    </row>
    <row r="529" spans="28:29" x14ac:dyDescent="0.25">
      <c r="AB529" s="3"/>
      <c r="AC529" s="98"/>
    </row>
    <row r="530" spans="28:29" x14ac:dyDescent="0.25">
      <c r="AB530" s="3"/>
      <c r="AC530" s="98"/>
    </row>
    <row r="531" spans="28:29" x14ac:dyDescent="0.25">
      <c r="AB531" s="3"/>
      <c r="AC531" s="98"/>
    </row>
    <row r="532" spans="28:29" x14ac:dyDescent="0.25">
      <c r="AB532" s="3"/>
      <c r="AC532" s="98"/>
    </row>
    <row r="533" spans="28:29" x14ac:dyDescent="0.25">
      <c r="AB533" s="3"/>
      <c r="AC533" s="98"/>
    </row>
    <row r="534" spans="28:29" x14ac:dyDescent="0.25">
      <c r="AB534" s="3"/>
      <c r="AC534" s="98"/>
    </row>
    <row r="535" spans="28:29" x14ac:dyDescent="0.25">
      <c r="AB535" s="3"/>
      <c r="AC535" s="98"/>
    </row>
    <row r="536" spans="28:29" x14ac:dyDescent="0.25">
      <c r="AB536" s="3"/>
      <c r="AC536" s="98"/>
    </row>
    <row r="537" spans="28:29" x14ac:dyDescent="0.25">
      <c r="AB537" s="3"/>
      <c r="AC537" s="98"/>
    </row>
    <row r="538" spans="28:29" x14ac:dyDescent="0.25">
      <c r="AB538" s="3"/>
      <c r="AC538" s="98"/>
    </row>
    <row r="539" spans="28:29" x14ac:dyDescent="0.25">
      <c r="AB539" s="3"/>
      <c r="AC539" s="98"/>
    </row>
    <row r="540" spans="28:29" x14ac:dyDescent="0.25">
      <c r="AB540" s="3"/>
      <c r="AC540" s="98"/>
    </row>
    <row r="541" spans="28:29" x14ac:dyDescent="0.25">
      <c r="AB541" s="3"/>
      <c r="AC541" s="98"/>
    </row>
    <row r="542" spans="28:29" x14ac:dyDescent="0.25">
      <c r="AB542" s="3"/>
      <c r="AC542" s="98"/>
    </row>
    <row r="543" spans="28:29" x14ac:dyDescent="0.25">
      <c r="AB543" s="3"/>
      <c r="AC543" s="98"/>
    </row>
    <row r="544" spans="28:29" x14ac:dyDescent="0.25">
      <c r="AB544" s="3"/>
      <c r="AC544" s="98"/>
    </row>
    <row r="545" spans="28:29" x14ac:dyDescent="0.25">
      <c r="AB545" s="3"/>
      <c r="AC545" s="98"/>
    </row>
    <row r="546" spans="28:29" x14ac:dyDescent="0.25">
      <c r="AB546" s="3"/>
      <c r="AC546" s="98"/>
    </row>
    <row r="547" spans="28:29" x14ac:dyDescent="0.25">
      <c r="AB547" s="3"/>
      <c r="AC547" s="98"/>
    </row>
    <row r="548" spans="28:29" x14ac:dyDescent="0.25">
      <c r="AB548" s="3"/>
      <c r="AC548" s="98"/>
    </row>
    <row r="549" spans="28:29" x14ac:dyDescent="0.25">
      <c r="AB549" s="3"/>
      <c r="AC549" s="98"/>
    </row>
    <row r="550" spans="28:29" x14ac:dyDescent="0.25">
      <c r="AB550" s="3"/>
      <c r="AC550" s="98"/>
    </row>
    <row r="551" spans="28:29" x14ac:dyDescent="0.25">
      <c r="AB551" s="3"/>
      <c r="AC551" s="98"/>
    </row>
    <row r="552" spans="28:29" x14ac:dyDescent="0.25">
      <c r="AB552" s="3"/>
      <c r="AC552" s="98"/>
    </row>
    <row r="553" spans="28:29" x14ac:dyDescent="0.25">
      <c r="AB553" s="3"/>
      <c r="AC553" s="98"/>
    </row>
    <row r="554" spans="28:29" x14ac:dyDescent="0.25">
      <c r="AB554" s="3"/>
      <c r="AC554" s="98"/>
    </row>
    <row r="555" spans="28:29" x14ac:dyDescent="0.25">
      <c r="AB555" s="3"/>
      <c r="AC555" s="98"/>
    </row>
    <row r="556" spans="28:29" x14ac:dyDescent="0.25">
      <c r="AB556" s="3"/>
      <c r="AC556" s="98"/>
    </row>
    <row r="557" spans="28:29" x14ac:dyDescent="0.25">
      <c r="AB557" s="3"/>
      <c r="AC557" s="98"/>
    </row>
    <row r="558" spans="28:29" x14ac:dyDescent="0.25">
      <c r="AB558" s="3"/>
      <c r="AC558" s="98"/>
    </row>
    <row r="559" spans="28:29" x14ac:dyDescent="0.25">
      <c r="AB559" s="3"/>
      <c r="AC559" s="98"/>
    </row>
    <row r="560" spans="28:29" x14ac:dyDescent="0.25">
      <c r="AB560" s="3"/>
      <c r="AC560" s="98"/>
    </row>
    <row r="561" spans="28:29" x14ac:dyDescent="0.25">
      <c r="AB561" s="3"/>
      <c r="AC561" s="98"/>
    </row>
    <row r="562" spans="28:29" x14ac:dyDescent="0.25">
      <c r="AB562" s="3"/>
      <c r="AC562" s="98"/>
    </row>
    <row r="563" spans="28:29" x14ac:dyDescent="0.25">
      <c r="AB563" s="3"/>
      <c r="AC563" s="98"/>
    </row>
    <row r="564" spans="28:29" x14ac:dyDescent="0.25">
      <c r="AB564" s="3"/>
      <c r="AC564" s="98"/>
    </row>
    <row r="565" spans="28:29" x14ac:dyDescent="0.25">
      <c r="AB565" s="3"/>
      <c r="AC565" s="98"/>
    </row>
    <row r="566" spans="28:29" x14ac:dyDescent="0.25">
      <c r="AB566" s="3"/>
      <c r="AC566" s="98"/>
    </row>
    <row r="567" spans="28:29" x14ac:dyDescent="0.25">
      <c r="AB567" s="3"/>
      <c r="AC567" s="98"/>
    </row>
    <row r="568" spans="28:29" x14ac:dyDescent="0.25">
      <c r="AB568" s="3"/>
      <c r="AC568" s="98"/>
    </row>
    <row r="569" spans="28:29" x14ac:dyDescent="0.25">
      <c r="AB569" s="3"/>
      <c r="AC569" s="98"/>
    </row>
    <row r="570" spans="28:29" x14ac:dyDescent="0.25">
      <c r="AB570" s="3"/>
      <c r="AC570" s="98"/>
    </row>
    <row r="571" spans="28:29" x14ac:dyDescent="0.25">
      <c r="AB571" s="3"/>
      <c r="AC571" s="98"/>
    </row>
    <row r="572" spans="28:29" x14ac:dyDescent="0.25">
      <c r="AB572" s="3"/>
      <c r="AC572" s="98"/>
    </row>
    <row r="573" spans="28:29" x14ac:dyDescent="0.25">
      <c r="AB573" s="3"/>
      <c r="AC573" s="98"/>
    </row>
    <row r="574" spans="28:29" x14ac:dyDescent="0.25">
      <c r="AB574" s="3"/>
      <c r="AC574" s="98"/>
    </row>
    <row r="575" spans="28:29" x14ac:dyDescent="0.25">
      <c r="AB575" s="3"/>
      <c r="AC575" s="98"/>
    </row>
    <row r="576" spans="28:29" x14ac:dyDescent="0.25">
      <c r="AB576" s="3"/>
      <c r="AC576" s="98"/>
    </row>
    <row r="577" spans="28:29" x14ac:dyDescent="0.25">
      <c r="AB577" s="3"/>
      <c r="AC577" s="98"/>
    </row>
    <row r="578" spans="28:29" x14ac:dyDescent="0.25">
      <c r="AB578" s="3"/>
      <c r="AC578" s="98"/>
    </row>
    <row r="579" spans="28:29" x14ac:dyDescent="0.25">
      <c r="AB579" s="3"/>
      <c r="AC579" s="98"/>
    </row>
    <row r="580" spans="28:29" x14ac:dyDescent="0.25">
      <c r="AB580" s="3"/>
      <c r="AC580" s="98"/>
    </row>
    <row r="581" spans="28:29" x14ac:dyDescent="0.25">
      <c r="AB581" s="3"/>
      <c r="AC581" s="98"/>
    </row>
    <row r="582" spans="28:29" x14ac:dyDescent="0.25">
      <c r="AB582" s="3"/>
      <c r="AC582" s="98"/>
    </row>
    <row r="583" spans="28:29" x14ac:dyDescent="0.25">
      <c r="AB583" s="3"/>
      <c r="AC583" s="98"/>
    </row>
    <row r="584" spans="28:29" x14ac:dyDescent="0.25">
      <c r="AB584" s="3"/>
      <c r="AC584" s="98"/>
    </row>
    <row r="585" spans="28:29" x14ac:dyDescent="0.25">
      <c r="AB585" s="3"/>
      <c r="AC585" s="98"/>
    </row>
    <row r="586" spans="28:29" x14ac:dyDescent="0.25">
      <c r="AB586" s="3"/>
      <c r="AC586" s="98"/>
    </row>
    <row r="587" spans="28:29" x14ac:dyDescent="0.25">
      <c r="AB587" s="3"/>
      <c r="AC587" s="98"/>
    </row>
    <row r="588" spans="28:29" x14ac:dyDescent="0.25">
      <c r="AB588" s="3"/>
      <c r="AC588" s="98"/>
    </row>
    <row r="589" spans="28:29" x14ac:dyDescent="0.25">
      <c r="AB589" s="3"/>
      <c r="AC589" s="98"/>
    </row>
    <row r="590" spans="28:29" x14ac:dyDescent="0.25">
      <c r="AB590" s="3"/>
      <c r="AC590" s="98"/>
    </row>
    <row r="591" spans="28:29" x14ac:dyDescent="0.25">
      <c r="AB591" s="3"/>
      <c r="AC591" s="98"/>
    </row>
    <row r="592" spans="28:29" x14ac:dyDescent="0.25">
      <c r="AB592" s="3"/>
      <c r="AC592" s="98"/>
    </row>
    <row r="593" spans="28:29" x14ac:dyDescent="0.25">
      <c r="AB593" s="3"/>
      <c r="AC593" s="98"/>
    </row>
    <row r="594" spans="28:29" x14ac:dyDescent="0.25">
      <c r="AB594" s="3"/>
      <c r="AC594" s="98"/>
    </row>
    <row r="595" spans="28:29" x14ac:dyDescent="0.25">
      <c r="AB595" s="3"/>
      <c r="AC595" s="98"/>
    </row>
    <row r="596" spans="28:29" x14ac:dyDescent="0.25">
      <c r="AB596" s="3"/>
      <c r="AC596" s="98"/>
    </row>
    <row r="597" spans="28:29" x14ac:dyDescent="0.25">
      <c r="AB597" s="3"/>
      <c r="AC597" s="98"/>
    </row>
    <row r="598" spans="28:29" x14ac:dyDescent="0.25">
      <c r="AB598" s="3"/>
      <c r="AC598" s="98"/>
    </row>
    <row r="599" spans="28:29" x14ac:dyDescent="0.25">
      <c r="AB599" s="3"/>
      <c r="AC599" s="98"/>
    </row>
    <row r="600" spans="28:29" x14ac:dyDescent="0.25">
      <c r="AB600" s="3"/>
      <c r="AC600" s="98"/>
    </row>
    <row r="601" spans="28:29" x14ac:dyDescent="0.25">
      <c r="AB601" s="3"/>
      <c r="AC601" s="98"/>
    </row>
    <row r="602" spans="28:29" x14ac:dyDescent="0.25">
      <c r="AB602" s="3"/>
      <c r="AC602" s="98"/>
    </row>
    <row r="603" spans="28:29" x14ac:dyDescent="0.25">
      <c r="AB603" s="3"/>
      <c r="AC603" s="98"/>
    </row>
    <row r="604" spans="28:29" x14ac:dyDescent="0.25">
      <c r="AB604" s="3"/>
      <c r="AC604" s="98"/>
    </row>
    <row r="605" spans="28:29" x14ac:dyDescent="0.25">
      <c r="AB605" s="3"/>
      <c r="AC605" s="98"/>
    </row>
    <row r="606" spans="28:29" x14ac:dyDescent="0.25">
      <c r="AB606" s="3"/>
      <c r="AC606" s="98"/>
    </row>
    <row r="607" spans="28:29" x14ac:dyDescent="0.25">
      <c r="AB607" s="3"/>
      <c r="AC607" s="98"/>
    </row>
    <row r="608" spans="28:29" x14ac:dyDescent="0.25">
      <c r="AB608" s="3"/>
      <c r="AC608" s="98"/>
    </row>
    <row r="609" spans="28:29" x14ac:dyDescent="0.25">
      <c r="AB609" s="3"/>
      <c r="AC609" s="98"/>
    </row>
    <row r="610" spans="28:29" x14ac:dyDescent="0.25">
      <c r="AB610" s="3"/>
      <c r="AC610" s="98"/>
    </row>
    <row r="611" spans="28:29" x14ac:dyDescent="0.25">
      <c r="AB611" s="3"/>
      <c r="AC611" s="98"/>
    </row>
    <row r="612" spans="28:29" x14ac:dyDescent="0.25">
      <c r="AB612" s="3"/>
      <c r="AC612" s="98"/>
    </row>
    <row r="613" spans="28:29" x14ac:dyDescent="0.25">
      <c r="AB613" s="3"/>
      <c r="AC613" s="98"/>
    </row>
    <row r="614" spans="28:29" x14ac:dyDescent="0.25">
      <c r="AB614" s="3"/>
      <c r="AC614" s="98"/>
    </row>
    <row r="615" spans="28:29" x14ac:dyDescent="0.25">
      <c r="AB615" s="3"/>
      <c r="AC615" s="98"/>
    </row>
    <row r="616" spans="28:29" x14ac:dyDescent="0.25">
      <c r="AB616" s="3"/>
      <c r="AC616" s="98"/>
    </row>
    <row r="617" spans="28:29" x14ac:dyDescent="0.25">
      <c r="AB617" s="3"/>
      <c r="AC617" s="98"/>
    </row>
    <row r="618" spans="28:29" x14ac:dyDescent="0.25">
      <c r="AB618" s="3"/>
      <c r="AC618" s="98"/>
    </row>
    <row r="619" spans="28:29" x14ac:dyDescent="0.25">
      <c r="AB619" s="3"/>
      <c r="AC619" s="98"/>
    </row>
    <row r="620" spans="28:29" x14ac:dyDescent="0.25">
      <c r="AB620" s="3"/>
      <c r="AC620" s="98"/>
    </row>
    <row r="621" spans="28:29" x14ac:dyDescent="0.25">
      <c r="AB621" s="3"/>
      <c r="AC621" s="98"/>
    </row>
    <row r="622" spans="28:29" x14ac:dyDescent="0.25">
      <c r="AB622" s="3"/>
      <c r="AC622" s="98"/>
    </row>
    <row r="623" spans="28:29" x14ac:dyDescent="0.25">
      <c r="AB623" s="3"/>
      <c r="AC623" s="98"/>
    </row>
    <row r="624" spans="28:29" x14ac:dyDescent="0.25">
      <c r="AB624" s="3"/>
      <c r="AC624" s="98"/>
    </row>
    <row r="625" spans="28:29" x14ac:dyDescent="0.25">
      <c r="AB625" s="3"/>
      <c r="AC625" s="98"/>
    </row>
    <row r="626" spans="28:29" x14ac:dyDescent="0.25">
      <c r="AB626" s="3"/>
      <c r="AC626" s="98"/>
    </row>
    <row r="627" spans="28:29" x14ac:dyDescent="0.25">
      <c r="AB627" s="3"/>
      <c r="AC627" s="98"/>
    </row>
    <row r="628" spans="28:29" x14ac:dyDescent="0.25">
      <c r="AB628" s="3"/>
      <c r="AC628" s="98"/>
    </row>
    <row r="629" spans="28:29" x14ac:dyDescent="0.25">
      <c r="AB629" s="3"/>
      <c r="AC629" s="98"/>
    </row>
    <row r="630" spans="28:29" x14ac:dyDescent="0.25">
      <c r="AB630" s="3"/>
      <c r="AC630" s="98"/>
    </row>
    <row r="631" spans="28:29" x14ac:dyDescent="0.25">
      <c r="AB631" s="3"/>
      <c r="AC631" s="98"/>
    </row>
    <row r="632" spans="28:29" x14ac:dyDescent="0.25">
      <c r="AB632" s="3"/>
      <c r="AC632" s="98"/>
    </row>
    <row r="633" spans="28:29" x14ac:dyDescent="0.25">
      <c r="AB633" s="3"/>
      <c r="AC633" s="98"/>
    </row>
    <row r="634" spans="28:29" x14ac:dyDescent="0.25">
      <c r="AB634" s="3"/>
      <c r="AC634" s="98"/>
    </row>
    <row r="635" spans="28:29" x14ac:dyDescent="0.25">
      <c r="AB635" s="3"/>
      <c r="AC635" s="98"/>
    </row>
    <row r="636" spans="28:29" x14ac:dyDescent="0.25">
      <c r="AB636" s="3"/>
      <c r="AC636" s="98"/>
    </row>
    <row r="637" spans="28:29" x14ac:dyDescent="0.25">
      <c r="AB637" s="3"/>
      <c r="AC637" s="98"/>
    </row>
    <row r="638" spans="28:29" x14ac:dyDescent="0.25">
      <c r="AB638" s="3"/>
      <c r="AC638" s="98"/>
    </row>
    <row r="639" spans="28:29" x14ac:dyDescent="0.25">
      <c r="AB639" s="3"/>
      <c r="AC639" s="98"/>
    </row>
    <row r="640" spans="28:29" x14ac:dyDescent="0.25">
      <c r="AB640" s="3"/>
      <c r="AC640" s="98"/>
    </row>
    <row r="641" spans="28:29" x14ac:dyDescent="0.25">
      <c r="AB641" s="3"/>
      <c r="AC641" s="98"/>
    </row>
    <row r="642" spans="28:29" x14ac:dyDescent="0.25">
      <c r="AB642" s="3"/>
      <c r="AC642" s="98"/>
    </row>
    <row r="643" spans="28:29" x14ac:dyDescent="0.25">
      <c r="AB643" s="3"/>
      <c r="AC643" s="98"/>
    </row>
    <row r="644" spans="28:29" x14ac:dyDescent="0.25">
      <c r="AB644" s="3"/>
      <c r="AC644" s="98"/>
    </row>
    <row r="645" spans="28:29" x14ac:dyDescent="0.25">
      <c r="AB645" s="3"/>
      <c r="AC645" s="98"/>
    </row>
    <row r="646" spans="28:29" x14ac:dyDescent="0.25">
      <c r="AB646" s="3"/>
      <c r="AC646" s="98"/>
    </row>
    <row r="647" spans="28:29" x14ac:dyDescent="0.25">
      <c r="AB647" s="3"/>
      <c r="AC647" s="98"/>
    </row>
    <row r="648" spans="28:29" x14ac:dyDescent="0.25">
      <c r="AB648" s="3"/>
      <c r="AC648" s="98"/>
    </row>
    <row r="649" spans="28:29" x14ac:dyDescent="0.25">
      <c r="AB649" s="3"/>
      <c r="AC649" s="98"/>
    </row>
    <row r="650" spans="28:29" x14ac:dyDescent="0.25">
      <c r="AB650" s="3"/>
      <c r="AC650" s="98"/>
    </row>
    <row r="651" spans="28:29" x14ac:dyDescent="0.25">
      <c r="AB651" s="3"/>
      <c r="AC651" s="98"/>
    </row>
    <row r="652" spans="28:29" x14ac:dyDescent="0.25">
      <c r="AB652" s="3"/>
      <c r="AC652" s="98"/>
    </row>
    <row r="653" spans="28:29" x14ac:dyDescent="0.25">
      <c r="AB653" s="3"/>
      <c r="AC653" s="98"/>
    </row>
    <row r="654" spans="28:29" x14ac:dyDescent="0.25">
      <c r="AB654" s="3"/>
      <c r="AC654" s="98"/>
    </row>
    <row r="655" spans="28:29" x14ac:dyDescent="0.25">
      <c r="AB655" s="3"/>
      <c r="AC655" s="98"/>
    </row>
    <row r="656" spans="28:29" x14ac:dyDescent="0.25">
      <c r="AB656" s="3"/>
      <c r="AC656" s="98"/>
    </row>
    <row r="657" spans="28:29" x14ac:dyDescent="0.25">
      <c r="AB657" s="3"/>
      <c r="AC657" s="98"/>
    </row>
    <row r="658" spans="28:29" x14ac:dyDescent="0.25">
      <c r="AB658" s="3"/>
      <c r="AC658" s="98"/>
    </row>
    <row r="659" spans="28:29" x14ac:dyDescent="0.25">
      <c r="AB659" s="3"/>
      <c r="AC659" s="98"/>
    </row>
    <row r="660" spans="28:29" x14ac:dyDescent="0.25">
      <c r="AB660" s="3"/>
      <c r="AC660" s="98"/>
    </row>
    <row r="661" spans="28:29" x14ac:dyDescent="0.25">
      <c r="AB661" s="3"/>
      <c r="AC661" s="98"/>
    </row>
    <row r="662" spans="28:29" x14ac:dyDescent="0.25">
      <c r="AB662" s="3"/>
      <c r="AC662" s="98"/>
    </row>
    <row r="663" spans="28:29" x14ac:dyDescent="0.25">
      <c r="AB663" s="3"/>
      <c r="AC663" s="98"/>
    </row>
    <row r="664" spans="28:29" x14ac:dyDescent="0.25">
      <c r="AB664" s="3"/>
      <c r="AC664" s="98"/>
    </row>
    <row r="665" spans="28:29" x14ac:dyDescent="0.25">
      <c r="AB665" s="3"/>
      <c r="AC665" s="98"/>
    </row>
    <row r="666" spans="28:29" x14ac:dyDescent="0.25">
      <c r="AB666" s="3"/>
      <c r="AC666" s="98"/>
    </row>
    <row r="667" spans="28:29" x14ac:dyDescent="0.25">
      <c r="AB667" s="3"/>
      <c r="AC667" s="98"/>
    </row>
    <row r="668" spans="28:29" x14ac:dyDescent="0.25">
      <c r="AB668" s="3"/>
      <c r="AC668" s="98"/>
    </row>
    <row r="669" spans="28:29" x14ac:dyDescent="0.25">
      <c r="AB669" s="3"/>
      <c r="AC669" s="98"/>
    </row>
    <row r="670" spans="28:29" x14ac:dyDescent="0.25">
      <c r="AB670" s="3"/>
      <c r="AC670" s="98"/>
    </row>
    <row r="671" spans="28:29" x14ac:dyDescent="0.25">
      <c r="AB671" s="3"/>
      <c r="AC671" s="98"/>
    </row>
    <row r="672" spans="28:29" x14ac:dyDescent="0.25">
      <c r="AB672" s="3"/>
      <c r="AC672" s="98"/>
    </row>
    <row r="673" spans="28:29" x14ac:dyDescent="0.25">
      <c r="AB673" s="3"/>
      <c r="AC673" s="98"/>
    </row>
    <row r="674" spans="28:29" x14ac:dyDescent="0.25">
      <c r="AB674" s="3"/>
      <c r="AC674" s="98"/>
    </row>
    <row r="675" spans="28:29" x14ac:dyDescent="0.25">
      <c r="AB675" s="3"/>
      <c r="AC675" s="98"/>
    </row>
    <row r="676" spans="28:29" x14ac:dyDescent="0.25">
      <c r="AB676" s="3"/>
      <c r="AC676" s="98"/>
    </row>
    <row r="677" spans="28:29" x14ac:dyDescent="0.25">
      <c r="AB677" s="3"/>
      <c r="AC677" s="98"/>
    </row>
    <row r="678" spans="28:29" x14ac:dyDescent="0.25">
      <c r="AB678" s="3"/>
      <c r="AC678" s="98"/>
    </row>
    <row r="679" spans="28:29" x14ac:dyDescent="0.25">
      <c r="AB679" s="3"/>
      <c r="AC679" s="98"/>
    </row>
    <row r="680" spans="28:29" x14ac:dyDescent="0.25">
      <c r="AB680" s="3"/>
      <c r="AC680" s="98"/>
    </row>
    <row r="681" spans="28:29" x14ac:dyDescent="0.25">
      <c r="AB681" s="3"/>
      <c r="AC681" s="98"/>
    </row>
    <row r="682" spans="28:29" x14ac:dyDescent="0.25">
      <c r="AB682" s="3"/>
      <c r="AC682" s="98"/>
    </row>
    <row r="683" spans="28:29" x14ac:dyDescent="0.25">
      <c r="AB683" s="3"/>
      <c r="AC683" s="98"/>
    </row>
    <row r="684" spans="28:29" x14ac:dyDescent="0.25">
      <c r="AB684" s="3"/>
      <c r="AC684" s="98"/>
    </row>
    <row r="685" spans="28:29" x14ac:dyDescent="0.25">
      <c r="AB685" s="3"/>
      <c r="AC685" s="98"/>
    </row>
    <row r="686" spans="28:29" x14ac:dyDescent="0.25">
      <c r="AB686" s="3"/>
      <c r="AC686" s="98"/>
    </row>
    <row r="687" spans="28:29" x14ac:dyDescent="0.25">
      <c r="AB687" s="3"/>
      <c r="AC687" s="98"/>
    </row>
    <row r="688" spans="28:29" x14ac:dyDescent="0.25">
      <c r="AB688" s="3"/>
      <c r="AC688" s="98"/>
    </row>
    <row r="689" spans="28:29" x14ac:dyDescent="0.25">
      <c r="AB689" s="3"/>
      <c r="AC689" s="98"/>
    </row>
    <row r="690" spans="28:29" x14ac:dyDescent="0.25">
      <c r="AB690" s="3"/>
      <c r="AC690" s="98"/>
    </row>
    <row r="691" spans="28:29" x14ac:dyDescent="0.25">
      <c r="AB691" s="3"/>
      <c r="AC691" s="98"/>
    </row>
    <row r="692" spans="28:29" x14ac:dyDescent="0.25">
      <c r="AB692" s="3"/>
      <c r="AC692" s="98"/>
    </row>
    <row r="693" spans="28:29" x14ac:dyDescent="0.25">
      <c r="AB693" s="3"/>
      <c r="AC693" s="98"/>
    </row>
    <row r="694" spans="28:29" x14ac:dyDescent="0.25">
      <c r="AB694" s="3"/>
      <c r="AC694" s="98"/>
    </row>
    <row r="695" spans="28:29" x14ac:dyDescent="0.25">
      <c r="AB695" s="3"/>
      <c r="AC695" s="98"/>
    </row>
    <row r="696" spans="28:29" x14ac:dyDescent="0.25">
      <c r="AB696" s="3"/>
      <c r="AC696" s="98"/>
    </row>
    <row r="697" spans="28:29" x14ac:dyDescent="0.25">
      <c r="AB697" s="3"/>
      <c r="AC697" s="98"/>
    </row>
    <row r="698" spans="28:29" x14ac:dyDescent="0.25">
      <c r="AB698" s="3"/>
      <c r="AC698" s="98"/>
    </row>
    <row r="699" spans="28:29" x14ac:dyDescent="0.25">
      <c r="AB699" s="3"/>
      <c r="AC699" s="98"/>
    </row>
    <row r="700" spans="28:29" x14ac:dyDescent="0.25">
      <c r="AB700" s="3"/>
      <c r="AC700" s="98"/>
    </row>
    <row r="701" spans="28:29" x14ac:dyDescent="0.25">
      <c r="AB701" s="3"/>
      <c r="AC701" s="98"/>
    </row>
    <row r="702" spans="28:29" x14ac:dyDescent="0.25">
      <c r="AB702" s="3"/>
      <c r="AC702" s="98"/>
    </row>
    <row r="703" spans="28:29" x14ac:dyDescent="0.25">
      <c r="AB703" s="3"/>
      <c r="AC703" s="98"/>
    </row>
    <row r="704" spans="28:29" x14ac:dyDescent="0.25">
      <c r="AB704" s="3"/>
      <c r="AC704" s="98"/>
    </row>
    <row r="705" spans="28:29" x14ac:dyDescent="0.25">
      <c r="AB705" s="3"/>
      <c r="AC705" s="98"/>
    </row>
    <row r="706" spans="28:29" x14ac:dyDescent="0.25">
      <c r="AB706" s="3"/>
      <c r="AC706" s="98"/>
    </row>
    <row r="707" spans="28:29" x14ac:dyDescent="0.25">
      <c r="AB707" s="3"/>
      <c r="AC707" s="98"/>
    </row>
    <row r="708" spans="28:29" x14ac:dyDescent="0.25">
      <c r="AB708" s="3"/>
      <c r="AC708" s="98"/>
    </row>
    <row r="709" spans="28:29" x14ac:dyDescent="0.25">
      <c r="AB709" s="3"/>
      <c r="AC709" s="98"/>
    </row>
    <row r="710" spans="28:29" x14ac:dyDescent="0.25">
      <c r="AB710" s="3"/>
      <c r="AC710" s="98"/>
    </row>
    <row r="711" spans="28:29" x14ac:dyDescent="0.25">
      <c r="AB711" s="3"/>
      <c r="AC711" s="98"/>
    </row>
    <row r="712" spans="28:29" x14ac:dyDescent="0.25">
      <c r="AB712" s="3"/>
      <c r="AC712" s="98"/>
    </row>
    <row r="713" spans="28:29" x14ac:dyDescent="0.25">
      <c r="AB713" s="3"/>
      <c r="AC713" s="98"/>
    </row>
  </sheetData>
  <mergeCells count="29">
    <mergeCell ref="R15:S15"/>
    <mergeCell ref="AB15:AC15"/>
    <mergeCell ref="K31:L31"/>
    <mergeCell ref="N47:Q47"/>
    <mergeCell ref="C11:D11"/>
    <mergeCell ref="M11:N11"/>
    <mergeCell ref="O11:O12"/>
    <mergeCell ref="M12:N12"/>
    <mergeCell ref="K13:K15"/>
    <mergeCell ref="L13:L15"/>
    <mergeCell ref="M13:N13"/>
    <mergeCell ref="M14:N15"/>
    <mergeCell ref="O14:O15"/>
    <mergeCell ref="U4:V4"/>
    <mergeCell ref="W4:X4"/>
    <mergeCell ref="K5:K12"/>
    <mergeCell ref="L5:L12"/>
    <mergeCell ref="O5:O6"/>
    <mergeCell ref="O8:O9"/>
    <mergeCell ref="Q8:R8"/>
    <mergeCell ref="S8:T8"/>
    <mergeCell ref="U8:V8"/>
    <mergeCell ref="W8:X8"/>
    <mergeCell ref="N2:N3"/>
    <mergeCell ref="O2:O3"/>
    <mergeCell ref="K4:L4"/>
    <mergeCell ref="M4:M10"/>
    <mergeCell ref="Q4:R4"/>
    <mergeCell ref="S4:T4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Kreße</dc:creator>
  <cp:lastModifiedBy>Rene Kreße</cp:lastModifiedBy>
  <dcterms:created xsi:type="dcterms:W3CDTF">2025-03-06T12:58:29Z</dcterms:created>
  <dcterms:modified xsi:type="dcterms:W3CDTF">2025-03-06T13:02:25Z</dcterms:modified>
</cp:coreProperties>
</file>