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\OneDrive\Desktop\"/>
    </mc:Choice>
  </mc:AlternateContent>
  <xr:revisionPtr revIDLastSave="0" documentId="13_ncr:1_{2CEEF6B3-89C0-4BA0-BE79-909998CEE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lferstunden 2024" sheetId="1" r:id="rId1"/>
  </sheets>
  <definedNames>
    <definedName name="_xlnm._FilterDatabase" localSheetId="0" hidden="1">'Helferstunden 2024'!$A$3:$AE$218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" l="1"/>
  <c r="AE181" i="1"/>
  <c r="AE171" i="1"/>
  <c r="AE174" i="1"/>
  <c r="AE167" i="1"/>
  <c r="AE166" i="1"/>
  <c r="AE161" i="1"/>
  <c r="AE134" i="1"/>
  <c r="AE122" i="1"/>
  <c r="AE114" i="1"/>
  <c r="AE115" i="1"/>
  <c r="AE107" i="1"/>
  <c r="AE63" i="1"/>
  <c r="AE54" i="1"/>
  <c r="AE36" i="1"/>
  <c r="AE37" i="1"/>
  <c r="AE25" i="1"/>
  <c r="AE26" i="1"/>
  <c r="AE58" i="1"/>
  <c r="AD11" i="1"/>
  <c r="AD12" i="1"/>
  <c r="AE12" i="1" s="1"/>
  <c r="AD13" i="1"/>
  <c r="AE13" i="1" s="1"/>
  <c r="AD14" i="1"/>
  <c r="AE14" i="1" s="1"/>
  <c r="AD15" i="1"/>
  <c r="AE15" i="1" s="1"/>
  <c r="AD17" i="1"/>
  <c r="AE17" i="1" s="1"/>
  <c r="AD18" i="1"/>
  <c r="AE18" i="1" s="1"/>
  <c r="AD19" i="1"/>
  <c r="AE19" i="1" s="1"/>
  <c r="AD20" i="1"/>
  <c r="AD22" i="1"/>
  <c r="AD26" i="1"/>
  <c r="AD23" i="1"/>
  <c r="AE23" i="1" s="1"/>
  <c r="AD25" i="1"/>
  <c r="AD24" i="1"/>
  <c r="AE24" i="1" s="1"/>
  <c r="AD27" i="1"/>
  <c r="AE27" i="1" s="1"/>
  <c r="AD28" i="1"/>
  <c r="AE28" i="1" s="1"/>
  <c r="AD29" i="1"/>
  <c r="AD30" i="1"/>
  <c r="AE30" i="1" s="1"/>
  <c r="AD31" i="1"/>
  <c r="AE31" i="1" s="1"/>
  <c r="AD32" i="1"/>
  <c r="AE32" i="1" s="1"/>
  <c r="AD33" i="1"/>
  <c r="AE33" i="1" s="1"/>
  <c r="AD37" i="1"/>
  <c r="AD36" i="1"/>
  <c r="AD34" i="1"/>
  <c r="AE34" i="1" s="1"/>
  <c r="AD35" i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4" i="1"/>
  <c r="AE44" i="1" s="1"/>
  <c r="AD45" i="1"/>
  <c r="AD46" i="1"/>
  <c r="AD47" i="1"/>
  <c r="AE47" i="1" s="1"/>
  <c r="AD48" i="1"/>
  <c r="AE48" i="1" s="1"/>
  <c r="AD49" i="1"/>
  <c r="AE49" i="1" s="1"/>
  <c r="AD50" i="1"/>
  <c r="AE50" i="1" s="1"/>
  <c r="AD51" i="1"/>
  <c r="AE51" i="1" s="1"/>
  <c r="AD52" i="1"/>
  <c r="AE52" i="1" s="1"/>
  <c r="AD54" i="1"/>
  <c r="AD53" i="1"/>
  <c r="AE53" i="1" s="1"/>
  <c r="AD58" i="1"/>
  <c r="AD55" i="1"/>
  <c r="AE55" i="1" s="1"/>
  <c r="AD56" i="1"/>
  <c r="AE56" i="1" s="1"/>
  <c r="AD57" i="1"/>
  <c r="AE57" i="1" s="1"/>
  <c r="AD59" i="1"/>
  <c r="AE59" i="1" s="1"/>
  <c r="AD60" i="1"/>
  <c r="AE60" i="1" s="1"/>
  <c r="AD61" i="1"/>
  <c r="AD62" i="1"/>
  <c r="AE62" i="1" s="1"/>
  <c r="AD64" i="1"/>
  <c r="AE64" i="1" s="1"/>
  <c r="AD65" i="1"/>
  <c r="AE65" i="1" s="1"/>
  <c r="AD63" i="1"/>
  <c r="AD66" i="1"/>
  <c r="AE66" i="1" s="1"/>
  <c r="AD67" i="1"/>
  <c r="AE67" i="1" s="1"/>
  <c r="AD68" i="1"/>
  <c r="AE68" i="1" s="1"/>
  <c r="AD69" i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D78" i="1"/>
  <c r="AD79" i="1"/>
  <c r="AD21" i="1"/>
  <c r="AE21" i="1" s="1"/>
  <c r="AD80" i="1"/>
  <c r="AE80" i="1" s="1"/>
  <c r="AD81" i="1"/>
  <c r="AE81" i="1" s="1"/>
  <c r="AD82" i="1"/>
  <c r="AE82" i="1" s="1"/>
  <c r="AD83" i="1"/>
  <c r="AE83" i="1" s="1"/>
  <c r="AD84" i="1"/>
  <c r="AD85" i="1"/>
  <c r="AD86" i="1"/>
  <c r="AE86" i="1" s="1"/>
  <c r="AD87" i="1"/>
  <c r="AE87" i="1" s="1"/>
  <c r="AD88" i="1"/>
  <c r="AE88" i="1" s="1"/>
  <c r="AD89" i="1"/>
  <c r="AE89" i="1" s="1"/>
  <c r="AD90" i="1"/>
  <c r="AE90" i="1" s="1"/>
  <c r="AD91" i="1"/>
  <c r="AE91" i="1" s="1"/>
  <c r="AD92" i="1"/>
  <c r="AD93" i="1"/>
  <c r="AE93" i="1" s="1"/>
  <c r="AD94" i="1"/>
  <c r="AE94" i="1" s="1"/>
  <c r="AD95" i="1"/>
  <c r="AE95" i="1" s="1"/>
  <c r="AD96" i="1"/>
  <c r="AE96" i="1" s="1"/>
  <c r="AD97" i="1"/>
  <c r="AE97" i="1" s="1"/>
  <c r="AD98" i="1"/>
  <c r="AE98" i="1" s="1"/>
  <c r="AD99" i="1"/>
  <c r="AE99" i="1" s="1"/>
  <c r="AD100" i="1"/>
  <c r="AD101" i="1"/>
  <c r="AE101" i="1" s="1"/>
  <c r="AD102" i="1"/>
  <c r="AE102" i="1" s="1"/>
  <c r="AD103" i="1"/>
  <c r="AE103" i="1" s="1"/>
  <c r="AD107" i="1"/>
  <c r="AD104" i="1"/>
  <c r="AE104" i="1" s="1"/>
  <c r="AD105" i="1"/>
  <c r="AE105" i="1" s="1"/>
  <c r="AD106" i="1"/>
  <c r="AE106" i="1" s="1"/>
  <c r="AD108" i="1"/>
  <c r="AD109" i="1"/>
  <c r="AE109" i="1" s="1"/>
  <c r="AD110" i="1"/>
  <c r="AE110" i="1" s="1"/>
  <c r="AD111" i="1"/>
  <c r="AE111" i="1" s="1"/>
  <c r="AD112" i="1"/>
  <c r="AE112" i="1" s="1"/>
  <c r="AD113" i="1"/>
  <c r="AE113" i="1" s="1"/>
  <c r="AD115" i="1"/>
  <c r="AD114" i="1"/>
  <c r="AD116" i="1"/>
  <c r="AD117" i="1"/>
  <c r="AD118" i="1"/>
  <c r="AE118" i="1" s="1"/>
  <c r="AD119" i="1"/>
  <c r="AE119" i="1" s="1"/>
  <c r="AD120" i="1"/>
  <c r="AE120" i="1" s="1"/>
  <c r="AD121" i="1"/>
  <c r="AE121" i="1" s="1"/>
  <c r="AD122" i="1"/>
  <c r="AD123" i="1"/>
  <c r="AE123" i="1" s="1"/>
  <c r="AD124" i="1"/>
  <c r="AD125" i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2" i="1"/>
  <c r="AD133" i="1"/>
  <c r="AE133" i="1" s="1"/>
  <c r="AD135" i="1"/>
  <c r="AE135" i="1" s="1"/>
  <c r="AD134" i="1"/>
  <c r="AD136" i="1"/>
  <c r="AE136" i="1" s="1"/>
  <c r="AD137" i="1"/>
  <c r="AE137" i="1" s="1"/>
  <c r="AD138" i="1"/>
  <c r="AE138" i="1" s="1"/>
  <c r="AD139" i="1"/>
  <c r="AE139" i="1" s="1"/>
  <c r="AD140" i="1"/>
  <c r="AD141" i="1"/>
  <c r="AE141" i="1" s="1"/>
  <c r="AD142" i="1"/>
  <c r="AE142" i="1" s="1"/>
  <c r="AD143" i="1"/>
  <c r="AE143" i="1" s="1"/>
  <c r="AD144" i="1"/>
  <c r="AE144" i="1" s="1"/>
  <c r="AD145" i="1"/>
  <c r="AE145" i="1" s="1"/>
  <c r="AD146" i="1"/>
  <c r="AE146" i="1" s="1"/>
  <c r="AD147" i="1"/>
  <c r="AE147" i="1" s="1"/>
  <c r="AD148" i="1"/>
  <c r="AD149" i="1"/>
  <c r="AD150" i="1"/>
  <c r="AE150" i="1" s="1"/>
  <c r="AD151" i="1"/>
  <c r="AE151" i="1" s="1"/>
  <c r="AD152" i="1"/>
  <c r="AE152" i="1" s="1"/>
  <c r="AD154" i="1"/>
  <c r="AE154" i="1" s="1"/>
  <c r="AD155" i="1"/>
  <c r="AE155" i="1" s="1"/>
  <c r="AD156" i="1"/>
  <c r="AE156" i="1" s="1"/>
  <c r="AD157" i="1"/>
  <c r="AE157" i="1" s="1"/>
  <c r="AD158" i="1"/>
  <c r="AE158" i="1" s="1"/>
  <c r="AD159" i="1"/>
  <c r="AE159" i="1" s="1"/>
  <c r="AD160" i="1"/>
  <c r="AE160" i="1" s="1"/>
  <c r="AD161" i="1"/>
  <c r="AD162" i="1"/>
  <c r="AE162" i="1" s="1"/>
  <c r="AD163" i="1"/>
  <c r="AE163" i="1" s="1"/>
  <c r="AD164" i="1"/>
  <c r="AE164" i="1" s="1"/>
  <c r="AD165" i="1"/>
  <c r="AD166" i="1"/>
  <c r="AD168" i="1"/>
  <c r="AE168" i="1" s="1"/>
  <c r="AD169" i="1"/>
  <c r="AE169" i="1" s="1"/>
  <c r="AD170" i="1"/>
  <c r="AE170" i="1" s="1"/>
  <c r="AD167" i="1"/>
  <c r="AD174" i="1"/>
  <c r="AD171" i="1"/>
  <c r="AD172" i="1"/>
  <c r="AE172" i="1" s="1"/>
  <c r="AD173" i="1"/>
  <c r="AE173" i="1" s="1"/>
  <c r="AD175" i="1"/>
  <c r="AE175" i="1" s="1"/>
  <c r="AD176" i="1"/>
  <c r="AE176" i="1" s="1"/>
  <c r="AD177" i="1"/>
  <c r="AE177" i="1" s="1"/>
  <c r="AD178" i="1"/>
  <c r="AE178" i="1" s="1"/>
  <c r="AD179" i="1"/>
  <c r="AE179" i="1" s="1"/>
  <c r="AD180" i="1"/>
  <c r="AE180" i="1" s="1"/>
  <c r="AD182" i="1"/>
  <c r="AD181" i="1"/>
  <c r="AD183" i="1"/>
  <c r="AE183" i="1" s="1"/>
  <c r="AD184" i="1"/>
  <c r="AE184" i="1" s="1"/>
  <c r="AD185" i="1"/>
  <c r="AE185" i="1" s="1"/>
  <c r="AD186" i="1"/>
  <c r="AE186" i="1" s="1"/>
  <c r="AD187" i="1"/>
  <c r="AE187" i="1" s="1"/>
  <c r="AD188" i="1"/>
  <c r="AE188" i="1" s="1"/>
  <c r="AD189" i="1"/>
  <c r="AE189" i="1" s="1"/>
  <c r="AD190" i="1"/>
  <c r="AE190" i="1" s="1"/>
  <c r="AD191" i="1"/>
  <c r="AE191" i="1" s="1"/>
  <c r="AD192" i="1"/>
  <c r="AE192" i="1" s="1"/>
  <c r="AD193" i="1"/>
  <c r="AE193" i="1" s="1"/>
  <c r="AD194" i="1"/>
  <c r="AE194" i="1" s="1"/>
  <c r="AD195" i="1"/>
  <c r="AE195" i="1" s="1"/>
  <c r="AD196" i="1"/>
  <c r="AE196" i="1" s="1"/>
  <c r="AD197" i="1"/>
  <c r="AD198" i="1"/>
  <c r="AE198" i="1" s="1"/>
  <c r="AD199" i="1"/>
  <c r="AE199" i="1" s="1"/>
  <c r="AD200" i="1"/>
  <c r="AE200" i="1" s="1"/>
  <c r="AD202" i="1"/>
  <c r="AE202" i="1" s="1"/>
  <c r="AD203" i="1"/>
  <c r="AE203" i="1" s="1"/>
  <c r="AD204" i="1"/>
  <c r="AE204" i="1" s="1"/>
  <c r="AD205" i="1"/>
  <c r="AE205" i="1" s="1"/>
  <c r="AD206" i="1"/>
  <c r="AD207" i="1"/>
  <c r="AE207" i="1" s="1"/>
  <c r="AD208" i="1"/>
  <c r="AE208" i="1" s="1"/>
  <c r="AD209" i="1"/>
  <c r="AE209" i="1" s="1"/>
  <c r="AD210" i="1"/>
  <c r="AE210" i="1" s="1"/>
  <c r="AD211" i="1"/>
  <c r="AE211" i="1" s="1"/>
  <c r="AD212" i="1"/>
  <c r="AE212" i="1" s="1"/>
  <c r="AD213" i="1"/>
  <c r="AE213" i="1" s="1"/>
  <c r="AD214" i="1"/>
  <c r="AD215" i="1"/>
  <c r="AE215" i="1" s="1"/>
  <c r="AD216" i="1"/>
  <c r="AE216" i="1" s="1"/>
  <c r="AD217" i="1"/>
  <c r="AE217" i="1" s="1"/>
  <c r="AD218" i="1"/>
  <c r="AE218" i="1" s="1"/>
  <c r="AD16" i="1"/>
  <c r="AE16" i="1" s="1"/>
  <c r="AD153" i="1"/>
  <c r="AE153" i="1" s="1"/>
  <c r="AD201" i="1"/>
  <c r="AE201" i="1" s="1"/>
  <c r="AD4" i="1"/>
  <c r="AD5" i="1"/>
  <c r="AD6" i="1"/>
  <c r="AD7" i="1"/>
  <c r="AE7" i="1" s="1"/>
  <c r="AD8" i="1"/>
  <c r="AE8" i="1" s="1"/>
  <c r="AD9" i="1"/>
  <c r="AE9" i="1" s="1"/>
  <c r="AE132" i="1"/>
  <c r="AE124" i="1"/>
  <c r="AE117" i="1"/>
  <c r="AE116" i="1"/>
  <c r="AE85" i="1"/>
  <c r="AE84" i="1"/>
  <c r="AE77" i="1"/>
  <c r="AE46" i="1"/>
  <c r="AE45" i="1"/>
  <c r="AE35" i="1"/>
  <c r="AE69" i="1"/>
  <c r="AE214" i="1"/>
  <c r="AE140" i="1"/>
  <c r="AE125" i="1"/>
  <c r="AE78" i="1"/>
  <c r="AE22" i="1"/>
  <c r="AE20" i="1"/>
  <c r="AE11" i="1"/>
  <c r="AE5" i="1"/>
  <c r="AE79" i="1"/>
  <c r="AE29" i="1"/>
  <c r="AE4" i="1"/>
  <c r="AD10" i="1"/>
  <c r="AE10" i="1" s="1"/>
  <c r="AE61" i="1"/>
  <c r="AE92" i="1"/>
  <c r="AE100" i="1"/>
  <c r="AE108" i="1"/>
  <c r="AE148" i="1"/>
  <c r="AE149" i="1"/>
  <c r="AE165" i="1"/>
  <c r="AE182" i="1"/>
  <c r="AE197" i="1"/>
  <c r="AE206" i="1"/>
</calcChain>
</file>

<file path=xl/sharedStrings.xml><?xml version="1.0" encoding="utf-8"?>
<sst xmlns="http://schemas.openxmlformats.org/spreadsheetml/2006/main" count="707" uniqueCount="365">
  <si>
    <t>Vereinsaktionen</t>
  </si>
  <si>
    <t>Mitglieder ID</t>
  </si>
  <si>
    <t>Nachname</t>
  </si>
  <si>
    <t>Vorname</t>
  </si>
  <si>
    <t>Alter</t>
  </si>
  <si>
    <t xml:space="preserve">teilweise
erarbeitet
durch
</t>
  </si>
  <si>
    <t xml:space="preserve">
Grün
schnitt</t>
  </si>
  <si>
    <t xml:space="preserve">
Baum
schnitt</t>
  </si>
  <si>
    <t xml:space="preserve">
Baum
schnitt 
Frauen</t>
  </si>
  <si>
    <t xml:space="preserve">
Putz
aktion</t>
  </si>
  <si>
    <t xml:space="preserve">
Wasser
öffnung</t>
  </si>
  <si>
    <t xml:space="preserve">
Gottes
dienst</t>
  </si>
  <si>
    <t xml:space="preserve">
Weinfest
1. Tag</t>
  </si>
  <si>
    <t xml:space="preserve">
Weinfest
2. Tag</t>
  </si>
  <si>
    <t xml:space="preserve">
Wasser
schließung</t>
  </si>
  <si>
    <t xml:space="preserve">
Blumen
schmuck</t>
  </si>
  <si>
    <t>Pferde
markt 
Umzug</t>
  </si>
  <si>
    <t>Feuer
wehr
fest</t>
  </si>
  <si>
    <t>Blumen
schmuck
wertungs
gang</t>
  </si>
  <si>
    <t>Wasser
reparatur
April</t>
  </si>
  <si>
    <t>Wasser
reparatur
Mai</t>
  </si>
  <si>
    <t>Wasser
reparatur
Juni</t>
  </si>
  <si>
    <t>Wasser
reparatur
Juli</t>
  </si>
  <si>
    <t>Wasser
reparatur
Sept.</t>
  </si>
  <si>
    <t>Wasser
reparatur</t>
  </si>
  <si>
    <t>Bangerts
eck</t>
  </si>
  <si>
    <t>Vereins
grund
stück</t>
  </si>
  <si>
    <t>Status</t>
  </si>
  <si>
    <t>Gesamt</t>
  </si>
  <si>
    <t>Std</t>
  </si>
  <si>
    <t>Std.</t>
  </si>
  <si>
    <t>Abzug v. Beitrag</t>
  </si>
  <si>
    <t>Abel</t>
  </si>
  <si>
    <t>Susanne</t>
  </si>
  <si>
    <t>Voll</t>
  </si>
  <si>
    <t>Aktürk</t>
  </si>
  <si>
    <t>Habib</t>
  </si>
  <si>
    <t>Bagli</t>
  </si>
  <si>
    <t>Philipp</t>
  </si>
  <si>
    <t>Salvatore</t>
  </si>
  <si>
    <t>Bala</t>
  </si>
  <si>
    <t>Peter-Michael</t>
  </si>
  <si>
    <t>Anita</t>
  </si>
  <si>
    <t>Bartsch</t>
  </si>
  <si>
    <t>Hermann</t>
  </si>
  <si>
    <t>Fam</t>
  </si>
  <si>
    <t>Bätzner</t>
  </si>
  <si>
    <t>Denise</t>
  </si>
  <si>
    <t>Baum</t>
  </si>
  <si>
    <t>Markus</t>
  </si>
  <si>
    <t>Beck</t>
  </si>
  <si>
    <t>Wilfried</t>
  </si>
  <si>
    <t>Aus</t>
  </si>
  <si>
    <t>Heinz</t>
  </si>
  <si>
    <t>Bonz</t>
  </si>
  <si>
    <t>Wolfgang</t>
  </si>
  <si>
    <t>Regina</t>
  </si>
  <si>
    <t>Brunner-Beck</t>
  </si>
  <si>
    <t>Buchner</t>
  </si>
  <si>
    <t>Johanna</t>
  </si>
  <si>
    <t>Bühler</t>
  </si>
  <si>
    <t>Dennis</t>
  </si>
  <si>
    <t>Cimen</t>
  </si>
  <si>
    <t>Turgut</t>
  </si>
  <si>
    <t>Daichendt</t>
  </si>
  <si>
    <t>Anneliese</t>
  </si>
  <si>
    <t>David</t>
  </si>
  <si>
    <t>Cedric</t>
  </si>
  <si>
    <t>Dokenwadel</t>
  </si>
  <si>
    <t>Lisa</t>
  </si>
  <si>
    <t>Jens</t>
  </si>
  <si>
    <t>Lukas Eugen</t>
  </si>
  <si>
    <t>Max</t>
  </si>
  <si>
    <t>Dolejsky</t>
  </si>
  <si>
    <t>Maria</t>
  </si>
  <si>
    <t>Eisele</t>
  </si>
  <si>
    <t>Fritz</t>
  </si>
  <si>
    <t>Ehren</t>
  </si>
  <si>
    <t>Engelbrecht</t>
  </si>
  <si>
    <t>Thomas</t>
  </si>
  <si>
    <t>Falk</t>
  </si>
  <si>
    <t>Antonie</t>
  </si>
  <si>
    <t>Faller</t>
  </si>
  <si>
    <t>Thilo</t>
  </si>
  <si>
    <t>Farian</t>
  </si>
  <si>
    <t>Ruth</t>
  </si>
  <si>
    <t>Felden</t>
  </si>
  <si>
    <t>Hans-Martin</t>
  </si>
  <si>
    <t>Franke</t>
  </si>
  <si>
    <t>Fabienne</t>
  </si>
  <si>
    <t>Martin</t>
  </si>
  <si>
    <t>Laura</t>
  </si>
  <si>
    <t>Xenia</t>
  </si>
  <si>
    <t>Fröhlich</t>
  </si>
  <si>
    <t>Gampel</t>
  </si>
  <si>
    <t>Manfred</t>
  </si>
  <si>
    <t>Gehrmann</t>
  </si>
  <si>
    <t>Ursel</t>
  </si>
  <si>
    <t>Gliemann</t>
  </si>
  <si>
    <t>Cathleen</t>
  </si>
  <si>
    <t>Gosch</t>
  </si>
  <si>
    <t>Margarete</t>
  </si>
  <si>
    <t>Götz</t>
  </si>
  <si>
    <t>Ute</t>
  </si>
  <si>
    <t>Erdmann</t>
  </si>
  <si>
    <t>Grabner</t>
  </si>
  <si>
    <t>Ekkehard</t>
  </si>
  <si>
    <t>Gräßle</t>
  </si>
  <si>
    <t>Christoph</t>
  </si>
  <si>
    <t>Förder</t>
  </si>
  <si>
    <t>Gusenburger</t>
  </si>
  <si>
    <t>Knut</t>
  </si>
  <si>
    <t>Diana</t>
  </si>
  <si>
    <t>Haag</t>
  </si>
  <si>
    <t>Valeri</t>
  </si>
  <si>
    <t>Haas</t>
  </si>
  <si>
    <t>Simon-Florian</t>
  </si>
  <si>
    <t>Hack</t>
  </si>
  <si>
    <t>Klaus</t>
  </si>
  <si>
    <t>Haller</t>
  </si>
  <si>
    <t>Hans-Günter</t>
  </si>
  <si>
    <t>Hamed</t>
  </si>
  <si>
    <t>Mohamed</t>
  </si>
  <si>
    <t>Noah</t>
  </si>
  <si>
    <t>Harter</t>
  </si>
  <si>
    <t>Liam</t>
  </si>
  <si>
    <t>Patricia</t>
  </si>
  <si>
    <t>Michael</t>
  </si>
  <si>
    <t>Kiara</t>
  </si>
  <si>
    <t>Häussermann</t>
  </si>
  <si>
    <t>Gerhard</t>
  </si>
  <si>
    <t>Heller</t>
  </si>
  <si>
    <t>Eva-Maria</t>
  </si>
  <si>
    <t>Harald</t>
  </si>
  <si>
    <t>Erika</t>
  </si>
  <si>
    <t>Herzog</t>
  </si>
  <si>
    <t>Arne</t>
  </si>
  <si>
    <t>Marcia</t>
  </si>
  <si>
    <t>Betti</t>
  </si>
  <si>
    <t>Andreas</t>
  </si>
  <si>
    <t>Hettenbach</t>
  </si>
  <si>
    <t>Matthias</t>
  </si>
  <si>
    <t>Hieber</t>
  </si>
  <si>
    <t>Tanja</t>
  </si>
  <si>
    <t>Mike Hieber</t>
  </si>
  <si>
    <t>Himpel</t>
  </si>
  <si>
    <t>Roswitha</t>
  </si>
  <si>
    <t>Holzäpfel</t>
  </si>
  <si>
    <t>Gisela</t>
  </si>
  <si>
    <t>Hönes</t>
  </si>
  <si>
    <t>Hans-Ulrich</t>
  </si>
  <si>
    <t>Hornig</t>
  </si>
  <si>
    <t>Dieter</t>
  </si>
  <si>
    <t>Huber</t>
  </si>
  <si>
    <t>Harri</t>
  </si>
  <si>
    <t>Andrea</t>
  </si>
  <si>
    <t>Tatjana</t>
  </si>
  <si>
    <t>Jacobi</t>
  </si>
  <si>
    <t>Christine</t>
  </si>
  <si>
    <t>Jäger</t>
  </si>
  <si>
    <t>Christiane</t>
  </si>
  <si>
    <t>Junge</t>
  </si>
  <si>
    <t>Branka</t>
  </si>
  <si>
    <t>Kaczmarek</t>
  </si>
  <si>
    <t>Raimund</t>
  </si>
  <si>
    <t>Kapitza</t>
  </si>
  <si>
    <t>Ulla</t>
  </si>
  <si>
    <t>Kaspeitzer</t>
  </si>
  <si>
    <t>Frank</t>
  </si>
  <si>
    <t>Tina</t>
  </si>
  <si>
    <t>Lea</t>
  </si>
  <si>
    <t>Melanie</t>
  </si>
  <si>
    <t>Kasper</t>
  </si>
  <si>
    <t>Igor</t>
  </si>
  <si>
    <t>Frau Kasper</t>
  </si>
  <si>
    <t>Keinath</t>
  </si>
  <si>
    <t>Hedwig</t>
  </si>
  <si>
    <t>Kemmler</t>
  </si>
  <si>
    <t>Helga</t>
  </si>
  <si>
    <t>Klein</t>
  </si>
  <si>
    <t>Georg</t>
  </si>
  <si>
    <t>Koller</t>
  </si>
  <si>
    <t>Dr. Hans-Peter</t>
  </si>
  <si>
    <t>Ursula</t>
  </si>
  <si>
    <t>Kozelsky</t>
  </si>
  <si>
    <t>Lilly</t>
  </si>
  <si>
    <t>Robin</t>
  </si>
  <si>
    <t>Claudia</t>
  </si>
  <si>
    <t>Krauss</t>
  </si>
  <si>
    <t>Reiner</t>
  </si>
  <si>
    <t>Krauss-Hering</t>
  </si>
  <si>
    <t>Kretschmer</t>
  </si>
  <si>
    <t>Kroboth</t>
  </si>
  <si>
    <t>Karl-Heinz</t>
  </si>
  <si>
    <t>Krumrey</t>
  </si>
  <si>
    <t>Marcus</t>
  </si>
  <si>
    <t>Lang</t>
  </si>
  <si>
    <t>Robert</t>
  </si>
  <si>
    <t>Julia</t>
  </si>
  <si>
    <t>Waltraud</t>
  </si>
  <si>
    <t>Moritz</t>
  </si>
  <si>
    <t>Leibold</t>
  </si>
  <si>
    <t>Leni</t>
  </si>
  <si>
    <t>Lesitis</t>
  </si>
  <si>
    <t>Anni</t>
  </si>
  <si>
    <t>Lider</t>
  </si>
  <si>
    <t>Margarita</t>
  </si>
  <si>
    <t>Lindenberger</t>
  </si>
  <si>
    <t>Albrecht</t>
  </si>
  <si>
    <t>Lochmann</t>
  </si>
  <si>
    <t>Günther</t>
  </si>
  <si>
    <t>Lübbe</t>
  </si>
  <si>
    <t>Emil</t>
  </si>
  <si>
    <t>Emma</t>
  </si>
  <si>
    <t>Ludwig</t>
  </si>
  <si>
    <t>Erik</t>
  </si>
  <si>
    <t>Maga</t>
  </si>
  <si>
    <t>Camelia Rodica</t>
  </si>
  <si>
    <t>Mark</t>
  </si>
  <si>
    <t>Marzinzik</t>
  </si>
  <si>
    <t>Hans</t>
  </si>
  <si>
    <t>Maser</t>
  </si>
  <si>
    <t>Finn</t>
  </si>
  <si>
    <t>Nina</t>
  </si>
  <si>
    <t>Maurer</t>
  </si>
  <si>
    <t>Karin</t>
  </si>
  <si>
    <t>Mayer</t>
  </si>
  <si>
    <t>Paul</t>
  </si>
  <si>
    <t>Meilick</t>
  </si>
  <si>
    <t>Marc Speer</t>
  </si>
  <si>
    <t>Meisl</t>
  </si>
  <si>
    <t>Brigitte</t>
  </si>
  <si>
    <t>Mendel</t>
  </si>
  <si>
    <t>Mereu</t>
  </si>
  <si>
    <t>Maurizio</t>
  </si>
  <si>
    <t>Meßmer</t>
  </si>
  <si>
    <t>Ulrika</t>
  </si>
  <si>
    <t>Moldovan</t>
  </si>
  <si>
    <t>Gerlinde</t>
  </si>
  <si>
    <t>Johann</t>
  </si>
  <si>
    <t>Montana</t>
  </si>
  <si>
    <t>Giulia</t>
  </si>
  <si>
    <t>Roberto</t>
  </si>
  <si>
    <t>Alexandra</t>
  </si>
  <si>
    <t>Mörbe-Dezelak</t>
  </si>
  <si>
    <t>Monika</t>
  </si>
  <si>
    <t>Mörz</t>
  </si>
  <si>
    <t>Dr. Günter</t>
  </si>
  <si>
    <t>Müller</t>
  </si>
  <si>
    <t>Mario</t>
  </si>
  <si>
    <t>Nagel</t>
  </si>
  <si>
    <t>Kerstin</t>
  </si>
  <si>
    <t>Offterdinger</t>
  </si>
  <si>
    <t>Hagen</t>
  </si>
  <si>
    <t>Orhanovic</t>
  </si>
  <si>
    <t>Palatzky</t>
  </si>
  <si>
    <t>Paulina</t>
  </si>
  <si>
    <t>Norbert</t>
  </si>
  <si>
    <t>Pinder</t>
  </si>
  <si>
    <t>Theo</t>
  </si>
  <si>
    <t>Pohl</t>
  </si>
  <si>
    <t>Rüdiger</t>
  </si>
  <si>
    <t>Pölz</t>
  </si>
  <si>
    <t>Ingeborg</t>
  </si>
  <si>
    <t>Pustai</t>
  </si>
  <si>
    <t>Etelka</t>
  </si>
  <si>
    <t>Putze</t>
  </si>
  <si>
    <t>Manuela</t>
  </si>
  <si>
    <t>Rabe</t>
  </si>
  <si>
    <t>Raiser</t>
  </si>
  <si>
    <t>Renate</t>
  </si>
  <si>
    <t>Peter</t>
  </si>
  <si>
    <t>Rapp</t>
  </si>
  <si>
    <t>Elisabeth</t>
  </si>
  <si>
    <t>Rätzer</t>
  </si>
  <si>
    <t>Katja</t>
  </si>
  <si>
    <t>Reikow</t>
  </si>
  <si>
    <t>Rieger</t>
  </si>
  <si>
    <t>Ries</t>
  </si>
  <si>
    <t>Laurin</t>
  </si>
  <si>
    <t>Björn</t>
  </si>
  <si>
    <t>Verena</t>
  </si>
  <si>
    <t>Ringer</t>
  </si>
  <si>
    <t>Doris</t>
  </si>
  <si>
    <t>Ritter</t>
  </si>
  <si>
    <t>Lyanna</t>
  </si>
  <si>
    <t>Matilda Trudi</t>
  </si>
  <si>
    <t>Siegfried</t>
  </si>
  <si>
    <t>Timo</t>
  </si>
  <si>
    <t>Sandra</t>
  </si>
  <si>
    <t>Safta-Herz</t>
  </si>
  <si>
    <t>Lia</t>
  </si>
  <si>
    <t>Stephanie</t>
  </si>
  <si>
    <t>Claudiu</t>
  </si>
  <si>
    <t>Valeriu</t>
  </si>
  <si>
    <t>Schäfer</t>
  </si>
  <si>
    <t>Irmgard</t>
  </si>
  <si>
    <t>Scham</t>
  </si>
  <si>
    <t>Florian</t>
  </si>
  <si>
    <t>Schatz</t>
  </si>
  <si>
    <t>Sabine</t>
  </si>
  <si>
    <t>Eberhard</t>
  </si>
  <si>
    <t>Scherrle</t>
  </si>
  <si>
    <t>Roland</t>
  </si>
  <si>
    <t>Scheufele</t>
  </si>
  <si>
    <t>Schlichenmaier</t>
  </si>
  <si>
    <t>Lilli</t>
  </si>
  <si>
    <t>Sissi</t>
  </si>
  <si>
    <t>Lena</t>
  </si>
  <si>
    <t>Axel</t>
  </si>
  <si>
    <t>Schmidgall</t>
  </si>
  <si>
    <t>Lore</t>
  </si>
  <si>
    <t>Schneider</t>
  </si>
  <si>
    <t>Benjamin</t>
  </si>
  <si>
    <t>Schneller</t>
  </si>
  <si>
    <t>Schöllkopf</t>
  </si>
  <si>
    <t>Christopher</t>
  </si>
  <si>
    <t>Schurer</t>
  </si>
  <si>
    <t>Marie-Adeline</t>
  </si>
  <si>
    <t>Steffi Bartsch</t>
  </si>
  <si>
    <t>Schwarz</t>
  </si>
  <si>
    <t>Schwärzli</t>
  </si>
  <si>
    <t>Hans-Peter</t>
  </si>
  <si>
    <t>Shala</t>
  </si>
  <si>
    <t>Spagen</t>
  </si>
  <si>
    <t>Steiger</t>
  </si>
  <si>
    <t>Lothar</t>
  </si>
  <si>
    <t>Steinbrecher</t>
  </si>
  <si>
    <t>Stöckl</t>
  </si>
  <si>
    <t>Günter</t>
  </si>
  <si>
    <t>Stöckle</t>
  </si>
  <si>
    <t>Johannes</t>
  </si>
  <si>
    <t>Stolzenbach</t>
  </si>
  <si>
    <t>Sturm</t>
  </si>
  <si>
    <t>Birgit</t>
  </si>
  <si>
    <t>Tak</t>
  </si>
  <si>
    <t>Sultan</t>
  </si>
  <si>
    <t>Leila</t>
  </si>
  <si>
    <t>Terla</t>
  </si>
  <si>
    <t>Trefz</t>
  </si>
  <si>
    <t>Jürgen</t>
  </si>
  <si>
    <t>Uber</t>
  </si>
  <si>
    <t>Helmut</t>
  </si>
  <si>
    <t>Ünal</t>
  </si>
  <si>
    <t>Ugur</t>
  </si>
  <si>
    <t>Vogel</t>
  </si>
  <si>
    <t>Wald</t>
  </si>
  <si>
    <t>Marcel</t>
  </si>
  <si>
    <t>Walther</t>
  </si>
  <si>
    <t>Yvonne</t>
  </si>
  <si>
    <t>Weimann</t>
  </si>
  <si>
    <t>Detlef</t>
  </si>
  <si>
    <t>Westphal</t>
  </si>
  <si>
    <t>Wicke</t>
  </si>
  <si>
    <t>Horst</t>
  </si>
  <si>
    <t>Wild</t>
  </si>
  <si>
    <t>Rita</t>
  </si>
  <si>
    <t>Wildermuth</t>
  </si>
  <si>
    <t>Rose</t>
  </si>
  <si>
    <t>Wittner</t>
  </si>
  <si>
    <t>Erica</t>
  </si>
  <si>
    <t>Yildirim</t>
  </si>
  <si>
    <t>Süleyman</t>
  </si>
  <si>
    <t>Zube-Pop</t>
  </si>
  <si>
    <t>Anamaria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</si>
</sst>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/>
    <xf numFmtId="1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2"/>
  <sheetViews>
    <sheetView tabSelected="1" workbookViewId="0">
      <pane xSplit="4" topLeftCell="W1" activePane="topRight" state="frozen"/>
      <selection pane="topRight" activeCell="AE7" sqref="AE6:AE7"/>
    </sheetView>
  </sheetViews>
  <sheetFormatPr baseColWidth="10" defaultColWidth="9.109375" defaultRowHeight="14.4" x14ac:dyDescent="0.3"/>
  <cols>
    <col min="1" max="1" width="9.44140625" customWidth="1"/>
    <col min="2" max="3" width="17" bestFit="1" customWidth="1"/>
    <col min="4" max="4" width="6.88671875" customWidth="1"/>
    <col min="5" max="5" width="17" customWidth="1"/>
    <col min="6" max="26" width="9.6640625" customWidth="1"/>
    <col min="27" max="28" width="8.88671875" customWidth="1"/>
    <col min="29" max="29" width="9.44140625" customWidth="1"/>
    <col min="30" max="30" width="7.6640625" customWidth="1"/>
    <col min="31" max="31" width="11.5546875" customWidth="1"/>
  </cols>
  <sheetData>
    <row r="1" spans="1:31" ht="19.8" x14ac:dyDescent="0.3">
      <c r="G1" s="10" t="s">
        <v>0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1" ht="57.6" x14ac:dyDescent="0.3">
      <c r="A2" s="9" t="s">
        <v>1</v>
      </c>
      <c r="B2" s="11" t="s">
        <v>2</v>
      </c>
      <c r="C2" s="11" t="s">
        <v>3</v>
      </c>
      <c r="D2" s="11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24</v>
      </c>
      <c r="Z2" s="7" t="s">
        <v>24</v>
      </c>
      <c r="AA2" s="7" t="s">
        <v>25</v>
      </c>
      <c r="AB2" s="7" t="s">
        <v>26</v>
      </c>
      <c r="AC2" s="9" t="s">
        <v>27</v>
      </c>
      <c r="AD2" s="10" t="s">
        <v>28</v>
      </c>
      <c r="AE2" s="10"/>
    </row>
    <row r="3" spans="1:31" s="3" customFormat="1" ht="28.8" x14ac:dyDescent="0.3">
      <c r="A3" s="9"/>
      <c r="B3" s="11"/>
      <c r="C3" s="11"/>
      <c r="D3" s="11"/>
      <c r="E3" s="9"/>
      <c r="F3" s="8" t="s">
        <v>29</v>
      </c>
      <c r="G3" s="8" t="s">
        <v>29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8" t="s">
        <v>29</v>
      </c>
      <c r="Q3" s="8" t="s">
        <v>29</v>
      </c>
      <c r="R3" s="8" t="s">
        <v>29</v>
      </c>
      <c r="S3" s="8" t="s">
        <v>29</v>
      </c>
      <c r="T3" s="8" t="s">
        <v>29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  <c r="AA3" s="8"/>
      <c r="AB3" s="8"/>
      <c r="AC3" s="9"/>
      <c r="AD3" s="1" t="s">
        <v>30</v>
      </c>
      <c r="AE3" s="2" t="s">
        <v>31</v>
      </c>
    </row>
    <row r="4" spans="1:31" x14ac:dyDescent="0.3">
      <c r="A4">
        <v>1</v>
      </c>
      <c r="B4" t="s">
        <v>32</v>
      </c>
      <c r="C4" t="s">
        <v>33</v>
      </c>
      <c r="D4" s="6">
        <v>69</v>
      </c>
      <c r="AC4" t="s">
        <v>34</v>
      </c>
      <c r="AD4" s="3">
        <f t="shared" ref="AD4:AD67" si="0">SUM(F4:AC4)</f>
        <v>0</v>
      </c>
      <c r="AE4" s="3">
        <f>IF(AD4&gt;3,(-15),(SUM(AD4)*-5))</f>
        <v>0</v>
      </c>
    </row>
    <row r="5" spans="1:31" x14ac:dyDescent="0.3">
      <c r="A5">
        <v>2</v>
      </c>
      <c r="B5" t="s">
        <v>35</v>
      </c>
      <c r="C5" t="s">
        <v>36</v>
      </c>
      <c r="D5" s="6">
        <v>52</v>
      </c>
      <c r="AC5" t="s">
        <v>34</v>
      </c>
      <c r="AD5" s="3">
        <f t="shared" si="0"/>
        <v>0</v>
      </c>
      <c r="AE5" s="3">
        <f>IF(AD5&gt;6,(-30),(SUM(AD5)*-5))</f>
        <v>0</v>
      </c>
    </row>
    <row r="6" spans="1:31" x14ac:dyDescent="0.3">
      <c r="A6">
        <v>3</v>
      </c>
      <c r="B6" t="s">
        <v>37</v>
      </c>
      <c r="C6" t="s">
        <v>38</v>
      </c>
      <c r="D6" s="6">
        <v>34</v>
      </c>
      <c r="L6">
        <v>6.5</v>
      </c>
      <c r="M6">
        <v>6</v>
      </c>
      <c r="AC6" t="s">
        <v>34</v>
      </c>
      <c r="AD6" s="3">
        <f t="shared" si="0"/>
        <v>12.5</v>
      </c>
      <c r="AE6" s="3">
        <f>IF(AD6&gt;6,(-30),(SUM(AD6)*-5))</f>
        <v>-30</v>
      </c>
    </row>
    <row r="7" spans="1:31" x14ac:dyDescent="0.3">
      <c r="A7">
        <v>4</v>
      </c>
      <c r="B7" t="s">
        <v>37</v>
      </c>
      <c r="C7" t="s">
        <v>39</v>
      </c>
      <c r="D7" s="6">
        <v>61</v>
      </c>
      <c r="F7">
        <v>2.5</v>
      </c>
      <c r="AC7" t="s">
        <v>34</v>
      </c>
      <c r="AD7" s="3">
        <f t="shared" si="0"/>
        <v>2.5</v>
      </c>
      <c r="AE7" s="3">
        <f>IF(AD7&gt;6,(-30),(SUM(AD7)*-5))</f>
        <v>-12.5</v>
      </c>
    </row>
    <row r="8" spans="1:31" x14ac:dyDescent="0.3">
      <c r="A8">
        <v>5</v>
      </c>
      <c r="B8" t="s">
        <v>40</v>
      </c>
      <c r="C8" t="s">
        <v>41</v>
      </c>
      <c r="D8" s="6">
        <v>44</v>
      </c>
      <c r="AC8" t="s">
        <v>34</v>
      </c>
      <c r="AD8" s="3">
        <f t="shared" si="0"/>
        <v>0</v>
      </c>
      <c r="AE8" s="3">
        <f>IF(AD8&gt;6,(-30),(SUM(AD8)*-5))</f>
        <v>0</v>
      </c>
    </row>
    <row r="9" spans="1:31" x14ac:dyDescent="0.3">
      <c r="A9">
        <v>6</v>
      </c>
      <c r="B9" t="s">
        <v>40</v>
      </c>
      <c r="C9" t="s">
        <v>42</v>
      </c>
      <c r="D9" s="6">
        <v>68</v>
      </c>
      <c r="AC9" t="s">
        <v>34</v>
      </c>
      <c r="AD9" s="3">
        <f t="shared" si="0"/>
        <v>0</v>
      </c>
      <c r="AE9" s="3">
        <f>IF(AD9&gt;3,(-15),(SUM(AD9)*-5))</f>
        <v>0</v>
      </c>
    </row>
    <row r="10" spans="1:31" s="3" customFormat="1" x14ac:dyDescent="0.3">
      <c r="A10" s="3">
        <v>7</v>
      </c>
      <c r="B10" s="3" t="s">
        <v>43</v>
      </c>
      <c r="C10" s="3" t="s">
        <v>44</v>
      </c>
      <c r="D10" s="6">
        <v>68</v>
      </c>
      <c r="J10" s="3">
        <v>5</v>
      </c>
      <c r="L10" s="3">
        <v>3</v>
      </c>
      <c r="M10" s="3">
        <v>6</v>
      </c>
      <c r="N10" s="3">
        <v>3</v>
      </c>
      <c r="S10" s="3">
        <v>16.5</v>
      </c>
      <c r="T10" s="3">
        <v>10</v>
      </c>
      <c r="U10" s="3">
        <v>2</v>
      </c>
      <c r="V10" s="3">
        <v>4</v>
      </c>
      <c r="W10" s="3">
        <v>2</v>
      </c>
      <c r="AC10" s="3" t="s">
        <v>45</v>
      </c>
      <c r="AD10" s="3">
        <f t="shared" si="0"/>
        <v>51.5</v>
      </c>
      <c r="AE10" s="3">
        <f>IF(AD10&gt;5,(-25),(SUM(AD10)*-5))</f>
        <v>-25</v>
      </c>
    </row>
    <row r="11" spans="1:31" x14ac:dyDescent="0.3">
      <c r="A11">
        <v>8</v>
      </c>
      <c r="B11" t="s">
        <v>46</v>
      </c>
      <c r="C11" t="s">
        <v>47</v>
      </c>
      <c r="D11" s="6">
        <v>31</v>
      </c>
      <c r="AC11" t="s">
        <v>34</v>
      </c>
      <c r="AD11" s="3">
        <f t="shared" si="0"/>
        <v>0</v>
      </c>
      <c r="AE11" s="3">
        <f>IF(AD11&gt;6,(-30),(SUM(AD11)*-5))</f>
        <v>0</v>
      </c>
    </row>
    <row r="12" spans="1:31" x14ac:dyDescent="0.3">
      <c r="A12">
        <v>9</v>
      </c>
      <c r="B12" t="s">
        <v>48</v>
      </c>
      <c r="C12" t="s">
        <v>49</v>
      </c>
      <c r="D12" s="6">
        <v>59</v>
      </c>
      <c r="AC12" t="s">
        <v>34</v>
      </c>
      <c r="AD12" s="3">
        <f t="shared" si="0"/>
        <v>0</v>
      </c>
      <c r="AE12" s="3">
        <f>IF(AD12&gt;6,(-30),(SUM(AD12)*-5))</f>
        <v>0</v>
      </c>
    </row>
    <row r="13" spans="1:31" x14ac:dyDescent="0.3">
      <c r="A13">
        <v>10</v>
      </c>
      <c r="B13" t="s">
        <v>50</v>
      </c>
      <c r="C13" t="s">
        <v>51</v>
      </c>
      <c r="D13" s="6">
        <v>78</v>
      </c>
      <c r="AC13" t="s">
        <v>52</v>
      </c>
      <c r="AD13" s="3">
        <f t="shared" si="0"/>
        <v>0</v>
      </c>
      <c r="AE13">
        <f>SUM(AD13)*-5</f>
        <v>0</v>
      </c>
    </row>
    <row r="14" spans="1:31" x14ac:dyDescent="0.3">
      <c r="A14">
        <v>11</v>
      </c>
      <c r="B14" t="s">
        <v>50</v>
      </c>
      <c r="C14" t="s">
        <v>53</v>
      </c>
      <c r="D14" s="6">
        <v>64</v>
      </c>
      <c r="AC14" t="s">
        <v>34</v>
      </c>
      <c r="AD14" s="3">
        <f t="shared" si="0"/>
        <v>0</v>
      </c>
      <c r="AE14" s="3">
        <f>IF(AD14&gt;6,(-30),(SUM(AD14)*-5))</f>
        <v>0</v>
      </c>
    </row>
    <row r="15" spans="1:31" x14ac:dyDescent="0.3">
      <c r="A15">
        <v>12</v>
      </c>
      <c r="B15" t="s">
        <v>54</v>
      </c>
      <c r="C15" t="s">
        <v>55</v>
      </c>
      <c r="D15" s="6">
        <v>67</v>
      </c>
      <c r="K15">
        <v>7</v>
      </c>
      <c r="AC15" t="s">
        <v>45</v>
      </c>
      <c r="AD15" s="3">
        <f t="shared" si="0"/>
        <v>7</v>
      </c>
      <c r="AE15" s="3">
        <f>IF(AD15&gt;5,(-25),(SUM(AD15)*-5))</f>
        <v>-25</v>
      </c>
    </row>
    <row r="16" spans="1:31" x14ac:dyDescent="0.3">
      <c r="A16">
        <v>225</v>
      </c>
      <c r="B16" s="4" t="s">
        <v>54</v>
      </c>
      <c r="C16" s="4" t="s">
        <v>56</v>
      </c>
      <c r="D16" s="6">
        <v>0</v>
      </c>
      <c r="E16" s="4"/>
      <c r="K16">
        <v>7</v>
      </c>
      <c r="AC16" t="s">
        <v>45</v>
      </c>
      <c r="AD16" s="3">
        <f t="shared" si="0"/>
        <v>7</v>
      </c>
      <c r="AE16" s="3">
        <f>IF(AD16&gt;10,(-50),(SUM(AD16)*-5))</f>
        <v>-35</v>
      </c>
    </row>
    <row r="17" spans="1:31" x14ac:dyDescent="0.3">
      <c r="A17">
        <v>13</v>
      </c>
      <c r="B17" t="s">
        <v>57</v>
      </c>
      <c r="C17" t="s">
        <v>56</v>
      </c>
      <c r="D17" s="6">
        <v>68</v>
      </c>
      <c r="AC17" t="s">
        <v>52</v>
      </c>
      <c r="AD17" s="3">
        <f t="shared" si="0"/>
        <v>0</v>
      </c>
      <c r="AE17" s="3">
        <f>IF(AD17&gt;3,(-15),(SUM(AD17)*-5))</f>
        <v>0</v>
      </c>
    </row>
    <row r="18" spans="1:31" x14ac:dyDescent="0.3">
      <c r="A18">
        <v>14</v>
      </c>
      <c r="B18" t="s">
        <v>58</v>
      </c>
      <c r="C18" t="s">
        <v>59</v>
      </c>
      <c r="D18" s="6">
        <v>92</v>
      </c>
      <c r="AC18" t="s">
        <v>52</v>
      </c>
      <c r="AD18" s="3">
        <f t="shared" si="0"/>
        <v>0</v>
      </c>
      <c r="AE18">
        <f>SUM(AD18)*-5</f>
        <v>0</v>
      </c>
    </row>
    <row r="19" spans="1:31" x14ac:dyDescent="0.3">
      <c r="A19">
        <v>15</v>
      </c>
      <c r="B19" t="s">
        <v>60</v>
      </c>
      <c r="C19" t="s">
        <v>61</v>
      </c>
      <c r="D19" s="6">
        <v>32</v>
      </c>
      <c r="AC19" t="s">
        <v>34</v>
      </c>
      <c r="AD19" s="3">
        <f t="shared" si="0"/>
        <v>0</v>
      </c>
      <c r="AE19" s="3">
        <f>IF(AD19&gt;6,(-30),(SUM(AD19)*-5))</f>
        <v>0</v>
      </c>
    </row>
    <row r="20" spans="1:31" x14ac:dyDescent="0.3">
      <c r="A20">
        <v>18</v>
      </c>
      <c r="B20" t="s">
        <v>62</v>
      </c>
      <c r="C20" t="s">
        <v>63</v>
      </c>
      <c r="D20" s="6">
        <v>56</v>
      </c>
      <c r="AC20" t="s">
        <v>34</v>
      </c>
      <c r="AD20" s="3">
        <f t="shared" si="0"/>
        <v>0</v>
      </c>
      <c r="AE20" s="3">
        <f>IF(AD20&gt;6,(-30),(SUM(AD20)*-5))</f>
        <v>0</v>
      </c>
    </row>
    <row r="21" spans="1:31" x14ac:dyDescent="0.3">
      <c r="A21">
        <v>80</v>
      </c>
      <c r="B21" s="5" t="s">
        <v>64</v>
      </c>
      <c r="C21" t="s">
        <v>65</v>
      </c>
      <c r="D21" s="6">
        <v>84</v>
      </c>
      <c r="AC21" t="s">
        <v>34</v>
      </c>
      <c r="AD21" s="3">
        <f t="shared" si="0"/>
        <v>0</v>
      </c>
      <c r="AE21">
        <f>SUM(AD21)*-5</f>
        <v>0</v>
      </c>
    </row>
    <row r="22" spans="1:31" x14ac:dyDescent="0.3">
      <c r="A22">
        <v>19</v>
      </c>
      <c r="B22" t="s">
        <v>66</v>
      </c>
      <c r="C22" t="s">
        <v>67</v>
      </c>
      <c r="D22" s="6">
        <v>42</v>
      </c>
      <c r="M22">
        <v>6</v>
      </c>
      <c r="AC22" t="s">
        <v>34</v>
      </c>
      <c r="AD22" s="3">
        <f t="shared" si="0"/>
        <v>6</v>
      </c>
      <c r="AE22" s="3">
        <f>IF(AD22&gt;6,(-30),(SUM(AD22)*-5))</f>
        <v>-30</v>
      </c>
    </row>
    <row r="23" spans="1:31" x14ac:dyDescent="0.3">
      <c r="A23">
        <v>21</v>
      </c>
      <c r="B23" t="s">
        <v>68</v>
      </c>
      <c r="C23" t="s">
        <v>69</v>
      </c>
      <c r="D23" s="6">
        <v>29</v>
      </c>
      <c r="M23">
        <v>6</v>
      </c>
      <c r="AC23" t="s">
        <v>45</v>
      </c>
      <c r="AD23" s="3">
        <f t="shared" si="0"/>
        <v>6</v>
      </c>
      <c r="AE23" s="3">
        <f>IF(AD23&gt;10,(-50),(SUM(AD23)*-5))</f>
        <v>-30</v>
      </c>
    </row>
    <row r="24" spans="1:31" x14ac:dyDescent="0.3">
      <c r="A24">
        <v>23</v>
      </c>
      <c r="B24" t="s">
        <v>68</v>
      </c>
      <c r="C24" t="s">
        <v>70</v>
      </c>
      <c r="D24" s="6">
        <v>32</v>
      </c>
      <c r="G24" s="3">
        <v>3.75</v>
      </c>
      <c r="H24">
        <v>4</v>
      </c>
      <c r="I24" s="3">
        <v>2</v>
      </c>
      <c r="J24">
        <v>3.5</v>
      </c>
      <c r="K24">
        <v>8</v>
      </c>
      <c r="M24">
        <v>6</v>
      </c>
      <c r="N24">
        <v>3</v>
      </c>
      <c r="O24">
        <v>4</v>
      </c>
      <c r="AC24" t="s">
        <v>45</v>
      </c>
      <c r="AD24" s="3">
        <f t="shared" si="0"/>
        <v>34.25</v>
      </c>
      <c r="AE24" s="3">
        <f>IF(AD24&gt;10,(-50),(SUM(AD24)*-5))</f>
        <v>-50</v>
      </c>
    </row>
    <row r="25" spans="1:31" x14ac:dyDescent="0.3">
      <c r="A25">
        <v>22</v>
      </c>
      <c r="B25" t="s">
        <v>68</v>
      </c>
      <c r="C25" t="s">
        <v>71</v>
      </c>
      <c r="D25" s="6">
        <v>2</v>
      </c>
      <c r="AC25" t="s">
        <v>45</v>
      </c>
      <c r="AD25" s="3">
        <f t="shared" si="0"/>
        <v>0</v>
      </c>
      <c r="AE25">
        <f>IF(D25&lt;14,0,1)</f>
        <v>0</v>
      </c>
    </row>
    <row r="26" spans="1:31" x14ac:dyDescent="0.3">
      <c r="A26">
        <v>20</v>
      </c>
      <c r="B26" t="s">
        <v>68</v>
      </c>
      <c r="C26" t="s">
        <v>72</v>
      </c>
      <c r="D26" s="6">
        <v>5</v>
      </c>
      <c r="AC26" t="s">
        <v>45</v>
      </c>
      <c r="AD26" s="3">
        <f t="shared" si="0"/>
        <v>0</v>
      </c>
      <c r="AE26">
        <f>IF(D26&lt;14,0,1)</f>
        <v>0</v>
      </c>
    </row>
    <row r="27" spans="1:31" x14ac:dyDescent="0.3">
      <c r="A27">
        <v>24</v>
      </c>
      <c r="B27" t="s">
        <v>73</v>
      </c>
      <c r="C27" t="s">
        <v>74</v>
      </c>
      <c r="D27" s="6">
        <v>65</v>
      </c>
      <c r="AC27" t="s">
        <v>34</v>
      </c>
      <c r="AD27" s="3">
        <f t="shared" si="0"/>
        <v>0</v>
      </c>
      <c r="AE27" s="3">
        <f>IF(AD27&gt;6,(-30),(SUM(AD27)*-5))</f>
        <v>0</v>
      </c>
    </row>
    <row r="28" spans="1:31" x14ac:dyDescent="0.3">
      <c r="A28">
        <v>25</v>
      </c>
      <c r="B28" t="s">
        <v>75</v>
      </c>
      <c r="C28" t="s">
        <v>76</v>
      </c>
      <c r="D28" s="6">
        <v>83</v>
      </c>
      <c r="AC28" t="s">
        <v>77</v>
      </c>
      <c r="AD28" s="3">
        <f t="shared" si="0"/>
        <v>0</v>
      </c>
      <c r="AE28">
        <f>SUM(AD28)*-5</f>
        <v>0</v>
      </c>
    </row>
    <row r="29" spans="1:31" x14ac:dyDescent="0.3">
      <c r="A29">
        <v>26</v>
      </c>
      <c r="B29" t="s">
        <v>78</v>
      </c>
      <c r="C29" t="s">
        <v>79</v>
      </c>
      <c r="D29" s="6">
        <v>67</v>
      </c>
      <c r="AC29" t="s">
        <v>34</v>
      </c>
      <c r="AD29" s="3">
        <f t="shared" si="0"/>
        <v>0</v>
      </c>
      <c r="AE29" s="3">
        <f>IF(AD29&gt;3,(-15),(SUM(AD29)*-5))</f>
        <v>0</v>
      </c>
    </row>
    <row r="30" spans="1:31" x14ac:dyDescent="0.3">
      <c r="A30">
        <v>27</v>
      </c>
      <c r="B30" t="s">
        <v>80</v>
      </c>
      <c r="C30" t="s">
        <v>81</v>
      </c>
      <c r="D30" s="6">
        <v>90</v>
      </c>
      <c r="AC30" t="s">
        <v>34</v>
      </c>
      <c r="AD30" s="3">
        <f t="shared" si="0"/>
        <v>0</v>
      </c>
      <c r="AE30">
        <f>SUM(AD30)*-5</f>
        <v>0</v>
      </c>
    </row>
    <row r="31" spans="1:31" x14ac:dyDescent="0.3">
      <c r="A31">
        <v>28</v>
      </c>
      <c r="B31" t="s">
        <v>82</v>
      </c>
      <c r="C31" t="s">
        <v>83</v>
      </c>
      <c r="D31" s="6">
        <v>57</v>
      </c>
      <c r="AC31" t="s">
        <v>34</v>
      </c>
      <c r="AD31" s="3">
        <f t="shared" si="0"/>
        <v>0</v>
      </c>
      <c r="AE31" s="3">
        <f>IF(AD31&gt;6,(-30),(SUM(AD31)*-5))</f>
        <v>0</v>
      </c>
    </row>
    <row r="32" spans="1:31" x14ac:dyDescent="0.3">
      <c r="A32">
        <v>29</v>
      </c>
      <c r="B32" t="s">
        <v>84</v>
      </c>
      <c r="C32" t="s">
        <v>85</v>
      </c>
      <c r="D32" s="6">
        <v>70</v>
      </c>
      <c r="AC32" t="s">
        <v>34</v>
      </c>
      <c r="AD32" s="3">
        <f t="shared" si="0"/>
        <v>0</v>
      </c>
      <c r="AE32" s="3">
        <f>IF(AD32&gt;3,(-15),(SUM(AD32)*-5))</f>
        <v>0</v>
      </c>
    </row>
    <row r="33" spans="1:31" x14ac:dyDescent="0.3">
      <c r="A33">
        <v>30</v>
      </c>
      <c r="B33" t="s">
        <v>86</v>
      </c>
      <c r="C33" t="s">
        <v>87</v>
      </c>
      <c r="D33" s="6">
        <v>75</v>
      </c>
      <c r="AC33" t="s">
        <v>34</v>
      </c>
      <c r="AD33" s="3">
        <f t="shared" si="0"/>
        <v>0</v>
      </c>
      <c r="AE33">
        <f>SUM(AD33)*-5</f>
        <v>0</v>
      </c>
    </row>
    <row r="34" spans="1:31" x14ac:dyDescent="0.3">
      <c r="A34">
        <v>33</v>
      </c>
      <c r="B34" t="s">
        <v>88</v>
      </c>
      <c r="C34" t="s">
        <v>89</v>
      </c>
      <c r="D34" s="6">
        <v>35</v>
      </c>
      <c r="AC34" t="s">
        <v>45</v>
      </c>
      <c r="AD34" s="3">
        <f t="shared" si="0"/>
        <v>0</v>
      </c>
      <c r="AE34" s="3">
        <f>IF(AD34&gt;10,(-50),(SUM(AD34)*-5))</f>
        <v>0</v>
      </c>
    </row>
    <row r="35" spans="1:31" x14ac:dyDescent="0.3">
      <c r="A35">
        <v>34</v>
      </c>
      <c r="B35" t="s">
        <v>88</v>
      </c>
      <c r="C35" t="s">
        <v>90</v>
      </c>
      <c r="D35" s="6">
        <v>36</v>
      </c>
      <c r="M35">
        <v>4</v>
      </c>
      <c r="O35">
        <v>4</v>
      </c>
      <c r="AC35" t="s">
        <v>45</v>
      </c>
      <c r="AD35" s="3">
        <f t="shared" si="0"/>
        <v>8</v>
      </c>
      <c r="AE35" s="3">
        <f>IF(AD35&gt;10,(-50),(SUM(AD35)*-5))</f>
        <v>-40</v>
      </c>
    </row>
    <row r="36" spans="1:31" x14ac:dyDescent="0.3">
      <c r="A36">
        <v>32</v>
      </c>
      <c r="B36" t="s">
        <v>88</v>
      </c>
      <c r="C36" t="s">
        <v>91</v>
      </c>
      <c r="D36" s="6">
        <v>4</v>
      </c>
      <c r="AC36" t="s">
        <v>45</v>
      </c>
      <c r="AD36" s="3">
        <f t="shared" si="0"/>
        <v>0</v>
      </c>
      <c r="AE36">
        <f>IF(D36&lt;14,0,1)</f>
        <v>0</v>
      </c>
    </row>
    <row r="37" spans="1:31" x14ac:dyDescent="0.3">
      <c r="A37">
        <v>31</v>
      </c>
      <c r="B37" t="s">
        <v>88</v>
      </c>
      <c r="C37" t="s">
        <v>92</v>
      </c>
      <c r="D37" s="6">
        <v>1</v>
      </c>
      <c r="AC37" t="s">
        <v>45</v>
      </c>
      <c r="AD37" s="3">
        <f t="shared" si="0"/>
        <v>0</v>
      </c>
      <c r="AE37">
        <f>IF(D37&lt;14,0,1)</f>
        <v>0</v>
      </c>
    </row>
    <row r="38" spans="1:31" x14ac:dyDescent="0.3">
      <c r="A38">
        <v>35</v>
      </c>
      <c r="B38" t="s">
        <v>93</v>
      </c>
      <c r="C38" t="s">
        <v>33</v>
      </c>
      <c r="D38" s="6">
        <v>60</v>
      </c>
      <c r="AC38" t="s">
        <v>34</v>
      </c>
      <c r="AD38" s="3">
        <f t="shared" si="0"/>
        <v>0</v>
      </c>
      <c r="AE38" s="3">
        <f>IF(AD38&gt;6,(-30),(SUM(AD38)*-5))</f>
        <v>0</v>
      </c>
    </row>
    <row r="39" spans="1:31" x14ac:dyDescent="0.3">
      <c r="A39">
        <v>36</v>
      </c>
      <c r="B39" t="s">
        <v>94</v>
      </c>
      <c r="C39" t="s">
        <v>95</v>
      </c>
      <c r="D39" s="6">
        <v>83</v>
      </c>
      <c r="AC39" t="s">
        <v>77</v>
      </c>
      <c r="AD39" s="3">
        <f t="shared" si="0"/>
        <v>0</v>
      </c>
      <c r="AE39">
        <f>SUM(AD39)*-5</f>
        <v>0</v>
      </c>
    </row>
    <row r="40" spans="1:31" x14ac:dyDescent="0.3">
      <c r="A40">
        <v>37</v>
      </c>
      <c r="B40" t="s">
        <v>96</v>
      </c>
      <c r="C40" t="s">
        <v>97</v>
      </c>
      <c r="D40" s="6">
        <v>82</v>
      </c>
      <c r="AC40" t="s">
        <v>77</v>
      </c>
      <c r="AD40" s="3">
        <f t="shared" si="0"/>
        <v>0</v>
      </c>
      <c r="AE40">
        <f>SUM(AD40)*-5</f>
        <v>0</v>
      </c>
    </row>
    <row r="41" spans="1:31" x14ac:dyDescent="0.3">
      <c r="A41">
        <v>38</v>
      </c>
      <c r="B41" t="s">
        <v>98</v>
      </c>
      <c r="C41" t="s">
        <v>99</v>
      </c>
      <c r="D41" s="6">
        <v>46</v>
      </c>
      <c r="J41">
        <v>3</v>
      </c>
      <c r="M41">
        <v>6</v>
      </c>
      <c r="AC41" t="s">
        <v>45</v>
      </c>
      <c r="AD41" s="3">
        <f t="shared" si="0"/>
        <v>9</v>
      </c>
      <c r="AE41" s="3">
        <f>IF(AD41&gt;10,(-50),(SUM(AD41)*-5))</f>
        <v>-45</v>
      </c>
    </row>
    <row r="42" spans="1:31" x14ac:dyDescent="0.3">
      <c r="A42">
        <v>39</v>
      </c>
      <c r="B42" t="s">
        <v>100</v>
      </c>
      <c r="C42" t="s">
        <v>101</v>
      </c>
      <c r="D42" s="6">
        <v>89</v>
      </c>
      <c r="AC42" t="s">
        <v>77</v>
      </c>
      <c r="AD42" s="3">
        <f t="shared" si="0"/>
        <v>0</v>
      </c>
      <c r="AE42">
        <f>SUM(AD42)*-5</f>
        <v>0</v>
      </c>
    </row>
    <row r="43" spans="1:31" x14ac:dyDescent="0.3">
      <c r="A43">
        <v>40</v>
      </c>
      <c r="B43" t="s">
        <v>102</v>
      </c>
      <c r="C43" t="s">
        <v>103</v>
      </c>
      <c r="D43" s="6">
        <v>64</v>
      </c>
      <c r="AC43" t="s">
        <v>45</v>
      </c>
      <c r="AD43" s="3">
        <f t="shared" si="0"/>
        <v>0</v>
      </c>
      <c r="AE43" s="3">
        <f>IF(AD43&gt;10,(-50),(SUM(AD43)*-5))</f>
        <v>0</v>
      </c>
    </row>
    <row r="44" spans="1:31" x14ac:dyDescent="0.3">
      <c r="A44">
        <v>41</v>
      </c>
      <c r="B44" t="s">
        <v>102</v>
      </c>
      <c r="C44" t="s">
        <v>104</v>
      </c>
      <c r="D44" s="6">
        <v>65</v>
      </c>
      <c r="AC44" t="s">
        <v>45</v>
      </c>
      <c r="AD44" s="3">
        <f t="shared" si="0"/>
        <v>0</v>
      </c>
      <c r="AE44" s="3">
        <f>IF(AD44&gt;10,(-50),(SUM(AD44)*-5))</f>
        <v>0</v>
      </c>
    </row>
    <row r="45" spans="1:31" x14ac:dyDescent="0.3">
      <c r="A45">
        <v>42</v>
      </c>
      <c r="B45" t="s">
        <v>105</v>
      </c>
      <c r="C45" t="s">
        <v>106</v>
      </c>
      <c r="D45" s="6">
        <v>55</v>
      </c>
      <c r="G45" s="3">
        <v>3.75</v>
      </c>
      <c r="I45" s="3"/>
      <c r="J45">
        <v>3.5</v>
      </c>
      <c r="K45">
        <v>7</v>
      </c>
      <c r="N45">
        <v>3</v>
      </c>
      <c r="AC45" t="s">
        <v>45</v>
      </c>
      <c r="AD45" s="3">
        <f t="shared" si="0"/>
        <v>17.25</v>
      </c>
      <c r="AE45" s="3">
        <f>IF(AD45&gt;10,(-50),(SUM(AD45)*-5))</f>
        <v>-50</v>
      </c>
    </row>
    <row r="46" spans="1:31" x14ac:dyDescent="0.3">
      <c r="A46">
        <v>43</v>
      </c>
      <c r="B46" t="s">
        <v>105</v>
      </c>
      <c r="C46" t="s">
        <v>33</v>
      </c>
      <c r="D46" s="6">
        <v>58</v>
      </c>
      <c r="K46">
        <v>7</v>
      </c>
      <c r="M46">
        <v>6</v>
      </c>
      <c r="AC46" t="s">
        <v>45</v>
      </c>
      <c r="AD46" s="3">
        <f t="shared" si="0"/>
        <v>13</v>
      </c>
      <c r="AE46" s="3">
        <f>IF(AD46&gt;10,(-50),(SUM(AD46)*-5))</f>
        <v>-50</v>
      </c>
    </row>
    <row r="47" spans="1:31" x14ac:dyDescent="0.3">
      <c r="A47">
        <v>45</v>
      </c>
      <c r="B47" t="s">
        <v>107</v>
      </c>
      <c r="C47" t="s">
        <v>108</v>
      </c>
      <c r="D47" s="6">
        <v>61</v>
      </c>
      <c r="AC47" t="s">
        <v>109</v>
      </c>
      <c r="AD47" s="3">
        <f t="shared" si="0"/>
        <v>0</v>
      </c>
      <c r="AE47">
        <f>SUM(AD47)*-5</f>
        <v>0</v>
      </c>
    </row>
    <row r="48" spans="1:31" x14ac:dyDescent="0.3">
      <c r="A48">
        <v>46</v>
      </c>
      <c r="B48" t="s">
        <v>110</v>
      </c>
      <c r="C48" t="s">
        <v>111</v>
      </c>
      <c r="D48" s="6">
        <v>59</v>
      </c>
      <c r="E48" t="s">
        <v>112</v>
      </c>
      <c r="O48">
        <v>10</v>
      </c>
      <c r="AC48" t="s">
        <v>34</v>
      </c>
      <c r="AD48" s="3">
        <f t="shared" si="0"/>
        <v>10</v>
      </c>
      <c r="AE48" s="3">
        <f>IF(AD48&gt;6,(-30),(SUM(AD48)*-5))</f>
        <v>-30</v>
      </c>
    </row>
    <row r="49" spans="1:31" x14ac:dyDescent="0.3">
      <c r="A49">
        <v>47</v>
      </c>
      <c r="B49" t="s">
        <v>113</v>
      </c>
      <c r="C49" t="s">
        <v>114</v>
      </c>
      <c r="D49" s="6">
        <v>71</v>
      </c>
      <c r="AC49" t="s">
        <v>34</v>
      </c>
      <c r="AD49" s="3">
        <f t="shared" si="0"/>
        <v>0</v>
      </c>
      <c r="AE49">
        <f>SUM(AD49)*-5</f>
        <v>0</v>
      </c>
    </row>
    <row r="50" spans="1:31" x14ac:dyDescent="0.3">
      <c r="A50">
        <v>48</v>
      </c>
      <c r="B50" t="s">
        <v>115</v>
      </c>
      <c r="C50" t="s">
        <v>116</v>
      </c>
      <c r="D50" s="6">
        <v>49</v>
      </c>
      <c r="AC50" t="s">
        <v>34</v>
      </c>
      <c r="AD50" s="3">
        <f t="shared" si="0"/>
        <v>0</v>
      </c>
      <c r="AE50" s="3">
        <f>IF(AD50&gt;6,(-30),(SUM(AD50)*-5))</f>
        <v>0</v>
      </c>
    </row>
    <row r="51" spans="1:31" x14ac:dyDescent="0.3">
      <c r="A51">
        <v>49</v>
      </c>
      <c r="B51" t="s">
        <v>117</v>
      </c>
      <c r="C51" t="s">
        <v>118</v>
      </c>
      <c r="D51" s="6">
        <v>54</v>
      </c>
      <c r="AC51" t="s">
        <v>34</v>
      </c>
      <c r="AD51" s="3">
        <f t="shared" si="0"/>
        <v>0</v>
      </c>
      <c r="AE51" s="3">
        <f>IF(AD51&gt;6,(-30),(SUM(AD51)*-5))</f>
        <v>0</v>
      </c>
    </row>
    <row r="52" spans="1:31" x14ac:dyDescent="0.3">
      <c r="A52">
        <v>50</v>
      </c>
      <c r="B52" t="s">
        <v>119</v>
      </c>
      <c r="C52" t="s">
        <v>120</v>
      </c>
      <c r="D52" s="6">
        <v>66</v>
      </c>
      <c r="AC52" t="s">
        <v>34</v>
      </c>
      <c r="AD52" s="3">
        <f t="shared" si="0"/>
        <v>0</v>
      </c>
      <c r="AE52" s="3">
        <f>IF(AD52&gt;3,(-15),(SUM(AD52)*-5))</f>
        <v>0</v>
      </c>
    </row>
    <row r="53" spans="1:31" x14ac:dyDescent="0.3">
      <c r="A53">
        <v>52</v>
      </c>
      <c r="B53" t="s">
        <v>121</v>
      </c>
      <c r="C53" t="s">
        <v>122</v>
      </c>
      <c r="D53" s="6">
        <v>33</v>
      </c>
      <c r="AC53" t="s">
        <v>45</v>
      </c>
      <c r="AD53" s="3">
        <f t="shared" si="0"/>
        <v>0</v>
      </c>
      <c r="AE53" s="3">
        <f>IF(AD53&gt;10,(-50),(SUM(AD53)*-5))</f>
        <v>0</v>
      </c>
    </row>
    <row r="54" spans="1:31" x14ac:dyDescent="0.3">
      <c r="A54">
        <v>51</v>
      </c>
      <c r="B54" t="s">
        <v>121</v>
      </c>
      <c r="C54" t="s">
        <v>123</v>
      </c>
      <c r="D54" s="6">
        <v>4</v>
      </c>
      <c r="AC54" t="s">
        <v>45</v>
      </c>
      <c r="AD54" s="3">
        <f t="shared" si="0"/>
        <v>0</v>
      </c>
      <c r="AE54">
        <f>IF(D54&lt;14,0,1)</f>
        <v>0</v>
      </c>
    </row>
    <row r="55" spans="1:31" x14ac:dyDescent="0.3">
      <c r="A55">
        <v>54</v>
      </c>
      <c r="B55" t="s">
        <v>124</v>
      </c>
      <c r="C55" t="s">
        <v>125</v>
      </c>
      <c r="D55" s="6">
        <v>17</v>
      </c>
      <c r="G55" s="3"/>
      <c r="J55">
        <v>3.5</v>
      </c>
      <c r="K55">
        <v>7</v>
      </c>
      <c r="AC55" t="s">
        <v>45</v>
      </c>
      <c r="AD55" s="3">
        <f t="shared" si="0"/>
        <v>10.5</v>
      </c>
      <c r="AE55" s="3">
        <f>IF(AD55&gt;10,(-50),(SUM(AD55)*-5))</f>
        <v>-50</v>
      </c>
    </row>
    <row r="56" spans="1:31" x14ac:dyDescent="0.3">
      <c r="A56">
        <v>55</v>
      </c>
      <c r="B56" t="s">
        <v>124</v>
      </c>
      <c r="C56" t="s">
        <v>126</v>
      </c>
      <c r="D56" s="6">
        <v>53</v>
      </c>
      <c r="I56">
        <v>2</v>
      </c>
      <c r="J56">
        <v>3</v>
      </c>
      <c r="K56">
        <v>8</v>
      </c>
      <c r="L56">
        <v>6.5</v>
      </c>
      <c r="M56">
        <v>12</v>
      </c>
      <c r="O56">
        <v>4</v>
      </c>
      <c r="AC56" t="s">
        <v>45</v>
      </c>
      <c r="AD56" s="3">
        <f t="shared" si="0"/>
        <v>35.5</v>
      </c>
      <c r="AE56" s="3">
        <f>IF(AD56&gt;10,(-50),(SUM(AD56)*-5))</f>
        <v>-50</v>
      </c>
    </row>
    <row r="57" spans="1:31" x14ac:dyDescent="0.3">
      <c r="A57">
        <v>56</v>
      </c>
      <c r="B57" t="s">
        <v>124</v>
      </c>
      <c r="C57" t="s">
        <v>127</v>
      </c>
      <c r="D57" s="6">
        <v>53</v>
      </c>
      <c r="G57" s="3"/>
      <c r="I57" s="3"/>
      <c r="J57">
        <v>3.5</v>
      </c>
      <c r="K57">
        <v>11</v>
      </c>
      <c r="L57">
        <v>6.5</v>
      </c>
      <c r="M57">
        <v>12</v>
      </c>
      <c r="N57">
        <v>3</v>
      </c>
      <c r="O57">
        <v>7</v>
      </c>
      <c r="AC57" t="s">
        <v>45</v>
      </c>
      <c r="AD57" s="3">
        <f t="shared" si="0"/>
        <v>43</v>
      </c>
      <c r="AE57" s="3">
        <f>IF(AD57&gt;10,(-50),(SUM(AD57)*-5))</f>
        <v>-50</v>
      </c>
    </row>
    <row r="58" spans="1:31" x14ac:dyDescent="0.3">
      <c r="A58">
        <v>53</v>
      </c>
      <c r="B58" t="s">
        <v>124</v>
      </c>
      <c r="C58" t="s">
        <v>128</v>
      </c>
      <c r="D58" s="6">
        <v>13</v>
      </c>
      <c r="J58">
        <v>3</v>
      </c>
      <c r="K58">
        <v>6</v>
      </c>
      <c r="L58">
        <v>6.5</v>
      </c>
      <c r="M58">
        <v>12</v>
      </c>
      <c r="AC58" t="s">
        <v>45</v>
      </c>
      <c r="AD58" s="3">
        <f t="shared" si="0"/>
        <v>27.5</v>
      </c>
      <c r="AE58">
        <f>IF(D58&lt;14,0,1)</f>
        <v>0</v>
      </c>
    </row>
    <row r="59" spans="1:31" x14ac:dyDescent="0.3">
      <c r="A59">
        <v>57</v>
      </c>
      <c r="B59" t="s">
        <v>129</v>
      </c>
      <c r="C59" t="s">
        <v>130</v>
      </c>
      <c r="D59" s="6">
        <v>86</v>
      </c>
      <c r="AC59" t="s">
        <v>77</v>
      </c>
      <c r="AD59" s="3">
        <f t="shared" si="0"/>
        <v>0</v>
      </c>
      <c r="AE59">
        <f>SUM(AD59)*-5</f>
        <v>0</v>
      </c>
    </row>
    <row r="60" spans="1:31" x14ac:dyDescent="0.3">
      <c r="A60">
        <v>58</v>
      </c>
      <c r="B60" t="s">
        <v>131</v>
      </c>
      <c r="C60" t="s">
        <v>132</v>
      </c>
      <c r="D60" s="6">
        <v>67</v>
      </c>
      <c r="AC60" t="s">
        <v>34</v>
      </c>
      <c r="AD60" s="3">
        <f t="shared" si="0"/>
        <v>0</v>
      </c>
      <c r="AE60" s="3">
        <f>IF(AD60&gt;3,(-15),(SUM(AD60)*-5))</f>
        <v>0</v>
      </c>
    </row>
    <row r="61" spans="1:31" x14ac:dyDescent="0.3">
      <c r="A61">
        <v>59</v>
      </c>
      <c r="B61" t="s">
        <v>44</v>
      </c>
      <c r="C61" t="s">
        <v>133</v>
      </c>
      <c r="D61" s="6">
        <v>71</v>
      </c>
      <c r="K61">
        <v>3</v>
      </c>
      <c r="M61">
        <v>6</v>
      </c>
      <c r="AC61" t="s">
        <v>45</v>
      </c>
      <c r="AD61" s="3">
        <f t="shared" si="0"/>
        <v>9</v>
      </c>
      <c r="AE61">
        <f>SUM(AD61)*-5</f>
        <v>-45</v>
      </c>
    </row>
    <row r="62" spans="1:31" x14ac:dyDescent="0.3">
      <c r="A62">
        <v>60</v>
      </c>
      <c r="B62" t="s">
        <v>44</v>
      </c>
      <c r="C62" t="s">
        <v>134</v>
      </c>
      <c r="D62" s="6">
        <v>72</v>
      </c>
      <c r="I62">
        <v>2</v>
      </c>
      <c r="K62">
        <v>7</v>
      </c>
      <c r="AC62" t="s">
        <v>45</v>
      </c>
      <c r="AD62" s="3">
        <f t="shared" si="0"/>
        <v>9</v>
      </c>
      <c r="AE62">
        <f>SUM(AD62)*-5</f>
        <v>-45</v>
      </c>
    </row>
    <row r="63" spans="1:31" x14ac:dyDescent="0.3">
      <c r="A63">
        <v>63</v>
      </c>
      <c r="B63" t="s">
        <v>135</v>
      </c>
      <c r="C63" t="s">
        <v>136</v>
      </c>
      <c r="D63" s="6">
        <v>4</v>
      </c>
      <c r="AC63" t="s">
        <v>45</v>
      </c>
      <c r="AD63" s="3">
        <f t="shared" si="0"/>
        <v>0</v>
      </c>
      <c r="AE63">
        <f>IF(D63&lt;14,0,1)</f>
        <v>0</v>
      </c>
    </row>
    <row r="64" spans="1:31" x14ac:dyDescent="0.3">
      <c r="A64">
        <v>61</v>
      </c>
      <c r="B64" t="s">
        <v>135</v>
      </c>
      <c r="C64" t="s">
        <v>137</v>
      </c>
      <c r="D64" s="6">
        <v>34</v>
      </c>
      <c r="L64">
        <v>6.5</v>
      </c>
      <c r="AC64" t="s">
        <v>45</v>
      </c>
      <c r="AD64" s="3">
        <f t="shared" si="0"/>
        <v>6.5</v>
      </c>
      <c r="AE64" s="3">
        <f>IF(AD64&gt;10,(-50),(SUM(AD64)*-5))</f>
        <v>-32.5</v>
      </c>
    </row>
    <row r="65" spans="1:31" x14ac:dyDescent="0.3">
      <c r="A65">
        <v>62</v>
      </c>
      <c r="B65" t="s">
        <v>135</v>
      </c>
      <c r="C65" t="s">
        <v>138</v>
      </c>
      <c r="D65" s="6">
        <v>82</v>
      </c>
      <c r="F65">
        <v>2.5</v>
      </c>
      <c r="M65">
        <v>6</v>
      </c>
      <c r="O65">
        <v>4</v>
      </c>
      <c r="AC65" t="s">
        <v>77</v>
      </c>
      <c r="AD65" s="3">
        <f t="shared" si="0"/>
        <v>12.5</v>
      </c>
      <c r="AE65">
        <f>SUM(AD65)*-5</f>
        <v>-62.5</v>
      </c>
    </row>
    <row r="66" spans="1:31" x14ac:dyDescent="0.3">
      <c r="A66">
        <v>64</v>
      </c>
      <c r="B66" t="s">
        <v>135</v>
      </c>
      <c r="C66" t="s">
        <v>139</v>
      </c>
      <c r="D66" s="6">
        <v>50</v>
      </c>
      <c r="G66">
        <v>3.75</v>
      </c>
      <c r="L66">
        <v>6.5</v>
      </c>
      <c r="AC66" t="s">
        <v>45</v>
      </c>
      <c r="AD66" s="3">
        <f t="shared" si="0"/>
        <v>10.25</v>
      </c>
      <c r="AE66" s="3">
        <f>IF(AD66&gt;10,(-50),(SUM(AD66)*-5))</f>
        <v>-50</v>
      </c>
    </row>
    <row r="67" spans="1:31" x14ac:dyDescent="0.3">
      <c r="A67">
        <v>65</v>
      </c>
      <c r="B67" t="s">
        <v>140</v>
      </c>
      <c r="C67" t="s">
        <v>141</v>
      </c>
      <c r="D67" s="6">
        <v>48</v>
      </c>
      <c r="AC67" t="s">
        <v>34</v>
      </c>
      <c r="AD67" s="3">
        <f t="shared" si="0"/>
        <v>0</v>
      </c>
      <c r="AE67" s="3">
        <f>IF(AD67&gt;6,(-30),(SUM(AD67)*-5))</f>
        <v>0</v>
      </c>
    </row>
    <row r="68" spans="1:31" x14ac:dyDescent="0.3">
      <c r="A68">
        <v>68</v>
      </c>
      <c r="B68" t="s">
        <v>142</v>
      </c>
      <c r="C68" t="s">
        <v>143</v>
      </c>
      <c r="D68" s="6">
        <v>45</v>
      </c>
      <c r="E68" t="s">
        <v>144</v>
      </c>
      <c r="F68">
        <v>2.5</v>
      </c>
      <c r="L68">
        <v>6.5</v>
      </c>
      <c r="M68">
        <v>12</v>
      </c>
      <c r="AC68" t="s">
        <v>34</v>
      </c>
      <c r="AD68" s="3">
        <f t="shared" ref="AD68:AD131" si="1">SUM(F68:AC68)</f>
        <v>21</v>
      </c>
      <c r="AE68" s="3">
        <f>IF(AD68&gt;6,(-30),(SUM(AD68)*-5))</f>
        <v>-30</v>
      </c>
    </row>
    <row r="69" spans="1:31" x14ac:dyDescent="0.3">
      <c r="A69">
        <v>69</v>
      </c>
      <c r="B69" t="s">
        <v>145</v>
      </c>
      <c r="C69" t="s">
        <v>51</v>
      </c>
      <c r="D69" s="6">
        <v>69</v>
      </c>
      <c r="AC69" t="s">
        <v>45</v>
      </c>
      <c r="AD69" s="3">
        <f t="shared" si="1"/>
        <v>0</v>
      </c>
      <c r="AE69" s="3">
        <f>IF(AD69&gt;5,(-25),(SUM(AD69)*-5))</f>
        <v>0</v>
      </c>
    </row>
    <row r="70" spans="1:31" x14ac:dyDescent="0.3">
      <c r="A70">
        <v>70</v>
      </c>
      <c r="B70" t="s">
        <v>145</v>
      </c>
      <c r="C70" t="s">
        <v>146</v>
      </c>
      <c r="D70" s="6">
        <v>71</v>
      </c>
      <c r="AC70" t="s">
        <v>45</v>
      </c>
      <c r="AD70" s="3">
        <f t="shared" si="1"/>
        <v>0</v>
      </c>
      <c r="AE70">
        <f>SUM(AD70)*-5</f>
        <v>0</v>
      </c>
    </row>
    <row r="71" spans="1:31" x14ac:dyDescent="0.3">
      <c r="A71">
        <v>71</v>
      </c>
      <c r="B71" t="s">
        <v>147</v>
      </c>
      <c r="C71" t="s">
        <v>148</v>
      </c>
      <c r="D71" s="6">
        <v>89</v>
      </c>
      <c r="AC71" t="s">
        <v>77</v>
      </c>
      <c r="AD71" s="3">
        <f t="shared" si="1"/>
        <v>0</v>
      </c>
      <c r="AE71">
        <f>SUM(AD71)*-5</f>
        <v>0</v>
      </c>
    </row>
    <row r="72" spans="1:31" x14ac:dyDescent="0.3">
      <c r="A72">
        <v>72</v>
      </c>
      <c r="B72" t="s">
        <v>149</v>
      </c>
      <c r="C72" t="s">
        <v>150</v>
      </c>
      <c r="D72" s="6">
        <v>73</v>
      </c>
      <c r="AC72" t="s">
        <v>109</v>
      </c>
      <c r="AD72" s="3">
        <f t="shared" si="1"/>
        <v>0</v>
      </c>
      <c r="AE72">
        <f>SUM(AD72)*-5</f>
        <v>0</v>
      </c>
    </row>
    <row r="73" spans="1:31" x14ac:dyDescent="0.3">
      <c r="A73">
        <v>73</v>
      </c>
      <c r="B73" t="s">
        <v>151</v>
      </c>
      <c r="C73" t="s">
        <v>152</v>
      </c>
      <c r="D73" s="6">
        <v>83</v>
      </c>
      <c r="AC73" t="s">
        <v>34</v>
      </c>
      <c r="AD73" s="3">
        <f t="shared" si="1"/>
        <v>0</v>
      </c>
      <c r="AE73">
        <f>SUM(AD73)*-5</f>
        <v>0</v>
      </c>
    </row>
    <row r="74" spans="1:31" x14ac:dyDescent="0.3">
      <c r="A74">
        <v>74</v>
      </c>
      <c r="B74" t="s">
        <v>153</v>
      </c>
      <c r="C74" t="s">
        <v>154</v>
      </c>
      <c r="D74" s="6">
        <v>62</v>
      </c>
      <c r="AC74" t="s">
        <v>45</v>
      </c>
      <c r="AD74" s="3">
        <f t="shared" si="1"/>
        <v>0</v>
      </c>
      <c r="AE74" s="3">
        <f>IF(AD74&gt;10,(-50),(SUM(AD74)*-5))</f>
        <v>0</v>
      </c>
    </row>
    <row r="75" spans="1:31" x14ac:dyDescent="0.3">
      <c r="A75">
        <v>75</v>
      </c>
      <c r="B75" t="s">
        <v>153</v>
      </c>
      <c r="C75" t="s">
        <v>155</v>
      </c>
      <c r="D75" s="6">
        <v>53</v>
      </c>
      <c r="AC75" t="s">
        <v>34</v>
      </c>
      <c r="AD75" s="3">
        <f t="shared" si="1"/>
        <v>0</v>
      </c>
      <c r="AE75" s="3">
        <f>IF(AD75&gt;6,(-30),(SUM(AD75)*-5))</f>
        <v>0</v>
      </c>
    </row>
    <row r="76" spans="1:31" x14ac:dyDescent="0.3">
      <c r="A76">
        <v>76</v>
      </c>
      <c r="B76" t="s">
        <v>153</v>
      </c>
      <c r="C76" t="s">
        <v>156</v>
      </c>
      <c r="D76" s="6">
        <v>56</v>
      </c>
      <c r="AC76" t="s">
        <v>45</v>
      </c>
      <c r="AD76" s="3">
        <f t="shared" si="1"/>
        <v>0</v>
      </c>
      <c r="AE76" s="3">
        <f>IF(AD76&gt;10,(-50),(SUM(AD76)*-5))</f>
        <v>0</v>
      </c>
    </row>
    <row r="77" spans="1:31" x14ac:dyDescent="0.3">
      <c r="A77">
        <v>77</v>
      </c>
      <c r="B77" t="s">
        <v>153</v>
      </c>
      <c r="C77" t="s">
        <v>139</v>
      </c>
      <c r="D77" s="6">
        <v>35</v>
      </c>
      <c r="AC77" t="s">
        <v>45</v>
      </c>
      <c r="AD77" s="3">
        <f t="shared" si="1"/>
        <v>0</v>
      </c>
      <c r="AE77" s="3">
        <f>IF(AD77&gt;10,(-50),(SUM(AD77)*-5))</f>
        <v>0</v>
      </c>
    </row>
    <row r="78" spans="1:31" x14ac:dyDescent="0.3">
      <c r="A78">
        <v>78</v>
      </c>
      <c r="B78" t="s">
        <v>157</v>
      </c>
      <c r="C78" t="s">
        <v>158</v>
      </c>
      <c r="D78" s="6">
        <v>58</v>
      </c>
      <c r="AC78" t="s">
        <v>34</v>
      </c>
      <c r="AD78" s="3">
        <f t="shared" si="1"/>
        <v>0</v>
      </c>
      <c r="AE78" s="3">
        <f>IF(AD78&gt;6,(-30),(SUM(AD78)*-5))</f>
        <v>0</v>
      </c>
    </row>
    <row r="79" spans="1:31" x14ac:dyDescent="0.3">
      <c r="A79">
        <v>79</v>
      </c>
      <c r="B79" t="s">
        <v>159</v>
      </c>
      <c r="C79" t="s">
        <v>160</v>
      </c>
      <c r="D79" s="6">
        <v>67</v>
      </c>
      <c r="AC79" t="s">
        <v>34</v>
      </c>
      <c r="AD79" s="3">
        <f t="shared" si="1"/>
        <v>0</v>
      </c>
      <c r="AE79" s="3">
        <f>IF(AD79&gt;3,(-15),(SUM(AD79)*-5))</f>
        <v>0</v>
      </c>
    </row>
    <row r="80" spans="1:31" x14ac:dyDescent="0.3">
      <c r="A80">
        <v>81</v>
      </c>
      <c r="B80" t="s">
        <v>161</v>
      </c>
      <c r="C80" t="s">
        <v>55</v>
      </c>
      <c r="D80" s="6">
        <v>77</v>
      </c>
      <c r="AC80" t="s">
        <v>45</v>
      </c>
      <c r="AD80" s="3">
        <f t="shared" si="1"/>
        <v>0</v>
      </c>
      <c r="AE80">
        <f>SUM(AD80)*-5</f>
        <v>0</v>
      </c>
    </row>
    <row r="81" spans="1:31" x14ac:dyDescent="0.3">
      <c r="A81">
        <v>82</v>
      </c>
      <c r="B81" t="s">
        <v>161</v>
      </c>
      <c r="C81" t="s">
        <v>162</v>
      </c>
      <c r="D81" s="6">
        <v>76</v>
      </c>
      <c r="AC81" t="s">
        <v>45</v>
      </c>
      <c r="AD81" s="3">
        <f t="shared" si="1"/>
        <v>0</v>
      </c>
      <c r="AE81">
        <f>SUM(AD81)*-5</f>
        <v>0</v>
      </c>
    </row>
    <row r="82" spans="1:31" x14ac:dyDescent="0.3">
      <c r="A82">
        <v>83</v>
      </c>
      <c r="B82" t="s">
        <v>163</v>
      </c>
      <c r="C82" t="s">
        <v>164</v>
      </c>
      <c r="D82" s="6">
        <v>65</v>
      </c>
      <c r="AC82" t="s">
        <v>34</v>
      </c>
      <c r="AD82" s="3">
        <f t="shared" si="1"/>
        <v>0</v>
      </c>
      <c r="AE82" s="3">
        <f>IF(AD82&gt;6,(-30),(SUM(AD82)*-5))</f>
        <v>0</v>
      </c>
    </row>
    <row r="83" spans="1:31" x14ac:dyDescent="0.3">
      <c r="A83">
        <v>84</v>
      </c>
      <c r="B83" t="s">
        <v>165</v>
      </c>
      <c r="C83" t="s">
        <v>166</v>
      </c>
      <c r="D83" s="6">
        <v>60</v>
      </c>
      <c r="AC83" t="s">
        <v>45</v>
      </c>
      <c r="AD83" s="3">
        <f t="shared" si="1"/>
        <v>0</v>
      </c>
      <c r="AE83" s="3">
        <f>IF(AD83&gt;10,(-50),(SUM(AD83)*-5))</f>
        <v>0</v>
      </c>
    </row>
    <row r="84" spans="1:31" x14ac:dyDescent="0.3">
      <c r="A84">
        <v>85</v>
      </c>
      <c r="B84" t="s">
        <v>165</v>
      </c>
      <c r="C84" t="s">
        <v>133</v>
      </c>
      <c r="D84" s="6">
        <v>60</v>
      </c>
      <c r="AC84" t="s">
        <v>45</v>
      </c>
      <c r="AD84" s="3">
        <f t="shared" si="1"/>
        <v>0</v>
      </c>
      <c r="AE84" s="3">
        <f>IF(AD84&gt;10,(-50),(SUM(AD84)*-5))</f>
        <v>0</v>
      </c>
    </row>
    <row r="85" spans="1:31" x14ac:dyDescent="0.3">
      <c r="A85">
        <v>86</v>
      </c>
      <c r="B85" t="s">
        <v>167</v>
      </c>
      <c r="C85" t="s">
        <v>168</v>
      </c>
      <c r="D85" s="6">
        <v>54</v>
      </c>
      <c r="F85">
        <v>2.5</v>
      </c>
      <c r="G85" s="3"/>
      <c r="I85" s="3"/>
      <c r="J85">
        <v>5</v>
      </c>
      <c r="K85">
        <v>3</v>
      </c>
      <c r="L85">
        <v>6.5</v>
      </c>
      <c r="M85" s="3"/>
      <c r="N85">
        <v>3</v>
      </c>
      <c r="O85" s="3"/>
      <c r="P85" s="3"/>
      <c r="Q85" s="3"/>
      <c r="R85" s="3"/>
      <c r="S85" s="3">
        <v>10.5</v>
      </c>
      <c r="T85" s="3">
        <v>9</v>
      </c>
      <c r="U85" s="3">
        <v>1</v>
      </c>
      <c r="V85" s="3">
        <v>1</v>
      </c>
      <c r="W85" s="3">
        <v>1</v>
      </c>
      <c r="X85" s="3"/>
      <c r="Y85" s="3"/>
      <c r="Z85" s="3"/>
      <c r="AA85" s="3"/>
      <c r="AB85" s="3"/>
      <c r="AC85" t="s">
        <v>45</v>
      </c>
      <c r="AD85" s="3">
        <f t="shared" si="1"/>
        <v>42.5</v>
      </c>
      <c r="AE85" s="3">
        <f>IF(AD85&gt;10,(-50),(SUM(AD85)*-5))</f>
        <v>-50</v>
      </c>
    </row>
    <row r="86" spans="1:31" x14ac:dyDescent="0.3">
      <c r="A86">
        <v>87</v>
      </c>
      <c r="B86" t="s">
        <v>167</v>
      </c>
      <c r="C86" t="s">
        <v>169</v>
      </c>
      <c r="D86" s="6">
        <v>16</v>
      </c>
      <c r="AC86" t="s">
        <v>45</v>
      </c>
      <c r="AD86" s="3">
        <f t="shared" si="1"/>
        <v>0</v>
      </c>
      <c r="AE86" s="3">
        <f>IF(AD86&gt;10,(-50),(SUM(AD86)*-5))</f>
        <v>0</v>
      </c>
    </row>
    <row r="87" spans="1:31" x14ac:dyDescent="0.3">
      <c r="A87">
        <v>88</v>
      </c>
      <c r="B87" t="s">
        <v>167</v>
      </c>
      <c r="C87" t="s">
        <v>170</v>
      </c>
      <c r="D87" s="6">
        <v>18</v>
      </c>
      <c r="G87" s="3"/>
      <c r="J87">
        <v>3.5</v>
      </c>
      <c r="AC87" t="s">
        <v>52</v>
      </c>
      <c r="AD87" s="3">
        <f t="shared" si="1"/>
        <v>3.5</v>
      </c>
      <c r="AE87">
        <f>SUM(AD87)*-5</f>
        <v>-17.5</v>
      </c>
    </row>
    <row r="88" spans="1:31" x14ac:dyDescent="0.3">
      <c r="A88">
        <v>89</v>
      </c>
      <c r="B88" t="s">
        <v>167</v>
      </c>
      <c r="C88" t="s">
        <v>171</v>
      </c>
      <c r="D88" s="6">
        <v>51</v>
      </c>
      <c r="J88">
        <v>3</v>
      </c>
      <c r="L88">
        <v>6.5</v>
      </c>
      <c r="AC88" t="s">
        <v>45</v>
      </c>
      <c r="AD88" s="3">
        <f t="shared" si="1"/>
        <v>9.5</v>
      </c>
      <c r="AE88" s="3">
        <f>IF(AD88&gt;10,(-50),(SUM(AD88)*-5))</f>
        <v>-47.5</v>
      </c>
    </row>
    <row r="89" spans="1:31" x14ac:dyDescent="0.3">
      <c r="A89">
        <v>90</v>
      </c>
      <c r="B89" t="s">
        <v>172</v>
      </c>
      <c r="C89" t="s">
        <v>173</v>
      </c>
      <c r="D89" s="6">
        <v>34</v>
      </c>
      <c r="E89" t="s">
        <v>174</v>
      </c>
      <c r="G89" s="3"/>
      <c r="H89">
        <v>3.5</v>
      </c>
      <c r="I89" s="3">
        <v>2</v>
      </c>
      <c r="J89">
        <v>3.5</v>
      </c>
      <c r="N89">
        <v>3</v>
      </c>
      <c r="O89">
        <v>10</v>
      </c>
      <c r="AC89" t="s">
        <v>34</v>
      </c>
      <c r="AD89" s="3">
        <f t="shared" si="1"/>
        <v>22</v>
      </c>
      <c r="AE89" s="3">
        <f>IF(AD89&gt;6,(-30),(SUM(AD89)*-5))</f>
        <v>-30</v>
      </c>
    </row>
    <row r="90" spans="1:31" x14ac:dyDescent="0.3">
      <c r="A90">
        <v>91</v>
      </c>
      <c r="B90" t="s">
        <v>175</v>
      </c>
      <c r="C90" t="s">
        <v>176</v>
      </c>
      <c r="D90" s="6">
        <v>86</v>
      </c>
      <c r="AC90" t="s">
        <v>34</v>
      </c>
      <c r="AD90" s="3">
        <f t="shared" si="1"/>
        <v>0</v>
      </c>
      <c r="AE90">
        <f>SUM(AD90)*-5</f>
        <v>0</v>
      </c>
    </row>
    <row r="91" spans="1:31" x14ac:dyDescent="0.3">
      <c r="A91">
        <v>92</v>
      </c>
      <c r="B91" t="s">
        <v>177</v>
      </c>
      <c r="C91" t="s">
        <v>152</v>
      </c>
      <c r="D91" s="6">
        <v>82</v>
      </c>
      <c r="E91" t="s">
        <v>178</v>
      </c>
      <c r="O91">
        <v>4</v>
      </c>
      <c r="AC91" t="s">
        <v>34</v>
      </c>
      <c r="AD91" s="3">
        <f t="shared" si="1"/>
        <v>4</v>
      </c>
      <c r="AE91">
        <f>SUM(AD91)*-5</f>
        <v>-20</v>
      </c>
    </row>
    <row r="92" spans="1:31" x14ac:dyDescent="0.3">
      <c r="A92">
        <v>93</v>
      </c>
      <c r="B92" t="s">
        <v>179</v>
      </c>
      <c r="C92" t="s">
        <v>180</v>
      </c>
      <c r="D92" s="6">
        <v>80</v>
      </c>
      <c r="AC92" t="s">
        <v>45</v>
      </c>
      <c r="AD92" s="3">
        <f t="shared" si="1"/>
        <v>0</v>
      </c>
      <c r="AE92">
        <f>SUM(AD92)*-5</f>
        <v>0</v>
      </c>
    </row>
    <row r="93" spans="1:31" x14ac:dyDescent="0.3">
      <c r="A93">
        <v>94</v>
      </c>
      <c r="B93" t="s">
        <v>181</v>
      </c>
      <c r="C93" t="s">
        <v>182</v>
      </c>
      <c r="D93" s="6">
        <v>65</v>
      </c>
      <c r="AC93" t="s">
        <v>45</v>
      </c>
      <c r="AD93" s="3">
        <f t="shared" si="1"/>
        <v>0</v>
      </c>
      <c r="AE93" s="3">
        <f>IF(AD93&gt;10,(-50),(SUM(AD93)*-5))</f>
        <v>0</v>
      </c>
    </row>
    <row r="94" spans="1:31" x14ac:dyDescent="0.3">
      <c r="A94">
        <v>95</v>
      </c>
      <c r="B94" t="s">
        <v>181</v>
      </c>
      <c r="C94" t="s">
        <v>183</v>
      </c>
      <c r="D94" s="6">
        <v>59</v>
      </c>
      <c r="AC94" t="s">
        <v>45</v>
      </c>
      <c r="AD94" s="3">
        <f t="shared" si="1"/>
        <v>0</v>
      </c>
      <c r="AE94" s="3">
        <f>IF(AD94&gt;10,(-50),(SUM(AD94)*-5))</f>
        <v>0</v>
      </c>
    </row>
    <row r="95" spans="1:31" x14ac:dyDescent="0.3">
      <c r="A95">
        <v>96</v>
      </c>
      <c r="B95" t="s">
        <v>184</v>
      </c>
      <c r="C95" t="s">
        <v>49</v>
      </c>
      <c r="D95" s="6">
        <v>50</v>
      </c>
      <c r="F95">
        <v>2.5</v>
      </c>
      <c r="G95" s="3"/>
      <c r="I95">
        <v>2</v>
      </c>
      <c r="J95">
        <v>3.5</v>
      </c>
      <c r="K95">
        <v>4</v>
      </c>
      <c r="L95">
        <v>6.5</v>
      </c>
      <c r="M95">
        <v>2</v>
      </c>
      <c r="AC95" t="s">
        <v>45</v>
      </c>
      <c r="AD95" s="3">
        <f t="shared" si="1"/>
        <v>20.5</v>
      </c>
      <c r="AE95" s="3">
        <f>IF(AD95&gt;10,(-50),(SUM(AD95)*-5))</f>
        <v>-50</v>
      </c>
    </row>
    <row r="96" spans="1:31" x14ac:dyDescent="0.3">
      <c r="A96">
        <v>97</v>
      </c>
      <c r="B96" t="s">
        <v>184</v>
      </c>
      <c r="C96" t="s">
        <v>185</v>
      </c>
      <c r="D96" s="6">
        <v>16</v>
      </c>
      <c r="F96">
        <v>2.5</v>
      </c>
      <c r="G96" s="3"/>
      <c r="I96">
        <v>2</v>
      </c>
      <c r="J96">
        <v>3.5</v>
      </c>
      <c r="K96">
        <v>7</v>
      </c>
      <c r="L96">
        <v>6.5</v>
      </c>
      <c r="M96">
        <v>6</v>
      </c>
      <c r="O96">
        <v>5</v>
      </c>
      <c r="AC96" t="s">
        <v>45</v>
      </c>
      <c r="AD96" s="3">
        <f t="shared" si="1"/>
        <v>32.5</v>
      </c>
      <c r="AE96" s="3">
        <f>IF(AD96&gt;10,(-50),(SUM(AD96)*-5))</f>
        <v>-50</v>
      </c>
    </row>
    <row r="97" spans="1:31" x14ac:dyDescent="0.3">
      <c r="A97">
        <v>98</v>
      </c>
      <c r="B97" t="s">
        <v>184</v>
      </c>
      <c r="C97" t="s">
        <v>186</v>
      </c>
      <c r="D97" s="6">
        <v>19</v>
      </c>
      <c r="F97">
        <v>2.5</v>
      </c>
      <c r="G97" s="3"/>
      <c r="I97">
        <v>2</v>
      </c>
      <c r="J97">
        <v>3.5</v>
      </c>
      <c r="K97">
        <v>2</v>
      </c>
      <c r="L97">
        <v>8</v>
      </c>
      <c r="M97">
        <v>6</v>
      </c>
      <c r="O97">
        <v>5</v>
      </c>
      <c r="AC97" t="s">
        <v>34</v>
      </c>
      <c r="AD97" s="3">
        <f t="shared" si="1"/>
        <v>29</v>
      </c>
      <c r="AE97" s="3">
        <f>IF(AD97&gt;6,(-30),(SUM(AD97)*-5))</f>
        <v>-30</v>
      </c>
    </row>
    <row r="98" spans="1:31" x14ac:dyDescent="0.3">
      <c r="A98">
        <v>99</v>
      </c>
      <c r="B98" t="s">
        <v>184</v>
      </c>
      <c r="C98" t="s">
        <v>187</v>
      </c>
      <c r="D98" s="6">
        <v>48</v>
      </c>
      <c r="F98">
        <v>2.5</v>
      </c>
      <c r="I98">
        <v>2</v>
      </c>
      <c r="J98">
        <v>3</v>
      </c>
      <c r="L98">
        <v>6.5</v>
      </c>
      <c r="M98">
        <v>12</v>
      </c>
      <c r="O98">
        <v>9</v>
      </c>
      <c r="AC98" t="s">
        <v>45</v>
      </c>
      <c r="AD98" s="3">
        <f t="shared" si="1"/>
        <v>35</v>
      </c>
      <c r="AE98" s="3">
        <f>IF(AD98&gt;10,(-50),(SUM(AD98)*-5))</f>
        <v>-50</v>
      </c>
    </row>
    <row r="99" spans="1:31" x14ac:dyDescent="0.3">
      <c r="A99">
        <v>100</v>
      </c>
      <c r="B99" t="s">
        <v>188</v>
      </c>
      <c r="C99" t="s">
        <v>189</v>
      </c>
      <c r="D99" s="6">
        <v>72</v>
      </c>
      <c r="AC99" t="s">
        <v>34</v>
      </c>
      <c r="AD99" s="3">
        <f t="shared" si="1"/>
        <v>0</v>
      </c>
      <c r="AE99">
        <f>SUM(AD99)*-5</f>
        <v>0</v>
      </c>
    </row>
    <row r="100" spans="1:31" x14ac:dyDescent="0.3">
      <c r="A100">
        <v>101</v>
      </c>
      <c r="B100" t="s">
        <v>190</v>
      </c>
      <c r="C100" t="s">
        <v>158</v>
      </c>
      <c r="D100" s="6">
        <v>76</v>
      </c>
      <c r="AC100" t="s">
        <v>34</v>
      </c>
      <c r="AD100" s="3">
        <f t="shared" si="1"/>
        <v>0</v>
      </c>
      <c r="AE100">
        <f>SUM(AD100)*-5</f>
        <v>0</v>
      </c>
    </row>
    <row r="101" spans="1:31" x14ac:dyDescent="0.3">
      <c r="A101">
        <v>102</v>
      </c>
      <c r="B101" t="s">
        <v>191</v>
      </c>
      <c r="C101" t="s">
        <v>55</v>
      </c>
      <c r="D101" s="6">
        <v>81</v>
      </c>
      <c r="AC101" t="s">
        <v>34</v>
      </c>
      <c r="AD101" s="3">
        <f t="shared" si="1"/>
        <v>0</v>
      </c>
      <c r="AE101">
        <f>SUM(AD101)*-5</f>
        <v>0</v>
      </c>
    </row>
    <row r="102" spans="1:31" x14ac:dyDescent="0.3">
      <c r="A102">
        <v>103</v>
      </c>
      <c r="B102" t="s">
        <v>192</v>
      </c>
      <c r="C102" t="s">
        <v>193</v>
      </c>
      <c r="D102" s="6">
        <v>71</v>
      </c>
      <c r="AC102" t="s">
        <v>34</v>
      </c>
      <c r="AD102" s="3">
        <f t="shared" si="1"/>
        <v>0</v>
      </c>
      <c r="AE102">
        <f>SUM(AD102)*-5</f>
        <v>0</v>
      </c>
    </row>
    <row r="103" spans="1:31" x14ac:dyDescent="0.3">
      <c r="A103">
        <v>104</v>
      </c>
      <c r="B103" t="s">
        <v>194</v>
      </c>
      <c r="C103" t="s">
        <v>195</v>
      </c>
      <c r="D103" s="6">
        <v>53</v>
      </c>
      <c r="L103">
        <v>6.5</v>
      </c>
      <c r="AC103" t="s">
        <v>34</v>
      </c>
      <c r="AD103" s="3">
        <f t="shared" si="1"/>
        <v>6.5</v>
      </c>
      <c r="AE103" s="3">
        <f>IF(AD103&gt;6,(-30),(SUM(AD103)*-5))</f>
        <v>-30</v>
      </c>
    </row>
    <row r="104" spans="1:31" x14ac:dyDescent="0.3">
      <c r="A104">
        <v>106</v>
      </c>
      <c r="B104" t="s">
        <v>196</v>
      </c>
      <c r="C104" t="s">
        <v>197</v>
      </c>
      <c r="D104" s="6">
        <v>56</v>
      </c>
      <c r="I104">
        <v>2</v>
      </c>
      <c r="AC104" t="s">
        <v>45</v>
      </c>
      <c r="AD104" s="3">
        <f t="shared" si="1"/>
        <v>2</v>
      </c>
      <c r="AE104" s="3">
        <f>IF(AD104&gt;10,(-50),(SUM(AD104)*-5))</f>
        <v>-10</v>
      </c>
    </row>
    <row r="105" spans="1:31" x14ac:dyDescent="0.3">
      <c r="A105">
        <v>107</v>
      </c>
      <c r="B105" t="s">
        <v>196</v>
      </c>
      <c r="C105" t="s">
        <v>198</v>
      </c>
      <c r="D105" s="6">
        <v>37</v>
      </c>
      <c r="F105">
        <v>2.5</v>
      </c>
      <c r="I105">
        <v>2</v>
      </c>
      <c r="L105">
        <v>6.5</v>
      </c>
      <c r="AC105" t="s">
        <v>45</v>
      </c>
      <c r="AD105" s="3">
        <f t="shared" si="1"/>
        <v>11</v>
      </c>
      <c r="AE105" s="3">
        <f>IF(AD105&gt;10,(-50),(SUM(AD105)*-5))</f>
        <v>-50</v>
      </c>
    </row>
    <row r="106" spans="1:31" x14ac:dyDescent="0.3">
      <c r="A106">
        <v>108</v>
      </c>
      <c r="B106" t="s">
        <v>196</v>
      </c>
      <c r="C106" s="4" t="s">
        <v>199</v>
      </c>
      <c r="D106" s="6">
        <v>87</v>
      </c>
      <c r="E106" s="4"/>
      <c r="AC106" t="s">
        <v>34</v>
      </c>
      <c r="AD106" s="3">
        <f t="shared" si="1"/>
        <v>0</v>
      </c>
      <c r="AE106">
        <f>SUM(AD106)*-5</f>
        <v>0</v>
      </c>
    </row>
    <row r="107" spans="1:31" x14ac:dyDescent="0.3">
      <c r="A107">
        <v>105</v>
      </c>
      <c r="B107" t="s">
        <v>196</v>
      </c>
      <c r="C107" t="s">
        <v>200</v>
      </c>
      <c r="D107" s="6">
        <v>8</v>
      </c>
      <c r="I107">
        <v>2</v>
      </c>
      <c r="AC107" t="s">
        <v>45</v>
      </c>
      <c r="AD107" s="3">
        <f t="shared" si="1"/>
        <v>2</v>
      </c>
      <c r="AE107">
        <f>IF(D107&lt;14,0,1)</f>
        <v>0</v>
      </c>
    </row>
    <row r="108" spans="1:31" x14ac:dyDescent="0.3">
      <c r="A108">
        <v>110</v>
      </c>
      <c r="B108" t="s">
        <v>201</v>
      </c>
      <c r="C108" t="s">
        <v>152</v>
      </c>
      <c r="D108" s="6">
        <v>83</v>
      </c>
      <c r="AC108" t="s">
        <v>77</v>
      </c>
      <c r="AD108" s="3">
        <f t="shared" si="1"/>
        <v>0</v>
      </c>
      <c r="AE108">
        <f>SUM(AD108)*-5</f>
        <v>0</v>
      </c>
    </row>
    <row r="109" spans="1:31" x14ac:dyDescent="0.3">
      <c r="A109">
        <v>111</v>
      </c>
      <c r="B109" t="s">
        <v>201</v>
      </c>
      <c r="C109" t="s">
        <v>202</v>
      </c>
      <c r="D109" s="6">
        <v>79</v>
      </c>
      <c r="AC109" t="s">
        <v>77</v>
      </c>
      <c r="AD109" s="3">
        <f t="shared" si="1"/>
        <v>0</v>
      </c>
      <c r="AE109">
        <f>SUM(AD109)*-5</f>
        <v>0</v>
      </c>
    </row>
    <row r="110" spans="1:31" x14ac:dyDescent="0.3">
      <c r="A110">
        <v>112</v>
      </c>
      <c r="B110" t="s">
        <v>203</v>
      </c>
      <c r="C110" t="s">
        <v>204</v>
      </c>
      <c r="D110" s="6">
        <v>65</v>
      </c>
      <c r="AC110" t="s">
        <v>77</v>
      </c>
      <c r="AD110" s="3">
        <f t="shared" si="1"/>
        <v>0</v>
      </c>
      <c r="AE110">
        <f>SUM(AD110)*-5</f>
        <v>0</v>
      </c>
    </row>
    <row r="111" spans="1:31" x14ac:dyDescent="0.3">
      <c r="A111">
        <v>113</v>
      </c>
      <c r="B111" t="s">
        <v>205</v>
      </c>
      <c r="C111" t="s">
        <v>206</v>
      </c>
      <c r="D111" s="6">
        <v>38</v>
      </c>
      <c r="AC111" t="s">
        <v>45</v>
      </c>
      <c r="AD111" s="3">
        <f t="shared" si="1"/>
        <v>0</v>
      </c>
      <c r="AE111" s="3">
        <f>IF(AD111&gt;10,(-50),(SUM(AD111)*-5))</f>
        <v>0</v>
      </c>
    </row>
    <row r="112" spans="1:31" x14ac:dyDescent="0.3">
      <c r="A112">
        <v>114</v>
      </c>
      <c r="B112" t="s">
        <v>207</v>
      </c>
      <c r="C112" t="s">
        <v>208</v>
      </c>
      <c r="D112" s="6">
        <v>63</v>
      </c>
      <c r="F112">
        <v>2.5</v>
      </c>
      <c r="I112">
        <v>2</v>
      </c>
      <c r="K112">
        <v>7</v>
      </c>
      <c r="AC112" t="s">
        <v>34</v>
      </c>
      <c r="AD112" s="3">
        <f t="shared" si="1"/>
        <v>11.5</v>
      </c>
      <c r="AE112" s="3">
        <f>IF(AD112&gt;6,(-30),(SUM(AD112)*-5))</f>
        <v>-30</v>
      </c>
    </row>
    <row r="113" spans="1:31" x14ac:dyDescent="0.3">
      <c r="A113">
        <v>115</v>
      </c>
      <c r="B113" t="s">
        <v>209</v>
      </c>
      <c r="C113" t="s">
        <v>210</v>
      </c>
      <c r="D113" s="6">
        <v>85</v>
      </c>
      <c r="AC113" t="s">
        <v>34</v>
      </c>
      <c r="AD113" s="3">
        <f t="shared" si="1"/>
        <v>0</v>
      </c>
      <c r="AE113">
        <f>SUM(AD113)*-5</f>
        <v>0</v>
      </c>
    </row>
    <row r="114" spans="1:31" x14ac:dyDescent="0.3">
      <c r="A114">
        <v>117</v>
      </c>
      <c r="B114" t="s">
        <v>211</v>
      </c>
      <c r="C114" t="s">
        <v>212</v>
      </c>
      <c r="D114" s="6">
        <v>10</v>
      </c>
      <c r="AC114" t="s">
        <v>45</v>
      </c>
      <c r="AD114" s="3">
        <f t="shared" si="1"/>
        <v>0</v>
      </c>
      <c r="AE114">
        <f>IF(D114&lt;14,0,1)</f>
        <v>0</v>
      </c>
    </row>
    <row r="115" spans="1:31" x14ac:dyDescent="0.3">
      <c r="A115">
        <v>116</v>
      </c>
      <c r="B115" t="s">
        <v>211</v>
      </c>
      <c r="C115" t="s">
        <v>213</v>
      </c>
      <c r="D115" s="6">
        <v>8</v>
      </c>
      <c r="AC115" t="s">
        <v>45</v>
      </c>
      <c r="AD115" s="3">
        <f t="shared" si="1"/>
        <v>0</v>
      </c>
      <c r="AE115">
        <f>IF(D115&lt;14,0,1)</f>
        <v>0</v>
      </c>
    </row>
    <row r="116" spans="1:31" x14ac:dyDescent="0.3">
      <c r="A116">
        <v>118</v>
      </c>
      <c r="B116" t="s">
        <v>211</v>
      </c>
      <c r="C116" t="s">
        <v>171</v>
      </c>
      <c r="D116" s="6">
        <v>30</v>
      </c>
      <c r="AC116" t="s">
        <v>45</v>
      </c>
      <c r="AD116" s="3">
        <f t="shared" si="1"/>
        <v>0</v>
      </c>
      <c r="AE116" s="3">
        <f>IF(AD116&gt;10,(-50),(SUM(AD116)*-5))</f>
        <v>0</v>
      </c>
    </row>
    <row r="117" spans="1:31" x14ac:dyDescent="0.3">
      <c r="A117">
        <v>119</v>
      </c>
      <c r="B117" t="s">
        <v>211</v>
      </c>
      <c r="C117" t="s">
        <v>186</v>
      </c>
      <c r="D117" s="6">
        <v>38</v>
      </c>
      <c r="K117">
        <v>7</v>
      </c>
      <c r="O117">
        <v>5</v>
      </c>
      <c r="AC117" t="s">
        <v>45</v>
      </c>
      <c r="AD117" s="3">
        <f t="shared" si="1"/>
        <v>12</v>
      </c>
      <c r="AE117" s="3">
        <f>IF(AD117&gt;10,(-50),(SUM(AD117)*-5))</f>
        <v>-50</v>
      </c>
    </row>
    <row r="118" spans="1:31" x14ac:dyDescent="0.3">
      <c r="A118">
        <v>120</v>
      </c>
      <c r="B118" t="s">
        <v>214</v>
      </c>
      <c r="C118" t="s">
        <v>215</v>
      </c>
      <c r="D118" s="6">
        <v>26</v>
      </c>
      <c r="AC118" t="s">
        <v>34</v>
      </c>
      <c r="AD118" s="3">
        <f t="shared" si="1"/>
        <v>0</v>
      </c>
      <c r="AE118" s="3">
        <f>IF(AD118&gt;6,(-30),(SUM(AD118)*-5))</f>
        <v>0</v>
      </c>
    </row>
    <row r="119" spans="1:31" x14ac:dyDescent="0.3">
      <c r="A119">
        <v>121</v>
      </c>
      <c r="B119" t="s">
        <v>216</v>
      </c>
      <c r="C119" t="s">
        <v>217</v>
      </c>
      <c r="D119" s="6">
        <v>43</v>
      </c>
      <c r="AC119" t="s">
        <v>34</v>
      </c>
      <c r="AD119" s="3">
        <f t="shared" si="1"/>
        <v>0</v>
      </c>
      <c r="AE119" s="3">
        <f>IF(AD119&gt;6,(-30),(SUM(AD119)*-5))</f>
        <v>0</v>
      </c>
    </row>
    <row r="120" spans="1:31" x14ac:dyDescent="0.3">
      <c r="A120">
        <v>122</v>
      </c>
      <c r="B120" t="s">
        <v>218</v>
      </c>
      <c r="C120" t="s">
        <v>139</v>
      </c>
      <c r="D120" s="6">
        <v>50</v>
      </c>
      <c r="AC120" t="s">
        <v>34</v>
      </c>
      <c r="AD120" s="3">
        <f t="shared" si="1"/>
        <v>0</v>
      </c>
      <c r="AE120" s="3">
        <f>IF(AD120&gt;6,(-30),(SUM(AD120)*-5))</f>
        <v>0</v>
      </c>
    </row>
    <row r="121" spans="1:31" x14ac:dyDescent="0.3">
      <c r="A121">
        <v>123</v>
      </c>
      <c r="B121" t="s">
        <v>219</v>
      </c>
      <c r="C121" t="s">
        <v>220</v>
      </c>
      <c r="D121" s="6">
        <v>80</v>
      </c>
      <c r="AC121" t="s">
        <v>77</v>
      </c>
      <c r="AD121" s="3">
        <f t="shared" si="1"/>
        <v>0</v>
      </c>
      <c r="AE121">
        <f>SUM(AD121)*-5</f>
        <v>0</v>
      </c>
    </row>
    <row r="122" spans="1:31" x14ac:dyDescent="0.3">
      <c r="A122">
        <v>124</v>
      </c>
      <c r="B122" t="s">
        <v>221</v>
      </c>
      <c r="C122" t="s">
        <v>222</v>
      </c>
      <c r="D122" s="6">
        <v>8</v>
      </c>
      <c r="AC122" t="s">
        <v>45</v>
      </c>
      <c r="AD122" s="3">
        <f t="shared" si="1"/>
        <v>0</v>
      </c>
      <c r="AE122">
        <f>IF(D122&lt;14,0,1)</f>
        <v>0</v>
      </c>
    </row>
    <row r="123" spans="1:31" x14ac:dyDescent="0.3">
      <c r="A123">
        <v>125</v>
      </c>
      <c r="B123" t="s">
        <v>221</v>
      </c>
      <c r="C123" t="s">
        <v>223</v>
      </c>
      <c r="D123" s="6">
        <v>43</v>
      </c>
      <c r="AC123" t="s">
        <v>45</v>
      </c>
      <c r="AD123" s="3">
        <f t="shared" si="1"/>
        <v>0</v>
      </c>
      <c r="AE123" s="3">
        <f>IF(AD123&gt;10,(-50),(SUM(AD123)*-5))</f>
        <v>0</v>
      </c>
    </row>
    <row r="124" spans="1:31" x14ac:dyDescent="0.3">
      <c r="A124">
        <v>126</v>
      </c>
      <c r="B124" t="s">
        <v>221</v>
      </c>
      <c r="C124" t="s">
        <v>141</v>
      </c>
      <c r="D124" s="6">
        <v>42</v>
      </c>
      <c r="O124">
        <v>5</v>
      </c>
      <c r="AC124" t="s">
        <v>45</v>
      </c>
      <c r="AD124" s="3">
        <f t="shared" si="1"/>
        <v>5</v>
      </c>
      <c r="AE124" s="3">
        <f>IF(AD124&gt;10,(-50),(SUM(AD124)*-5))</f>
        <v>-25</v>
      </c>
    </row>
    <row r="125" spans="1:31" x14ac:dyDescent="0.3">
      <c r="A125">
        <v>127</v>
      </c>
      <c r="B125" t="s">
        <v>224</v>
      </c>
      <c r="C125" t="s">
        <v>225</v>
      </c>
      <c r="D125" s="6">
        <v>57</v>
      </c>
      <c r="AC125" t="s">
        <v>34</v>
      </c>
      <c r="AD125" s="3">
        <f t="shared" si="1"/>
        <v>0</v>
      </c>
      <c r="AE125" s="3">
        <f>IF(AD125&gt;6,(-30),(SUM(AD125)*-5))</f>
        <v>0</v>
      </c>
    </row>
    <row r="126" spans="1:31" x14ac:dyDescent="0.3">
      <c r="A126">
        <v>128</v>
      </c>
      <c r="B126" t="s">
        <v>226</v>
      </c>
      <c r="C126" t="s">
        <v>227</v>
      </c>
      <c r="D126" s="6">
        <v>83</v>
      </c>
      <c r="AC126" t="s">
        <v>34</v>
      </c>
      <c r="AD126" s="3">
        <f t="shared" si="1"/>
        <v>0</v>
      </c>
      <c r="AE126">
        <f>SUM(AD126)*-5</f>
        <v>0</v>
      </c>
    </row>
    <row r="127" spans="1:31" x14ac:dyDescent="0.3">
      <c r="A127">
        <v>129</v>
      </c>
      <c r="B127" t="s">
        <v>228</v>
      </c>
      <c r="C127" t="s">
        <v>118</v>
      </c>
      <c r="D127" s="6">
        <v>70</v>
      </c>
      <c r="E127" t="s">
        <v>229</v>
      </c>
      <c r="F127">
        <v>2.5</v>
      </c>
      <c r="AC127" t="s">
        <v>45</v>
      </c>
      <c r="AD127" s="3">
        <f t="shared" si="1"/>
        <v>2.5</v>
      </c>
      <c r="AE127" s="3">
        <f>IF(AD127&gt;5,(-25),(SUM(AD127)*-5))</f>
        <v>-12.5</v>
      </c>
    </row>
    <row r="128" spans="1:31" x14ac:dyDescent="0.3">
      <c r="A128">
        <v>130</v>
      </c>
      <c r="B128" t="s">
        <v>230</v>
      </c>
      <c r="C128" t="s">
        <v>231</v>
      </c>
      <c r="D128" s="6">
        <v>83</v>
      </c>
      <c r="AC128" t="s">
        <v>34</v>
      </c>
      <c r="AD128" s="3">
        <f t="shared" si="1"/>
        <v>0</v>
      </c>
      <c r="AE128">
        <f>SUM(AD128)*-5</f>
        <v>0</v>
      </c>
    </row>
    <row r="129" spans="1:31" x14ac:dyDescent="0.3">
      <c r="A129">
        <v>131</v>
      </c>
      <c r="B129" t="s">
        <v>232</v>
      </c>
      <c r="C129" t="s">
        <v>127</v>
      </c>
      <c r="D129" s="6">
        <v>71</v>
      </c>
      <c r="AC129" t="s">
        <v>34</v>
      </c>
      <c r="AD129" s="3">
        <f t="shared" si="1"/>
        <v>0</v>
      </c>
      <c r="AE129">
        <f>SUM(AD129)*-5</f>
        <v>0</v>
      </c>
    </row>
    <row r="130" spans="1:31" x14ac:dyDescent="0.3">
      <c r="A130">
        <v>132</v>
      </c>
      <c r="B130" t="s">
        <v>233</v>
      </c>
      <c r="C130" t="s">
        <v>234</v>
      </c>
      <c r="D130" s="6">
        <v>54</v>
      </c>
      <c r="AC130" t="s">
        <v>34</v>
      </c>
      <c r="AD130" s="3">
        <f t="shared" si="1"/>
        <v>0</v>
      </c>
      <c r="AE130" s="3">
        <f>IF(AD130&gt;6,(-30),(SUM(AD130)*-5))</f>
        <v>0</v>
      </c>
    </row>
    <row r="131" spans="1:31" x14ac:dyDescent="0.3">
      <c r="A131">
        <v>133</v>
      </c>
      <c r="B131" t="s">
        <v>235</v>
      </c>
      <c r="C131" t="s">
        <v>236</v>
      </c>
      <c r="D131" s="6">
        <v>65</v>
      </c>
      <c r="AC131" t="s">
        <v>34</v>
      </c>
      <c r="AD131" s="3">
        <f t="shared" si="1"/>
        <v>0</v>
      </c>
      <c r="AE131" s="3">
        <f>IF(AD131&gt;6,(-30),(SUM(AD131)*-5))</f>
        <v>0</v>
      </c>
    </row>
    <row r="132" spans="1:31" x14ac:dyDescent="0.3">
      <c r="A132">
        <v>134</v>
      </c>
      <c r="B132" t="s">
        <v>237</v>
      </c>
      <c r="C132" t="s">
        <v>238</v>
      </c>
      <c r="D132" s="6">
        <v>58</v>
      </c>
      <c r="AC132" t="s">
        <v>45</v>
      </c>
      <c r="AD132" s="3">
        <f t="shared" ref="AD132:AD195" si="2">SUM(F132:AC132)</f>
        <v>0</v>
      </c>
      <c r="AE132" s="3">
        <f>IF(AD132&gt;10,(-50),(SUM(AD132)*-5))</f>
        <v>0</v>
      </c>
    </row>
    <row r="133" spans="1:31" x14ac:dyDescent="0.3">
      <c r="A133">
        <v>135</v>
      </c>
      <c r="B133" t="s">
        <v>237</v>
      </c>
      <c r="C133" t="s">
        <v>239</v>
      </c>
      <c r="D133" s="6">
        <v>62</v>
      </c>
      <c r="AC133" t="s">
        <v>45</v>
      </c>
      <c r="AD133" s="3">
        <f t="shared" si="2"/>
        <v>0</v>
      </c>
      <c r="AE133" s="3">
        <f>IF(AD133&gt;10,(-50),(SUM(AD133)*-5))</f>
        <v>0</v>
      </c>
    </row>
    <row r="134" spans="1:31" x14ac:dyDescent="0.3">
      <c r="A134">
        <v>137</v>
      </c>
      <c r="B134" t="s">
        <v>240</v>
      </c>
      <c r="C134" t="s">
        <v>241</v>
      </c>
      <c r="D134" s="6">
        <v>13</v>
      </c>
      <c r="AC134" t="s">
        <v>45</v>
      </c>
      <c r="AD134" s="3">
        <f t="shared" si="2"/>
        <v>0</v>
      </c>
      <c r="AE134">
        <f>IF(D134&lt;14,0,1)</f>
        <v>0</v>
      </c>
    </row>
    <row r="135" spans="1:31" x14ac:dyDescent="0.3">
      <c r="A135">
        <v>136</v>
      </c>
      <c r="B135" t="s">
        <v>240</v>
      </c>
      <c r="C135" t="s">
        <v>242</v>
      </c>
      <c r="D135" s="6">
        <v>50</v>
      </c>
      <c r="F135">
        <v>2.5</v>
      </c>
      <c r="G135" s="3">
        <v>3.75</v>
      </c>
      <c r="H135">
        <v>4</v>
      </c>
      <c r="J135">
        <v>3</v>
      </c>
      <c r="K135">
        <v>2</v>
      </c>
      <c r="L135">
        <v>6.5</v>
      </c>
      <c r="AC135" t="s">
        <v>45</v>
      </c>
      <c r="AD135" s="3">
        <f t="shared" si="2"/>
        <v>21.75</v>
      </c>
      <c r="AE135" s="3">
        <f>IF(AD135&gt;10,(-50),(SUM(AD135)*-5))</f>
        <v>-50</v>
      </c>
    </row>
    <row r="136" spans="1:31" x14ac:dyDescent="0.3">
      <c r="A136">
        <v>138</v>
      </c>
      <c r="B136" t="s">
        <v>240</v>
      </c>
      <c r="C136" t="s">
        <v>91</v>
      </c>
      <c r="D136" s="6">
        <v>14</v>
      </c>
      <c r="AC136" t="s">
        <v>45</v>
      </c>
      <c r="AD136" s="3">
        <f t="shared" si="2"/>
        <v>0</v>
      </c>
      <c r="AE136">
        <f>SUM(AD136)*-5</f>
        <v>0</v>
      </c>
    </row>
    <row r="137" spans="1:31" x14ac:dyDescent="0.3">
      <c r="A137">
        <v>139</v>
      </c>
      <c r="B137" t="s">
        <v>240</v>
      </c>
      <c r="C137" t="s">
        <v>243</v>
      </c>
      <c r="D137" s="6">
        <v>48</v>
      </c>
      <c r="AC137" t="s">
        <v>45</v>
      </c>
      <c r="AD137" s="3">
        <f t="shared" si="2"/>
        <v>0</v>
      </c>
      <c r="AE137" s="3">
        <f>IF(AD137&gt;10,(-50),(SUM(AD137)*-5))</f>
        <v>0</v>
      </c>
    </row>
    <row r="138" spans="1:31" x14ac:dyDescent="0.3">
      <c r="A138">
        <v>140</v>
      </c>
      <c r="B138" t="s">
        <v>244</v>
      </c>
      <c r="C138" t="s">
        <v>245</v>
      </c>
      <c r="D138" s="6">
        <v>65</v>
      </c>
      <c r="AC138" t="s">
        <v>34</v>
      </c>
      <c r="AD138" s="3">
        <f t="shared" si="2"/>
        <v>0</v>
      </c>
      <c r="AE138" s="3">
        <f>IF(AD138&gt;6,(-30),(SUM(AD138)*-5))</f>
        <v>0</v>
      </c>
    </row>
    <row r="139" spans="1:31" x14ac:dyDescent="0.3">
      <c r="A139">
        <v>141</v>
      </c>
      <c r="B139" t="s">
        <v>246</v>
      </c>
      <c r="C139" t="s">
        <v>247</v>
      </c>
      <c r="D139" s="6">
        <v>82</v>
      </c>
      <c r="AC139" t="s">
        <v>34</v>
      </c>
      <c r="AD139" s="3">
        <f t="shared" si="2"/>
        <v>0</v>
      </c>
      <c r="AE139">
        <f>SUM(AD139)*-5</f>
        <v>0</v>
      </c>
    </row>
    <row r="140" spans="1:31" x14ac:dyDescent="0.3">
      <c r="A140">
        <v>142</v>
      </c>
      <c r="B140" t="s">
        <v>248</v>
      </c>
      <c r="C140" t="s">
        <v>249</v>
      </c>
      <c r="D140" s="6">
        <v>53</v>
      </c>
      <c r="AC140" t="s">
        <v>34</v>
      </c>
      <c r="AD140" s="3">
        <f t="shared" si="2"/>
        <v>0</v>
      </c>
      <c r="AE140" s="3">
        <f>IF(AD140&gt;6,(-30),(SUM(AD140)*-5))</f>
        <v>0</v>
      </c>
    </row>
    <row r="141" spans="1:31" x14ac:dyDescent="0.3">
      <c r="A141">
        <v>143</v>
      </c>
      <c r="B141" t="s">
        <v>250</v>
      </c>
      <c r="C141" t="s">
        <v>251</v>
      </c>
      <c r="D141" s="6">
        <v>54</v>
      </c>
      <c r="AC141" t="s">
        <v>45</v>
      </c>
      <c r="AD141" s="3">
        <f t="shared" si="2"/>
        <v>0</v>
      </c>
      <c r="AE141" s="3">
        <f>IF(AD141&gt;10,(-50),(SUM(AD141)*-5))</f>
        <v>0</v>
      </c>
    </row>
    <row r="142" spans="1:31" x14ac:dyDescent="0.3">
      <c r="A142">
        <v>144</v>
      </c>
      <c r="B142" t="s">
        <v>250</v>
      </c>
      <c r="C142" t="s">
        <v>141</v>
      </c>
      <c r="D142" s="6">
        <v>52</v>
      </c>
      <c r="F142">
        <v>2.5</v>
      </c>
      <c r="AC142" t="s">
        <v>45</v>
      </c>
      <c r="AD142" s="3">
        <f t="shared" si="2"/>
        <v>2.5</v>
      </c>
      <c r="AE142" s="3">
        <f>IF(AD142&gt;10,(-50),(SUM(AD142)*-5))</f>
        <v>-12.5</v>
      </c>
    </row>
    <row r="143" spans="1:31" x14ac:dyDescent="0.3">
      <c r="A143">
        <v>145</v>
      </c>
      <c r="B143" t="s">
        <v>252</v>
      </c>
      <c r="C143" t="s">
        <v>102</v>
      </c>
      <c r="D143" s="6">
        <v>0</v>
      </c>
      <c r="AC143" t="s">
        <v>45</v>
      </c>
      <c r="AD143" s="3">
        <f t="shared" si="2"/>
        <v>0</v>
      </c>
      <c r="AE143">
        <f>SUM(AD143)*-5</f>
        <v>0</v>
      </c>
    </row>
    <row r="144" spans="1:31" x14ac:dyDescent="0.3">
      <c r="A144">
        <v>146</v>
      </c>
      <c r="B144" t="s">
        <v>252</v>
      </c>
      <c r="C144" t="s">
        <v>253</v>
      </c>
      <c r="D144" s="6">
        <v>51</v>
      </c>
      <c r="AC144" t="s">
        <v>45</v>
      </c>
      <c r="AD144" s="3">
        <f t="shared" si="2"/>
        <v>0</v>
      </c>
      <c r="AE144" s="3">
        <f>IF(AD144&gt;10,(-50),(SUM(AD144)*-5))</f>
        <v>0</v>
      </c>
    </row>
    <row r="145" spans="1:31" x14ac:dyDescent="0.3">
      <c r="A145">
        <v>147</v>
      </c>
      <c r="B145" t="s">
        <v>254</v>
      </c>
      <c r="C145" t="s">
        <v>70</v>
      </c>
      <c r="D145" s="6">
        <v>62</v>
      </c>
      <c r="AC145" t="s">
        <v>34</v>
      </c>
      <c r="AD145" s="3">
        <f t="shared" si="2"/>
        <v>0</v>
      </c>
      <c r="AE145" s="3">
        <f>IF(AD145&gt;6,(-30),(SUM(AD145)*-5))</f>
        <v>0</v>
      </c>
    </row>
    <row r="146" spans="1:31" x14ac:dyDescent="0.3">
      <c r="A146">
        <v>148</v>
      </c>
      <c r="B146" t="s">
        <v>255</v>
      </c>
      <c r="C146" t="s">
        <v>155</v>
      </c>
      <c r="D146" s="6">
        <v>69</v>
      </c>
      <c r="AC146" t="s">
        <v>45</v>
      </c>
      <c r="AD146" s="3">
        <f t="shared" si="2"/>
        <v>0</v>
      </c>
      <c r="AE146" s="3">
        <f>IF(AD146&gt;5,(-25),(SUM(AD146)*-5))</f>
        <v>0</v>
      </c>
    </row>
    <row r="147" spans="1:31" x14ac:dyDescent="0.3">
      <c r="A147">
        <v>149</v>
      </c>
      <c r="B147" t="s">
        <v>255</v>
      </c>
      <c r="C147" t="s">
        <v>256</v>
      </c>
      <c r="D147" s="6">
        <v>17</v>
      </c>
      <c r="AC147" t="s">
        <v>45</v>
      </c>
      <c r="AD147" s="3">
        <f t="shared" si="2"/>
        <v>0</v>
      </c>
      <c r="AE147" s="3">
        <f>IF(AD147&gt;10,(-50),(SUM(AD147)*-5))</f>
        <v>0</v>
      </c>
    </row>
    <row r="148" spans="1:31" x14ac:dyDescent="0.3">
      <c r="A148">
        <v>150</v>
      </c>
      <c r="B148" t="s">
        <v>255</v>
      </c>
      <c r="C148" t="s">
        <v>257</v>
      </c>
      <c r="D148" s="6">
        <v>77</v>
      </c>
      <c r="AC148" t="s">
        <v>45</v>
      </c>
      <c r="AD148" s="3">
        <f t="shared" si="2"/>
        <v>0</v>
      </c>
      <c r="AE148">
        <f>SUM(AD148)*-5</f>
        <v>0</v>
      </c>
    </row>
    <row r="149" spans="1:31" x14ac:dyDescent="0.3">
      <c r="A149">
        <v>151</v>
      </c>
      <c r="B149" t="s">
        <v>258</v>
      </c>
      <c r="C149" t="s">
        <v>259</v>
      </c>
      <c r="D149" s="6">
        <v>78</v>
      </c>
      <c r="AC149" t="s">
        <v>34</v>
      </c>
      <c r="AD149" s="3">
        <f t="shared" si="2"/>
        <v>0</v>
      </c>
      <c r="AE149">
        <f>SUM(AD149)*-5</f>
        <v>0</v>
      </c>
    </row>
    <row r="150" spans="1:31" x14ac:dyDescent="0.3">
      <c r="A150">
        <v>152</v>
      </c>
      <c r="B150" t="s">
        <v>260</v>
      </c>
      <c r="C150" t="s">
        <v>261</v>
      </c>
      <c r="D150" s="6">
        <v>56</v>
      </c>
      <c r="AC150" t="s">
        <v>34</v>
      </c>
      <c r="AD150" s="3">
        <f t="shared" si="2"/>
        <v>0</v>
      </c>
      <c r="AE150" s="3">
        <f>IF(AD150&gt;6,(-30),(SUM(AD150)*-5))</f>
        <v>0</v>
      </c>
    </row>
    <row r="151" spans="1:31" x14ac:dyDescent="0.3">
      <c r="A151">
        <v>154</v>
      </c>
      <c r="B151" t="s">
        <v>262</v>
      </c>
      <c r="C151" t="s">
        <v>263</v>
      </c>
      <c r="D151" s="6">
        <v>75</v>
      </c>
      <c r="F151">
        <v>2.5</v>
      </c>
      <c r="O151">
        <v>4</v>
      </c>
      <c r="AC151" t="s">
        <v>34</v>
      </c>
      <c r="AD151" s="3">
        <f t="shared" si="2"/>
        <v>6.5</v>
      </c>
      <c r="AE151">
        <f>SUM(AD151)*-5</f>
        <v>-32.5</v>
      </c>
    </row>
    <row r="152" spans="1:31" x14ac:dyDescent="0.3">
      <c r="A152">
        <v>155</v>
      </c>
      <c r="B152" t="s">
        <v>264</v>
      </c>
      <c r="C152" t="s">
        <v>265</v>
      </c>
      <c r="D152" s="6">
        <v>72</v>
      </c>
      <c r="AC152" t="s">
        <v>34</v>
      </c>
      <c r="AD152" s="3">
        <f t="shared" si="2"/>
        <v>0</v>
      </c>
      <c r="AE152">
        <f>SUM(AD152)*-5</f>
        <v>0</v>
      </c>
    </row>
    <row r="153" spans="1:31" x14ac:dyDescent="0.3">
      <c r="A153">
        <v>224</v>
      </c>
      <c r="B153" t="s">
        <v>266</v>
      </c>
      <c r="C153" t="s">
        <v>267</v>
      </c>
      <c r="D153" s="6">
        <v>23</v>
      </c>
      <c r="O153">
        <v>5</v>
      </c>
      <c r="AC153" t="s">
        <v>45</v>
      </c>
      <c r="AD153" s="3">
        <f t="shared" si="2"/>
        <v>5</v>
      </c>
      <c r="AE153" s="3">
        <f>IF(AD153&gt;10,(-50),(SUM(AD153)*-5))</f>
        <v>-25</v>
      </c>
    </row>
    <row r="154" spans="1:31" x14ac:dyDescent="0.3">
      <c r="A154">
        <v>156</v>
      </c>
      <c r="B154" t="s">
        <v>268</v>
      </c>
      <c r="C154" t="s">
        <v>127</v>
      </c>
      <c r="D154" s="6">
        <v>59</v>
      </c>
      <c r="AC154" t="s">
        <v>34</v>
      </c>
      <c r="AD154" s="3">
        <f t="shared" si="2"/>
        <v>0</v>
      </c>
      <c r="AE154" s="3">
        <f>IF(AD154&gt;6,(-30),(SUM(AD154)*-5))</f>
        <v>0</v>
      </c>
    </row>
    <row r="155" spans="1:31" x14ac:dyDescent="0.3">
      <c r="A155">
        <v>157</v>
      </c>
      <c r="B155" t="s">
        <v>269</v>
      </c>
      <c r="C155" t="s">
        <v>270</v>
      </c>
      <c r="D155" s="6">
        <v>74</v>
      </c>
      <c r="AC155" t="s">
        <v>45</v>
      </c>
      <c r="AD155" s="3">
        <f t="shared" si="2"/>
        <v>0</v>
      </c>
      <c r="AE155">
        <f>SUM(AD155)*-5</f>
        <v>0</v>
      </c>
    </row>
    <row r="156" spans="1:31" x14ac:dyDescent="0.3">
      <c r="A156">
        <v>158</v>
      </c>
      <c r="B156" t="s">
        <v>269</v>
      </c>
      <c r="C156" t="s">
        <v>271</v>
      </c>
      <c r="D156" s="6">
        <v>80</v>
      </c>
      <c r="AC156" t="s">
        <v>45</v>
      </c>
      <c r="AD156" s="3">
        <f t="shared" si="2"/>
        <v>0</v>
      </c>
      <c r="AE156">
        <f>SUM(AD156)*-5</f>
        <v>0</v>
      </c>
    </row>
    <row r="157" spans="1:31" x14ac:dyDescent="0.3">
      <c r="A157">
        <v>159</v>
      </c>
      <c r="B157" t="s">
        <v>272</v>
      </c>
      <c r="C157" t="s">
        <v>273</v>
      </c>
      <c r="D157" s="6">
        <v>78</v>
      </c>
      <c r="AC157" t="s">
        <v>34</v>
      </c>
      <c r="AD157" s="3">
        <f t="shared" si="2"/>
        <v>0</v>
      </c>
      <c r="AE157">
        <f>SUM(AD157)*-5</f>
        <v>0</v>
      </c>
    </row>
    <row r="158" spans="1:31" x14ac:dyDescent="0.3">
      <c r="A158">
        <v>160</v>
      </c>
      <c r="B158" t="s">
        <v>274</v>
      </c>
      <c r="C158" t="s">
        <v>168</v>
      </c>
      <c r="D158" s="6">
        <v>46</v>
      </c>
      <c r="E158" t="s">
        <v>275</v>
      </c>
      <c r="O158">
        <v>4</v>
      </c>
      <c r="AC158" t="s">
        <v>52</v>
      </c>
      <c r="AD158" s="3">
        <f t="shared" si="2"/>
        <v>4</v>
      </c>
      <c r="AE158">
        <f>SUM(AD158)*-5</f>
        <v>-20</v>
      </c>
    </row>
    <row r="159" spans="1:31" x14ac:dyDescent="0.3">
      <c r="A159">
        <v>161</v>
      </c>
      <c r="B159" t="s">
        <v>276</v>
      </c>
      <c r="C159" t="s">
        <v>33</v>
      </c>
      <c r="D159" s="6">
        <v>57</v>
      </c>
      <c r="AC159" t="s">
        <v>34</v>
      </c>
      <c r="AD159" s="3">
        <f t="shared" si="2"/>
        <v>0</v>
      </c>
      <c r="AE159" s="3">
        <f>IF(AD159&gt;6,(-30),(SUM(AD159)*-5))</f>
        <v>0</v>
      </c>
    </row>
    <row r="160" spans="1:31" x14ac:dyDescent="0.3">
      <c r="A160">
        <v>162</v>
      </c>
      <c r="B160" t="s">
        <v>277</v>
      </c>
      <c r="C160" t="s">
        <v>65</v>
      </c>
      <c r="D160" s="6">
        <v>86</v>
      </c>
      <c r="AC160" t="s">
        <v>77</v>
      </c>
      <c r="AD160" s="3">
        <f t="shared" si="2"/>
        <v>0</v>
      </c>
      <c r="AE160">
        <f>SUM(AD160)*-5</f>
        <v>0</v>
      </c>
    </row>
    <row r="161" spans="1:31" x14ac:dyDescent="0.3">
      <c r="A161">
        <v>163</v>
      </c>
      <c r="B161" t="s">
        <v>278</v>
      </c>
      <c r="C161" t="s">
        <v>136</v>
      </c>
      <c r="D161" s="6">
        <v>8</v>
      </c>
      <c r="F161">
        <v>2.5</v>
      </c>
      <c r="AC161" t="s">
        <v>45</v>
      </c>
      <c r="AD161" s="3">
        <f t="shared" si="2"/>
        <v>2.5</v>
      </c>
      <c r="AE161">
        <f>IF(D161&lt;14,0,1)</f>
        <v>0</v>
      </c>
    </row>
    <row r="162" spans="1:31" x14ac:dyDescent="0.3">
      <c r="A162">
        <v>164</v>
      </c>
      <c r="B162" t="s">
        <v>278</v>
      </c>
      <c r="C162" t="s">
        <v>279</v>
      </c>
      <c r="D162" s="6">
        <v>16</v>
      </c>
      <c r="F162">
        <v>2.5</v>
      </c>
      <c r="AC162" t="s">
        <v>45</v>
      </c>
      <c r="AD162" s="3">
        <f t="shared" si="2"/>
        <v>2.5</v>
      </c>
      <c r="AE162" s="3">
        <f>IF(AD162&gt;10,(-50),(SUM(AD162)*-5))</f>
        <v>-12.5</v>
      </c>
    </row>
    <row r="163" spans="1:31" x14ac:dyDescent="0.3">
      <c r="A163">
        <v>165</v>
      </c>
      <c r="B163" t="s">
        <v>278</v>
      </c>
      <c r="C163" t="s">
        <v>280</v>
      </c>
      <c r="D163" s="6">
        <v>49</v>
      </c>
      <c r="F163">
        <v>2.5</v>
      </c>
      <c r="I163">
        <v>2</v>
      </c>
      <c r="AC163" t="s">
        <v>45</v>
      </c>
      <c r="AD163" s="3">
        <f t="shared" si="2"/>
        <v>4.5</v>
      </c>
      <c r="AE163" s="3">
        <f>IF(AD163&gt;10,(-50),(SUM(AD163)*-5))</f>
        <v>-22.5</v>
      </c>
    </row>
    <row r="164" spans="1:31" x14ac:dyDescent="0.3">
      <c r="A164">
        <v>166</v>
      </c>
      <c r="B164" t="s">
        <v>278</v>
      </c>
      <c r="C164" t="s">
        <v>281</v>
      </c>
      <c r="D164" s="6">
        <v>45</v>
      </c>
      <c r="AA164">
        <v>2</v>
      </c>
      <c r="AC164" t="s">
        <v>45</v>
      </c>
      <c r="AD164" s="3">
        <f t="shared" si="2"/>
        <v>2</v>
      </c>
      <c r="AE164" s="3">
        <f>IF(AD164&gt;10,(-50),(SUM(AD164)*-5))</f>
        <v>-10</v>
      </c>
    </row>
    <row r="165" spans="1:31" x14ac:dyDescent="0.3">
      <c r="A165">
        <v>167</v>
      </c>
      <c r="B165" t="s">
        <v>282</v>
      </c>
      <c r="C165" t="s">
        <v>283</v>
      </c>
      <c r="D165" s="6">
        <v>83</v>
      </c>
      <c r="AC165" t="s">
        <v>77</v>
      </c>
      <c r="AD165" s="3">
        <f t="shared" si="2"/>
        <v>0</v>
      </c>
      <c r="AE165">
        <f>SUM(AD165)*-5</f>
        <v>0</v>
      </c>
    </row>
    <row r="166" spans="1:31" x14ac:dyDescent="0.3">
      <c r="A166">
        <v>168</v>
      </c>
      <c r="B166" t="s">
        <v>284</v>
      </c>
      <c r="C166" t="s">
        <v>285</v>
      </c>
      <c r="D166" s="6">
        <v>7</v>
      </c>
      <c r="AC166" t="s">
        <v>52</v>
      </c>
      <c r="AD166" s="3">
        <f t="shared" si="2"/>
        <v>0</v>
      </c>
      <c r="AE166">
        <f>IF(D166&lt;14,0,1)</f>
        <v>0</v>
      </c>
    </row>
    <row r="167" spans="1:31" x14ac:dyDescent="0.3">
      <c r="A167">
        <v>172</v>
      </c>
      <c r="B167" t="s">
        <v>284</v>
      </c>
      <c r="C167" t="s">
        <v>286</v>
      </c>
      <c r="D167" s="6">
        <v>5</v>
      </c>
      <c r="AC167" t="s">
        <v>52</v>
      </c>
      <c r="AD167" s="3">
        <f t="shared" si="2"/>
        <v>0</v>
      </c>
      <c r="AE167">
        <f>IF(D167&lt;14,0,1)</f>
        <v>0</v>
      </c>
    </row>
    <row r="168" spans="1:31" x14ac:dyDescent="0.3">
      <c r="A168">
        <v>169</v>
      </c>
      <c r="B168" t="s">
        <v>284</v>
      </c>
      <c r="C168" t="s">
        <v>287</v>
      </c>
      <c r="D168" s="6">
        <v>69</v>
      </c>
      <c r="AC168" t="s">
        <v>52</v>
      </c>
      <c r="AD168" s="3">
        <f t="shared" si="2"/>
        <v>0</v>
      </c>
      <c r="AE168" s="3">
        <f>IF(AD168&gt;3,(-15),(SUM(AD168)*-5))</f>
        <v>0</v>
      </c>
    </row>
    <row r="169" spans="1:31" x14ac:dyDescent="0.3">
      <c r="A169">
        <v>170</v>
      </c>
      <c r="B169" t="s">
        <v>284</v>
      </c>
      <c r="C169" t="s">
        <v>288</v>
      </c>
      <c r="D169" s="6">
        <v>37</v>
      </c>
      <c r="AC169" t="s">
        <v>52</v>
      </c>
      <c r="AD169" s="3">
        <f t="shared" si="2"/>
        <v>0</v>
      </c>
      <c r="AE169">
        <f>SUM(AD169)*-5</f>
        <v>0</v>
      </c>
    </row>
    <row r="170" spans="1:31" x14ac:dyDescent="0.3">
      <c r="A170">
        <v>171</v>
      </c>
      <c r="B170" t="s">
        <v>284</v>
      </c>
      <c r="C170" t="s">
        <v>289</v>
      </c>
      <c r="D170" s="6">
        <v>38</v>
      </c>
      <c r="AC170" t="s">
        <v>52</v>
      </c>
      <c r="AD170" s="3">
        <f t="shared" si="2"/>
        <v>0</v>
      </c>
      <c r="AE170">
        <f>SUM(AD170)*-5</f>
        <v>0</v>
      </c>
    </row>
    <row r="171" spans="1:31" x14ac:dyDescent="0.3">
      <c r="A171">
        <v>174</v>
      </c>
      <c r="B171" t="s">
        <v>290</v>
      </c>
      <c r="C171" t="s">
        <v>291</v>
      </c>
      <c r="D171" s="6">
        <v>12</v>
      </c>
      <c r="AC171" t="s">
        <v>45</v>
      </c>
      <c r="AD171" s="3">
        <f t="shared" si="2"/>
        <v>0</v>
      </c>
      <c r="AE171">
        <f>IF(D171&lt;14,0,1)</f>
        <v>0</v>
      </c>
    </row>
    <row r="172" spans="1:31" x14ac:dyDescent="0.3">
      <c r="A172">
        <v>175</v>
      </c>
      <c r="B172" t="s">
        <v>290</v>
      </c>
      <c r="C172" t="s">
        <v>292</v>
      </c>
      <c r="D172" s="6">
        <v>36</v>
      </c>
      <c r="AC172" t="s">
        <v>45</v>
      </c>
      <c r="AD172" s="3">
        <f t="shared" si="2"/>
        <v>0</v>
      </c>
      <c r="AE172" s="3">
        <f>IF(AD172&gt;10,(-50),(SUM(AD172)*-5))</f>
        <v>0</v>
      </c>
    </row>
    <row r="173" spans="1:31" x14ac:dyDescent="0.3">
      <c r="A173">
        <v>176</v>
      </c>
      <c r="B173" t="s">
        <v>290</v>
      </c>
      <c r="C173" t="s">
        <v>293</v>
      </c>
      <c r="D173" s="6">
        <v>41</v>
      </c>
      <c r="AC173" t="s">
        <v>45</v>
      </c>
      <c r="AD173" s="3">
        <f t="shared" si="2"/>
        <v>0</v>
      </c>
      <c r="AE173" s="3">
        <f>IF(AD173&gt;10,(-50),(SUM(AD173)*-5))</f>
        <v>0</v>
      </c>
    </row>
    <row r="174" spans="1:31" x14ac:dyDescent="0.3">
      <c r="A174">
        <v>173</v>
      </c>
      <c r="B174" t="s">
        <v>290</v>
      </c>
      <c r="C174" t="s">
        <v>294</v>
      </c>
      <c r="D174" s="6">
        <v>9</v>
      </c>
      <c r="AC174" t="s">
        <v>45</v>
      </c>
      <c r="AD174" s="3">
        <f t="shared" si="2"/>
        <v>0</v>
      </c>
      <c r="AE174">
        <f>IF(D174&lt;14,0,1)</f>
        <v>0</v>
      </c>
    </row>
    <row r="175" spans="1:31" x14ac:dyDescent="0.3">
      <c r="A175">
        <v>177</v>
      </c>
      <c r="B175" t="s">
        <v>295</v>
      </c>
      <c r="C175" t="s">
        <v>296</v>
      </c>
      <c r="D175" s="6">
        <v>85</v>
      </c>
      <c r="AC175" t="s">
        <v>34</v>
      </c>
      <c r="AD175" s="3">
        <f t="shared" si="2"/>
        <v>0</v>
      </c>
      <c r="AE175">
        <f>SUM(AD175)*-5</f>
        <v>0</v>
      </c>
    </row>
    <row r="176" spans="1:31" x14ac:dyDescent="0.3">
      <c r="A176">
        <v>178</v>
      </c>
      <c r="B176" t="s">
        <v>297</v>
      </c>
      <c r="C176" t="s">
        <v>298</v>
      </c>
      <c r="D176" s="6">
        <v>37</v>
      </c>
      <c r="AC176" t="s">
        <v>34</v>
      </c>
      <c r="AD176" s="3">
        <f t="shared" si="2"/>
        <v>0</v>
      </c>
      <c r="AE176" s="3">
        <f>IF(AD176&gt;6,(-30),(SUM(AD176)*-5))</f>
        <v>0</v>
      </c>
    </row>
    <row r="177" spans="1:31" x14ac:dyDescent="0.3">
      <c r="A177">
        <v>179</v>
      </c>
      <c r="B177" t="s">
        <v>299</v>
      </c>
      <c r="C177" t="s">
        <v>300</v>
      </c>
      <c r="D177" s="6">
        <v>85</v>
      </c>
      <c r="AC177" t="s">
        <v>52</v>
      </c>
      <c r="AD177" s="3">
        <f t="shared" si="2"/>
        <v>0</v>
      </c>
      <c r="AE177">
        <f>SUM(AD177)*-5</f>
        <v>0</v>
      </c>
    </row>
    <row r="178" spans="1:31" x14ac:dyDescent="0.3">
      <c r="A178">
        <v>180</v>
      </c>
      <c r="B178" t="s">
        <v>299</v>
      </c>
      <c r="C178" t="s">
        <v>301</v>
      </c>
      <c r="D178" s="6">
        <v>85</v>
      </c>
      <c r="AC178" t="s">
        <v>52</v>
      </c>
      <c r="AD178" s="3">
        <f t="shared" si="2"/>
        <v>0</v>
      </c>
      <c r="AE178">
        <f>SUM(AD178)*-5</f>
        <v>0</v>
      </c>
    </row>
    <row r="179" spans="1:31" x14ac:dyDescent="0.3">
      <c r="A179">
        <v>181</v>
      </c>
      <c r="B179" t="s">
        <v>302</v>
      </c>
      <c r="C179" t="s">
        <v>303</v>
      </c>
      <c r="D179" s="6">
        <v>63</v>
      </c>
      <c r="S179">
        <v>1.5</v>
      </c>
      <c r="AC179" t="s">
        <v>34</v>
      </c>
      <c r="AD179" s="3">
        <f t="shared" si="2"/>
        <v>1.5</v>
      </c>
      <c r="AE179" s="3">
        <f>IF(AD179&gt;6,(-30),(SUM(AD179)*-5))</f>
        <v>-7.5</v>
      </c>
    </row>
    <row r="180" spans="1:31" x14ac:dyDescent="0.3">
      <c r="A180">
        <v>182</v>
      </c>
      <c r="B180" t="s">
        <v>304</v>
      </c>
      <c r="C180" t="s">
        <v>150</v>
      </c>
      <c r="D180" s="6">
        <v>82</v>
      </c>
      <c r="AC180" t="s">
        <v>34</v>
      </c>
      <c r="AD180" s="3">
        <f t="shared" si="2"/>
        <v>0</v>
      </c>
      <c r="AE180">
        <f>SUM(AD180)*-5</f>
        <v>0</v>
      </c>
    </row>
    <row r="181" spans="1:31" x14ac:dyDescent="0.3">
      <c r="A181">
        <v>185</v>
      </c>
      <c r="B181" t="s">
        <v>305</v>
      </c>
      <c r="C181" t="s">
        <v>306</v>
      </c>
      <c r="D181" s="6">
        <v>5</v>
      </c>
      <c r="AC181" t="s">
        <v>45</v>
      </c>
      <c r="AD181" s="3">
        <f t="shared" si="2"/>
        <v>0</v>
      </c>
      <c r="AE181">
        <f>IF(D181&lt;14,0,1)</f>
        <v>0</v>
      </c>
    </row>
    <row r="182" spans="1:31" x14ac:dyDescent="0.3">
      <c r="A182">
        <v>184</v>
      </c>
      <c r="B182" t="s">
        <v>305</v>
      </c>
      <c r="C182" t="s">
        <v>307</v>
      </c>
      <c r="D182" s="6">
        <v>14</v>
      </c>
      <c r="AC182" t="s">
        <v>45</v>
      </c>
      <c r="AD182" s="3">
        <f t="shared" si="2"/>
        <v>0</v>
      </c>
      <c r="AE182">
        <f>SUM(AD182)*-5</f>
        <v>0</v>
      </c>
    </row>
    <row r="183" spans="1:31" x14ac:dyDescent="0.3">
      <c r="A183">
        <v>186</v>
      </c>
      <c r="B183" t="s">
        <v>305</v>
      </c>
      <c r="C183" t="s">
        <v>308</v>
      </c>
      <c r="D183" s="6">
        <v>43</v>
      </c>
      <c r="AC183" t="s">
        <v>45</v>
      </c>
      <c r="AD183" s="3">
        <f t="shared" si="2"/>
        <v>0</v>
      </c>
      <c r="AE183" s="3">
        <f>IF(AD183&gt;10,(-50),(SUM(AD183)*-5))</f>
        <v>0</v>
      </c>
    </row>
    <row r="184" spans="1:31" x14ac:dyDescent="0.3">
      <c r="A184">
        <v>187</v>
      </c>
      <c r="B184" t="s">
        <v>305</v>
      </c>
      <c r="C184" t="s">
        <v>309</v>
      </c>
      <c r="D184" s="6">
        <v>46</v>
      </c>
      <c r="AC184" t="s">
        <v>45</v>
      </c>
      <c r="AD184" s="3">
        <f t="shared" si="2"/>
        <v>0</v>
      </c>
      <c r="AE184" s="3">
        <f>IF(AD184&gt;10,(-50),(SUM(AD184)*-5))</f>
        <v>0</v>
      </c>
    </row>
    <row r="185" spans="1:31" x14ac:dyDescent="0.3">
      <c r="A185">
        <v>188</v>
      </c>
      <c r="B185" t="s">
        <v>310</v>
      </c>
      <c r="C185" t="s">
        <v>311</v>
      </c>
      <c r="D185" s="6">
        <v>91</v>
      </c>
      <c r="AC185" t="s">
        <v>34</v>
      </c>
      <c r="AD185" s="3">
        <f t="shared" si="2"/>
        <v>0</v>
      </c>
      <c r="AE185">
        <f>SUM(AD185)*-5</f>
        <v>0</v>
      </c>
    </row>
    <row r="186" spans="1:31" x14ac:dyDescent="0.3">
      <c r="A186">
        <v>189</v>
      </c>
      <c r="B186" t="s">
        <v>312</v>
      </c>
      <c r="C186" t="s">
        <v>313</v>
      </c>
      <c r="D186" s="6">
        <v>35</v>
      </c>
      <c r="AC186" t="s">
        <v>34</v>
      </c>
      <c r="AD186" s="3">
        <f t="shared" si="2"/>
        <v>0</v>
      </c>
      <c r="AE186" s="3">
        <f>IF(AD186&gt;6,(-30),(SUM(AD186)*-5))</f>
        <v>0</v>
      </c>
    </row>
    <row r="187" spans="1:31" x14ac:dyDescent="0.3">
      <c r="A187">
        <v>190</v>
      </c>
      <c r="B187" t="s">
        <v>314</v>
      </c>
      <c r="C187" t="s">
        <v>178</v>
      </c>
      <c r="D187" s="6">
        <v>69</v>
      </c>
      <c r="L187">
        <v>6.5</v>
      </c>
      <c r="AC187" t="s">
        <v>34</v>
      </c>
      <c r="AD187" s="3">
        <f t="shared" si="2"/>
        <v>6.5</v>
      </c>
      <c r="AE187" s="3">
        <f>IF(AD187&gt;3,(-15),(SUM(AD187)*-5))</f>
        <v>-15</v>
      </c>
    </row>
    <row r="188" spans="1:31" x14ac:dyDescent="0.3">
      <c r="A188">
        <v>191</v>
      </c>
      <c r="B188" t="s">
        <v>315</v>
      </c>
      <c r="C188" t="s">
        <v>316</v>
      </c>
      <c r="D188" s="6">
        <v>49</v>
      </c>
      <c r="H188">
        <v>4</v>
      </c>
      <c r="I188">
        <v>2</v>
      </c>
      <c r="AC188" t="s">
        <v>34</v>
      </c>
      <c r="AD188" s="3">
        <f t="shared" si="2"/>
        <v>6</v>
      </c>
      <c r="AE188" s="3">
        <f>IF(AD188&gt;6,(-30),(SUM(AD188)*-5))</f>
        <v>-30</v>
      </c>
    </row>
    <row r="189" spans="1:31" x14ac:dyDescent="0.3">
      <c r="A189">
        <v>192</v>
      </c>
      <c r="B189" t="s">
        <v>317</v>
      </c>
      <c r="C189" t="s">
        <v>227</v>
      </c>
      <c r="D189" s="6">
        <v>35</v>
      </c>
      <c r="K189">
        <v>7</v>
      </c>
      <c r="AC189" t="s">
        <v>34</v>
      </c>
      <c r="AD189" s="3">
        <f t="shared" si="2"/>
        <v>7</v>
      </c>
      <c r="AE189" s="3">
        <f>IF(AD189&gt;6,(-30),(SUM(AD189)*-5))</f>
        <v>-30</v>
      </c>
    </row>
    <row r="190" spans="1:31" x14ac:dyDescent="0.3">
      <c r="A190">
        <v>193</v>
      </c>
      <c r="B190" t="s">
        <v>317</v>
      </c>
      <c r="C190" t="s">
        <v>318</v>
      </c>
      <c r="D190" s="6">
        <v>65</v>
      </c>
      <c r="E190" t="s">
        <v>319</v>
      </c>
      <c r="K190">
        <v>7</v>
      </c>
      <c r="AC190" t="s">
        <v>34</v>
      </c>
      <c r="AD190" s="3">
        <f t="shared" si="2"/>
        <v>7</v>
      </c>
      <c r="AE190" s="3">
        <f>IF(AD190&gt;6,(-30),(SUM(AD190)*-5))</f>
        <v>-30</v>
      </c>
    </row>
    <row r="191" spans="1:31" x14ac:dyDescent="0.3">
      <c r="A191">
        <v>194</v>
      </c>
      <c r="B191" t="s">
        <v>320</v>
      </c>
      <c r="C191" t="s">
        <v>130</v>
      </c>
      <c r="D191" s="6">
        <v>89</v>
      </c>
      <c r="AC191" t="s">
        <v>77</v>
      </c>
      <c r="AD191" s="3">
        <f t="shared" si="2"/>
        <v>0</v>
      </c>
      <c r="AE191">
        <f>SUM(AD191)*-5</f>
        <v>0</v>
      </c>
    </row>
    <row r="192" spans="1:31" x14ac:dyDescent="0.3">
      <c r="A192">
        <v>195</v>
      </c>
      <c r="B192" t="s">
        <v>321</v>
      </c>
      <c r="C192" t="s">
        <v>322</v>
      </c>
      <c r="D192" s="6">
        <v>64</v>
      </c>
      <c r="M192">
        <v>6</v>
      </c>
      <c r="AC192" t="s">
        <v>45</v>
      </c>
      <c r="AD192" s="3">
        <f t="shared" si="2"/>
        <v>6</v>
      </c>
      <c r="AE192" s="3">
        <f>IF(AD192&gt;10,(-50),(SUM(AD192)*-5))</f>
        <v>-30</v>
      </c>
    </row>
    <row r="193" spans="1:31" x14ac:dyDescent="0.3">
      <c r="A193">
        <v>196</v>
      </c>
      <c r="B193" t="s">
        <v>321</v>
      </c>
      <c r="C193" t="s">
        <v>103</v>
      </c>
      <c r="D193" s="6">
        <v>66</v>
      </c>
      <c r="M193">
        <v>6</v>
      </c>
      <c r="AC193" t="s">
        <v>45</v>
      </c>
      <c r="AD193" s="3">
        <f t="shared" si="2"/>
        <v>6</v>
      </c>
      <c r="AE193" s="3">
        <f>IF(AD193&gt;5,(-25),(SUM(AD193)*-5))</f>
        <v>-25</v>
      </c>
    </row>
    <row r="194" spans="1:31" x14ac:dyDescent="0.3">
      <c r="A194">
        <v>197</v>
      </c>
      <c r="B194" t="s">
        <v>323</v>
      </c>
      <c r="C194" t="s">
        <v>289</v>
      </c>
      <c r="D194" s="6">
        <v>51</v>
      </c>
      <c r="AC194" t="s">
        <v>34</v>
      </c>
      <c r="AD194" s="3">
        <f t="shared" si="2"/>
        <v>0</v>
      </c>
      <c r="AE194" s="3">
        <f>IF(AD194&gt;6,(-30),(SUM(AD194)*-5))</f>
        <v>0</v>
      </c>
    </row>
    <row r="195" spans="1:31" x14ac:dyDescent="0.3">
      <c r="A195">
        <v>198</v>
      </c>
      <c r="B195" t="s">
        <v>324</v>
      </c>
      <c r="C195" t="s">
        <v>271</v>
      </c>
      <c r="D195" s="6">
        <v>77</v>
      </c>
      <c r="AC195" t="s">
        <v>34</v>
      </c>
      <c r="AD195" s="3">
        <f t="shared" si="2"/>
        <v>0</v>
      </c>
      <c r="AE195">
        <f>SUM(AD195)*-5</f>
        <v>0</v>
      </c>
    </row>
    <row r="196" spans="1:31" x14ac:dyDescent="0.3">
      <c r="A196">
        <v>199</v>
      </c>
      <c r="B196" t="s">
        <v>325</v>
      </c>
      <c r="C196" t="s">
        <v>273</v>
      </c>
      <c r="D196" s="6">
        <v>89</v>
      </c>
      <c r="AC196" t="s">
        <v>77</v>
      </c>
      <c r="AD196" s="3">
        <f t="shared" ref="AD196:AD259" si="3">SUM(F196:AC196)</f>
        <v>0</v>
      </c>
      <c r="AE196">
        <f>SUM(AD196)*-5</f>
        <v>0</v>
      </c>
    </row>
    <row r="197" spans="1:31" x14ac:dyDescent="0.3">
      <c r="A197">
        <v>200</v>
      </c>
      <c r="B197" t="s">
        <v>325</v>
      </c>
      <c r="C197" t="s">
        <v>326</v>
      </c>
      <c r="D197" s="6">
        <v>98</v>
      </c>
      <c r="AC197" t="s">
        <v>34</v>
      </c>
      <c r="AD197" s="3">
        <f t="shared" si="3"/>
        <v>0</v>
      </c>
      <c r="AE197">
        <f>SUM(AD197)*-5</f>
        <v>0</v>
      </c>
    </row>
    <row r="198" spans="1:31" x14ac:dyDescent="0.3">
      <c r="A198">
        <v>201</v>
      </c>
      <c r="B198" t="s">
        <v>327</v>
      </c>
      <c r="C198" t="s">
        <v>155</v>
      </c>
      <c r="D198" s="6">
        <v>64</v>
      </c>
      <c r="AC198" t="s">
        <v>45</v>
      </c>
      <c r="AD198" s="3">
        <f t="shared" si="3"/>
        <v>0</v>
      </c>
      <c r="AE198" s="3">
        <f>IF(AD198&gt;10,(-50),(SUM(AD198)*-5))</f>
        <v>0</v>
      </c>
    </row>
    <row r="199" spans="1:31" x14ac:dyDescent="0.3">
      <c r="A199">
        <v>202</v>
      </c>
      <c r="B199" t="s">
        <v>328</v>
      </c>
      <c r="C199" t="s">
        <v>329</v>
      </c>
      <c r="D199" s="6">
        <v>85</v>
      </c>
      <c r="AC199" t="s">
        <v>77</v>
      </c>
      <c r="AD199" s="3">
        <f t="shared" si="3"/>
        <v>0</v>
      </c>
      <c r="AE199">
        <f>SUM(AD199)*-5</f>
        <v>0</v>
      </c>
    </row>
    <row r="200" spans="1:31" x14ac:dyDescent="0.3">
      <c r="A200">
        <v>203</v>
      </c>
      <c r="B200" t="s">
        <v>330</v>
      </c>
      <c r="C200" t="s">
        <v>331</v>
      </c>
      <c r="D200" s="6">
        <v>89</v>
      </c>
      <c r="AC200" t="s">
        <v>34</v>
      </c>
      <c r="AD200" s="3">
        <f t="shared" si="3"/>
        <v>0</v>
      </c>
      <c r="AE200">
        <f>SUM(AD200)*-5</f>
        <v>0</v>
      </c>
    </row>
    <row r="201" spans="1:31" x14ac:dyDescent="0.3">
      <c r="A201">
        <v>226</v>
      </c>
      <c r="B201" t="s">
        <v>332</v>
      </c>
      <c r="C201" t="s">
        <v>38</v>
      </c>
      <c r="D201" s="6">
        <v>27</v>
      </c>
      <c r="O201">
        <v>7</v>
      </c>
      <c r="AC201" t="s">
        <v>45</v>
      </c>
      <c r="AD201" s="3">
        <f t="shared" si="3"/>
        <v>7</v>
      </c>
      <c r="AE201" s="3">
        <f>IF(AD201&gt;10,(-50),(SUM(AD201)*-5))</f>
        <v>-35</v>
      </c>
    </row>
    <row r="202" spans="1:31" x14ac:dyDescent="0.3">
      <c r="A202">
        <v>204</v>
      </c>
      <c r="B202" t="s">
        <v>333</v>
      </c>
      <c r="C202" t="s">
        <v>334</v>
      </c>
      <c r="D202" s="6">
        <v>48</v>
      </c>
      <c r="AC202" t="s">
        <v>109</v>
      </c>
      <c r="AD202" s="3">
        <f t="shared" si="3"/>
        <v>0</v>
      </c>
      <c r="AE202">
        <f>SUM(AD202)*-5</f>
        <v>0</v>
      </c>
    </row>
    <row r="203" spans="1:31" x14ac:dyDescent="0.3">
      <c r="A203">
        <v>205</v>
      </c>
      <c r="B203" t="s">
        <v>335</v>
      </c>
      <c r="C203" t="s">
        <v>336</v>
      </c>
      <c r="D203" s="6">
        <v>65</v>
      </c>
      <c r="E203" t="s">
        <v>337</v>
      </c>
      <c r="L203">
        <v>6.5</v>
      </c>
      <c r="AC203" t="s">
        <v>34</v>
      </c>
      <c r="AD203" s="3">
        <f t="shared" si="3"/>
        <v>6.5</v>
      </c>
      <c r="AE203" s="3">
        <f>IF(AD203&gt;6,(-30),(SUM(AD203)*-5))</f>
        <v>-30</v>
      </c>
    </row>
    <row r="204" spans="1:31" x14ac:dyDescent="0.3">
      <c r="A204">
        <v>206</v>
      </c>
      <c r="B204" t="s">
        <v>338</v>
      </c>
      <c r="C204" t="s">
        <v>287</v>
      </c>
      <c r="D204" s="6">
        <v>69</v>
      </c>
      <c r="AC204" t="s">
        <v>34</v>
      </c>
      <c r="AD204" s="3">
        <f t="shared" si="3"/>
        <v>0</v>
      </c>
      <c r="AE204" s="3">
        <f>IF(AD204&gt;3,(-15),(SUM(AD204)*-5))</f>
        <v>0</v>
      </c>
    </row>
    <row r="205" spans="1:31" x14ac:dyDescent="0.3">
      <c r="A205">
        <v>207</v>
      </c>
      <c r="B205" t="s">
        <v>339</v>
      </c>
      <c r="C205" t="s">
        <v>340</v>
      </c>
      <c r="D205" s="6">
        <v>62</v>
      </c>
      <c r="AC205" t="s">
        <v>34</v>
      </c>
      <c r="AD205" s="3">
        <f t="shared" si="3"/>
        <v>0</v>
      </c>
      <c r="AE205" s="3">
        <f>IF(AD205&gt;6,(-30),(SUM(AD205)*-5))</f>
        <v>0</v>
      </c>
    </row>
    <row r="206" spans="1:31" x14ac:dyDescent="0.3">
      <c r="A206">
        <v>208</v>
      </c>
      <c r="B206" t="s">
        <v>341</v>
      </c>
      <c r="C206" t="s">
        <v>342</v>
      </c>
      <c r="D206" s="6">
        <v>82</v>
      </c>
      <c r="AC206" t="s">
        <v>34</v>
      </c>
      <c r="AD206" s="3">
        <f t="shared" si="3"/>
        <v>0</v>
      </c>
      <c r="AE206">
        <f>SUM(AD206)*-5</f>
        <v>0</v>
      </c>
    </row>
    <row r="207" spans="1:31" x14ac:dyDescent="0.3">
      <c r="A207">
        <v>209</v>
      </c>
      <c r="B207" t="s">
        <v>343</v>
      </c>
      <c r="C207" t="s">
        <v>344</v>
      </c>
      <c r="D207" s="6">
        <v>49</v>
      </c>
      <c r="AC207" t="s">
        <v>34</v>
      </c>
      <c r="AD207" s="3">
        <f t="shared" si="3"/>
        <v>0</v>
      </c>
      <c r="AE207" s="3">
        <f>IF(AD207&gt;6,(-30),(SUM(AD207)*-5))</f>
        <v>0</v>
      </c>
    </row>
    <row r="208" spans="1:31" x14ac:dyDescent="0.3">
      <c r="A208">
        <v>210</v>
      </c>
      <c r="B208" t="s">
        <v>345</v>
      </c>
      <c r="C208" t="s">
        <v>329</v>
      </c>
      <c r="D208" s="6">
        <v>67</v>
      </c>
      <c r="M208">
        <v>6</v>
      </c>
      <c r="AC208" t="s">
        <v>34</v>
      </c>
      <c r="AD208" s="3">
        <f t="shared" si="3"/>
        <v>6</v>
      </c>
      <c r="AE208" s="3">
        <f>IF(AD208&gt;3,(-15),(SUM(AD208)*-5))</f>
        <v>-15</v>
      </c>
    </row>
    <row r="209" spans="1:31" x14ac:dyDescent="0.3">
      <c r="A209">
        <v>211</v>
      </c>
      <c r="B209" t="s">
        <v>346</v>
      </c>
      <c r="C209" t="s">
        <v>347</v>
      </c>
      <c r="D209" s="6">
        <v>47</v>
      </c>
      <c r="AC209" t="s">
        <v>34</v>
      </c>
      <c r="AD209" s="3">
        <f t="shared" si="3"/>
        <v>0</v>
      </c>
      <c r="AE209" s="3">
        <f>IF(AD209&gt;6,(-30),(SUM(AD209)*-5))</f>
        <v>0</v>
      </c>
    </row>
    <row r="210" spans="1:31" x14ac:dyDescent="0.3">
      <c r="A210">
        <v>212</v>
      </c>
      <c r="B210" t="s">
        <v>348</v>
      </c>
      <c r="C210" t="s">
        <v>349</v>
      </c>
      <c r="D210" s="6">
        <v>50</v>
      </c>
      <c r="AC210" t="s">
        <v>34</v>
      </c>
      <c r="AD210" s="3">
        <f t="shared" si="3"/>
        <v>0</v>
      </c>
      <c r="AE210" s="3">
        <f>IF(AD210&gt;6,(-30),(SUM(AD210)*-5))</f>
        <v>0</v>
      </c>
    </row>
    <row r="211" spans="1:31" x14ac:dyDescent="0.3">
      <c r="A211">
        <v>213</v>
      </c>
      <c r="B211" t="s">
        <v>350</v>
      </c>
      <c r="C211" t="s">
        <v>351</v>
      </c>
      <c r="D211" s="6">
        <v>68</v>
      </c>
      <c r="AC211" t="s">
        <v>34</v>
      </c>
      <c r="AD211" s="3">
        <f t="shared" si="3"/>
        <v>0</v>
      </c>
      <c r="AE211" s="3">
        <f>IF(AD211&gt;3,(-15),(SUM(AD211)*-5))</f>
        <v>0</v>
      </c>
    </row>
    <row r="212" spans="1:31" x14ac:dyDescent="0.3">
      <c r="A212">
        <v>214</v>
      </c>
      <c r="B212" t="s">
        <v>352</v>
      </c>
      <c r="C212" t="s">
        <v>168</v>
      </c>
      <c r="D212" s="6">
        <v>62</v>
      </c>
      <c r="AC212" t="s">
        <v>34</v>
      </c>
      <c r="AD212" s="3">
        <f t="shared" si="3"/>
        <v>0</v>
      </c>
      <c r="AE212" s="3">
        <f>IF(AD212&gt;6,(-30),(SUM(AD212)*-5))</f>
        <v>0</v>
      </c>
    </row>
    <row r="213" spans="1:31" x14ac:dyDescent="0.3">
      <c r="A213">
        <v>215</v>
      </c>
      <c r="B213" t="s">
        <v>353</v>
      </c>
      <c r="C213" t="s">
        <v>354</v>
      </c>
      <c r="D213" s="6">
        <v>58</v>
      </c>
      <c r="AC213" t="s">
        <v>34</v>
      </c>
      <c r="AD213" s="3">
        <f t="shared" si="3"/>
        <v>0</v>
      </c>
      <c r="AE213" s="3">
        <f>IF(AD213&gt;6,(-30),(SUM(AD213)*-5))</f>
        <v>0</v>
      </c>
    </row>
    <row r="214" spans="1:31" x14ac:dyDescent="0.3">
      <c r="A214">
        <v>216</v>
      </c>
      <c r="B214" t="s">
        <v>355</v>
      </c>
      <c r="C214" t="s">
        <v>356</v>
      </c>
      <c r="D214" s="6">
        <v>45</v>
      </c>
      <c r="AC214" t="s">
        <v>34</v>
      </c>
      <c r="AD214" s="3">
        <f t="shared" si="3"/>
        <v>0</v>
      </c>
      <c r="AE214" s="3">
        <f>IF(AD214&gt;6,(-30),(SUM(AD214)*-5))</f>
        <v>0</v>
      </c>
    </row>
    <row r="215" spans="1:31" x14ac:dyDescent="0.3">
      <c r="A215">
        <v>217</v>
      </c>
      <c r="B215" t="s">
        <v>357</v>
      </c>
      <c r="C215" t="s">
        <v>358</v>
      </c>
      <c r="D215" s="6">
        <v>65</v>
      </c>
      <c r="AC215" t="s">
        <v>34</v>
      </c>
      <c r="AD215" s="3">
        <f t="shared" si="3"/>
        <v>0</v>
      </c>
      <c r="AE215" s="3">
        <f>IF(AD215&gt;6,(-30),(SUM(AD215)*-5))</f>
        <v>0</v>
      </c>
    </row>
    <row r="216" spans="1:31" x14ac:dyDescent="0.3">
      <c r="A216">
        <v>218</v>
      </c>
      <c r="B216" t="s">
        <v>359</v>
      </c>
      <c r="C216" t="s">
        <v>360</v>
      </c>
      <c r="D216" s="6">
        <v>67</v>
      </c>
      <c r="AC216" t="s">
        <v>45</v>
      </c>
      <c r="AD216" s="3">
        <f t="shared" si="3"/>
        <v>0</v>
      </c>
      <c r="AE216" s="3">
        <f>IF(AD216&gt;5,(-25),(SUM(AD216)*-5))</f>
        <v>0</v>
      </c>
    </row>
    <row r="217" spans="1:31" x14ac:dyDescent="0.3">
      <c r="A217">
        <v>219</v>
      </c>
      <c r="B217" t="s">
        <v>361</v>
      </c>
      <c r="C217" t="s">
        <v>362</v>
      </c>
      <c r="D217" s="6">
        <v>50</v>
      </c>
      <c r="AC217" t="s">
        <v>34</v>
      </c>
      <c r="AD217" s="3">
        <f t="shared" si="3"/>
        <v>0</v>
      </c>
      <c r="AE217" s="3">
        <f>IF(AD217&gt;6,(-30),(SUM(AD217)*-5))</f>
        <v>0</v>
      </c>
    </row>
    <row r="218" spans="1:31" x14ac:dyDescent="0.3">
      <c r="A218">
        <v>220</v>
      </c>
      <c r="B218" t="s">
        <v>363</v>
      </c>
      <c r="C218" t="s">
        <v>364</v>
      </c>
      <c r="D218" s="6">
        <v>51</v>
      </c>
      <c r="AC218" t="s">
        <v>34</v>
      </c>
      <c r="AD218" s="3">
        <f t="shared" si="3"/>
        <v>0</v>
      </c>
      <c r="AE218" s="3">
        <f>IF(AD218&gt;6,(-30),(SUM(AD218)*-5))</f>
        <v>0</v>
      </c>
    </row>
    <row r="219" spans="1:31" x14ac:dyDescent="0.3">
      <c r="D219" s="6"/>
    </row>
    <row r="220" spans="1:31" x14ac:dyDescent="0.3">
      <c r="D220" s="6"/>
    </row>
    <row r="221" spans="1:31" x14ac:dyDescent="0.3">
      <c r="D221" s="6"/>
    </row>
    <row r="222" spans="1:31" x14ac:dyDescent="0.3">
      <c r="D222" s="6"/>
    </row>
  </sheetData>
  <sheetProtection formatCells="0" formatColumns="0" formatRows="0" insertColumns="0" insertRows="0" insertHyperlinks="0" deleteColumns="0" deleteRows="0" sort="0" autoFilter="0" pivotTables="0"/>
  <autoFilter ref="A3:AE218" xr:uid="{00000000-0001-0000-0000-000000000000}">
    <sortState xmlns:xlrd2="http://schemas.microsoft.com/office/spreadsheetml/2017/richdata2" ref="A5:AE218">
      <sortCondition ref="B3:B218"/>
    </sortState>
  </autoFilter>
  <mergeCells count="8">
    <mergeCell ref="A2:A3"/>
    <mergeCell ref="G1:S1"/>
    <mergeCell ref="E2:E3"/>
    <mergeCell ref="AD2:AE2"/>
    <mergeCell ref="C2:C3"/>
    <mergeCell ref="B2:B3"/>
    <mergeCell ref="AC2:AC3"/>
    <mergeCell ref="D2:D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Helferstunden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Patricia Harter</cp:lastModifiedBy>
  <cp:revision/>
  <dcterms:created xsi:type="dcterms:W3CDTF">2024-09-11T09:50:37Z</dcterms:created>
  <dcterms:modified xsi:type="dcterms:W3CDTF">2025-03-08T10:22:36Z</dcterms:modified>
  <cp:category/>
  <cp:contentStatus/>
</cp:coreProperties>
</file>