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tables/table1.xml" ContentType="application/vnd.openxmlformats-officedocument.spreadsheetml.table+xml"/>
  <Override PartName="/xl/slicers/slicer1.xml" ContentType="application/vnd.ms-excel.slicer+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D:\Benutzer\Thomas\Downloads\"/>
    </mc:Choice>
  </mc:AlternateContent>
  <xr:revisionPtr revIDLastSave="0" documentId="8_{D27A8474-AEF7-4207-96A4-3060EC8A76BD}" xr6:coauthVersionLast="47" xr6:coauthVersionMax="47" xr10:uidLastSave="{00000000-0000-0000-0000-000000000000}"/>
  <bookViews>
    <workbookView xWindow="-120" yWindow="-120" windowWidth="57840" windowHeight="23520" xr2:uid="{E77F1F97-C92D-436E-A0B1-1370D8565DD0}"/>
  </bookViews>
  <sheets>
    <sheet name="Tabelle1" sheetId="1" r:id="rId1"/>
  </sheets>
  <definedNames>
    <definedName name="Datenschnitt_Monat_Hilfsspalte">#N/A</definedName>
  </definedNames>
  <calcPr calcId="191029"/>
  <pivotCaches>
    <pivotCache cacheId="406" r:id="rId2"/>
  </pivotCaches>
  <extLst>
    <ext xmlns:x14="http://schemas.microsoft.com/office/spreadsheetml/2009/9/main" uri="{BBE1A952-AA13-448e-AADC-164F8A28A991}">
      <x14:slicerCaches>
        <x14:slicerCache r:id="rId3"/>
      </x14:slicerCaches>
    </ext>
    <ext xmlns:x14="http://schemas.microsoft.com/office/spreadsheetml/2009/9/main" uri="{79F54976-1DA5-4618-B147-4CDE4B953A38}">
      <x14:workbookPr/>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0" i="1" l="1"/>
  <c r="H10" i="1" s="1"/>
  <c r="K15" i="1"/>
  <c r="K16" i="1"/>
  <c r="K17" i="1"/>
  <c r="K18" i="1"/>
  <c r="K19" i="1"/>
  <c r="K20" i="1"/>
  <c r="K21" i="1"/>
  <c r="K22" i="1"/>
  <c r="K23" i="1"/>
  <c r="K24" i="1"/>
  <c r="K25" i="1"/>
  <c r="K26" i="1"/>
</calcChain>
</file>

<file path=xl/sharedStrings.xml><?xml version="1.0" encoding="utf-8"?>
<sst xmlns="http://schemas.openxmlformats.org/spreadsheetml/2006/main" count="29" uniqueCount="17">
  <si>
    <t>Zeilenbeschriftungen</t>
  </si>
  <si>
    <t>Monat</t>
  </si>
  <si>
    <t>130</t>
  </si>
  <si>
    <t>Jan</t>
  </si>
  <si>
    <t>Slicer selection</t>
  </si>
  <si>
    <t>Feb</t>
  </si>
  <si>
    <t>Mrz</t>
  </si>
  <si>
    <t>Apr</t>
  </si>
  <si>
    <t>Mai</t>
  </si>
  <si>
    <t>Jun</t>
  </si>
  <si>
    <t>Jul</t>
  </si>
  <si>
    <t>Aug</t>
  </si>
  <si>
    <t>Sep</t>
  </si>
  <si>
    <t>Okt</t>
  </si>
  <si>
    <t>Nov</t>
  </si>
  <si>
    <t>Dez</t>
  </si>
  <si>
    <t>Gesamtergebnis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</si>
</sst>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0.00\ &quot;l&quot;"/>
    <numFmt numFmtId="165" formatCode="#,##0.000\ &quot;€&quot;"/>
    <numFmt numFmtId="166" formatCode="#,##0\ &quot;km&quot;"/>
    <numFmt numFmtId="167" formatCode="[$-409]mmm\ d\,\ yyyy;@"/>
    <numFmt numFmtId="168" formatCode="0.0%"/>
    <numFmt numFmtId="169" formatCode="#,##0.00\ &quot;€&quot;"/>
    <numFmt numFmtId="170" formatCode="_(&quot;$&quot;* #,##0_);_(&quot;$&quot;* \(#,##0\);_(&quot;$&quot;* &quot;-&quot;??_);_(@_)"/>
  </numFmts>
  <fonts count="4" x14ac:knownFonts="1">
    <font>
      <sz val="11"/>
      <color theme="1"/>
      <name val="Calibri"/>
      <family val="2"/>
      <scheme val="minor"/>
    </font>
    <font>
      <sz val="14"/>
      <color theme="0"/>
      <name val="Abadi"/>
      <family val="2"/>
    </font>
    <font>
      <sz val="14"/>
      <color theme="0" tint="-0.34998626667073579"/>
      <name val="Abadi"/>
      <family val="2"/>
    </font>
    <font>
      <b/>
      <sz val="12"/>
      <color rgb="FFF04465"/>
      <name val="Calibri"/>
      <family val="2"/>
      <scheme val="minor"/>
    </font>
  </fonts>
  <fills count="4">
    <fill>
      <patternFill patternType="none"/>
    </fill>
    <fill>
      <patternFill patternType="gray125"/>
    </fill>
    <fill>
      <patternFill patternType="solid">
        <fgColor rgb="FFF04465"/>
        <bgColor indexed="64"/>
      </patternFill>
    </fill>
    <fill>
      <patternFill patternType="solid">
        <fgColor rgb="FF06182C"/>
        <bgColor indexed="64"/>
      </patternFill>
    </fill>
  </fills>
  <borders count="2">
    <border>
      <left/>
      <right/>
      <top/>
      <bottom/>
      <diagonal/>
    </border>
    <border>
      <left style="thin">
        <color rgb="FF181C3A"/>
      </left>
      <right style="thin">
        <color rgb="FF181C3A"/>
      </right>
      <top style="thin">
        <color rgb="FF181C3A"/>
      </top>
      <bottom style="thin">
        <color rgb="FF181C3A"/>
      </bottom>
      <diagonal/>
    </border>
  </borders>
  <cellStyleXfs count="1">
    <xf numFmtId="0" fontId="0" fillId="0" borderId="0"/>
  </cellStyleXfs>
  <cellXfs count="9">
    <xf numFmtId="0" fontId="0" fillId="0" borderId="0" xfId="0"/>
    <xf numFmtId="0" fontId="1" fillId="2" borderId="0" xfId="0" applyFont="1" applyFill="1" applyAlignment="1">
      <alignment horizontal="center" vertical="center"/>
    </xf>
    <xf numFmtId="0" fontId="0" fillId="0" borderId="0" xfId="0" applyAlignment="1">
      <alignment horizontal="left"/>
    </xf>
    <xf numFmtId="0" fontId="2" fillId="0" borderId="0" xfId="0" applyFont="1" applyAlignment="1">
      <alignment horizontal="left" vertical="center"/>
    </xf>
    <xf numFmtId="14" fontId="1" fillId="3" borderId="1" xfId="0" applyNumberFormat="1" applyFont="1" applyFill="1" applyBorder="1" applyAlignment="1">
      <alignment horizontal="center" vertical="center"/>
    </xf>
    <xf numFmtId="1" fontId="1" fillId="3" borderId="1" xfId="0" applyNumberFormat="1" applyFont="1" applyFill="1" applyBorder="1" applyAlignment="1">
      <alignment horizontal="center" vertical="center"/>
    </xf>
    <xf numFmtId="2" fontId="0" fillId="0" borderId="0" xfId="0" applyNumberFormat="1"/>
    <xf numFmtId="1" fontId="3" fillId="0" borderId="0" xfId="0" applyNumberFormat="1" applyFont="1" applyAlignment="1">
      <alignment horizontal="center"/>
    </xf>
    <xf numFmtId="0" fontId="0" fillId="0" borderId="0" xfId="0" pivotButton="1"/>
  </cellXfs>
  <cellStyles count="1">
    <cellStyle name="Standard" xfId="0" builtinId="0"/>
  </cellStyles>
  <dxfs count="5">
    <dxf>
      <font>
        <b val="0"/>
        <i val="0"/>
        <strike val="0"/>
        <condense val="0"/>
        <extend val="0"/>
        <outline val="0"/>
        <shadow val="0"/>
        <u val="none"/>
        <vertAlign val="baseline"/>
        <sz val="14"/>
        <color theme="0"/>
        <name val="Abadi"/>
        <family val="2"/>
        <scheme val="none"/>
      </font>
      <numFmt numFmtId="1" formatCode="0"/>
      <fill>
        <patternFill patternType="solid">
          <fgColor indexed="64"/>
          <bgColor rgb="FF06182C"/>
        </patternFill>
      </fill>
      <alignment horizontal="center" vertical="center" textRotation="0" wrapText="0" indent="0" justifyLastLine="0" shrinkToFit="0" readingOrder="0"/>
      <border diagonalUp="0" diagonalDown="0">
        <left style="thin">
          <color rgb="FF181C3A"/>
        </left>
        <right style="thin">
          <color rgb="FF181C3A"/>
        </right>
        <top style="thin">
          <color rgb="FF181C3A"/>
        </top>
        <bottom style="thin">
          <color rgb="FF181C3A"/>
        </bottom>
      </border>
    </dxf>
    <dxf>
      <font>
        <b val="0"/>
        <i val="0"/>
        <strike val="0"/>
        <condense val="0"/>
        <extend val="0"/>
        <outline val="0"/>
        <shadow val="0"/>
        <u val="none"/>
        <vertAlign val="baseline"/>
        <sz val="14"/>
        <color theme="0"/>
        <name val="Abadi"/>
        <family val="2"/>
        <scheme val="none"/>
      </font>
      <fill>
        <patternFill patternType="solid">
          <fgColor indexed="64"/>
          <bgColor rgb="FF06182C"/>
        </patternFill>
      </fill>
      <alignment horizontal="center" vertical="center" textRotation="0" wrapText="0" indent="0" justifyLastLine="0" shrinkToFit="0" readingOrder="0"/>
      <border diagonalUp="0" diagonalDown="0" outline="0">
        <left style="thin">
          <color rgb="FF181C3A"/>
        </left>
        <right style="thin">
          <color rgb="FF181C3A"/>
        </right>
        <top style="thin">
          <color rgb="FF181C3A"/>
        </top>
        <bottom style="thin">
          <color rgb="FF181C3A"/>
        </bottom>
      </border>
    </dxf>
    <dxf>
      <border outline="0">
        <bottom style="thin">
          <color rgb="FF181C3A"/>
        </bottom>
      </border>
    </dxf>
    <dxf>
      <font>
        <b val="0"/>
        <i val="0"/>
        <strike val="0"/>
        <condense val="0"/>
        <extend val="0"/>
        <outline val="0"/>
        <shadow val="0"/>
        <u val="none"/>
        <vertAlign val="baseline"/>
        <sz val="14"/>
        <color theme="0"/>
        <name val="Abadi"/>
        <family val="2"/>
        <scheme val="none"/>
      </font>
      <fill>
        <patternFill patternType="solid">
          <fgColor indexed="64"/>
          <bgColor rgb="FF06182C"/>
        </patternFill>
      </fill>
      <alignment horizontal="center" vertical="center" textRotation="0" wrapText="0" indent="0" justifyLastLine="0" shrinkToFit="0" readingOrder="0"/>
    </dxf>
    <dxf>
      <font>
        <b val="0"/>
        <i val="0"/>
        <strike val="0"/>
        <condense val="0"/>
        <extend val="0"/>
        <outline val="0"/>
        <shadow val="0"/>
        <u val="none"/>
        <vertAlign val="baseline"/>
        <sz val="14"/>
        <color theme="0"/>
        <name val="Abadi"/>
        <family val="2"/>
        <scheme val="none"/>
      </font>
      <fill>
        <patternFill patternType="solid">
          <fgColor indexed="64"/>
          <bgColor rgb="FFF04465"/>
        </patternFill>
      </fill>
      <alignment horizontal="center" vertical="center"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microsoft.com/office/2007/relationships/slicerCache" Target="slicerCaches/slicerCache1.xml"/><Relationship Id="rId7" Type="http://schemas.openxmlformats.org/officeDocument/2006/relationships/calcChain" Target="calcChain.xml"/><Relationship Id="rId2" Type="http://schemas.openxmlformats.org/officeDocument/2006/relationships/pivotCacheDefinition" Target="pivotCache/pivotCacheDefinition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editAs="oneCell">
    <xdr:from>
      <xdr:col>4</xdr:col>
      <xdr:colOff>666750</xdr:colOff>
      <xdr:row>30</xdr:row>
      <xdr:rowOff>66675</xdr:rowOff>
    </xdr:from>
    <xdr:to>
      <xdr:col>6</xdr:col>
      <xdr:colOff>971550</xdr:colOff>
      <xdr:row>55</xdr:row>
      <xdr:rowOff>28575</xdr:rowOff>
    </xdr:to>
    <mc:AlternateContent xmlns:mc="http://schemas.openxmlformats.org/markup-compatibility/2006">
      <mc:Choice xmlns:a14="http://schemas.microsoft.com/office/drawing/2010/main" Requires="a14">
        <xdr:graphicFrame macro="">
          <xdr:nvGraphicFramePr>
            <xdr:cNvPr id="2" name="Monat Hilfsspalte">
              <a:extLst>
                <a:ext uri="{FF2B5EF4-FFF2-40B4-BE49-F238E27FC236}">
                  <a16:creationId xmlns:a16="http://schemas.microsoft.com/office/drawing/2014/main" id="{EA250743-C71F-4084-B48C-659ABECDC7F4}"/>
                </a:ext>
              </a:extLst>
            </xdr:cNvPr>
            <xdr:cNvGraphicFramePr/>
          </xdr:nvGraphicFramePr>
          <xdr:xfrm>
            <a:off x="0" y="0"/>
            <a:ext cx="0" cy="0"/>
          </xdr:xfrm>
          <a:graphic>
            <a:graphicData uri="http://schemas.microsoft.com/office/drawing/2010/slicer">
              <sle:slicer xmlns:sle="http://schemas.microsoft.com/office/drawing/2010/slicer" name="Monat Hilfsspalte"/>
            </a:graphicData>
          </a:graphic>
        </xdr:graphicFrame>
      </mc:Choice>
      <mc:Fallback>
        <xdr:sp macro="" textlink="">
          <xdr:nvSpPr>
            <xdr:cNvPr id="0" name=""/>
            <xdr:cNvSpPr>
              <a:spLocks noTextEdit="1"/>
            </xdr:cNvSpPr>
          </xdr:nvSpPr>
          <xdr:spPr>
            <a:xfrm>
              <a:off x="3714750" y="6457950"/>
              <a:ext cx="1828800" cy="4724400"/>
            </a:xfrm>
            <a:prstGeom prst="rect">
              <a:avLst/>
            </a:prstGeom>
            <a:solidFill>
              <a:prstClr val="white"/>
            </a:solidFill>
            <a:ln w="1">
              <a:solidFill>
                <a:prstClr val="green"/>
              </a:solidFill>
            </a:ln>
          </xdr:spPr>
          <xdr:txBody>
            <a:bodyPr vertOverflow="clip" horzOverflow="clip"/>
            <a:lstStyle/>
            <a:p>
              <a:r>
                <a:rPr lang="de-DE" sz="1100"/>
                <a:t>Diese Form stellt einen Datenschnitt dar. Datenschnitte werden in Excel 2010 und höher unterstützt.
Wenn die Form in einer früheren Version von Excel geändert oder die Arbeitsmappe in Excel 2003 oder früher gespeichert wurde, kann der Datenschnitt nicht verwendet werden.</a:t>
              </a:r>
            </a:p>
          </xdr:txBody>
        </xdr:sp>
      </mc:Fallback>
    </mc:AlternateContent>
    <xdr:clientData/>
  </xdr:twoCellAnchor>
</xdr:wsDr>
</file>

<file path=xl/pivotCache/_rels/pivotCacheDefinition1.xml.rels><?xml version="1.0" encoding="UTF-8" standalone="yes"?>
<Relationships xmlns="http://schemas.openxmlformats.org/package/2006/relationships"><Relationship Id="rId2" Type="http://schemas.openxmlformats.org/officeDocument/2006/relationships/externalLinkPath" Target="/Benutzer/Thomas/Desktop/Dashboard%20Verkauf.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Thomas Stoll" refreshedDate="45728.786053703705" createdVersion="7" refreshedVersion="7" minRefreshableVersion="3" recordCount="1070" xr:uid="{CDEA0D4F-6293-4DB8-87C3-583EABC265E5}">
  <cacheSource type="worksheet">
    <worksheetSource name="Table1" r:id="rId2"/>
  </cacheSource>
  <cacheFields count="36">
    <cacheField name="St." numFmtId="0">
      <sharedItems containsMixedTypes="1" containsNumber="1" containsInteger="1" minValue="1" maxValue="1069"/>
    </cacheField>
    <cacheField name="Verkaufsberater" numFmtId="0">
      <sharedItems containsBlank="1" count="8">
        <s v="Bausch"/>
        <s v="Stoll"/>
        <s v="Müller"/>
        <s v="Schmidt"/>
        <m/>
        <s v="Mustermann"/>
        <s v="Meier"/>
        <s v=" " u="1"/>
      </sharedItems>
    </cacheField>
    <cacheField name="Vertragsdatum" numFmtId="14">
      <sharedItems containsNonDate="0" containsDate="1" containsString="0" containsBlank="1" minDate="2025-01-05T00:00:00" maxDate="2025-12-02T00:00:00" count="23">
        <d v="2025-01-05T00:00:00"/>
        <d v="2025-01-06T00:00:00"/>
        <d v="2025-01-07T00:00:00"/>
        <d v="2025-01-08T00:00:00"/>
        <d v="2025-01-09T00:00:00"/>
        <d v="2025-01-10T00:00:00"/>
        <d v="2025-01-11T00:00:00"/>
        <d v="2025-01-12T00:00:00"/>
        <d v="2025-01-13T00:00:00"/>
        <d v="2025-02-01T00:00:00"/>
        <d v="2025-03-01T00:00:00"/>
        <d v="2025-04-01T00:00:00"/>
        <d v="2025-05-01T00:00:00"/>
        <d v="2025-06-01T00:00:00"/>
        <d v="2025-07-01T00:00:00"/>
        <d v="2025-08-01T00:00:00"/>
        <d v="2025-09-01T00:00:00"/>
        <d v="2025-10-01T00:00:00"/>
        <d v="2025-11-01T00:00:00"/>
        <d v="2025-12-01T00:00:00"/>
        <d v="2025-01-16T00:00:00"/>
        <d v="2025-01-19T00:00:00"/>
        <m/>
      </sharedItems>
      <fieldGroup par="35" base="2">
        <rangePr groupBy="days" startDate="2025-01-05T00:00:00" endDate="2025-12-02T00:00:00"/>
        <groupItems count="368">
          <s v="(Leer)"/>
          <s v="01. Jan"/>
          <s v="02. Jan"/>
          <s v="03. Jan"/>
          <s v="04. Jan"/>
          <s v="05. Jan"/>
          <s v="06. Jan"/>
          <s v="07. Jan"/>
          <s v="08. Jan"/>
          <s v="09. Jan"/>
          <s v="10. Jan"/>
          <s v="11. Jan"/>
          <s v="12. Jan"/>
          <s v="13. Jan"/>
          <s v="14. Jan"/>
          <s v="15. Jan"/>
          <s v="16. Jan"/>
          <s v="17. Jan"/>
          <s v="18. Jan"/>
          <s v="19. Jan"/>
          <s v="20. Jan"/>
          <s v="21. Jan"/>
          <s v="22. Jan"/>
          <s v="23. Jan"/>
          <s v="24. Jan"/>
          <s v="25. Jan"/>
          <s v="26. Jan"/>
          <s v="27. Jan"/>
          <s v="28. Jan"/>
          <s v="29. Jan"/>
          <s v="30. Jan"/>
          <s v="31. Jan"/>
          <s v="01. Feb"/>
          <s v="02. Feb"/>
          <s v="03. Feb"/>
          <s v="04. Feb"/>
          <s v="05. Feb"/>
          <s v="06. Feb"/>
          <s v="07. Feb"/>
          <s v="08. Feb"/>
          <s v="09. Feb"/>
          <s v="10. Feb"/>
          <s v="11. Feb"/>
          <s v="12. Feb"/>
          <s v="13. Feb"/>
          <s v="14. Feb"/>
          <s v="15. Feb"/>
          <s v="16. Feb"/>
          <s v="17. Feb"/>
          <s v="18. Feb"/>
          <s v="19. Feb"/>
          <s v="20. Feb"/>
          <s v="21. Feb"/>
          <s v="22. Feb"/>
          <s v="23. Feb"/>
          <s v="24. Feb"/>
          <s v="25. Feb"/>
          <s v="26. Feb"/>
          <s v="27. Feb"/>
          <s v="28. Feb"/>
          <s v="29. Feb"/>
          <s v="01. Mrz"/>
          <s v="02. Mrz"/>
          <s v="03. Mrz"/>
          <s v="04. Mrz"/>
          <s v="05. Mrz"/>
          <s v="06. Mrz"/>
          <s v="07. Mrz"/>
          <s v="08. Mrz"/>
          <s v="09. Mrz"/>
          <s v="10. Mrz"/>
          <s v="11. Mrz"/>
          <s v="12. Mrz"/>
          <s v="13. Mrz"/>
          <s v="14. Mrz"/>
          <s v="15. Mrz"/>
          <s v="16. Mrz"/>
          <s v="17. Mrz"/>
          <s v="18. Mrz"/>
          <s v="19. Mrz"/>
          <s v="20. Mrz"/>
          <s v="21. Mrz"/>
          <s v="22. Mrz"/>
          <s v="23. Mrz"/>
          <s v="24. Mrz"/>
          <s v="25. Mrz"/>
          <s v="26. Mrz"/>
          <s v="27. Mrz"/>
          <s v="28. Mrz"/>
          <s v="29. Mrz"/>
          <s v="30. Mrz"/>
          <s v="31. Mrz"/>
          <s v="01. Apr"/>
          <s v="02. Apr"/>
          <s v="03. Apr"/>
          <s v="04. Apr"/>
          <s v="05. Apr"/>
          <s v="06. Apr"/>
          <s v="07. Apr"/>
          <s v="08. Apr"/>
          <s v="09. Apr"/>
          <s v="10. Apr"/>
          <s v="11. Apr"/>
          <s v="12. Apr"/>
          <s v="13. Apr"/>
          <s v="14. Apr"/>
          <s v="15. Apr"/>
          <s v="16. Apr"/>
          <s v="17. Apr"/>
          <s v="18. Apr"/>
          <s v="19. Apr"/>
          <s v="20. Apr"/>
          <s v="21. Apr"/>
          <s v="22. Apr"/>
          <s v="23. Apr"/>
          <s v="24. Apr"/>
          <s v="25. Apr"/>
          <s v="26. Apr"/>
          <s v="27. Apr"/>
          <s v="28. Apr"/>
          <s v="29. Apr"/>
          <s v="30. Apr"/>
          <s v="01. Mai"/>
          <s v="02. Mai"/>
          <s v="03. Mai"/>
          <s v="04. Mai"/>
          <s v="05. Mai"/>
          <s v="06. Mai"/>
          <s v="07. Mai"/>
          <s v="08. Mai"/>
          <s v="09. Mai"/>
          <s v="10. Mai"/>
          <s v="11. Mai"/>
          <s v="12. Mai"/>
          <s v="13. Mai"/>
          <s v="14. Mai"/>
          <s v="15. Mai"/>
          <s v="16. Mai"/>
          <s v="17. Mai"/>
          <s v="18. Mai"/>
          <s v="19. Mai"/>
          <s v="20. Mai"/>
          <s v="21. Mai"/>
          <s v="22. Mai"/>
          <s v="23. Mai"/>
          <s v="24. Mai"/>
          <s v="25. Mai"/>
          <s v="26. Mai"/>
          <s v="27. Mai"/>
          <s v="28. Mai"/>
          <s v="29. Mai"/>
          <s v="30. Mai"/>
          <s v="31. Mai"/>
          <s v="01. Jun"/>
          <s v="02. Jun"/>
          <s v="03. Jun"/>
          <s v="04. Jun"/>
          <s v="05. Jun"/>
          <s v="06. Jun"/>
          <s v="07. Jun"/>
          <s v="08. Jun"/>
          <s v="09. Jun"/>
          <s v="10. Jun"/>
          <s v="11. Jun"/>
          <s v="12. Jun"/>
          <s v="13. Jun"/>
          <s v="14. Jun"/>
          <s v="15. Jun"/>
          <s v="16. Jun"/>
          <s v="17. Jun"/>
          <s v="18. Jun"/>
          <s v="19. Jun"/>
          <s v="20. Jun"/>
          <s v="21. Jun"/>
          <s v="22. Jun"/>
          <s v="23. Jun"/>
          <s v="24. Jun"/>
          <s v="25. Jun"/>
          <s v="26. Jun"/>
          <s v="27. Jun"/>
          <s v="28. Jun"/>
          <s v="29. Jun"/>
          <s v="30. Jun"/>
          <s v="01. Jul"/>
          <s v="02. Jul"/>
          <s v="03. Jul"/>
          <s v="04. Jul"/>
          <s v="05. Jul"/>
          <s v="06. Jul"/>
          <s v="07. Jul"/>
          <s v="08. Jul"/>
          <s v="09. Jul"/>
          <s v="10. Jul"/>
          <s v="11. Jul"/>
          <s v="12. Jul"/>
          <s v="13. Jul"/>
          <s v="14. Jul"/>
          <s v="15. Jul"/>
          <s v="16. Jul"/>
          <s v="17. Jul"/>
          <s v="18. Jul"/>
          <s v="19. Jul"/>
          <s v="20. Jul"/>
          <s v="21. Jul"/>
          <s v="22. Jul"/>
          <s v="23. Jul"/>
          <s v="24. Jul"/>
          <s v="25. Jul"/>
          <s v="26. Jul"/>
          <s v="27. Jul"/>
          <s v="28. Jul"/>
          <s v="29. Jul"/>
          <s v="30. Jul"/>
          <s v="31. Jul"/>
          <s v="01. Aug"/>
          <s v="02. Aug"/>
          <s v="03. Aug"/>
          <s v="04. Aug"/>
          <s v="05. Aug"/>
          <s v="06. Aug"/>
          <s v="07. Aug"/>
          <s v="08. Aug"/>
          <s v="09. Aug"/>
          <s v="10. Aug"/>
          <s v="11. Aug"/>
          <s v="12. Aug"/>
          <s v="13. Aug"/>
          <s v="14. Aug"/>
          <s v="15. Aug"/>
          <s v="16. Aug"/>
          <s v="17. Aug"/>
          <s v="18. Aug"/>
          <s v="19. Aug"/>
          <s v="20. Aug"/>
          <s v="21. Aug"/>
          <s v="22. Aug"/>
          <s v="23. Aug"/>
          <s v="24. Aug"/>
          <s v="25. Aug"/>
          <s v="26. Aug"/>
          <s v="27. Aug"/>
          <s v="28. Aug"/>
          <s v="29. Aug"/>
          <s v="30. Aug"/>
          <s v="31. Aug"/>
          <s v="01. Sep"/>
          <s v="02. Sep"/>
          <s v="03. Sep"/>
          <s v="04. Sep"/>
          <s v="05. Sep"/>
          <s v="06. Sep"/>
          <s v="07. Sep"/>
          <s v="08. Sep"/>
          <s v="09. Sep"/>
          <s v="10. Sep"/>
          <s v="11. Sep"/>
          <s v="12. Sep"/>
          <s v="13. Sep"/>
          <s v="14. Sep"/>
          <s v="15. Sep"/>
          <s v="16. Sep"/>
          <s v="17. Sep"/>
          <s v="18. Sep"/>
          <s v="19. Sep"/>
          <s v="20. Sep"/>
          <s v="21. Sep"/>
          <s v="22. Sep"/>
          <s v="23. Sep"/>
          <s v="24. Sep"/>
          <s v="25. Sep"/>
          <s v="26. Sep"/>
          <s v="27. Sep"/>
          <s v="28. Sep"/>
          <s v="29. Sep"/>
          <s v="30. Sep"/>
          <s v="01. Okt"/>
          <s v="02. Okt"/>
          <s v="03. Okt"/>
          <s v="04. Okt"/>
          <s v="05. Okt"/>
          <s v="06. Okt"/>
          <s v="07. Okt"/>
          <s v="08. Okt"/>
          <s v="09. Okt"/>
          <s v="10. Okt"/>
          <s v="11. Okt"/>
          <s v="12. Okt"/>
          <s v="13. Okt"/>
          <s v="14. Okt"/>
          <s v="15. Okt"/>
          <s v="16. Okt"/>
          <s v="17. Okt"/>
          <s v="18. Okt"/>
          <s v="19. Okt"/>
          <s v="20. Okt"/>
          <s v="21. Okt"/>
          <s v="22. Okt"/>
          <s v="23. Okt"/>
          <s v="24. Okt"/>
          <s v="25. Okt"/>
          <s v="26. Okt"/>
          <s v="27. Okt"/>
          <s v="28. Okt"/>
          <s v="29. Okt"/>
          <s v="30. Okt"/>
          <s v="31. Okt"/>
          <s v="01. Nov"/>
          <s v="02. Nov"/>
          <s v="03. Nov"/>
          <s v="04. Nov"/>
          <s v="05. Nov"/>
          <s v="06. Nov"/>
          <s v="07. Nov"/>
          <s v="08. Nov"/>
          <s v="09. Nov"/>
          <s v="10. Nov"/>
          <s v="11. Nov"/>
          <s v="12. Nov"/>
          <s v="13. Nov"/>
          <s v="14. Nov"/>
          <s v="15. Nov"/>
          <s v="16. Nov"/>
          <s v="17. Nov"/>
          <s v="18. Nov"/>
          <s v="19. Nov"/>
          <s v="20. Nov"/>
          <s v="21. Nov"/>
          <s v="22. Nov"/>
          <s v="23. Nov"/>
          <s v="24. Nov"/>
          <s v="25. Nov"/>
          <s v="26. Nov"/>
          <s v="27. Nov"/>
          <s v="28. Nov"/>
          <s v="29. Nov"/>
          <s v="30. Nov"/>
          <s v="01. Dez"/>
          <s v="02. Dez"/>
          <s v="03. Dez"/>
          <s v="04. Dez"/>
          <s v="05. Dez"/>
          <s v="06. Dez"/>
          <s v="07. Dez"/>
          <s v="08. Dez"/>
          <s v="09. Dez"/>
          <s v="10. Dez"/>
          <s v="11. Dez"/>
          <s v="12. Dez"/>
          <s v="13. Dez"/>
          <s v="14. Dez"/>
          <s v="15. Dez"/>
          <s v="16. Dez"/>
          <s v="17. Dez"/>
          <s v="18. Dez"/>
          <s v="19. Dez"/>
          <s v="20. Dez"/>
          <s v="21. Dez"/>
          <s v="22. Dez"/>
          <s v="23. Dez"/>
          <s v="24. Dez"/>
          <s v="25. Dez"/>
          <s v="26. Dez"/>
          <s v="27. Dez"/>
          <s v="28. Dez"/>
          <s v="29. Dez"/>
          <s v="30. Dez"/>
          <s v="31. Dez"/>
          <s v="&gt;02.12.2025"/>
        </groupItems>
      </fieldGroup>
    </cacheField>
    <cacheField name="Monat Hilfsspalte" numFmtId="0">
      <sharedItems count="13">
        <s v="Januar"/>
        <s v="Februar"/>
        <s v="März"/>
        <s v="April"/>
        <s v="Mai"/>
        <s v="Juni"/>
        <s v="Juli"/>
        <s v="August"/>
        <s v="September"/>
        <s v="Oktober"/>
        <s v="November"/>
        <s v="Dezember"/>
        <s v=""/>
      </sharedItems>
    </cacheField>
    <cacheField name="Jahr Hilfsspalte" numFmtId="0">
      <sharedItems containsMixedTypes="1" containsNumber="1" containsInteger="1" minValue="2025" maxValue="2025" count="2">
        <n v="2025"/>
        <s v=""/>
      </sharedItems>
    </cacheField>
    <cacheField name="Vermittler" numFmtId="0">
      <sharedItems containsBlank="1"/>
    </cacheField>
    <cacheField name="Vertragsnr." numFmtId="49">
      <sharedItems containsNonDate="0" containsString="0" containsBlank="1"/>
    </cacheField>
    <cacheField name="Kom-Nr." numFmtId="49">
      <sharedItems containsNonDate="0" containsString="0" containsBlank="1"/>
    </cacheField>
    <cacheField name="Verkaufsart" numFmtId="49">
      <sharedItems containsBlank="1" count="5">
        <s v="Großkunde"/>
        <m/>
        <s v="NW"/>
        <s v="GW"/>
        <s v=" " u="1"/>
      </sharedItems>
    </cacheField>
    <cacheField name="Kunde" numFmtId="0">
      <sharedItems containsBlank="1" count="19">
        <s v="DVAG"/>
        <s v="Ergo Fritz Müller"/>
        <s v="va-Q-tec AG"/>
        <s v="Müller Bauunternehmen"/>
        <s v="ERGO Thomas Müller"/>
        <s v="Test"/>
        <s v="Franz IT "/>
        <s v="Wüstenrot Michel"/>
        <s v="KPI Dashboard GmbH"/>
        <s v="Dr. Michael Rösch"/>
        <s v="Ali Müller"/>
        <s v="Toni Kroos"/>
        <s v="Bastian Schweinsteiger"/>
        <s v="Jamal Musiala"/>
        <s v="Michael Tauber"/>
        <m/>
        <s v="X1"/>
        <s v="*Test*" u="1"/>
        <s v="t" u="1"/>
      </sharedItems>
    </cacheField>
    <cacheField name="Fahrername" numFmtId="0">
      <sharedItems containsNonDate="0" containsString="0" containsBlank="1"/>
    </cacheField>
    <cacheField name="Ort" numFmtId="0">
      <sharedItems containsBlank="1" count="12">
        <s v="Würzburg"/>
        <s v="Berlin"/>
        <s v="Kassel"/>
        <m/>
        <s v="Köln"/>
        <s v="Kiel"/>
        <s v="Augsburg"/>
        <s v="Karlstadt"/>
        <s v="Stuttgart"/>
        <s v="Innsbruck"/>
        <s v="München"/>
        <s v="Karlsruhe"/>
      </sharedItems>
    </cacheField>
    <cacheField name="Hersteller" numFmtId="0">
      <sharedItems containsBlank="1" count="4">
        <s v="BMW"/>
        <m/>
        <s v="VW"/>
        <s v="Mini"/>
      </sharedItems>
    </cacheField>
    <cacheField name="Modell" numFmtId="49">
      <sharedItems containsBlank="1"/>
    </cacheField>
    <cacheField name="Modellbezeichnung" numFmtId="0">
      <sharedItems containsBlank="1" containsMixedTypes="1" containsNumber="1" containsInteger="1" minValue="116" maxValue="116"/>
    </cacheField>
    <cacheField name="Motorenart" numFmtId="0">
      <sharedItems containsBlank="1" count="5">
        <s v="Benzin"/>
        <s v="Diesel"/>
        <m/>
        <s v="Hybrid"/>
        <s v="Elektro"/>
      </sharedItems>
    </cacheField>
    <cacheField name="Schalt oder Automatik" numFmtId="0">
      <sharedItems containsBlank="1" count="3">
        <s v="Automatik"/>
        <s v="Schaltgetriebe"/>
        <m/>
      </sharedItems>
    </cacheField>
    <cacheField name="HGB" numFmtId="164">
      <sharedItems/>
    </cacheField>
    <cacheField name="Finanzierungsart" numFmtId="165">
      <sharedItems containsBlank="1" count="5">
        <s v="Fremdleasing"/>
        <s v="Finanzierung"/>
        <s v="Leasing"/>
        <m/>
        <s v="Bar"/>
      </sharedItems>
    </cacheField>
    <cacheField name="Leasinggeber" numFmtId="165">
      <sharedItems containsBlank="1"/>
    </cacheField>
    <cacheField name="Wartungspaket" numFmtId="166">
      <sharedItems containsBlank="1" count="2">
        <m/>
        <s v="Wartung &amp; Verschleiß"/>
      </sharedItems>
    </cacheField>
    <cacheField name="Reifenpaket" numFmtId="166">
      <sharedItems containsBlank="1" count="2">
        <m/>
        <s v="ReifenClever"/>
      </sharedItems>
    </cacheField>
    <cacheField name="KaskoSchutz" numFmtId="166">
      <sharedItems containsBlank="1" count="2">
        <m/>
        <s v="Kasko"/>
      </sharedItems>
    </cacheField>
    <cacheField name="Tankkarte" numFmtId="166">
      <sharedItems containsBlank="1"/>
    </cacheField>
    <cacheField name="KFZ-Steuer" numFmtId="166">
      <sharedItems containsNonDate="0" containsString="0" containsBlank="1"/>
    </cacheField>
    <cacheField name="GEZ" numFmtId="166">
      <sharedItems containsNonDate="0" containsString="0" containsBlank="1"/>
    </cacheField>
    <cacheField name="Versicherung" numFmtId="166">
      <sharedItems containsNonDate="0" containsString="0" containsBlank="1"/>
    </cacheField>
    <cacheField name="sonstige DL" numFmtId="167">
      <sharedItems containsNonDate="0" containsString="0" containsBlank="1"/>
    </cacheField>
    <cacheField name="NL durch RW-Modell in %" numFmtId="168">
      <sharedItems containsNonDate="0" containsString="0" containsBlank="1"/>
    </cacheField>
    <cacheField name="Nachlass eff. In %" numFmtId="10">
      <sharedItems containsNonDate="0" containsString="0" containsBlank="1"/>
    </cacheField>
    <cacheField name="Bruttoertrag in %" numFmtId="10">
      <sharedItems containsNonDate="0" containsString="0" containsBlank="1"/>
    </cacheField>
    <cacheField name="Bruttoertrag in €" numFmtId="169">
      <sharedItems containsString="0" containsBlank="1" containsNumber="1" minValue="1203" maxValue="10574.1"/>
    </cacheField>
    <cacheField name="Provision in €" numFmtId="170">
      <sharedItems containsNonDate="0" containsString="0" containsBlank="1"/>
    </cacheField>
    <cacheField name="AE Jahresziel Verkäufer" numFmtId="170">
      <sharedItems containsNonDate="0" containsString="0" containsBlank="1"/>
    </cacheField>
    <cacheField name="AE" numFmtId="49">
      <sharedItems containsBlank="1" containsMixedTypes="1" containsNumber="1" containsInteger="1" minValue="1" maxValue="1"/>
    </cacheField>
    <cacheField name="Monate" numFmtId="0" databaseField="0">
      <fieldGroup base="2">
        <rangePr groupBy="months" startDate="2025-01-05T00:00:00" endDate="2025-12-02T00:00:00"/>
        <groupItems count="14">
          <s v="&lt;05.01.2025"/>
          <s v="Jan"/>
          <s v="Feb"/>
          <s v="Mrz"/>
          <s v="Apr"/>
          <s v="Mai"/>
          <s v="Jun"/>
          <s v="Jul"/>
          <s v="Aug"/>
          <s v="Sep"/>
          <s v="Okt"/>
          <s v="Nov"/>
          <s v="Dez"/>
          <s v="&gt;02.12.2025"/>
        </groupItems>
      </fieldGroup>
    </cacheField>
  </cacheFields>
  <extLst>
    <ext xmlns:x14="http://schemas.microsoft.com/office/spreadsheetml/2009/9/main" uri="{725AE2AE-9491-48be-B2B4-4EB974FC3084}">
      <x14:pivotCacheDefinition pivotCacheId="661475618"/>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70">
  <r>
    <n v="1"/>
    <x v="0"/>
    <x v="0"/>
    <x v="0"/>
    <x v="0"/>
    <s v="KWH"/>
    <m/>
    <m/>
    <x v="0"/>
    <x v="0"/>
    <m/>
    <x v="0"/>
    <x v="0"/>
    <s v="1er"/>
    <s v="M135 xDrive"/>
    <x v="0"/>
    <x v="0"/>
    <s v="1"/>
    <x v="0"/>
    <s v="Athlon"/>
    <x v="0"/>
    <x v="0"/>
    <x v="0"/>
    <m/>
    <m/>
    <m/>
    <m/>
    <m/>
    <m/>
    <m/>
    <m/>
    <n v="2617.25"/>
    <m/>
    <m/>
    <n v="1"/>
  </r>
  <r>
    <n v="2"/>
    <x v="1"/>
    <x v="1"/>
    <x v="0"/>
    <x v="0"/>
    <s v=" "/>
    <m/>
    <m/>
    <x v="0"/>
    <x v="1"/>
    <m/>
    <x v="0"/>
    <x v="0"/>
    <s v="2er Coupé"/>
    <s v="220d"/>
    <x v="1"/>
    <x v="0"/>
    <s v="1"/>
    <x v="1"/>
    <m/>
    <x v="0"/>
    <x v="0"/>
    <x v="0"/>
    <s v=" "/>
    <m/>
    <m/>
    <m/>
    <m/>
    <m/>
    <m/>
    <m/>
    <n v="1978.1"/>
    <m/>
    <m/>
    <n v="1"/>
  </r>
  <r>
    <n v="3"/>
    <x v="2"/>
    <x v="2"/>
    <x v="0"/>
    <x v="0"/>
    <s v=" "/>
    <m/>
    <m/>
    <x v="0"/>
    <x v="2"/>
    <m/>
    <x v="0"/>
    <x v="0"/>
    <s v="3er Touring"/>
    <s v="320d xDrive"/>
    <x v="1"/>
    <x v="0"/>
    <s v=""/>
    <x v="2"/>
    <s v="VW Leasing"/>
    <x v="1"/>
    <x v="1"/>
    <x v="0"/>
    <m/>
    <m/>
    <m/>
    <m/>
    <m/>
    <m/>
    <m/>
    <m/>
    <n v="2116.23"/>
    <m/>
    <m/>
    <n v="1"/>
  </r>
  <r>
    <n v="4"/>
    <x v="3"/>
    <x v="3"/>
    <x v="0"/>
    <x v="0"/>
    <s v=" "/>
    <m/>
    <m/>
    <x v="0"/>
    <x v="2"/>
    <m/>
    <x v="0"/>
    <x v="0"/>
    <s v="3er Touring"/>
    <s v="320d xDrive"/>
    <x v="1"/>
    <x v="0"/>
    <s v=""/>
    <x v="2"/>
    <s v="VW Leasing"/>
    <x v="1"/>
    <x v="1"/>
    <x v="0"/>
    <m/>
    <m/>
    <m/>
    <m/>
    <m/>
    <m/>
    <m/>
    <m/>
    <n v="2211.46"/>
    <m/>
    <m/>
    <n v="1"/>
  </r>
  <r>
    <n v="5"/>
    <x v="3"/>
    <x v="4"/>
    <x v="0"/>
    <x v="0"/>
    <s v=" "/>
    <m/>
    <m/>
    <x v="0"/>
    <x v="2"/>
    <m/>
    <x v="0"/>
    <x v="0"/>
    <s v="3er Touring"/>
    <s v="320d xDrive"/>
    <x v="1"/>
    <x v="0"/>
    <s v=""/>
    <x v="2"/>
    <s v="VW Leasing"/>
    <x v="1"/>
    <x v="1"/>
    <x v="0"/>
    <m/>
    <m/>
    <m/>
    <m/>
    <m/>
    <m/>
    <m/>
    <m/>
    <n v="2098.52"/>
    <m/>
    <m/>
    <n v="1"/>
  </r>
  <r>
    <n v="6"/>
    <x v="3"/>
    <x v="5"/>
    <x v="0"/>
    <x v="0"/>
    <s v=" "/>
    <m/>
    <m/>
    <x v="0"/>
    <x v="2"/>
    <m/>
    <x v="0"/>
    <x v="0"/>
    <s v="3er Touring"/>
    <s v="320d xDrive"/>
    <x v="1"/>
    <x v="0"/>
    <s v=""/>
    <x v="2"/>
    <s v="VW Leasing"/>
    <x v="1"/>
    <x v="1"/>
    <x v="0"/>
    <m/>
    <m/>
    <m/>
    <m/>
    <m/>
    <m/>
    <m/>
    <m/>
    <n v="2321.75"/>
    <m/>
    <m/>
    <n v="1"/>
  </r>
  <r>
    <n v="7"/>
    <x v="3"/>
    <x v="6"/>
    <x v="0"/>
    <x v="0"/>
    <s v=" "/>
    <m/>
    <m/>
    <x v="0"/>
    <x v="3"/>
    <m/>
    <x v="1"/>
    <x v="0"/>
    <s v="5er Touring"/>
    <s v="530d xDrive"/>
    <x v="1"/>
    <x v="0"/>
    <s v=""/>
    <x v="2"/>
    <s v="VW Leasing"/>
    <x v="1"/>
    <x v="0"/>
    <x v="0"/>
    <m/>
    <m/>
    <m/>
    <m/>
    <m/>
    <m/>
    <m/>
    <m/>
    <n v="4278.1000000000004"/>
    <m/>
    <m/>
    <n v="1"/>
  </r>
  <r>
    <n v="8"/>
    <x v="3"/>
    <x v="7"/>
    <x v="0"/>
    <x v="0"/>
    <s v=" "/>
    <m/>
    <m/>
    <x v="0"/>
    <x v="3"/>
    <m/>
    <x v="1"/>
    <x v="0"/>
    <s v="4er Coupé"/>
    <s v="420i"/>
    <x v="0"/>
    <x v="0"/>
    <s v=""/>
    <x v="2"/>
    <s v="VW Leasing"/>
    <x v="1"/>
    <x v="0"/>
    <x v="0"/>
    <m/>
    <m/>
    <m/>
    <m/>
    <m/>
    <m/>
    <m/>
    <m/>
    <n v="4010.35"/>
    <m/>
    <m/>
    <n v="1"/>
  </r>
  <r>
    <n v="9"/>
    <x v="3"/>
    <x v="8"/>
    <x v="0"/>
    <x v="0"/>
    <s v=" "/>
    <m/>
    <m/>
    <x v="0"/>
    <x v="4"/>
    <m/>
    <x v="2"/>
    <x v="0"/>
    <s v="1er"/>
    <n v="116"/>
    <x v="0"/>
    <x v="1"/>
    <s v="1"/>
    <x v="0"/>
    <m/>
    <x v="0"/>
    <x v="0"/>
    <x v="1"/>
    <m/>
    <m/>
    <m/>
    <m/>
    <m/>
    <m/>
    <m/>
    <m/>
    <n v="1478.65"/>
    <m/>
    <m/>
    <n v="1"/>
  </r>
  <r>
    <s v=""/>
    <x v="4"/>
    <x v="9"/>
    <x v="1"/>
    <x v="0"/>
    <s v=" "/>
    <m/>
    <m/>
    <x v="1"/>
    <x v="5"/>
    <m/>
    <x v="3"/>
    <x v="1"/>
    <m/>
    <m/>
    <x v="2"/>
    <x v="2"/>
    <s v=""/>
    <x v="3"/>
    <m/>
    <x v="0"/>
    <x v="0"/>
    <x v="0"/>
    <m/>
    <m/>
    <m/>
    <m/>
    <m/>
    <m/>
    <m/>
    <m/>
    <m/>
    <m/>
    <m/>
    <m/>
  </r>
  <r>
    <s v=""/>
    <x v="4"/>
    <x v="10"/>
    <x v="2"/>
    <x v="0"/>
    <s v=" "/>
    <m/>
    <m/>
    <x v="1"/>
    <x v="5"/>
    <m/>
    <x v="3"/>
    <x v="1"/>
    <m/>
    <m/>
    <x v="2"/>
    <x v="2"/>
    <s v=""/>
    <x v="3"/>
    <m/>
    <x v="0"/>
    <x v="0"/>
    <x v="0"/>
    <m/>
    <m/>
    <m/>
    <m/>
    <m/>
    <m/>
    <m/>
    <m/>
    <m/>
    <m/>
    <m/>
    <m/>
  </r>
  <r>
    <s v=""/>
    <x v="4"/>
    <x v="11"/>
    <x v="3"/>
    <x v="0"/>
    <s v=" "/>
    <m/>
    <m/>
    <x v="1"/>
    <x v="5"/>
    <m/>
    <x v="3"/>
    <x v="1"/>
    <m/>
    <m/>
    <x v="2"/>
    <x v="2"/>
    <s v=""/>
    <x v="3"/>
    <m/>
    <x v="0"/>
    <x v="0"/>
    <x v="0"/>
    <m/>
    <m/>
    <m/>
    <m/>
    <m/>
    <m/>
    <m/>
    <m/>
    <m/>
    <m/>
    <m/>
    <m/>
  </r>
  <r>
    <s v=""/>
    <x v="4"/>
    <x v="12"/>
    <x v="4"/>
    <x v="0"/>
    <s v=" "/>
    <m/>
    <m/>
    <x v="1"/>
    <x v="5"/>
    <m/>
    <x v="3"/>
    <x v="1"/>
    <m/>
    <m/>
    <x v="2"/>
    <x v="2"/>
    <s v=""/>
    <x v="3"/>
    <m/>
    <x v="0"/>
    <x v="0"/>
    <x v="0"/>
    <m/>
    <m/>
    <m/>
    <m/>
    <m/>
    <m/>
    <m/>
    <m/>
    <m/>
    <m/>
    <m/>
    <m/>
  </r>
  <r>
    <s v=""/>
    <x v="4"/>
    <x v="13"/>
    <x v="5"/>
    <x v="0"/>
    <s v=" "/>
    <m/>
    <m/>
    <x v="1"/>
    <x v="5"/>
    <m/>
    <x v="3"/>
    <x v="1"/>
    <m/>
    <m/>
    <x v="2"/>
    <x v="2"/>
    <s v=""/>
    <x v="3"/>
    <m/>
    <x v="0"/>
    <x v="0"/>
    <x v="0"/>
    <m/>
    <m/>
    <m/>
    <m/>
    <m/>
    <m/>
    <m/>
    <m/>
    <m/>
    <m/>
    <m/>
    <m/>
  </r>
  <r>
    <s v=""/>
    <x v="4"/>
    <x v="14"/>
    <x v="6"/>
    <x v="0"/>
    <s v=" "/>
    <m/>
    <m/>
    <x v="1"/>
    <x v="5"/>
    <m/>
    <x v="3"/>
    <x v="1"/>
    <m/>
    <m/>
    <x v="2"/>
    <x v="2"/>
    <s v=""/>
    <x v="3"/>
    <m/>
    <x v="0"/>
    <x v="0"/>
    <x v="0"/>
    <m/>
    <m/>
    <m/>
    <m/>
    <m/>
    <m/>
    <m/>
    <m/>
    <m/>
    <m/>
    <m/>
    <m/>
  </r>
  <r>
    <s v=""/>
    <x v="4"/>
    <x v="15"/>
    <x v="7"/>
    <x v="0"/>
    <s v=" "/>
    <m/>
    <m/>
    <x v="1"/>
    <x v="5"/>
    <m/>
    <x v="3"/>
    <x v="1"/>
    <m/>
    <m/>
    <x v="2"/>
    <x v="2"/>
    <s v=""/>
    <x v="3"/>
    <m/>
    <x v="0"/>
    <x v="0"/>
    <x v="0"/>
    <m/>
    <m/>
    <m/>
    <m/>
    <m/>
    <m/>
    <m/>
    <m/>
    <m/>
    <m/>
    <m/>
    <m/>
  </r>
  <r>
    <s v=""/>
    <x v="4"/>
    <x v="16"/>
    <x v="8"/>
    <x v="0"/>
    <s v=" "/>
    <m/>
    <m/>
    <x v="1"/>
    <x v="5"/>
    <m/>
    <x v="3"/>
    <x v="1"/>
    <m/>
    <m/>
    <x v="2"/>
    <x v="2"/>
    <s v=""/>
    <x v="3"/>
    <m/>
    <x v="0"/>
    <x v="0"/>
    <x v="0"/>
    <m/>
    <m/>
    <m/>
    <m/>
    <m/>
    <m/>
    <m/>
    <m/>
    <m/>
    <m/>
    <m/>
    <m/>
  </r>
  <r>
    <s v=""/>
    <x v="4"/>
    <x v="17"/>
    <x v="9"/>
    <x v="0"/>
    <s v=" "/>
    <m/>
    <m/>
    <x v="1"/>
    <x v="5"/>
    <m/>
    <x v="3"/>
    <x v="1"/>
    <m/>
    <m/>
    <x v="2"/>
    <x v="2"/>
    <s v=""/>
    <x v="3"/>
    <m/>
    <x v="0"/>
    <x v="0"/>
    <x v="0"/>
    <m/>
    <m/>
    <m/>
    <m/>
    <m/>
    <m/>
    <m/>
    <m/>
    <m/>
    <m/>
    <m/>
    <m/>
  </r>
  <r>
    <s v=""/>
    <x v="4"/>
    <x v="18"/>
    <x v="10"/>
    <x v="0"/>
    <s v=" "/>
    <m/>
    <m/>
    <x v="1"/>
    <x v="5"/>
    <m/>
    <x v="3"/>
    <x v="1"/>
    <m/>
    <m/>
    <x v="2"/>
    <x v="2"/>
    <s v=""/>
    <x v="3"/>
    <m/>
    <x v="0"/>
    <x v="0"/>
    <x v="0"/>
    <m/>
    <m/>
    <m/>
    <m/>
    <m/>
    <m/>
    <m/>
    <m/>
    <m/>
    <m/>
    <m/>
    <m/>
  </r>
  <r>
    <s v=""/>
    <x v="4"/>
    <x v="19"/>
    <x v="11"/>
    <x v="0"/>
    <s v=" "/>
    <m/>
    <m/>
    <x v="1"/>
    <x v="5"/>
    <m/>
    <x v="3"/>
    <x v="1"/>
    <m/>
    <m/>
    <x v="2"/>
    <x v="2"/>
    <s v=""/>
    <x v="3"/>
    <m/>
    <x v="0"/>
    <x v="0"/>
    <x v="0"/>
    <m/>
    <m/>
    <m/>
    <m/>
    <m/>
    <m/>
    <m/>
    <m/>
    <m/>
    <m/>
    <m/>
    <m/>
  </r>
  <r>
    <n v="21"/>
    <x v="1"/>
    <x v="20"/>
    <x v="0"/>
    <x v="0"/>
    <s v=" "/>
    <m/>
    <m/>
    <x v="0"/>
    <x v="6"/>
    <m/>
    <x v="4"/>
    <x v="2"/>
    <s v="Golf"/>
    <s v="2.0 TDI"/>
    <x v="1"/>
    <x v="1"/>
    <s v=""/>
    <x v="4"/>
    <m/>
    <x v="0"/>
    <x v="0"/>
    <x v="0"/>
    <m/>
    <m/>
    <m/>
    <m/>
    <m/>
    <m/>
    <m/>
    <m/>
    <n v="1882.65"/>
    <m/>
    <m/>
    <n v="1"/>
  </r>
  <r>
    <n v="22"/>
    <x v="1"/>
    <x v="20"/>
    <x v="0"/>
    <x v="0"/>
    <s v=" "/>
    <m/>
    <m/>
    <x v="0"/>
    <x v="7"/>
    <m/>
    <x v="5"/>
    <x v="0"/>
    <s v="3er Limousine"/>
    <s v="330e"/>
    <x v="3"/>
    <x v="0"/>
    <s v="1"/>
    <x v="0"/>
    <s v="alphabet"/>
    <x v="0"/>
    <x v="0"/>
    <x v="0"/>
    <m/>
    <m/>
    <m/>
    <m/>
    <m/>
    <m/>
    <m/>
    <m/>
    <n v="3985.77"/>
    <m/>
    <m/>
    <n v="1"/>
  </r>
  <r>
    <n v="23"/>
    <x v="2"/>
    <x v="21"/>
    <x v="0"/>
    <x v="0"/>
    <s v=" "/>
    <m/>
    <m/>
    <x v="0"/>
    <x v="8"/>
    <m/>
    <x v="6"/>
    <x v="3"/>
    <s v="Cooper"/>
    <s v="Cooper Elektro"/>
    <x v="4"/>
    <x v="0"/>
    <s v=""/>
    <x v="4"/>
    <m/>
    <x v="0"/>
    <x v="0"/>
    <x v="0"/>
    <m/>
    <m/>
    <m/>
    <m/>
    <m/>
    <m/>
    <m/>
    <m/>
    <n v="4111.2"/>
    <m/>
    <m/>
    <n v="1"/>
  </r>
  <r>
    <n v="24"/>
    <x v="5"/>
    <x v="21"/>
    <x v="0"/>
    <x v="0"/>
    <s v=" "/>
    <m/>
    <m/>
    <x v="2"/>
    <x v="9"/>
    <m/>
    <x v="7"/>
    <x v="3"/>
    <s v="Clubman"/>
    <s v="Clubman Benzin"/>
    <x v="0"/>
    <x v="0"/>
    <s v=""/>
    <x v="4"/>
    <m/>
    <x v="0"/>
    <x v="0"/>
    <x v="0"/>
    <m/>
    <m/>
    <m/>
    <m/>
    <m/>
    <m/>
    <m/>
    <m/>
    <n v="2355.6"/>
    <m/>
    <m/>
    <n v="1"/>
  </r>
  <r>
    <n v="25"/>
    <x v="6"/>
    <x v="21"/>
    <x v="0"/>
    <x v="0"/>
    <s v=" "/>
    <m/>
    <m/>
    <x v="3"/>
    <x v="10"/>
    <m/>
    <x v="8"/>
    <x v="2"/>
    <s v="Touareg"/>
    <s v="Touareg 3.0l TDI"/>
    <x v="1"/>
    <x v="0"/>
    <s v=""/>
    <x v="1"/>
    <m/>
    <x v="0"/>
    <x v="0"/>
    <x v="0"/>
    <m/>
    <m/>
    <m/>
    <m/>
    <m/>
    <m/>
    <m/>
    <m/>
    <n v="7155.62"/>
    <m/>
    <m/>
    <n v="1"/>
  </r>
  <r>
    <n v="26"/>
    <x v="6"/>
    <x v="21"/>
    <x v="0"/>
    <x v="0"/>
    <s v=" "/>
    <m/>
    <m/>
    <x v="3"/>
    <x v="11"/>
    <m/>
    <x v="9"/>
    <x v="0"/>
    <s v="BMW 8er Cabriolet"/>
    <s v="840i Cabriolet"/>
    <x v="0"/>
    <x v="0"/>
    <s v=""/>
    <x v="0"/>
    <s v="alphabet"/>
    <x v="0"/>
    <x v="0"/>
    <x v="0"/>
    <m/>
    <m/>
    <m/>
    <m/>
    <m/>
    <m/>
    <m/>
    <m/>
    <n v="5235.68"/>
    <m/>
    <m/>
    <n v="1"/>
  </r>
  <r>
    <n v="27"/>
    <x v="6"/>
    <x v="21"/>
    <x v="0"/>
    <x v="0"/>
    <s v=" "/>
    <m/>
    <m/>
    <x v="3"/>
    <x v="12"/>
    <m/>
    <x v="10"/>
    <x v="0"/>
    <s v="BMW 7er"/>
    <s v="M760Li"/>
    <x v="0"/>
    <x v="0"/>
    <s v=""/>
    <x v="0"/>
    <s v="alphabet"/>
    <x v="0"/>
    <x v="0"/>
    <x v="0"/>
    <m/>
    <m/>
    <m/>
    <m/>
    <m/>
    <m/>
    <m/>
    <m/>
    <n v="9287.23"/>
    <m/>
    <m/>
    <n v="1"/>
  </r>
  <r>
    <n v="28"/>
    <x v="6"/>
    <x v="9"/>
    <x v="1"/>
    <x v="0"/>
    <s v=" "/>
    <m/>
    <m/>
    <x v="3"/>
    <x v="13"/>
    <m/>
    <x v="10"/>
    <x v="0"/>
    <s v="BMW 8er Coupé"/>
    <s v="M8 Coupé"/>
    <x v="0"/>
    <x v="0"/>
    <s v=""/>
    <x v="0"/>
    <s v="alphabet"/>
    <x v="0"/>
    <x v="0"/>
    <x v="0"/>
    <m/>
    <m/>
    <m/>
    <m/>
    <m/>
    <m/>
    <m/>
    <m/>
    <n v="10574.1"/>
    <m/>
    <m/>
    <n v="1"/>
  </r>
  <r>
    <n v="29"/>
    <x v="6"/>
    <x v="9"/>
    <x v="1"/>
    <x v="0"/>
    <s v=" "/>
    <m/>
    <m/>
    <x v="3"/>
    <x v="13"/>
    <m/>
    <x v="10"/>
    <x v="0"/>
    <s v="BMW 8er Coupé"/>
    <s v="M8 Coupé"/>
    <x v="4"/>
    <x v="0"/>
    <s v=""/>
    <x v="3"/>
    <m/>
    <x v="0"/>
    <x v="0"/>
    <x v="0"/>
    <m/>
    <m/>
    <m/>
    <m/>
    <m/>
    <m/>
    <m/>
    <m/>
    <n v="10574.1"/>
    <m/>
    <m/>
    <n v="1"/>
  </r>
  <r>
    <n v="30"/>
    <x v="6"/>
    <x v="9"/>
    <x v="1"/>
    <x v="0"/>
    <s v=" "/>
    <m/>
    <m/>
    <x v="3"/>
    <x v="13"/>
    <m/>
    <x v="10"/>
    <x v="0"/>
    <s v="BMW 8er Coupé"/>
    <s v="M8 Coupé"/>
    <x v="4"/>
    <x v="0"/>
    <s v=""/>
    <x v="3"/>
    <m/>
    <x v="0"/>
    <x v="0"/>
    <x v="0"/>
    <m/>
    <m/>
    <m/>
    <m/>
    <m/>
    <m/>
    <m/>
    <m/>
    <n v="10574.1"/>
    <m/>
    <m/>
    <n v="1"/>
  </r>
  <r>
    <n v="31"/>
    <x v="0"/>
    <x v="10"/>
    <x v="2"/>
    <x v="0"/>
    <s v=" "/>
    <m/>
    <m/>
    <x v="0"/>
    <x v="14"/>
    <m/>
    <x v="11"/>
    <x v="2"/>
    <s v="Passat"/>
    <s v="2.0 TDI"/>
    <x v="1"/>
    <x v="0"/>
    <s v=""/>
    <x v="3"/>
    <m/>
    <x v="0"/>
    <x v="0"/>
    <x v="0"/>
    <m/>
    <m/>
    <m/>
    <m/>
    <m/>
    <m/>
    <m/>
    <m/>
    <n v="1203"/>
    <m/>
    <m/>
    <n v="1"/>
  </r>
  <r>
    <n v="32"/>
    <x v="0"/>
    <x v="10"/>
    <x v="2"/>
    <x v="0"/>
    <s v=" "/>
    <m/>
    <m/>
    <x v="0"/>
    <x v="14"/>
    <m/>
    <x v="11"/>
    <x v="2"/>
    <s v="Passat"/>
    <s v="2.0 TDI"/>
    <x v="1"/>
    <x v="0"/>
    <s v=""/>
    <x v="3"/>
    <m/>
    <x v="0"/>
    <x v="0"/>
    <x v="0"/>
    <m/>
    <m/>
    <m/>
    <m/>
    <m/>
    <m/>
    <m/>
    <m/>
    <n v="1205"/>
    <m/>
    <m/>
    <n v="1"/>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s v=" "/>
    <m/>
    <m/>
    <x v="1"/>
    <x v="15"/>
    <m/>
    <x v="3"/>
    <x v="1"/>
    <m/>
    <m/>
    <x v="2"/>
    <x v="2"/>
    <s v=""/>
    <x v="3"/>
    <m/>
    <x v="0"/>
    <x v="0"/>
    <x v="0"/>
    <m/>
    <m/>
    <m/>
    <m/>
    <m/>
    <m/>
    <m/>
    <m/>
    <m/>
    <m/>
    <m/>
    <s v=" "/>
  </r>
  <r>
    <s v=""/>
    <x v="4"/>
    <x v="22"/>
    <x v="12"/>
    <x v="1"/>
    <m/>
    <m/>
    <m/>
    <x v="1"/>
    <x v="15"/>
    <m/>
    <x v="3"/>
    <x v="1"/>
    <m/>
    <m/>
    <x v="2"/>
    <x v="2"/>
    <s v=""/>
    <x v="3"/>
    <m/>
    <x v="0"/>
    <x v="0"/>
    <x v="0"/>
    <m/>
    <m/>
    <m/>
    <m/>
    <m/>
    <m/>
    <m/>
    <m/>
    <m/>
    <m/>
    <m/>
    <s v=" "/>
  </r>
  <r>
    <s v=""/>
    <x v="4"/>
    <x v="22"/>
    <x v="12"/>
    <x v="1"/>
    <m/>
    <m/>
    <m/>
    <x v="1"/>
    <x v="15"/>
    <m/>
    <x v="3"/>
    <x v="1"/>
    <m/>
    <m/>
    <x v="2"/>
    <x v="2"/>
    <s v=""/>
    <x v="3"/>
    <m/>
    <x v="0"/>
    <x v="0"/>
    <x v="0"/>
    <m/>
    <m/>
    <m/>
    <m/>
    <m/>
    <m/>
    <m/>
    <m/>
    <m/>
    <m/>
    <m/>
    <s v=" "/>
  </r>
  <r>
    <s v=""/>
    <x v="4"/>
    <x v="22"/>
    <x v="12"/>
    <x v="1"/>
    <m/>
    <m/>
    <m/>
    <x v="1"/>
    <x v="15"/>
    <m/>
    <x v="3"/>
    <x v="1"/>
    <m/>
    <m/>
    <x v="2"/>
    <x v="2"/>
    <s v=""/>
    <x v="3"/>
    <m/>
    <x v="0"/>
    <x v="0"/>
    <x v="0"/>
    <m/>
    <m/>
    <m/>
    <m/>
    <m/>
    <m/>
    <m/>
    <m/>
    <m/>
    <m/>
    <m/>
    <s v=" "/>
  </r>
  <r>
    <s v=""/>
    <x v="4"/>
    <x v="22"/>
    <x v="12"/>
    <x v="1"/>
    <m/>
    <m/>
    <m/>
    <x v="1"/>
    <x v="15"/>
    <m/>
    <x v="3"/>
    <x v="1"/>
    <m/>
    <m/>
    <x v="2"/>
    <x v="2"/>
    <s v=""/>
    <x v="3"/>
    <m/>
    <x v="0"/>
    <x v="0"/>
    <x v="0"/>
    <m/>
    <m/>
    <m/>
    <m/>
    <m/>
    <m/>
    <m/>
    <m/>
    <m/>
    <m/>
    <m/>
    <s v=" "/>
  </r>
  <r>
    <s v=""/>
    <x v="4"/>
    <x v="22"/>
    <x v="12"/>
    <x v="1"/>
    <m/>
    <m/>
    <m/>
    <x v="1"/>
    <x v="15"/>
    <m/>
    <x v="3"/>
    <x v="1"/>
    <m/>
    <m/>
    <x v="2"/>
    <x v="2"/>
    <s v=""/>
    <x v="3"/>
    <m/>
    <x v="0"/>
    <x v="0"/>
    <x v="0"/>
    <m/>
    <m/>
    <m/>
    <m/>
    <m/>
    <m/>
    <m/>
    <m/>
    <m/>
    <m/>
    <m/>
    <s v=" "/>
  </r>
  <r>
    <s v=""/>
    <x v="4"/>
    <x v="22"/>
    <x v="12"/>
    <x v="1"/>
    <m/>
    <m/>
    <m/>
    <x v="1"/>
    <x v="15"/>
    <m/>
    <x v="3"/>
    <x v="1"/>
    <m/>
    <m/>
    <x v="2"/>
    <x v="2"/>
    <s v=""/>
    <x v="3"/>
    <m/>
    <x v="0"/>
    <x v="0"/>
    <x v="0"/>
    <m/>
    <m/>
    <m/>
    <m/>
    <m/>
    <m/>
    <m/>
    <m/>
    <m/>
    <m/>
    <m/>
    <s v=" "/>
  </r>
  <r>
    <s v=""/>
    <x v="4"/>
    <x v="22"/>
    <x v="12"/>
    <x v="1"/>
    <m/>
    <m/>
    <m/>
    <x v="1"/>
    <x v="15"/>
    <m/>
    <x v="3"/>
    <x v="1"/>
    <m/>
    <m/>
    <x v="2"/>
    <x v="2"/>
    <s v=""/>
    <x v="3"/>
    <m/>
    <x v="0"/>
    <x v="0"/>
    <x v="0"/>
    <m/>
    <m/>
    <m/>
    <m/>
    <m/>
    <m/>
    <m/>
    <m/>
    <m/>
    <m/>
    <m/>
    <s v=" "/>
  </r>
  <r>
    <s v=""/>
    <x v="4"/>
    <x v="22"/>
    <x v="12"/>
    <x v="1"/>
    <m/>
    <m/>
    <m/>
    <x v="1"/>
    <x v="15"/>
    <m/>
    <x v="3"/>
    <x v="1"/>
    <m/>
    <m/>
    <x v="2"/>
    <x v="2"/>
    <s v=""/>
    <x v="3"/>
    <m/>
    <x v="0"/>
    <x v="0"/>
    <x v="0"/>
    <m/>
    <m/>
    <m/>
    <m/>
    <m/>
    <m/>
    <m/>
    <m/>
    <m/>
    <m/>
    <m/>
    <s v=" "/>
  </r>
  <r>
    <n v="1060"/>
    <x v="5"/>
    <x v="10"/>
    <x v="2"/>
    <x v="0"/>
    <m/>
    <m/>
    <m/>
    <x v="1"/>
    <x v="16"/>
    <m/>
    <x v="3"/>
    <x v="1"/>
    <m/>
    <m/>
    <x v="1"/>
    <x v="2"/>
    <s v=""/>
    <x v="3"/>
    <m/>
    <x v="0"/>
    <x v="0"/>
    <x v="0"/>
    <m/>
    <m/>
    <m/>
    <m/>
    <m/>
    <m/>
    <m/>
    <m/>
    <m/>
    <m/>
    <m/>
    <n v="1"/>
  </r>
  <r>
    <n v="1061"/>
    <x v="5"/>
    <x v="11"/>
    <x v="3"/>
    <x v="0"/>
    <m/>
    <m/>
    <m/>
    <x v="1"/>
    <x v="16"/>
    <m/>
    <x v="3"/>
    <x v="1"/>
    <m/>
    <m/>
    <x v="1"/>
    <x v="2"/>
    <s v=""/>
    <x v="3"/>
    <m/>
    <x v="0"/>
    <x v="0"/>
    <x v="0"/>
    <m/>
    <m/>
    <m/>
    <m/>
    <m/>
    <m/>
    <m/>
    <m/>
    <m/>
    <m/>
    <m/>
    <n v="1"/>
  </r>
  <r>
    <n v="1062"/>
    <x v="5"/>
    <x v="12"/>
    <x v="4"/>
    <x v="0"/>
    <m/>
    <m/>
    <m/>
    <x v="1"/>
    <x v="16"/>
    <m/>
    <x v="3"/>
    <x v="1"/>
    <m/>
    <m/>
    <x v="1"/>
    <x v="2"/>
    <s v=""/>
    <x v="3"/>
    <m/>
    <x v="0"/>
    <x v="0"/>
    <x v="0"/>
    <m/>
    <m/>
    <m/>
    <m/>
    <m/>
    <m/>
    <m/>
    <m/>
    <m/>
    <m/>
    <m/>
    <n v="1"/>
  </r>
  <r>
    <n v="1063"/>
    <x v="5"/>
    <x v="13"/>
    <x v="5"/>
    <x v="0"/>
    <s v=" "/>
    <m/>
    <m/>
    <x v="1"/>
    <x v="16"/>
    <m/>
    <x v="3"/>
    <x v="1"/>
    <m/>
    <m/>
    <x v="1"/>
    <x v="2"/>
    <s v=""/>
    <x v="3"/>
    <m/>
    <x v="0"/>
    <x v="0"/>
    <x v="0"/>
    <m/>
    <m/>
    <m/>
    <m/>
    <m/>
    <m/>
    <m/>
    <m/>
    <m/>
    <m/>
    <m/>
    <n v="1"/>
  </r>
  <r>
    <n v="1064"/>
    <x v="5"/>
    <x v="14"/>
    <x v="6"/>
    <x v="0"/>
    <s v=" "/>
    <m/>
    <m/>
    <x v="1"/>
    <x v="16"/>
    <m/>
    <x v="3"/>
    <x v="1"/>
    <m/>
    <m/>
    <x v="1"/>
    <x v="2"/>
    <s v=""/>
    <x v="3"/>
    <m/>
    <x v="0"/>
    <x v="0"/>
    <x v="0"/>
    <m/>
    <m/>
    <m/>
    <m/>
    <m/>
    <m/>
    <m/>
    <m/>
    <m/>
    <m/>
    <m/>
    <n v="1"/>
  </r>
  <r>
    <n v="1065"/>
    <x v="5"/>
    <x v="15"/>
    <x v="7"/>
    <x v="0"/>
    <s v=" "/>
    <m/>
    <m/>
    <x v="1"/>
    <x v="16"/>
    <m/>
    <x v="3"/>
    <x v="1"/>
    <m/>
    <m/>
    <x v="1"/>
    <x v="2"/>
    <s v=""/>
    <x v="3"/>
    <m/>
    <x v="0"/>
    <x v="0"/>
    <x v="0"/>
    <m/>
    <m/>
    <m/>
    <m/>
    <m/>
    <m/>
    <m/>
    <m/>
    <m/>
    <m/>
    <m/>
    <n v="1"/>
  </r>
  <r>
    <n v="1066"/>
    <x v="5"/>
    <x v="16"/>
    <x v="8"/>
    <x v="0"/>
    <s v=" "/>
    <m/>
    <m/>
    <x v="1"/>
    <x v="16"/>
    <m/>
    <x v="3"/>
    <x v="1"/>
    <m/>
    <m/>
    <x v="1"/>
    <x v="2"/>
    <s v=""/>
    <x v="3"/>
    <m/>
    <x v="0"/>
    <x v="0"/>
    <x v="0"/>
    <m/>
    <m/>
    <m/>
    <m/>
    <m/>
    <m/>
    <m/>
    <m/>
    <m/>
    <m/>
    <m/>
    <n v="1"/>
  </r>
  <r>
    <n v="1067"/>
    <x v="5"/>
    <x v="17"/>
    <x v="9"/>
    <x v="0"/>
    <s v=" "/>
    <m/>
    <m/>
    <x v="1"/>
    <x v="16"/>
    <m/>
    <x v="3"/>
    <x v="1"/>
    <m/>
    <m/>
    <x v="1"/>
    <x v="2"/>
    <s v=""/>
    <x v="3"/>
    <m/>
    <x v="0"/>
    <x v="0"/>
    <x v="0"/>
    <m/>
    <m/>
    <m/>
    <m/>
    <m/>
    <m/>
    <m/>
    <m/>
    <m/>
    <m/>
    <m/>
    <s v="=WENN(K1072&gt;0;1;&quot; &quot;)"/>
  </r>
  <r>
    <n v="1068"/>
    <x v="5"/>
    <x v="18"/>
    <x v="10"/>
    <x v="0"/>
    <s v=" "/>
    <m/>
    <m/>
    <x v="1"/>
    <x v="16"/>
    <m/>
    <x v="3"/>
    <x v="1"/>
    <m/>
    <m/>
    <x v="1"/>
    <x v="2"/>
    <s v=""/>
    <x v="3"/>
    <m/>
    <x v="0"/>
    <x v="0"/>
    <x v="0"/>
    <m/>
    <m/>
    <m/>
    <m/>
    <m/>
    <m/>
    <m/>
    <m/>
    <m/>
    <m/>
    <m/>
    <n v="1"/>
  </r>
  <r>
    <n v="1069"/>
    <x v="5"/>
    <x v="19"/>
    <x v="11"/>
    <x v="0"/>
    <s v=" "/>
    <m/>
    <m/>
    <x v="1"/>
    <x v="16"/>
    <m/>
    <x v="3"/>
    <x v="1"/>
    <m/>
    <m/>
    <x v="1"/>
    <x v="2"/>
    <s v=""/>
    <x v="3"/>
    <m/>
    <x v="0"/>
    <x v="0"/>
    <x v="0"/>
    <m/>
    <m/>
    <m/>
    <m/>
    <m/>
    <m/>
    <m/>
    <m/>
    <m/>
    <m/>
    <m/>
    <n v="1"/>
  </r>
  <r>
    <s v=""/>
    <x v="4"/>
    <x v="22"/>
    <x v="12"/>
    <x v="1"/>
    <s v=" "/>
    <m/>
    <m/>
    <x v="1"/>
    <x v="15"/>
    <m/>
    <x v="3"/>
    <x v="1"/>
    <m/>
    <m/>
    <x v="2"/>
    <x v="2"/>
    <s v=""/>
    <x v="3"/>
    <m/>
    <x v="0"/>
    <x v="0"/>
    <x v="0"/>
    <m/>
    <m/>
    <m/>
    <m/>
    <m/>
    <m/>
    <m/>
    <m/>
    <m/>
    <m/>
    <m/>
    <s v=" "/>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1641A27C-F085-4D33-B484-65FA3C09F488}" name="PivotTable28" cacheId="406" applyNumberFormats="0" applyBorderFormats="0" applyFontFormats="0" applyPatternFormats="0" applyAlignmentFormats="0" applyWidthHeightFormats="1" dataCaption="Werte" updatedVersion="7" minRefreshableVersion="3" useAutoFormatting="1" itemPrintTitles="1" createdVersion="7" indent="0" outline="1" outlineData="1" multipleFieldFilters="0" chartFormat="42">
  <location ref="G14:G27" firstHeaderRow="1" firstDataRow="1" firstDataCol="1"/>
  <pivotFields count="36">
    <pivotField showAll="0"/>
    <pivotField multipleItemSelectionAllowed="1" showAll="0"/>
    <pivotField showAll="0">
      <items count="369">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x="225"/>
        <item x="226"/>
        <item x="227"/>
        <item x="228"/>
        <item x="229"/>
        <item x="230"/>
        <item x="231"/>
        <item x="232"/>
        <item x="233"/>
        <item x="234"/>
        <item x="235"/>
        <item x="236"/>
        <item x="237"/>
        <item x="238"/>
        <item x="239"/>
        <item x="240"/>
        <item x="241"/>
        <item x="242"/>
        <item x="243"/>
        <item x="244"/>
        <item x="245"/>
        <item x="246"/>
        <item x="247"/>
        <item x="248"/>
        <item x="249"/>
        <item x="250"/>
        <item x="251"/>
        <item x="252"/>
        <item x="253"/>
        <item x="254"/>
        <item x="255"/>
        <item x="256"/>
        <item x="257"/>
        <item x="258"/>
        <item x="259"/>
        <item x="260"/>
        <item x="261"/>
        <item x="262"/>
        <item x="263"/>
        <item x="264"/>
        <item x="265"/>
        <item x="266"/>
        <item x="267"/>
        <item x="268"/>
        <item x="269"/>
        <item x="270"/>
        <item x="271"/>
        <item x="272"/>
        <item x="273"/>
        <item x="274"/>
        <item x="275"/>
        <item x="276"/>
        <item x="277"/>
        <item x="278"/>
        <item x="279"/>
        <item x="280"/>
        <item x="281"/>
        <item x="282"/>
        <item x="283"/>
        <item x="284"/>
        <item x="285"/>
        <item x="286"/>
        <item x="287"/>
        <item x="288"/>
        <item x="289"/>
        <item x="290"/>
        <item x="291"/>
        <item x="292"/>
        <item x="293"/>
        <item x="294"/>
        <item x="295"/>
        <item x="296"/>
        <item x="297"/>
        <item x="298"/>
        <item x="299"/>
        <item x="300"/>
        <item x="301"/>
        <item x="302"/>
        <item x="303"/>
        <item x="304"/>
        <item x="305"/>
        <item x="306"/>
        <item x="307"/>
        <item x="308"/>
        <item x="309"/>
        <item x="310"/>
        <item x="311"/>
        <item x="312"/>
        <item x="313"/>
        <item x="314"/>
        <item x="315"/>
        <item x="316"/>
        <item x="317"/>
        <item x="318"/>
        <item x="319"/>
        <item x="320"/>
        <item x="321"/>
        <item x="322"/>
        <item x="323"/>
        <item x="324"/>
        <item x="325"/>
        <item x="326"/>
        <item x="327"/>
        <item x="328"/>
        <item x="329"/>
        <item x="330"/>
        <item x="331"/>
        <item x="332"/>
        <item x="333"/>
        <item x="334"/>
        <item x="335"/>
        <item x="336"/>
        <item x="337"/>
        <item x="338"/>
        <item x="339"/>
        <item x="340"/>
        <item x="341"/>
        <item x="342"/>
        <item x="343"/>
        <item x="344"/>
        <item x="345"/>
        <item x="346"/>
        <item x="347"/>
        <item x="348"/>
        <item x="349"/>
        <item x="350"/>
        <item x="351"/>
        <item x="352"/>
        <item x="353"/>
        <item x="354"/>
        <item x="355"/>
        <item x="356"/>
        <item x="357"/>
        <item x="358"/>
        <item x="359"/>
        <item x="360"/>
        <item x="361"/>
        <item x="362"/>
        <item x="363"/>
        <item x="364"/>
        <item x="365"/>
        <item x="366"/>
        <item x="367"/>
        <item t="default"/>
      </items>
    </pivotField>
    <pivotField showAll="0">
      <items count="14">
        <item x="0"/>
        <item x="1"/>
        <item x="2"/>
        <item x="3"/>
        <item x="4"/>
        <item x="5"/>
        <item x="6"/>
        <item x="7"/>
        <item x="8"/>
        <item x="9"/>
        <item x="10"/>
        <item x="11"/>
        <item x="12"/>
        <item t="default"/>
      </items>
    </pivotField>
    <pivotField showAll="0">
      <items count="3">
        <item x="0"/>
        <item h="1" x="1"/>
        <item t="default"/>
      </items>
    </pivotField>
    <pivotField showAll="0"/>
    <pivotField showAll="0"/>
    <pivotField showAll="0"/>
    <pivotField multipleItemSelectionAllowed="1" showAll="0"/>
    <pivotField multipleItemSelectionAllowed="1" showAll="0"/>
    <pivotField showAll="0"/>
    <pivotField showAll="0"/>
    <pivotField showAll="0"/>
    <pivotField showAll="0"/>
    <pivotField showAll="0"/>
    <pivotField showAll="0"/>
    <pivotField showAll="0"/>
    <pivotField showAll="0"/>
    <pivotField multipleItemSelectionAllowed="1" showAll="0"/>
    <pivotField showAll="0"/>
    <pivotField multipleItemSelectionAllowed="1"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Row" multipleItemSelectionAllowed="1" showAll="0">
      <items count="15">
        <item h="1" sd="0" x="0"/>
        <item x="1"/>
        <item sd="0" x="2"/>
        <item sd="0" x="3"/>
        <item sd="0" x="4"/>
        <item sd="0" x="5"/>
        <item sd="0" x="6"/>
        <item sd="0" x="7"/>
        <item sd="0" x="8"/>
        <item sd="0" x="9"/>
        <item sd="0" x="10"/>
        <item sd="0" x="11"/>
        <item sd="0" x="12"/>
        <item h="1" sd="0" x="13"/>
        <item t="default"/>
      </items>
    </pivotField>
  </pivotFields>
  <rowFields count="1">
    <field x="35"/>
  </rowFields>
  <rowItems count="13">
    <i>
      <x v="1"/>
    </i>
    <i>
      <x v="2"/>
    </i>
    <i>
      <x v="3"/>
    </i>
    <i>
      <x v="4"/>
    </i>
    <i>
      <x v="5"/>
    </i>
    <i>
      <x v="6"/>
    </i>
    <i>
      <x v="7"/>
    </i>
    <i>
      <x v="8"/>
    </i>
    <i>
      <x v="9"/>
    </i>
    <i>
      <x v="10"/>
    </i>
    <i>
      <x v="11"/>
    </i>
    <i>
      <x v="12"/>
    </i>
    <i t="grand">
      <x/>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Datenschnitt_Monat_Hilfsspalte" xr10:uid="{2E712C8E-266A-4C59-A6CC-F28B205B3AC5}" sourceName="Monat Hilfsspalte">
  <pivotTables>
    <pivotTable tabId="1" name="PivotTable28"/>
  </pivotTables>
  <data>
    <tabular pivotCacheId="661475618">
      <items count="13">
        <i x="0" s="1"/>
        <i x="1" s="1"/>
        <i x="2" s="1"/>
        <i x="3" s="1"/>
        <i x="4" s="1"/>
        <i x="5" s="1"/>
        <i x="6" s="1"/>
        <i x="7" s="1"/>
        <i x="8" s="1"/>
        <i x="9" s="1"/>
        <i x="10" s="1"/>
        <i x="11" s="1"/>
        <i x="12" s="1" nd="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Monat Hilfsspalte" xr10:uid="{3757D015-0D8B-4427-8189-C201C19843E3}" cache="Datenschnitt_Monat_Hilfsspalte" caption="Monat Hilfsspalte" rowHeight="241300"/>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EFFD7B4-E8F8-43B2-9E4E-216B57172B84}" name="Tabelle18" displayName="Tabelle18" ref="J14:K26" totalsRowShown="0" headerRowDxfId="4" dataDxfId="3" tableBorderDxfId="2">
  <autoFilter ref="J14:K26" xr:uid="{1EFFD7B4-E8F8-43B2-9E4E-216B57172B84}"/>
  <tableColumns count="2">
    <tableColumn id="1" xr3:uid="{D05077B6-770D-4F00-9E64-CABE084D1DB6}" name="Monat" dataDxfId="1"/>
    <tableColumn id="2" xr3:uid="{A01F6643-6B66-4DEF-BAC3-C27B9E78CC2A}" name="130" dataDxfId="0">
      <calculatedColumnFormula>$K$14/12</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ivotTable" Target="../pivotTables/pivotTable1.xml"/><Relationship Id="rId4" Type="http://schemas.microsoft.com/office/2007/relationships/slicer" Target="../slicers/slicer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39C20E-77B8-431F-8947-AD96C4C991B3}">
  <dimension ref="G9:K27"/>
  <sheetViews>
    <sheetView tabSelected="1" topLeftCell="A7" workbookViewId="0">
      <selection activeCell="K39" sqref="K39"/>
    </sheetView>
  </sheetViews>
  <sheetFormatPr baseColWidth="10" defaultRowHeight="15" x14ac:dyDescent="0.25"/>
  <cols>
    <col min="7" max="7" width="22.42578125" bestFit="1" customWidth="1"/>
  </cols>
  <sheetData>
    <row r="9" spans="7:11" ht="18.75" x14ac:dyDescent="0.25">
      <c r="G9" s="3" t="s">
        <v>4</v>
      </c>
    </row>
    <row r="10" spans="7:11" ht="15.75" x14ac:dyDescent="0.25">
      <c r="G10" s="6" t="str">
        <f>CONCATENATE(G15,"")</f>
        <v>Jan</v>
      </c>
      <c r="H10" s="7">
        <f>VLOOKUP(G10,Tabelle18[],2,0)</f>
        <v>10.833333333333334</v>
      </c>
    </row>
    <row r="14" spans="7:11" ht="18.75" x14ac:dyDescent="0.25">
      <c r="G14" s="8" t="s">
        <v>0</v>
      </c>
      <c r="J14" s="1" t="s">
        <v>1</v>
      </c>
      <c r="K14" s="1" t="s">
        <v>2</v>
      </c>
    </row>
    <row r="15" spans="7:11" ht="18.75" x14ac:dyDescent="0.25">
      <c r="G15" s="2" t="s">
        <v>3</v>
      </c>
      <c r="J15" s="4" t="s">
        <v>3</v>
      </c>
      <c r="K15" s="5">
        <f t="shared" ref="K15:K26" si="0">$K$14/12</f>
        <v>10.833333333333334</v>
      </c>
    </row>
    <row r="16" spans="7:11" ht="18.75" x14ac:dyDescent="0.25">
      <c r="G16" s="2" t="s">
        <v>5</v>
      </c>
      <c r="J16" s="4" t="s">
        <v>5</v>
      </c>
      <c r="K16" s="5">
        <f t="shared" si="0"/>
        <v>10.833333333333334</v>
      </c>
    </row>
    <row r="17" spans="7:11" ht="18.75" x14ac:dyDescent="0.25">
      <c r="G17" s="2" t="s">
        <v>6</v>
      </c>
      <c r="J17" s="4" t="s">
        <v>6</v>
      </c>
      <c r="K17" s="5">
        <f t="shared" si="0"/>
        <v>10.833333333333334</v>
      </c>
    </row>
    <row r="18" spans="7:11" ht="18.75" x14ac:dyDescent="0.25">
      <c r="G18" s="2" t="s">
        <v>7</v>
      </c>
      <c r="J18" s="4" t="s">
        <v>7</v>
      </c>
      <c r="K18" s="5">
        <f t="shared" si="0"/>
        <v>10.833333333333334</v>
      </c>
    </row>
    <row r="19" spans="7:11" ht="18.75" x14ac:dyDescent="0.25">
      <c r="G19" s="2" t="s">
        <v>8</v>
      </c>
      <c r="J19" s="4" t="s">
        <v>8</v>
      </c>
      <c r="K19" s="5">
        <f t="shared" si="0"/>
        <v>10.833333333333334</v>
      </c>
    </row>
    <row r="20" spans="7:11" ht="18.75" x14ac:dyDescent="0.25">
      <c r="G20" s="2" t="s">
        <v>9</v>
      </c>
      <c r="J20" s="4" t="s">
        <v>9</v>
      </c>
      <c r="K20" s="5">
        <f t="shared" si="0"/>
        <v>10.833333333333334</v>
      </c>
    </row>
    <row r="21" spans="7:11" ht="18.75" x14ac:dyDescent="0.25">
      <c r="G21" s="2" t="s">
        <v>10</v>
      </c>
      <c r="J21" s="4" t="s">
        <v>10</v>
      </c>
      <c r="K21" s="5">
        <f t="shared" si="0"/>
        <v>10.833333333333334</v>
      </c>
    </row>
    <row r="22" spans="7:11" ht="18.75" x14ac:dyDescent="0.25">
      <c r="G22" s="2" t="s">
        <v>11</v>
      </c>
      <c r="J22" s="4" t="s">
        <v>11</v>
      </c>
      <c r="K22" s="5">
        <f t="shared" si="0"/>
        <v>10.833333333333334</v>
      </c>
    </row>
    <row r="23" spans="7:11" ht="18.75" x14ac:dyDescent="0.25">
      <c r="G23" s="2" t="s">
        <v>12</v>
      </c>
      <c r="J23" s="4" t="s">
        <v>12</v>
      </c>
      <c r="K23" s="5">
        <f t="shared" si="0"/>
        <v>10.833333333333334</v>
      </c>
    </row>
    <row r="24" spans="7:11" ht="18.75" x14ac:dyDescent="0.25">
      <c r="G24" s="2" t="s">
        <v>13</v>
      </c>
      <c r="J24" s="4" t="s">
        <v>13</v>
      </c>
      <c r="K24" s="5">
        <f t="shared" si="0"/>
        <v>10.833333333333334</v>
      </c>
    </row>
    <row r="25" spans="7:11" ht="18.75" x14ac:dyDescent="0.25">
      <c r="G25" s="2" t="s">
        <v>14</v>
      </c>
      <c r="J25" s="4" t="s">
        <v>14</v>
      </c>
      <c r="K25" s="5">
        <f t="shared" si="0"/>
        <v>10.833333333333334</v>
      </c>
    </row>
    <row r="26" spans="7:11" ht="18.75" x14ac:dyDescent="0.25">
      <c r="G26" s="2" t="s">
        <v>15</v>
      </c>
      <c r="J26" s="4" t="s">
        <v>15</v>
      </c>
      <c r="K26" s="5">
        <f t="shared" si="0"/>
        <v>10.833333333333334</v>
      </c>
    </row>
    <row r="27" spans="7:11" x14ac:dyDescent="0.25">
      <c r="G27" s="2" t="s">
        <v>16</v>
      </c>
    </row>
  </sheetData>
  <pageMargins left="0.7" right="0.7" top="0.78740157499999996" bottom="0.78740157499999996" header="0.3" footer="0.3"/>
  <drawing r:id="rId2"/>
  <tableParts count="1">
    <tablePart r:id="rId3"/>
  </tableParts>
  <extLst>
    <ext xmlns:x14="http://schemas.microsoft.com/office/spreadsheetml/2009/9/main" uri="{A8765BA9-456A-4dab-B4F3-ACF838C121DE}">
      <x14:slicerList>
        <x14:slicer r:id="rId4"/>
      </x14:slicerList>
    </ext>
  </extLs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Tabelle1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Thomas</dc:creator>
  <cp:lastModifiedBy>Thomas</cp:lastModifiedBy>
  <dcterms:created xsi:type="dcterms:W3CDTF">2025-03-12T18:32:14Z</dcterms:created>
  <dcterms:modified xsi:type="dcterms:W3CDTF">2025-03-12T18:34:28Z</dcterms:modified>
</cp:coreProperties>
</file>