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adotma0\Downloads\"/>
    </mc:Choice>
  </mc:AlternateContent>
  <xr:revisionPtr revIDLastSave="0" documentId="13_ncr:1_{EC7F3D7D-019A-4DCF-9065-D7B053917B01}" xr6:coauthVersionLast="47" xr6:coauthVersionMax="47" xr10:uidLastSave="{00000000-0000-0000-0000-000000000000}"/>
  <bookViews>
    <workbookView xWindow="-120" yWindow="-120" windowWidth="29040" windowHeight="15840" xr2:uid="{44EE9C5C-7EDD-4977-BEA6-EFF5BC7C3D5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4" i="1"/>
  <c r="I4" i="1" l="1"/>
  <c r="H17" i="1"/>
  <c r="H5" i="1"/>
  <c r="H18" i="1"/>
  <c r="H10" i="1"/>
  <c r="I17" i="1"/>
  <c r="H15" i="1"/>
  <c r="I23" i="1"/>
  <c r="H22" i="1"/>
  <c r="H14" i="1"/>
  <c r="H21" i="1"/>
  <c r="H13" i="1"/>
  <c r="H9" i="1"/>
  <c r="H20" i="1"/>
  <c r="H12" i="1"/>
  <c r="H19" i="1"/>
  <c r="H11" i="1"/>
  <c r="H16" i="1"/>
  <c r="I16" i="1"/>
  <c r="H8" i="1"/>
  <c r="H7" i="1"/>
  <c r="H6" i="1"/>
  <c r="I15" i="1"/>
  <c r="H23" i="1"/>
  <c r="H4" i="1"/>
  <c r="I9" i="1"/>
  <c r="I8" i="1"/>
  <c r="I7" i="1"/>
  <c r="I19" i="1"/>
  <c r="I11" i="1"/>
  <c r="I20" i="1"/>
  <c r="I12" i="1"/>
  <c r="I18" i="1"/>
  <c r="I10" i="1"/>
  <c r="I22" i="1"/>
  <c r="I14" i="1"/>
  <c r="I6" i="1"/>
  <c r="I21" i="1"/>
  <c r="I13" i="1"/>
  <c r="I5" i="1"/>
</calcChain>
</file>

<file path=xl/sharedStrings.xml><?xml version="1.0" encoding="utf-8"?>
<sst xmlns="http://schemas.openxmlformats.org/spreadsheetml/2006/main" count="7" uniqueCount="7">
  <si>
    <t>JA oder Nein</t>
  </si>
  <si>
    <t>Wert</t>
  </si>
  <si>
    <t>M-Bestellwert</t>
  </si>
  <si>
    <t>Aufschlag</t>
  </si>
  <si>
    <t>Warenkorb</t>
  </si>
  <si>
    <t>Summe m. Faktorwert</t>
  </si>
  <si>
    <t>Summe mit 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</si>
</sst>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0.0"/>
    <numFmt numFmtId="170" formatCode="#,##0.0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sz val="10"/>
      <name val="Arial"/>
      <family val="2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2" xfId="0" applyBorder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" xfId="0" applyFont="1" applyBorder="1"/>
    <xf numFmtId="0" fontId="1" fillId="0" borderId="0" xfId="0" applyFont="1"/>
    <xf numFmtId="169" fontId="0" fillId="0" borderId="0" xfId="0" applyNumberFormat="1"/>
    <xf numFmtId="0" fontId="0" fillId="3" borderId="0" xfId="0" applyFill="1"/>
    <xf numFmtId="169" fontId="0" fillId="3" borderId="0" xfId="0" applyNumberFormat="1" applyFill="1"/>
    <xf numFmtId="170" fontId="0" fillId="0" borderId="0" xfId="0" applyNumberFormat="1"/>
    <xf numFmtId="170" fontId="0" fillId="3" borderId="0" xfId="0" applyNumberFormat="1" applyFill="1"/>
    <xf numFmtId="0" fontId="0" fillId="2" borderId="0" xfId="0" applyFill="1"/>
  </cellXfs>
  <cellStyles count="2">
    <cellStyle name="Standard" xfId="0" builtinId="0"/>
    <cellStyle name="Standard 3" xfId="1" xr:uid="{1C9F4E5E-FC11-4C20-9858-31207424D3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A$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</xdr:row>
          <xdr:rowOff>28575</xdr:rowOff>
        </xdr:from>
        <xdr:to>
          <xdr:col>1</xdr:col>
          <xdr:colOff>180975</xdr:colOff>
          <xdr:row>3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Kontrollkästchen 1</a:t>
              </a:r>
            </a:p>
          </xdr:txBody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56F08-620C-4682-A29F-4163ECE389A0}">
  <sheetPr codeName="Tabelle1"/>
  <dimension ref="A1:L23"/>
  <sheetViews>
    <sheetView tabSelected="1" workbookViewId="0">
      <selection activeCell="J10" sqref="J10"/>
    </sheetView>
  </sheetViews>
  <sheetFormatPr baseColWidth="10" defaultRowHeight="15" x14ac:dyDescent="0.25"/>
  <cols>
    <col min="6" max="6" width="12.85546875" bestFit="1" customWidth="1"/>
    <col min="8" max="8" width="15.28515625" bestFit="1" customWidth="1"/>
    <col min="9" max="9" width="20.140625" bestFit="1" customWidth="1"/>
  </cols>
  <sheetData>
    <row r="1" spans="1:12" ht="15.75" thickBot="1" x14ac:dyDescent="0.3">
      <c r="A1" s="1" t="b">
        <v>1</v>
      </c>
      <c r="B1" s="2" t="s">
        <v>0</v>
      </c>
      <c r="C1" s="3"/>
      <c r="D1" s="3"/>
      <c r="E1" s="3"/>
    </row>
    <row r="3" spans="1:12" x14ac:dyDescent="0.25">
      <c r="C3" s="9" t="s">
        <v>1</v>
      </c>
      <c r="D3" s="9"/>
      <c r="E3" s="9" t="s">
        <v>4</v>
      </c>
      <c r="F3" s="9" t="s">
        <v>2</v>
      </c>
      <c r="G3" s="9" t="s">
        <v>3</v>
      </c>
      <c r="H3" s="9" t="s">
        <v>6</v>
      </c>
      <c r="I3" s="9" t="s">
        <v>5</v>
      </c>
    </row>
    <row r="4" spans="1:12" x14ac:dyDescent="0.25">
      <c r="C4" s="7">
        <v>10</v>
      </c>
      <c r="E4" s="4">
        <f>IF(C4&lt;=300,C4*0.6,300*0.6+(C4-300)*0.48)+$L$8</f>
        <v>7</v>
      </c>
      <c r="F4">
        <f>IF($A$1,140,30)</f>
        <v>140</v>
      </c>
      <c r="G4">
        <f>IF(AND($A$1,C4&gt;140),50,0)</f>
        <v>0</v>
      </c>
      <c r="H4" s="4">
        <f>MAX($C4,$F4)+$G4</f>
        <v>140</v>
      </c>
      <c r="I4" s="4">
        <f>MAX($E4,$F4)+$G4</f>
        <v>140</v>
      </c>
    </row>
    <row r="5" spans="1:12" x14ac:dyDescent="0.25">
      <c r="C5" s="7">
        <v>20</v>
      </c>
      <c r="E5" s="4">
        <f>IF(C5&lt;=300,C5*0.6,300*0.6+(C5-300)*0.48)+$L$8</f>
        <v>13</v>
      </c>
      <c r="F5">
        <f t="shared" ref="F5:F23" si="0">IF($A$1,140,30)</f>
        <v>140</v>
      </c>
      <c r="G5">
        <f>IF(AND($A$1,C5&gt;140),50,0)</f>
        <v>0</v>
      </c>
      <c r="H5" s="4">
        <f t="shared" ref="H5:H23" si="1">MAX($C5,$F5)+$G5</f>
        <v>140</v>
      </c>
      <c r="I5" s="4">
        <f t="shared" ref="I5:I23" si="2">MAX($E5,$F5)+$G5</f>
        <v>140</v>
      </c>
    </row>
    <row r="6" spans="1:12" x14ac:dyDescent="0.25">
      <c r="C6" s="7">
        <v>30</v>
      </c>
      <c r="E6" s="4">
        <f>IF(C6&lt;=300,C6*0.6,300*0.6+(C6-300)*0.48)+$L$8</f>
        <v>19</v>
      </c>
      <c r="F6">
        <f t="shared" si="0"/>
        <v>140</v>
      </c>
      <c r="G6">
        <f>IF(AND($A$1,C6&gt;140),50,0)</f>
        <v>0</v>
      </c>
      <c r="H6" s="4">
        <f t="shared" si="1"/>
        <v>140</v>
      </c>
      <c r="I6" s="4">
        <f t="shared" si="2"/>
        <v>140</v>
      </c>
    </row>
    <row r="7" spans="1:12" x14ac:dyDescent="0.25">
      <c r="C7" s="7">
        <v>50</v>
      </c>
      <c r="E7" s="4">
        <f>IF(C7&lt;=300,C7*0.6,300*0.6+(C7-300)*0.48)+$L$8</f>
        <v>31</v>
      </c>
      <c r="F7">
        <f t="shared" si="0"/>
        <v>140</v>
      </c>
      <c r="G7">
        <f>IF(AND($A$1,C7&gt;140),50,0)</f>
        <v>0</v>
      </c>
      <c r="H7" s="4">
        <f t="shared" si="1"/>
        <v>140</v>
      </c>
      <c r="I7" s="4">
        <f t="shared" si="2"/>
        <v>140</v>
      </c>
    </row>
    <row r="8" spans="1:12" x14ac:dyDescent="0.25">
      <c r="C8" s="7">
        <v>80</v>
      </c>
      <c r="E8" s="4">
        <f>IF(C8&lt;=300,C8*0.6,300*0.6+(C8-300)*0.48)+$L$8</f>
        <v>49</v>
      </c>
      <c r="F8">
        <f t="shared" si="0"/>
        <v>140</v>
      </c>
      <c r="G8">
        <f>IF(AND($A$1,C8&gt;140),50,0)</f>
        <v>0</v>
      </c>
      <c r="H8" s="4">
        <f t="shared" si="1"/>
        <v>140</v>
      </c>
      <c r="I8" s="4">
        <f t="shared" si="2"/>
        <v>140</v>
      </c>
      <c r="L8">
        <v>1</v>
      </c>
    </row>
    <row r="9" spans="1:12" x14ac:dyDescent="0.25">
      <c r="C9" s="8">
        <v>110</v>
      </c>
      <c r="D9" s="5"/>
      <c r="E9" s="6">
        <f>IF(C9&lt;=300,C9*0.6,300*0.6+(C9-300)*0.48)+$L$8</f>
        <v>67</v>
      </c>
      <c r="F9" s="5">
        <f t="shared" si="0"/>
        <v>140</v>
      </c>
      <c r="G9" s="5">
        <f>IF(AND($A$1,C9&gt;140),50,0)</f>
        <v>0</v>
      </c>
      <c r="H9" s="6">
        <f t="shared" si="1"/>
        <v>140</v>
      </c>
      <c r="I9" s="4">
        <f t="shared" si="2"/>
        <v>140</v>
      </c>
    </row>
    <row r="10" spans="1:12" x14ac:dyDescent="0.25">
      <c r="C10" s="8">
        <v>150</v>
      </c>
      <c r="D10" s="5"/>
      <c r="E10" s="6">
        <f>IF(C10&lt;=300,C10*0.6,300*0.6+(C10-300)*0.48)+$L$8</f>
        <v>91</v>
      </c>
      <c r="F10" s="5">
        <f t="shared" si="0"/>
        <v>140</v>
      </c>
      <c r="G10" s="5">
        <f>IF(AND($A$1,C10&gt;140),50,0)</f>
        <v>50</v>
      </c>
      <c r="H10" s="6">
        <f t="shared" si="1"/>
        <v>200</v>
      </c>
      <c r="I10" s="4">
        <f t="shared" si="2"/>
        <v>190</v>
      </c>
    </row>
    <row r="11" spans="1:12" x14ac:dyDescent="0.25">
      <c r="C11" s="7">
        <v>161.42857142857099</v>
      </c>
      <c r="E11" s="4">
        <f>IF(C11&lt;=300,C11*0.6,300*0.6+(C11-300)*0.48)+$L$8</f>
        <v>97.857142857142591</v>
      </c>
      <c r="F11">
        <f t="shared" si="0"/>
        <v>140</v>
      </c>
      <c r="G11">
        <f>IF(AND($A$1,C11&gt;140),50,0)</f>
        <v>50</v>
      </c>
      <c r="H11" s="4">
        <f t="shared" si="1"/>
        <v>211.42857142857099</v>
      </c>
      <c r="I11" s="4">
        <f t="shared" si="2"/>
        <v>190</v>
      </c>
    </row>
    <row r="12" spans="1:12" x14ac:dyDescent="0.25">
      <c r="C12" s="7">
        <v>185.35714285714201</v>
      </c>
      <c r="E12" s="4">
        <f>IF(C12&lt;=300,C12*0.6,300*0.6+(C12-300)*0.48)+$L$8</f>
        <v>112.2142857142852</v>
      </c>
      <c r="F12">
        <f t="shared" si="0"/>
        <v>140</v>
      </c>
      <c r="G12">
        <f>IF(AND($A$1,C12&gt;140),50,0)</f>
        <v>50</v>
      </c>
      <c r="H12" s="4">
        <f t="shared" si="1"/>
        <v>235.35714285714201</v>
      </c>
      <c r="I12" s="4">
        <f t="shared" si="2"/>
        <v>190</v>
      </c>
    </row>
    <row r="13" spans="1:12" x14ac:dyDescent="0.25">
      <c r="C13" s="7">
        <v>209.28571428571399</v>
      </c>
      <c r="E13" s="4">
        <f>IF(C13&lt;=300,C13*0.6,300*0.6+(C13-300)*0.48)+$L$8</f>
        <v>126.57142857142838</v>
      </c>
      <c r="F13">
        <f t="shared" si="0"/>
        <v>140</v>
      </c>
      <c r="G13">
        <f>IF(AND($A$1,C13&gt;140),50,0)</f>
        <v>50</v>
      </c>
      <c r="H13" s="4">
        <f t="shared" si="1"/>
        <v>259.28571428571399</v>
      </c>
      <c r="I13" s="4">
        <f t="shared" si="2"/>
        <v>190</v>
      </c>
    </row>
    <row r="14" spans="1:12" x14ac:dyDescent="0.25">
      <c r="C14" s="7">
        <v>233.21428571428501</v>
      </c>
      <c r="E14" s="4">
        <f>IF(C14&lt;=300,C14*0.6,300*0.6+(C14-300)*0.48)+$L$8</f>
        <v>140.92857142857099</v>
      </c>
      <c r="F14">
        <f t="shared" si="0"/>
        <v>140</v>
      </c>
      <c r="G14">
        <f>IF(AND($A$1,C14&gt;140),50,0)</f>
        <v>50</v>
      </c>
      <c r="H14" s="4">
        <f t="shared" si="1"/>
        <v>283.21428571428498</v>
      </c>
      <c r="I14" s="4">
        <f t="shared" si="2"/>
        <v>190.92857142857099</v>
      </c>
    </row>
    <row r="15" spans="1:12" x14ac:dyDescent="0.25">
      <c r="C15" s="7">
        <v>257.142857142857</v>
      </c>
      <c r="E15" s="4">
        <f>IF(C15&lt;=300,C15*0.6,300*0.6+(C15-300)*0.48)+$L$8</f>
        <v>155.28571428571419</v>
      </c>
      <c r="F15">
        <f t="shared" si="0"/>
        <v>140</v>
      </c>
      <c r="G15">
        <f>IF(AND($A$1,C15&gt;140),50,0)</f>
        <v>50</v>
      </c>
      <c r="H15" s="4">
        <f t="shared" si="1"/>
        <v>307.142857142857</v>
      </c>
      <c r="I15" s="4">
        <f t="shared" si="2"/>
        <v>205.28571428571419</v>
      </c>
    </row>
    <row r="16" spans="1:12" x14ac:dyDescent="0.25">
      <c r="C16" s="7">
        <v>281.07142857142799</v>
      </c>
      <c r="E16" s="4">
        <f>IF(C16&lt;=300,C16*0.6,300*0.6+(C16-300)*0.48)+$L$8</f>
        <v>169.6428571428568</v>
      </c>
      <c r="F16">
        <f t="shared" si="0"/>
        <v>140</v>
      </c>
      <c r="G16">
        <f>IF(AND($A$1,C16&gt;140),50,0)</f>
        <v>50</v>
      </c>
      <c r="H16" s="4">
        <f t="shared" si="1"/>
        <v>331.07142857142799</v>
      </c>
      <c r="I16" s="4">
        <f t="shared" si="2"/>
        <v>219.6428571428568</v>
      </c>
    </row>
    <row r="17" spans="3:9" x14ac:dyDescent="0.25">
      <c r="C17" s="7">
        <v>305</v>
      </c>
      <c r="E17" s="4">
        <f>IF(C17&lt;=300,C17*0.6,300*0.6+(C17-300)*0.48)+$L$8</f>
        <v>183.4</v>
      </c>
      <c r="F17">
        <f t="shared" si="0"/>
        <v>140</v>
      </c>
      <c r="G17">
        <f>IF(AND($A$1,C17&gt;140),50,0)</f>
        <v>50</v>
      </c>
      <c r="H17" s="4">
        <f t="shared" si="1"/>
        <v>355</v>
      </c>
      <c r="I17" s="4">
        <f t="shared" si="2"/>
        <v>233.4</v>
      </c>
    </row>
    <row r="18" spans="3:9" x14ac:dyDescent="0.25">
      <c r="C18" s="7">
        <v>328.92857142857099</v>
      </c>
      <c r="E18" s="4">
        <f>IF(C18&lt;=300,C18*0.6,300*0.6+(C18-300)*0.48)+$L$8</f>
        <v>194.88571428571407</v>
      </c>
      <c r="F18">
        <f t="shared" si="0"/>
        <v>140</v>
      </c>
      <c r="G18">
        <f>IF(AND($A$1,C18&gt;140),50,0)</f>
        <v>50</v>
      </c>
      <c r="H18" s="4">
        <f t="shared" si="1"/>
        <v>378.92857142857099</v>
      </c>
      <c r="I18" s="4">
        <f t="shared" si="2"/>
        <v>244.88571428571407</v>
      </c>
    </row>
    <row r="19" spans="3:9" x14ac:dyDescent="0.25">
      <c r="C19" s="7">
        <v>352.85714285714198</v>
      </c>
      <c r="E19" s="4">
        <f>IF(C19&lt;=300,C19*0.6,300*0.6+(C19-300)*0.48)+$L$8</f>
        <v>206.37142857142814</v>
      </c>
      <c r="F19">
        <f t="shared" si="0"/>
        <v>140</v>
      </c>
      <c r="G19">
        <f>IF(AND($A$1,C19&gt;140),50,0)</f>
        <v>50</v>
      </c>
      <c r="H19" s="4">
        <f t="shared" si="1"/>
        <v>402.85714285714198</v>
      </c>
      <c r="I19" s="4">
        <f t="shared" si="2"/>
        <v>256.37142857142817</v>
      </c>
    </row>
    <row r="20" spans="3:9" x14ac:dyDescent="0.25">
      <c r="C20" s="7">
        <v>376.78571428571399</v>
      </c>
      <c r="E20" s="4">
        <f>IF(C20&lt;=300,C20*0.6,300*0.6+(C20-300)*0.48)+$L$8</f>
        <v>217.85714285714272</v>
      </c>
      <c r="F20">
        <f t="shared" si="0"/>
        <v>140</v>
      </c>
      <c r="G20">
        <f>IF(AND($A$1,C20&gt;140),50,0)</f>
        <v>50</v>
      </c>
      <c r="H20" s="4">
        <f t="shared" si="1"/>
        <v>426.78571428571399</v>
      </c>
      <c r="I20" s="4">
        <f t="shared" si="2"/>
        <v>267.85714285714272</v>
      </c>
    </row>
    <row r="21" spans="3:9" x14ac:dyDescent="0.25">
      <c r="C21" s="7">
        <v>400.71428571428498</v>
      </c>
      <c r="E21" s="4">
        <f>IF(C21&lt;=300,C21*0.6,300*0.6+(C21-300)*0.48)+$L$8</f>
        <v>229.34285714285679</v>
      </c>
      <c r="F21">
        <f t="shared" si="0"/>
        <v>140</v>
      </c>
      <c r="G21">
        <f>IF(AND($A$1,C21&gt;140),50,0)</f>
        <v>50</v>
      </c>
      <c r="H21" s="4">
        <f t="shared" si="1"/>
        <v>450.71428571428498</v>
      </c>
      <c r="I21" s="4">
        <f t="shared" si="2"/>
        <v>279.34285714285681</v>
      </c>
    </row>
    <row r="22" spans="3:9" x14ac:dyDescent="0.25">
      <c r="C22" s="7">
        <v>424.642857142857</v>
      </c>
      <c r="E22" s="4">
        <f>IF(C22&lt;=300,C22*0.6,300*0.6+(C22-300)*0.48)+$L$8</f>
        <v>240.82857142857137</v>
      </c>
      <c r="F22">
        <f t="shared" si="0"/>
        <v>140</v>
      </c>
      <c r="G22">
        <f>IF(AND($A$1,C22&gt;140),50,0)</f>
        <v>50</v>
      </c>
      <c r="H22" s="4">
        <f t="shared" si="1"/>
        <v>474.642857142857</v>
      </c>
      <c r="I22" s="4">
        <f t="shared" si="2"/>
        <v>290.82857142857137</v>
      </c>
    </row>
    <row r="23" spans="3:9" x14ac:dyDescent="0.25">
      <c r="C23" s="7">
        <v>448.57142857142799</v>
      </c>
      <c r="E23" s="4">
        <f>IF(C23&lt;=300,C23*0.6,300*0.6+(C23-300)*0.48)+$L$8</f>
        <v>252.31428571428543</v>
      </c>
      <c r="F23">
        <f t="shared" si="0"/>
        <v>140</v>
      </c>
      <c r="G23">
        <f>IF(AND($A$1,C23&gt;140),50,0)</f>
        <v>50</v>
      </c>
      <c r="H23" s="4">
        <f t="shared" si="1"/>
        <v>498.57142857142799</v>
      </c>
      <c r="I23" s="4">
        <f t="shared" si="2"/>
        <v>302.31428571428546</v>
      </c>
    </row>
  </sheetData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123825</xdr:colOff>
                    <xdr:row>1</xdr:row>
                    <xdr:rowOff>28575</xdr:rowOff>
                  </from>
                  <to>
                    <xdr:col>1</xdr:col>
                    <xdr:colOff>180975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Kletetschka, Tobias</dc:creator>
  <cp:lastModifiedBy>Otten, Marc</cp:lastModifiedBy>
  <dcterms:created xsi:type="dcterms:W3CDTF">2025-03-12T15:57:59Z</dcterms:created>
  <dcterms:modified xsi:type="dcterms:W3CDTF">2025-03-13T11:19:23Z</dcterms:modified>
</cp:coreProperties>
</file>