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k.ONEGROUP\Documents\"/>
    </mc:Choice>
  </mc:AlternateContent>
  <xr:revisionPtr revIDLastSave="0" documentId="8_{EBE7DBB6-9BF6-49D9-94F1-14FD3CB9E0AB}" xr6:coauthVersionLast="47" xr6:coauthVersionMax="47" xr10:uidLastSave="{00000000-0000-0000-0000-000000000000}"/>
  <bookViews>
    <workbookView xWindow="-25320" yWindow="-120" windowWidth="25440" windowHeight="15270" xr2:uid="{58FAE595-A6A3-4B63-8CD6-6D5129D4F5CB}"/>
  </bookViews>
  <sheets>
    <sheet name="Test Herber" sheetId="1" r:id="rId1"/>
  </sheets>
  <externalReferences>
    <externalReference r:id="rId2"/>
    <externalReference r:id="rId3"/>
    <externalReference r:id="rId4"/>
    <externalReference r:id="rId5"/>
  </externalReferences>
  <definedNames>
    <definedName name="__LST1">'[2]Halbzeug Putzen'!$F$11</definedName>
    <definedName name="__Lst2">'[2]Halbzeug Putzen'!$F$10</definedName>
    <definedName name="_xlnm._FilterDatabase" localSheetId="0" hidden="1">'Test Herber'!$A$1:$K$49</definedName>
    <definedName name="_LST1">'[2]Trennen D4'!$F$11</definedName>
    <definedName name="_LST2">#REF!</definedName>
    <definedName name="_LZG1">'[2]Leistungsrechnung WBH'!#REF!</definedName>
    <definedName name="_LZG2">'[2]Leistungsrechnung WBH'!#REF!</definedName>
    <definedName name="_LZG3">'[2]Leistungsrechnung WBH'!#REF!</definedName>
    <definedName name="ABM">[3]Tabelle1!$C$12:$C$49</definedName>
    <definedName name="Arbeistvorgangsdicke">'[2]Leistungsrechnung WBH'!#REF!</definedName>
    <definedName name="AVG_D">'[2]Trennen D4'!$F$14</definedName>
    <definedName name="AVG_Dicke">#REF!</definedName>
    <definedName name="AVG_Länge">#REF!</definedName>
    <definedName name="AVGAbm">[4]Formeln!$K$4</definedName>
    <definedName name="AVGL">[4]Formeln!$K$5</definedName>
    <definedName name="AVGLänge">'[2]Leistungsrechnung WBH'!#REF!</definedName>
    <definedName name="Bgw">[2]ESU!$F$17</definedName>
    <definedName name="CAP_Geschwindigkeit_mm_sec">'[2]EVA Rohre'!$B$42</definedName>
    <definedName name="CAP_Länge">'[2]EVA Rohre'!$B$44</definedName>
    <definedName name="CAP_LEER_Länge">'[2]EVA Rohre'!$B$45</definedName>
    <definedName name="CAP_Metergewicht">'[2]EVA Rohre'!$B$41</definedName>
    <definedName name="CAP_MW">'[2]Leistungsrechnung WBH'!#REF!</definedName>
    <definedName name="CAP_RSTR">'[2]Leistungsrechnung WBH'!#REF!</definedName>
    <definedName name="CAP_WBHLSTMIN">'[2]Leistungsrechnung WBH'!#REF!</definedName>
    <definedName name="D_1">'[2]Trennen D4'!$F$13</definedName>
    <definedName name="D_2">'[2]Trennen D4'!$F$12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[1]zwm_stamm!#REF!</definedName>
    <definedName name="DATA22">[1]zwm_stamm!#REF!</definedName>
    <definedName name="DATA23">[1]zwm_stamm!#REF!</definedName>
    <definedName name="DATA24">[1]zwm_stamm!#REF!</definedName>
    <definedName name="DATA25">[1]zwm_stamm!#REF!</definedName>
    <definedName name="DATA26">[1]zwm_stamm!#REF!</definedName>
    <definedName name="DATA27">[1]zwm_stamm!#REF!</definedName>
    <definedName name="DATA28">[1]zwm_stamm!#REF!</definedName>
    <definedName name="DATA29">[1]zwm_stamm!#REF!</definedName>
    <definedName name="DATA3">#REF!</definedName>
    <definedName name="DATA30">[1]zwm_stamm!#REF!</definedName>
    <definedName name="DATA31">[1]zwm_stamm!#REF!</definedName>
    <definedName name="DATA32">[1]zwm_stamm!#REF!</definedName>
    <definedName name="DATA33">[1]zwm_stamm!#REF!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6">#REF!</definedName>
    <definedName name="DATA7">#REF!</definedName>
    <definedName name="DATA8">#REF!</definedName>
    <definedName name="DATA9">#REF!</definedName>
    <definedName name="Dicke">#REF!</definedName>
    <definedName name="Dicke1">'[2]Leistungsrechnung WBH'!#REF!</definedName>
    <definedName name="Dicke2">'[2]Leistungsrechnung WBH'!#REF!</definedName>
    <definedName name="Dicke3">'[2]Leistungsrechnung WBH'!#REF!</definedName>
    <definedName name="EVALSTG1">#REF!</definedName>
    <definedName name="EVALSTG2">#REF!</definedName>
    <definedName name="EVALSTMIN">#REF!</definedName>
    <definedName name="Fzt">[2]ESU!$F$18</definedName>
    <definedName name="Kalkulationslosgröße">#REF!</definedName>
    <definedName name="Koeffa1">#REF!</definedName>
    <definedName name="KoeffA6">#REF!</definedName>
    <definedName name="Koeffizient_a1">#REF!</definedName>
    <definedName name="Koeffizient_a2">#REF!</definedName>
    <definedName name="Koeffizient_a3">#REF!</definedName>
    <definedName name="Koeffizient_a4">#REF!</definedName>
    <definedName name="Koeffizient_a5">#REF!</definedName>
    <definedName name="Koeffizient_a6">#REF!</definedName>
    <definedName name="Koeffizient_b1">#REF!</definedName>
    <definedName name="Koeffizient_b2">#REF!</definedName>
    <definedName name="Koeffizient_b3">#REF!</definedName>
    <definedName name="Ladungsabst">'[2]Leistungsrechnung WBH'!#REF!</definedName>
    <definedName name="Lagen1">'[2]Leistungsrechnung WBH'!#REF!</definedName>
    <definedName name="Lagen2">'[2]Leistungsrechnung WBH'!#REF!</definedName>
    <definedName name="Lagen3">'[2]Leistungsrechnung WBH'!#REF!</definedName>
    <definedName name="Lagenst">'[2]Leistungsrechnung WBH'!#REF!</definedName>
    <definedName name="Lagenstärke">[4]Formeln!$K$9</definedName>
    <definedName name="Länge">#REF!</definedName>
    <definedName name="Laufleistung">#REF!</definedName>
    <definedName name="Losgroesse">[2]Herdwagenofen!$J$6:$J$6</definedName>
    <definedName name="Lst">#REF!</definedName>
    <definedName name="Lstmax">#REF!</definedName>
    <definedName name="lstmin">#REF!</definedName>
    <definedName name="Lsts">[2]ESU!$F$14</definedName>
    <definedName name="Mittelwert">#REF!</definedName>
    <definedName name="Ofenbr">[4]Formeln!$K$8</definedName>
    <definedName name="Ofenbr1">'[2]Leistungsrechnung WBH'!#REF!</definedName>
    <definedName name="Ofenbreitemm">'[2]Leistungsrechnung WBH'!#REF!</definedName>
    <definedName name="Pha">[2]ESU!$F$15</definedName>
    <definedName name="Reststreuung">#REF!</definedName>
    <definedName name="Spezifisches_Gewicht">'[2]Leistungsrechnung WBH'!#REF!</definedName>
    <definedName name="TabelleCAP5NUM">'[2]Leistungsrechnung WBH'!#REF!</definedName>
    <definedName name="TabelleCAP6NUM">'[2]Leistungsrechnung WBH'!#REF!</definedName>
    <definedName name="TEST0">#REF!</definedName>
    <definedName name="TESTHKEY">#REF!</definedName>
    <definedName name="TESTKEYS">#REF!</definedName>
    <definedName name="TESTVKEY">#REF!</definedName>
    <definedName name="Vdp">#REF!</definedName>
    <definedName name="VDproz">#REF!</definedName>
    <definedName name="Vorschub">[4]Formeln!$K$7</definedName>
    <definedName name="Vorschub1">'[2]Leistungsrechnung WBH'!#REF!</definedName>
    <definedName name="Vorschub2">'[2]Leistungsrechnung WBH'!#REF!</definedName>
    <definedName name="Vorschub3">'[2]Leistungsrechnung WBH'!#REF!</definedName>
    <definedName name="Vorschubgeschw">'[2]Leistungsrechnung WBH'!#REF!</definedName>
    <definedName name="Wandst">'[2]EVA Rohre'!$B$19</definedName>
    <definedName name="Wandstärke">'[2]EVA Rohre'!#REF!</definedName>
    <definedName name="WBHLSTG1">'[2]Leistungsrechnung WBH'!#REF!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" l="1"/>
  <c r="V2" i="1"/>
  <c r="U2" i="1"/>
  <c r="T2" i="1"/>
  <c r="S2" i="1"/>
  <c r="R2" i="1"/>
  <c r="Q2" i="1"/>
  <c r="P2" i="1"/>
  <c r="O2" i="1"/>
  <c r="N2" i="1"/>
  <c r="M2" i="1"/>
</calcChain>
</file>

<file path=xl/sharedStrings.xml><?xml version="1.0" encoding="utf-8"?>
<sst xmlns="http://schemas.openxmlformats.org/spreadsheetml/2006/main" count="22" uniqueCount="10">
  <si>
    <t>APL</t>
  </si>
  <si>
    <t>VL</t>
  </si>
  <si>
    <t xml:space="preserve">STG von </t>
  </si>
  <si>
    <t xml:space="preserve">STG bis </t>
  </si>
  <si>
    <t>Gewicht von</t>
  </si>
  <si>
    <t>Gewicht bis</t>
  </si>
  <si>
    <t>WSTI</t>
  </si>
  <si>
    <t>Dicke von</t>
  </si>
  <si>
    <t xml:space="preserve">Dicke bis </t>
  </si>
  <si>
    <t>Geschw.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</si>
</sst>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1" fillId="0" borderId="0" xfId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</cellXfs>
  <cellStyles count="2">
    <cellStyle name="Standard" xfId="0" builtinId="0"/>
    <cellStyle name="Standard 2" xfId="1" xr:uid="{71D998C1-A0B3-4978-A96E-4D00C13A1EE1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DEW\ABT\F\C-P\Controlling%20Werke\19%20Kalkulationen\Kalkulationen%20Siegen\Zeitverbr&#228;uche%20und%20Mengen%20bei%20&#196;nderung%20FAUF%20nur%20ADJ%20Test.xlsx" TargetMode="External"/><Relationship Id="rId1" Type="http://schemas.openxmlformats.org/officeDocument/2006/relationships/externalLinkPath" Target="file:///P:\DEW\ABT\F\C-P\Controlling%20Werke\19%20Kalkulationen\Kalkulationen%20Siegen\Zeitverbr&#228;uche%20und%20Mengen%20bei%20&#196;nderung%20FAUF%20nur%20ADJ%20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zentrale_Bereiche\Controlling\int_Rechnungswesen\Sachgebiete\Controlling%20Werke\19%20Kalkulationen\Kalkulationen%20Siegen\Werkzeuge%20Kalkulation\Stammdaten%20Stra&#223;e%20Stand%202501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zentrale_Bereiche\Produktionswirtschaft\Siegen\PRW-Gesamt\Doku-BKG\SAP\CAP-2000\Verfahren%20EVA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zentrale_Bereiche\Produktionswirtschaft\gemeinsame\Kalkulationen%20Siegen\Werkzeuge%20Kalkulation\Verfahren%20WBHNE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ingaben Blank VM"/>
      <sheetName val="Eingaben FM schwarz"/>
      <sheetName val="Daten Blank VM"/>
      <sheetName val="Daten FM schwarz"/>
      <sheetName val="zwm_stamm"/>
      <sheetName val="Tarife ADJ"/>
      <sheetName val="CR09"/>
      <sheetName val="ZBSZ011AX_schwarz"/>
      <sheetName val="ZBSZ011AX_blank"/>
      <sheetName val="VL"/>
      <sheetName val="SE16_ZQMWSTD"/>
      <sheetName val="zausbr_trennen_schwarz"/>
      <sheetName val="zausbr_trennen_blank"/>
      <sheetName val="Test Herber"/>
      <sheetName val="zcap40GL"/>
      <sheetName val="zcap40z"/>
    </sheetNames>
    <sheetDataSet>
      <sheetData sheetId="0"/>
      <sheetData sheetId="1">
        <row r="2">
          <cell r="B2">
            <v>2340</v>
          </cell>
          <cell r="D2">
            <v>2302</v>
          </cell>
          <cell r="F2">
            <v>16392095</v>
          </cell>
          <cell r="H2">
            <v>38</v>
          </cell>
          <cell r="J2">
            <v>300</v>
          </cell>
          <cell r="N2">
            <v>3002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lbzeugwalze"/>
      <sheetName val="Leistungsrechnung WBH"/>
      <sheetName val="Glühen Verfahren und Formeln"/>
      <sheetName val="Übersicht Grundlast WBH"/>
      <sheetName val="Herdwagenofen"/>
      <sheetName val="Halbzeug Putzen neu ab 150422"/>
      <sheetName val="Halbzeug Putzen"/>
      <sheetName val="Adjustage_ZCAP43"/>
      <sheetName val="Anteilig trennenTrennen 200 %"/>
      <sheetName val="Leistungsr Blank ZCAP44"/>
      <sheetName val="Verpacken"/>
      <sheetName val="KSF Säge 2"/>
      <sheetName val="EVA"/>
      <sheetName val="EVA Rohre"/>
      <sheetName val="Trennen D4"/>
      <sheetName val="Blankschleifen"/>
      <sheetName val="ESU"/>
      <sheetName val="Blockglühen Stahlwerk"/>
    </sheetNames>
    <sheetDataSet>
      <sheetData sheetId="0" refreshError="1"/>
      <sheetData sheetId="1"/>
      <sheetData sheetId="2" refreshError="1"/>
      <sheetData sheetId="3" refreshError="1"/>
      <sheetData sheetId="4">
        <row r="6">
          <cell r="J6">
            <v>40</v>
          </cell>
        </row>
      </sheetData>
      <sheetData sheetId="5" refreshError="1"/>
      <sheetData sheetId="6">
        <row r="10">
          <cell r="F10">
            <v>64000</v>
          </cell>
        </row>
        <row r="11">
          <cell r="F11">
            <v>59000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9">
          <cell r="B19">
            <v>12.5</v>
          </cell>
        </row>
        <row r="41">
          <cell r="B41">
            <v>11.868347996639692</v>
          </cell>
        </row>
        <row r="42">
          <cell r="B42">
            <v>51.965782391387926</v>
          </cell>
        </row>
        <row r="44">
          <cell r="B44">
            <v>3200</v>
          </cell>
        </row>
        <row r="45">
          <cell r="B45">
            <v>150</v>
          </cell>
        </row>
      </sheetData>
      <sheetData sheetId="14">
        <row r="11">
          <cell r="F11">
            <v>3000</v>
          </cell>
        </row>
        <row r="12">
          <cell r="F12">
            <v>300</v>
          </cell>
        </row>
        <row r="13">
          <cell r="F13">
            <v>100</v>
          </cell>
        </row>
        <row r="14">
          <cell r="F14">
            <v>265</v>
          </cell>
        </row>
      </sheetData>
      <sheetData sheetId="15" refreshError="1"/>
      <sheetData sheetId="16">
        <row r="14">
          <cell r="F14">
            <v>539</v>
          </cell>
        </row>
        <row r="15">
          <cell r="F15">
            <v>1</v>
          </cell>
        </row>
        <row r="17">
          <cell r="F17">
            <v>6200</v>
          </cell>
        </row>
        <row r="18">
          <cell r="F18">
            <v>2.2999999999999998</v>
          </cell>
        </row>
      </sheetData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CAP40"/>
      <sheetName val="Beispiele"/>
      <sheetName val="Tabelle1"/>
      <sheetName val="Formeln"/>
    </sheetNames>
    <sheetDataSet>
      <sheetData sheetId="0" refreshError="1"/>
      <sheetData sheetId="1" refreshError="1"/>
      <sheetData sheetId="2">
        <row r="12">
          <cell r="C12">
            <v>22</v>
          </cell>
        </row>
        <row r="13">
          <cell r="C13">
            <v>23</v>
          </cell>
        </row>
        <row r="14">
          <cell r="C14">
            <v>24</v>
          </cell>
        </row>
        <row r="15">
          <cell r="C15">
            <v>25</v>
          </cell>
        </row>
        <row r="16">
          <cell r="C16">
            <v>26</v>
          </cell>
        </row>
        <row r="17">
          <cell r="C17">
            <v>27</v>
          </cell>
        </row>
        <row r="18">
          <cell r="C18">
            <v>28</v>
          </cell>
        </row>
        <row r="19">
          <cell r="C19">
            <v>29</v>
          </cell>
        </row>
        <row r="20">
          <cell r="C20">
            <v>30</v>
          </cell>
        </row>
        <row r="21">
          <cell r="C21">
            <v>31</v>
          </cell>
        </row>
        <row r="22">
          <cell r="C22">
            <v>32</v>
          </cell>
        </row>
        <row r="23">
          <cell r="C23">
            <v>33</v>
          </cell>
        </row>
        <row r="24">
          <cell r="C24">
            <v>34</v>
          </cell>
        </row>
        <row r="25">
          <cell r="C25">
            <v>35</v>
          </cell>
        </row>
        <row r="26">
          <cell r="C26">
            <v>36</v>
          </cell>
        </row>
        <row r="27">
          <cell r="C27">
            <v>37</v>
          </cell>
        </row>
        <row r="28">
          <cell r="C28">
            <v>38</v>
          </cell>
        </row>
        <row r="29">
          <cell r="C29">
            <v>39</v>
          </cell>
        </row>
        <row r="30">
          <cell r="C30">
            <v>40</v>
          </cell>
        </row>
        <row r="31">
          <cell r="C31">
            <v>41</v>
          </cell>
        </row>
        <row r="32">
          <cell r="C32">
            <v>42</v>
          </cell>
        </row>
        <row r="33">
          <cell r="C33">
            <v>43</v>
          </cell>
        </row>
        <row r="34">
          <cell r="C34">
            <v>44</v>
          </cell>
        </row>
        <row r="35">
          <cell r="C35">
            <v>45</v>
          </cell>
        </row>
        <row r="36">
          <cell r="C36">
            <v>46</v>
          </cell>
        </row>
        <row r="37">
          <cell r="C37">
            <v>47</v>
          </cell>
        </row>
        <row r="38">
          <cell r="C38">
            <v>48</v>
          </cell>
        </row>
        <row r="39">
          <cell r="C39">
            <v>49</v>
          </cell>
        </row>
        <row r="40">
          <cell r="C40">
            <v>50</v>
          </cell>
        </row>
        <row r="41">
          <cell r="C41">
            <v>51</v>
          </cell>
        </row>
        <row r="42">
          <cell r="C42">
            <v>52</v>
          </cell>
        </row>
        <row r="43">
          <cell r="C43">
            <v>53</v>
          </cell>
        </row>
        <row r="44">
          <cell r="C44">
            <v>54</v>
          </cell>
        </row>
        <row r="45">
          <cell r="C45">
            <v>55</v>
          </cell>
        </row>
        <row r="46">
          <cell r="C46">
            <v>56</v>
          </cell>
        </row>
        <row r="47">
          <cell r="C47">
            <v>57</v>
          </cell>
        </row>
        <row r="48">
          <cell r="C48">
            <v>58</v>
          </cell>
        </row>
        <row r="49">
          <cell r="C49">
            <v>59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CAP40"/>
      <sheetName val="Neue Leistungsrechnung WBH"/>
      <sheetName val="Beispiel für WBHLSTG"/>
      <sheetName val="Formeln"/>
      <sheetName val="Beispiele"/>
      <sheetName val="Tabelle1"/>
    </sheetNames>
    <sheetDataSet>
      <sheetData sheetId="0" refreshError="1"/>
      <sheetData sheetId="1"/>
      <sheetData sheetId="2">
        <row r="9">
          <cell r="B9">
            <v>1305</v>
          </cell>
        </row>
      </sheetData>
      <sheetData sheetId="3">
        <row r="4">
          <cell r="K4">
            <v>31.6</v>
          </cell>
        </row>
        <row r="5">
          <cell r="K5">
            <v>7300</v>
          </cell>
        </row>
        <row r="7">
          <cell r="K7">
            <v>160</v>
          </cell>
        </row>
        <row r="8">
          <cell r="K8">
            <v>1400</v>
          </cell>
        </row>
        <row r="9">
          <cell r="K9">
            <v>3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6B32-1524-4222-BB2C-5364CB29FA7B}">
  <dimension ref="A1:W36"/>
  <sheetViews>
    <sheetView tabSelected="1" workbookViewId="0">
      <selection activeCell="W10" sqref="W10"/>
    </sheetView>
  </sheetViews>
  <sheetFormatPr baseColWidth="10" defaultColWidth="9.140625" defaultRowHeight="12.75" x14ac:dyDescent="0.2"/>
  <cols>
    <col min="1" max="1" width="6" style="4" bestFit="1" customWidth="1"/>
    <col min="2" max="2" width="9.28515625" style="4" bestFit="1" customWidth="1"/>
    <col min="3" max="4" width="6.140625" style="4" bestFit="1" customWidth="1"/>
    <col min="5" max="6" width="17" style="4" bestFit="1" customWidth="1"/>
    <col min="7" max="8" width="17.85546875" style="4" bestFit="1" customWidth="1"/>
    <col min="9" max="9" width="15" style="4" bestFit="1" customWidth="1"/>
    <col min="10" max="10" width="14" style="4" bestFit="1" customWidth="1"/>
    <col min="11" max="11" width="10.5703125" style="4" bestFit="1" customWidth="1"/>
    <col min="12" max="12" width="9.140625" style="4"/>
    <col min="13" max="13" width="8.140625" style="4" bestFit="1" customWidth="1"/>
    <col min="14" max="14" width="7" style="4" bestFit="1" customWidth="1"/>
    <col min="15" max="15" width="5.140625" style="4" bestFit="1" customWidth="1"/>
    <col min="16" max="16" width="6.28515625" style="4" bestFit="1" customWidth="1"/>
    <col min="17" max="18" width="20.42578125" style="4" bestFit="1" customWidth="1"/>
    <col min="19" max="20" width="20.42578125" style="4" customWidth="1"/>
    <col min="21" max="21" width="14.42578125" style="4" bestFit="1" customWidth="1"/>
    <col min="22" max="22" width="13.42578125" style="4" bestFit="1" customWidth="1"/>
    <col min="23" max="23" width="14.42578125" style="4" customWidth="1"/>
    <col min="24" max="16384" width="9.140625" style="4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6</v>
      </c>
      <c r="I1" s="1" t="s">
        <v>7</v>
      </c>
      <c r="J1" s="1" t="s">
        <v>8</v>
      </c>
      <c r="K1" s="3" t="s">
        <v>9</v>
      </c>
      <c r="M1" s="1" t="s">
        <v>0</v>
      </c>
      <c r="N1" s="1" t="s">
        <v>1</v>
      </c>
      <c r="O1" s="1" t="s">
        <v>2</v>
      </c>
      <c r="P1" s="1" t="s">
        <v>3</v>
      </c>
      <c r="Q1" s="2" t="s">
        <v>4</v>
      </c>
      <c r="R1" s="2" t="s">
        <v>5</v>
      </c>
      <c r="S1" s="1" t="s">
        <v>6</v>
      </c>
      <c r="T1" s="1" t="s">
        <v>6</v>
      </c>
      <c r="U1" s="1" t="s">
        <v>7</v>
      </c>
      <c r="V1" s="1" t="s">
        <v>8</v>
      </c>
      <c r="W1" s="3" t="s">
        <v>9</v>
      </c>
    </row>
    <row r="2" spans="1:23" x14ac:dyDescent="0.2">
      <c r="A2" s="5">
        <v>2320</v>
      </c>
      <c r="B2" s="5">
        <v>2302</v>
      </c>
      <c r="C2" s="5">
        <v>0</v>
      </c>
      <c r="D2" s="5">
        <v>300</v>
      </c>
      <c r="E2" s="5">
        <v>0</v>
      </c>
      <c r="F2" s="5">
        <v>1000</v>
      </c>
      <c r="G2" s="5">
        <v>10000000</v>
      </c>
      <c r="H2" s="5">
        <v>99999999</v>
      </c>
      <c r="I2" s="6">
        <v>40</v>
      </c>
      <c r="J2" s="6">
        <v>105</v>
      </c>
      <c r="K2" s="7">
        <v>19</v>
      </c>
      <c r="M2" s="4">
        <f>+'[1]Eingaben FM schwarz'!B2</f>
        <v>2340</v>
      </c>
      <c r="N2" s="4">
        <f>+'[1]Eingaben FM schwarz'!D2</f>
        <v>2302</v>
      </c>
      <c r="O2" s="4" t="str">
        <f>"&lt;"&amp;'[1]Eingaben FM schwarz'!J2</f>
        <v>&lt;300</v>
      </c>
      <c r="P2" s="4" t="str">
        <f>"&gt;="&amp;'[1]Eingaben FM schwarz'!J2</f>
        <v>&gt;=300</v>
      </c>
      <c r="Q2" s="4" t="str">
        <f>"&lt;"&amp;'[1]Eingaben FM schwarz'!N2</f>
        <v>&lt;3002</v>
      </c>
      <c r="R2" s="4" t="str">
        <f>"&gt;="&amp;'[1]Eingaben FM schwarz'!N2</f>
        <v>&gt;=3002</v>
      </c>
      <c r="S2" s="4" t="str">
        <f>"&lt;"&amp;'[1]Eingaben FM schwarz'!F2</f>
        <v>&lt;16392095</v>
      </c>
      <c r="T2" s="4" t="str">
        <f>"&gt;="&amp;'[1]Eingaben FM schwarz'!F2</f>
        <v>&gt;=16392095</v>
      </c>
      <c r="U2" s="4" t="str">
        <f>"&lt;"&amp;'[1]Eingaben FM schwarz'!H2</f>
        <v>&lt;38</v>
      </c>
      <c r="V2" s="4" t="str">
        <f>"&gt;="&amp;'[1]Eingaben FM schwarz'!H2</f>
        <v>&gt;=38</v>
      </c>
      <c r="W2" s="4">
        <f>DSUM($A$1:$K$36,$K$1,$M$1:$V$2)</f>
        <v>0</v>
      </c>
    </row>
    <row r="3" spans="1:23" x14ac:dyDescent="0.2">
      <c r="A3" s="5">
        <v>2320</v>
      </c>
      <c r="B3" s="5">
        <v>2302</v>
      </c>
      <c r="C3" s="5">
        <v>0</v>
      </c>
      <c r="D3" s="5">
        <v>300</v>
      </c>
      <c r="E3" s="5">
        <v>1001</v>
      </c>
      <c r="F3" s="5">
        <v>3000</v>
      </c>
      <c r="G3" s="5">
        <v>10000000</v>
      </c>
      <c r="H3" s="5">
        <v>99999999</v>
      </c>
      <c r="I3" s="6">
        <v>40</v>
      </c>
      <c r="J3" s="6">
        <v>105</v>
      </c>
      <c r="K3" s="7">
        <v>25</v>
      </c>
    </row>
    <row r="4" spans="1:23" x14ac:dyDescent="0.2">
      <c r="A4" s="5">
        <v>2320</v>
      </c>
      <c r="B4" s="5">
        <v>2302</v>
      </c>
      <c r="C4" s="5">
        <v>0</v>
      </c>
      <c r="D4" s="5">
        <v>300</v>
      </c>
      <c r="E4" s="5">
        <v>3001</v>
      </c>
      <c r="F4" s="5">
        <v>9999</v>
      </c>
      <c r="G4" s="5">
        <v>10000000</v>
      </c>
      <c r="H4" s="5">
        <v>99999999</v>
      </c>
      <c r="I4" s="6">
        <v>40</v>
      </c>
      <c r="J4" s="6">
        <v>105</v>
      </c>
      <c r="K4" s="7">
        <v>30.2</v>
      </c>
    </row>
    <row r="5" spans="1:23" x14ac:dyDescent="0.2">
      <c r="A5" s="5">
        <v>2320</v>
      </c>
      <c r="B5" s="5">
        <v>2302</v>
      </c>
      <c r="C5" s="5">
        <v>301</v>
      </c>
      <c r="D5" s="5">
        <v>999</v>
      </c>
      <c r="E5" s="5">
        <v>0</v>
      </c>
      <c r="F5" s="5">
        <v>9999</v>
      </c>
      <c r="G5" s="5">
        <v>10000000</v>
      </c>
      <c r="H5" s="5">
        <v>99999999</v>
      </c>
      <c r="I5" s="6">
        <v>40</v>
      </c>
      <c r="J5" s="6">
        <v>105</v>
      </c>
      <c r="K5" s="7">
        <v>28.63</v>
      </c>
    </row>
    <row r="6" spans="1:23" x14ac:dyDescent="0.2">
      <c r="A6" s="5">
        <v>2320</v>
      </c>
      <c r="B6" s="5">
        <v>2303</v>
      </c>
      <c r="C6" s="5">
        <v>0</v>
      </c>
      <c r="D6" s="5">
        <v>300</v>
      </c>
      <c r="E6" s="5">
        <v>0</v>
      </c>
      <c r="F6" s="5">
        <v>3000</v>
      </c>
      <c r="G6" s="5">
        <v>10000000</v>
      </c>
      <c r="H6" s="5">
        <v>99999999</v>
      </c>
      <c r="I6" s="6">
        <v>27</v>
      </c>
      <c r="J6" s="6">
        <v>105</v>
      </c>
      <c r="K6" s="7">
        <v>15</v>
      </c>
    </row>
    <row r="7" spans="1:23" x14ac:dyDescent="0.2">
      <c r="A7" s="5">
        <v>2320</v>
      </c>
      <c r="B7" s="5">
        <v>2303</v>
      </c>
      <c r="C7" s="5">
        <v>0</v>
      </c>
      <c r="D7" s="5">
        <v>300</v>
      </c>
      <c r="E7" s="5">
        <v>3001</v>
      </c>
      <c r="F7" s="5">
        <v>9999</v>
      </c>
      <c r="G7" s="5">
        <v>10000000</v>
      </c>
      <c r="H7" s="5">
        <v>99999999</v>
      </c>
      <c r="I7" s="6">
        <v>27</v>
      </c>
      <c r="J7" s="6">
        <v>105</v>
      </c>
      <c r="K7" s="7">
        <v>24</v>
      </c>
    </row>
    <row r="8" spans="1:23" x14ac:dyDescent="0.2">
      <c r="A8" s="5">
        <v>2320</v>
      </c>
      <c r="B8" s="5">
        <v>2303</v>
      </c>
      <c r="C8" s="5">
        <v>301</v>
      </c>
      <c r="D8" s="5">
        <v>999</v>
      </c>
      <c r="E8" s="5">
        <v>0</v>
      </c>
      <c r="F8" s="5">
        <v>9999</v>
      </c>
      <c r="G8" s="5">
        <v>10000000</v>
      </c>
      <c r="H8" s="5">
        <v>99999999</v>
      </c>
      <c r="I8" s="6">
        <v>27</v>
      </c>
      <c r="J8" s="6">
        <v>105</v>
      </c>
      <c r="K8" s="7">
        <v>24</v>
      </c>
    </row>
    <row r="9" spans="1:23" x14ac:dyDescent="0.2">
      <c r="A9" s="5">
        <v>2320</v>
      </c>
      <c r="B9" s="5">
        <v>2304</v>
      </c>
      <c r="C9" s="5">
        <v>0</v>
      </c>
      <c r="D9" s="5">
        <v>300</v>
      </c>
      <c r="E9" s="5">
        <v>0</v>
      </c>
      <c r="F9" s="5">
        <v>3000</v>
      </c>
      <c r="G9" s="5">
        <v>10000000</v>
      </c>
      <c r="H9" s="5">
        <v>99999999</v>
      </c>
      <c r="I9" s="6">
        <v>40</v>
      </c>
      <c r="J9" s="6">
        <v>105</v>
      </c>
      <c r="K9" s="7">
        <v>19</v>
      </c>
    </row>
    <row r="10" spans="1:23" x14ac:dyDescent="0.2">
      <c r="A10" s="5">
        <v>2320</v>
      </c>
      <c r="B10" s="5">
        <v>2304</v>
      </c>
      <c r="C10" s="5">
        <v>0</v>
      </c>
      <c r="D10" s="5">
        <v>300</v>
      </c>
      <c r="E10" s="5">
        <v>3001</v>
      </c>
      <c r="F10" s="5">
        <v>9999</v>
      </c>
      <c r="G10" s="5">
        <v>10000000</v>
      </c>
      <c r="H10" s="5">
        <v>99999999</v>
      </c>
      <c r="I10" s="6">
        <v>40</v>
      </c>
      <c r="J10" s="6">
        <v>105</v>
      </c>
      <c r="K10" s="7">
        <v>20.6</v>
      </c>
    </row>
    <row r="11" spans="1:23" x14ac:dyDescent="0.2">
      <c r="A11" s="5">
        <v>2320</v>
      </c>
      <c r="B11" s="5">
        <v>2304</v>
      </c>
      <c r="C11" s="5">
        <v>301</v>
      </c>
      <c r="D11" s="5">
        <v>999</v>
      </c>
      <c r="E11" s="5">
        <v>0</v>
      </c>
      <c r="F11" s="5">
        <v>9999</v>
      </c>
      <c r="G11" s="5">
        <v>10000000</v>
      </c>
      <c r="H11" s="5">
        <v>99999999</v>
      </c>
      <c r="I11" s="6">
        <v>40</v>
      </c>
      <c r="J11" s="6">
        <v>105</v>
      </c>
      <c r="K11" s="7">
        <v>20.6</v>
      </c>
    </row>
    <row r="12" spans="1:23" x14ac:dyDescent="0.2">
      <c r="A12" s="5">
        <v>2330</v>
      </c>
      <c r="B12" s="5">
        <v>2302</v>
      </c>
      <c r="C12" s="5">
        <v>0</v>
      </c>
      <c r="D12" s="5">
        <v>999</v>
      </c>
      <c r="E12" s="5">
        <v>0</v>
      </c>
      <c r="F12" s="5">
        <v>3000</v>
      </c>
      <c r="G12" s="5">
        <v>10000000</v>
      </c>
      <c r="H12" s="5">
        <v>17168052</v>
      </c>
      <c r="I12" s="6">
        <v>20</v>
      </c>
      <c r="J12" s="6">
        <v>59</v>
      </c>
      <c r="K12" s="7">
        <v>25</v>
      </c>
    </row>
    <row r="13" spans="1:23" x14ac:dyDescent="0.2">
      <c r="A13" s="5">
        <v>2330</v>
      </c>
      <c r="B13" s="5">
        <v>2302</v>
      </c>
      <c r="C13" s="5">
        <v>0</v>
      </c>
      <c r="D13" s="5">
        <v>999</v>
      </c>
      <c r="E13" s="5">
        <v>0</v>
      </c>
      <c r="F13" s="5">
        <v>3000</v>
      </c>
      <c r="G13" s="5">
        <v>17168053</v>
      </c>
      <c r="H13" s="5">
        <v>17168053</v>
      </c>
      <c r="I13" s="6">
        <v>20</v>
      </c>
      <c r="J13" s="6">
        <v>59</v>
      </c>
      <c r="K13" s="7">
        <v>12.47</v>
      </c>
    </row>
    <row r="14" spans="1:23" x14ac:dyDescent="0.2">
      <c r="A14" s="5">
        <v>2330</v>
      </c>
      <c r="B14" s="5">
        <v>2302</v>
      </c>
      <c r="C14" s="5">
        <v>0</v>
      </c>
      <c r="D14" s="5">
        <v>999</v>
      </c>
      <c r="E14" s="5">
        <v>0</v>
      </c>
      <c r="F14" s="5">
        <v>3000</v>
      </c>
      <c r="G14" s="5">
        <v>17168054</v>
      </c>
      <c r="H14" s="5">
        <v>99999999</v>
      </c>
      <c r="I14" s="6">
        <v>20</v>
      </c>
      <c r="J14" s="6">
        <v>59</v>
      </c>
      <c r="K14" s="7">
        <v>25</v>
      </c>
    </row>
    <row r="15" spans="1:23" x14ac:dyDescent="0.2">
      <c r="A15" s="5">
        <v>2330</v>
      </c>
      <c r="B15" s="5">
        <v>2302</v>
      </c>
      <c r="C15" s="5">
        <v>0</v>
      </c>
      <c r="D15" s="5">
        <v>999</v>
      </c>
      <c r="E15" s="5">
        <v>3001</v>
      </c>
      <c r="F15" s="5">
        <v>9999</v>
      </c>
      <c r="G15" s="5">
        <v>10000000</v>
      </c>
      <c r="H15" s="5">
        <v>99999999</v>
      </c>
      <c r="I15" s="6">
        <v>20</v>
      </c>
      <c r="J15" s="6">
        <v>59</v>
      </c>
      <c r="K15" s="7">
        <v>34.11</v>
      </c>
    </row>
    <row r="16" spans="1:23" x14ac:dyDescent="0.2">
      <c r="A16" s="5">
        <v>2330</v>
      </c>
      <c r="B16" s="5">
        <v>2303</v>
      </c>
      <c r="C16" s="5">
        <v>0</v>
      </c>
      <c r="D16" s="5">
        <v>300</v>
      </c>
      <c r="E16" s="5">
        <v>0</v>
      </c>
      <c r="F16" s="5">
        <v>3000</v>
      </c>
      <c r="G16" s="5">
        <v>10000000</v>
      </c>
      <c r="H16" s="5">
        <v>99999999</v>
      </c>
      <c r="I16" s="6">
        <v>20</v>
      </c>
      <c r="J16" s="6">
        <v>55.1</v>
      </c>
      <c r="K16" s="7">
        <v>25</v>
      </c>
    </row>
    <row r="17" spans="1:11" x14ac:dyDescent="0.2">
      <c r="A17" s="5">
        <v>2330</v>
      </c>
      <c r="B17" s="5">
        <v>2303</v>
      </c>
      <c r="C17" s="5">
        <v>0</v>
      </c>
      <c r="D17" s="5">
        <v>300</v>
      </c>
      <c r="E17" s="5">
        <v>3001</v>
      </c>
      <c r="F17" s="5">
        <v>9999</v>
      </c>
      <c r="G17" s="5">
        <v>10000000</v>
      </c>
      <c r="H17" s="5">
        <v>99999999</v>
      </c>
      <c r="I17" s="6">
        <v>20</v>
      </c>
      <c r="J17" s="6">
        <v>55.1</v>
      </c>
      <c r="K17" s="7">
        <v>34.11</v>
      </c>
    </row>
    <row r="18" spans="1:11" x14ac:dyDescent="0.2">
      <c r="A18" s="5">
        <v>2330</v>
      </c>
      <c r="B18" s="5">
        <v>2303</v>
      </c>
      <c r="C18" s="5">
        <v>0</v>
      </c>
      <c r="D18" s="5">
        <v>999</v>
      </c>
      <c r="E18" s="5">
        <v>0</v>
      </c>
      <c r="F18" s="5">
        <v>9999</v>
      </c>
      <c r="G18" s="5">
        <v>10000000</v>
      </c>
      <c r="H18" s="5">
        <v>17168052</v>
      </c>
      <c r="I18" s="6">
        <v>20</v>
      </c>
      <c r="J18" s="6">
        <v>59</v>
      </c>
      <c r="K18" s="7">
        <v>34.11</v>
      </c>
    </row>
    <row r="19" spans="1:11" x14ac:dyDescent="0.2">
      <c r="A19" s="5">
        <v>2330</v>
      </c>
      <c r="B19" s="5">
        <v>2303</v>
      </c>
      <c r="C19" s="5">
        <v>0</v>
      </c>
      <c r="D19" s="5">
        <v>999</v>
      </c>
      <c r="E19" s="5">
        <v>0</v>
      </c>
      <c r="F19" s="5">
        <v>9999</v>
      </c>
      <c r="G19" s="5">
        <v>17168053</v>
      </c>
      <c r="H19" s="5">
        <v>17168053</v>
      </c>
      <c r="I19" s="6">
        <v>20</v>
      </c>
      <c r="J19" s="6">
        <v>59</v>
      </c>
      <c r="K19" s="7">
        <v>12.47</v>
      </c>
    </row>
    <row r="20" spans="1:11" x14ac:dyDescent="0.2">
      <c r="A20" s="5">
        <v>2330</v>
      </c>
      <c r="B20" s="5">
        <v>2303</v>
      </c>
      <c r="C20" s="5">
        <v>0</v>
      </c>
      <c r="D20" s="5">
        <v>999</v>
      </c>
      <c r="E20" s="5">
        <v>0</v>
      </c>
      <c r="F20" s="5">
        <v>9999</v>
      </c>
      <c r="G20" s="5">
        <v>17168054</v>
      </c>
      <c r="H20" s="5">
        <v>99999999</v>
      </c>
      <c r="I20" s="6">
        <v>20</v>
      </c>
      <c r="J20" s="6">
        <v>59</v>
      </c>
      <c r="K20" s="7">
        <v>34.11</v>
      </c>
    </row>
    <row r="21" spans="1:11" x14ac:dyDescent="0.2">
      <c r="A21" s="5">
        <v>2330</v>
      </c>
      <c r="B21" s="5">
        <v>2304</v>
      </c>
      <c r="C21" s="5">
        <v>0</v>
      </c>
      <c r="D21" s="5">
        <v>999</v>
      </c>
      <c r="E21" s="5">
        <v>0</v>
      </c>
      <c r="F21" s="5">
        <v>3000</v>
      </c>
      <c r="G21" s="5">
        <v>10000000</v>
      </c>
      <c r="H21" s="5">
        <v>17264052</v>
      </c>
      <c r="I21" s="6">
        <v>20</v>
      </c>
      <c r="J21" s="6">
        <v>59</v>
      </c>
      <c r="K21" s="7">
        <v>21.66</v>
      </c>
    </row>
    <row r="22" spans="1:11" x14ac:dyDescent="0.2">
      <c r="A22" s="5">
        <v>2330</v>
      </c>
      <c r="B22" s="5">
        <v>2304</v>
      </c>
      <c r="C22" s="5">
        <v>0</v>
      </c>
      <c r="D22" s="5">
        <v>999</v>
      </c>
      <c r="E22" s="5">
        <v>0</v>
      </c>
      <c r="F22" s="5">
        <v>3000</v>
      </c>
      <c r="G22" s="5">
        <v>17264053</v>
      </c>
      <c r="H22" s="5">
        <v>17264053</v>
      </c>
      <c r="I22" s="6">
        <v>20</v>
      </c>
      <c r="J22" s="6">
        <v>56</v>
      </c>
      <c r="K22" s="7">
        <v>21.66</v>
      </c>
    </row>
    <row r="23" spans="1:11" x14ac:dyDescent="0.2">
      <c r="A23" s="5">
        <v>2330</v>
      </c>
      <c r="B23" s="5">
        <v>2304</v>
      </c>
      <c r="C23" s="5">
        <v>0</v>
      </c>
      <c r="D23" s="5">
        <v>999</v>
      </c>
      <c r="E23" s="5">
        <v>0</v>
      </c>
      <c r="F23" s="5">
        <v>3000</v>
      </c>
      <c r="G23" s="5">
        <v>17264053</v>
      </c>
      <c r="H23" s="5">
        <v>17264053</v>
      </c>
      <c r="I23" s="6">
        <v>56.000999999999998</v>
      </c>
      <c r="J23" s="6">
        <v>59</v>
      </c>
      <c r="K23" s="7">
        <v>12.47</v>
      </c>
    </row>
    <row r="24" spans="1:11" x14ac:dyDescent="0.2">
      <c r="A24" s="5">
        <v>2330</v>
      </c>
      <c r="B24" s="5">
        <v>2304</v>
      </c>
      <c r="C24" s="5">
        <v>0</v>
      </c>
      <c r="D24" s="5">
        <v>999</v>
      </c>
      <c r="E24" s="5">
        <v>0</v>
      </c>
      <c r="F24" s="5">
        <v>3000</v>
      </c>
      <c r="G24" s="5">
        <v>17264054</v>
      </c>
      <c r="H24" s="5">
        <v>99999999</v>
      </c>
      <c r="I24" s="6">
        <v>20</v>
      </c>
      <c r="J24" s="6">
        <v>59</v>
      </c>
      <c r="K24" s="7">
        <v>21.66</v>
      </c>
    </row>
    <row r="25" spans="1:11" x14ac:dyDescent="0.2">
      <c r="A25" s="5">
        <v>2330</v>
      </c>
      <c r="B25" s="5">
        <v>2304</v>
      </c>
      <c r="C25" s="5">
        <v>0</v>
      </c>
      <c r="D25" s="5">
        <v>999</v>
      </c>
      <c r="E25" s="5">
        <v>3001</v>
      </c>
      <c r="F25" s="5">
        <v>9999</v>
      </c>
      <c r="G25" s="5">
        <v>10000000</v>
      </c>
      <c r="H25" s="5">
        <v>99999999</v>
      </c>
      <c r="I25" s="6">
        <v>20</v>
      </c>
      <c r="J25" s="6">
        <v>55.024999999999999</v>
      </c>
      <c r="K25" s="7">
        <v>25.73</v>
      </c>
    </row>
    <row r="26" spans="1:11" x14ac:dyDescent="0.2">
      <c r="A26" s="5">
        <v>2340</v>
      </c>
      <c r="B26" s="5">
        <v>2302</v>
      </c>
      <c r="C26" s="5">
        <v>0</v>
      </c>
      <c r="D26" s="5">
        <v>300</v>
      </c>
      <c r="E26" s="5">
        <v>0</v>
      </c>
      <c r="F26" s="5">
        <v>3000</v>
      </c>
      <c r="G26" s="5">
        <v>10000000</v>
      </c>
      <c r="H26" s="5">
        <v>11046099</v>
      </c>
      <c r="I26" s="6">
        <v>20</v>
      </c>
      <c r="J26" s="6">
        <v>40</v>
      </c>
      <c r="K26" s="7">
        <v>30.95</v>
      </c>
    </row>
    <row r="27" spans="1:11" x14ac:dyDescent="0.2">
      <c r="A27" s="5">
        <v>2340</v>
      </c>
      <c r="B27" s="5">
        <v>2302</v>
      </c>
      <c r="C27" s="5">
        <v>0</v>
      </c>
      <c r="D27" s="5">
        <v>300</v>
      </c>
      <c r="E27" s="5">
        <v>0</v>
      </c>
      <c r="F27" s="5">
        <v>3000</v>
      </c>
      <c r="G27" s="5">
        <v>11047000</v>
      </c>
      <c r="H27" s="5">
        <v>11047099</v>
      </c>
      <c r="I27" s="6">
        <v>20</v>
      </c>
      <c r="J27" s="6">
        <v>40</v>
      </c>
      <c r="K27" s="7">
        <v>37.4</v>
      </c>
    </row>
    <row r="28" spans="1:11" x14ac:dyDescent="0.2">
      <c r="A28" s="5">
        <v>2340</v>
      </c>
      <c r="B28" s="5">
        <v>2302</v>
      </c>
      <c r="C28" s="5">
        <v>0</v>
      </c>
      <c r="D28" s="5">
        <v>300</v>
      </c>
      <c r="E28" s="5">
        <v>0</v>
      </c>
      <c r="F28" s="5">
        <v>3000</v>
      </c>
      <c r="G28" s="5">
        <v>11048000</v>
      </c>
      <c r="H28" s="5">
        <v>11243049</v>
      </c>
      <c r="I28" s="6">
        <v>20</v>
      </c>
      <c r="J28" s="6">
        <v>40</v>
      </c>
      <c r="K28" s="7">
        <v>30.95</v>
      </c>
    </row>
    <row r="29" spans="1:11" x14ac:dyDescent="0.2">
      <c r="A29" s="5">
        <v>2340</v>
      </c>
      <c r="B29" s="5">
        <v>2302</v>
      </c>
      <c r="C29" s="5">
        <v>0</v>
      </c>
      <c r="D29" s="5">
        <v>300</v>
      </c>
      <c r="E29" s="5">
        <v>0</v>
      </c>
      <c r="F29" s="5">
        <v>3000</v>
      </c>
      <c r="G29" s="5">
        <v>11243050</v>
      </c>
      <c r="H29" s="5">
        <v>11243050</v>
      </c>
      <c r="I29" s="6">
        <v>20</v>
      </c>
      <c r="J29" s="6">
        <v>37.4</v>
      </c>
      <c r="K29" s="7">
        <v>30.95</v>
      </c>
    </row>
    <row r="30" spans="1:11" x14ac:dyDescent="0.2">
      <c r="A30" s="5">
        <v>2340</v>
      </c>
      <c r="B30" s="5">
        <v>2302</v>
      </c>
      <c r="C30" s="5">
        <v>0</v>
      </c>
      <c r="D30" s="5">
        <v>300</v>
      </c>
      <c r="E30" s="5">
        <v>0</v>
      </c>
      <c r="F30" s="5">
        <v>3000</v>
      </c>
      <c r="G30" s="5">
        <v>11243050</v>
      </c>
      <c r="H30" s="5">
        <v>11243050</v>
      </c>
      <c r="I30" s="6">
        <v>37.401000000000003</v>
      </c>
      <c r="J30" s="6">
        <v>37.5</v>
      </c>
      <c r="K30" s="7">
        <v>37.4</v>
      </c>
    </row>
    <row r="31" spans="1:11" x14ac:dyDescent="0.2">
      <c r="A31" s="5">
        <v>2340</v>
      </c>
      <c r="B31" s="5">
        <v>2302</v>
      </c>
      <c r="C31" s="5">
        <v>0</v>
      </c>
      <c r="D31" s="5">
        <v>300</v>
      </c>
      <c r="E31" s="5">
        <v>0</v>
      </c>
      <c r="F31" s="5">
        <v>3000</v>
      </c>
      <c r="G31" s="5">
        <v>11243050</v>
      </c>
      <c r="H31" s="5">
        <v>11243050</v>
      </c>
      <c r="I31" s="6">
        <v>37.500999999999998</v>
      </c>
      <c r="J31" s="6">
        <v>40</v>
      </c>
      <c r="K31" s="7">
        <v>30.95</v>
      </c>
    </row>
    <row r="32" spans="1:11" x14ac:dyDescent="0.2">
      <c r="A32" s="5">
        <v>2340</v>
      </c>
      <c r="B32" s="5">
        <v>2302</v>
      </c>
      <c r="C32" s="5">
        <v>0</v>
      </c>
      <c r="D32" s="5">
        <v>300</v>
      </c>
      <c r="E32" s="5">
        <v>0</v>
      </c>
      <c r="F32" s="5">
        <v>3000</v>
      </c>
      <c r="G32" s="5">
        <v>11243051</v>
      </c>
      <c r="H32" s="5">
        <v>11249049</v>
      </c>
      <c r="I32" s="6">
        <v>20</v>
      </c>
      <c r="J32" s="6">
        <v>40</v>
      </c>
      <c r="K32" s="7">
        <v>30.95</v>
      </c>
    </row>
    <row r="33" spans="1:11" x14ac:dyDescent="0.2">
      <c r="A33" s="5">
        <v>2340</v>
      </c>
      <c r="B33" s="5">
        <v>2302</v>
      </c>
      <c r="C33" s="5">
        <v>0</v>
      </c>
      <c r="D33" s="5">
        <v>300</v>
      </c>
      <c r="E33" s="5">
        <v>0</v>
      </c>
      <c r="F33" s="5">
        <v>3000</v>
      </c>
      <c r="G33" s="5">
        <v>11249050</v>
      </c>
      <c r="H33" s="5">
        <v>11249050</v>
      </c>
      <c r="I33" s="6">
        <v>20</v>
      </c>
      <c r="J33" s="6">
        <v>36.99</v>
      </c>
      <c r="K33" s="7">
        <v>30.95</v>
      </c>
    </row>
    <row r="34" spans="1:11" x14ac:dyDescent="0.2">
      <c r="A34" s="5">
        <v>2340</v>
      </c>
      <c r="B34" s="5">
        <v>2302</v>
      </c>
      <c r="C34" s="5">
        <v>0</v>
      </c>
      <c r="D34" s="5">
        <v>300</v>
      </c>
      <c r="E34" s="5">
        <v>0</v>
      </c>
      <c r="F34" s="5">
        <v>3000</v>
      </c>
      <c r="G34" s="5">
        <v>11249050</v>
      </c>
      <c r="H34" s="5">
        <v>11249050</v>
      </c>
      <c r="I34" s="6">
        <v>37</v>
      </c>
      <c r="J34" s="6">
        <v>37</v>
      </c>
      <c r="K34" s="7">
        <v>37.4</v>
      </c>
    </row>
    <row r="35" spans="1:11" x14ac:dyDescent="0.2">
      <c r="A35" s="5">
        <v>2340</v>
      </c>
      <c r="B35" s="5">
        <v>2302</v>
      </c>
      <c r="C35" s="5">
        <v>0</v>
      </c>
      <c r="D35" s="5">
        <v>300</v>
      </c>
      <c r="E35" s="5">
        <v>0</v>
      </c>
      <c r="F35" s="5">
        <v>3000</v>
      </c>
      <c r="G35" s="5">
        <v>11249050</v>
      </c>
      <c r="H35" s="5">
        <v>11249050</v>
      </c>
      <c r="I35" s="6">
        <v>37.000999999999998</v>
      </c>
      <c r="J35" s="6">
        <v>40</v>
      </c>
      <c r="K35" s="7">
        <v>30.95</v>
      </c>
    </row>
    <row r="36" spans="1:11" x14ac:dyDescent="0.2">
      <c r="A36" s="5">
        <v>2340</v>
      </c>
      <c r="B36" s="5">
        <v>2302</v>
      </c>
      <c r="C36" s="5">
        <v>0</v>
      </c>
      <c r="D36" s="5">
        <v>300</v>
      </c>
      <c r="E36" s="5">
        <v>0</v>
      </c>
      <c r="F36" s="5">
        <v>3000</v>
      </c>
      <c r="G36" s="5">
        <v>11249051</v>
      </c>
      <c r="H36" s="5">
        <v>19999099</v>
      </c>
      <c r="I36" s="6">
        <v>20</v>
      </c>
      <c r="J36" s="6">
        <v>40</v>
      </c>
      <c r="K36" s="7">
        <v>30.95</v>
      </c>
    </row>
  </sheetData>
  <autoFilter ref="A1:K49" xr:uid="{00000000-0009-0000-0000-000001000000}"/>
  <conditionalFormatting sqref="B2:K36">
    <cfRule type="expression" dxfId="2" priority="1">
      <formula>zaehlenwenn($B$2:$K$36,B2)&gt;1</formula>
    </cfRule>
  </conditionalFormatting>
  <conditionalFormatting sqref="A2:K36">
    <cfRule type="expression" dxfId="1" priority="2">
      <formula>zaehlenwenn($B$2:$K$36)&gt;1</formula>
    </cfRule>
    <cfRule type="expression" dxfId="0" priority="3">
      <formula>zaehlenwenn(#REF!)&gt;1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Test Herber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Kölschbach-Frank, Tanja</dc:creator>
  <cp:lastModifiedBy>Kölschbach-Frank, Tanja</cp:lastModifiedBy>
  <dcterms:created xsi:type="dcterms:W3CDTF">2025-03-19T13:34:52Z</dcterms:created>
  <dcterms:modified xsi:type="dcterms:W3CDTF">2025-03-19T13:35:11Z</dcterms:modified>
</cp:coreProperties>
</file>