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Butting_Schwedt\02_Vertrieb\01 Angebote\0 2024\01126-24_CE Biobased Chemicals GmbH\Zeitplan\"/>
    </mc:Choice>
  </mc:AlternateContent>
  <xr:revisionPtr revIDLastSave="0" documentId="13_ncr:1_{8E7C7144-D6F3-4519-B656-3C9CE07E6770}" xr6:coauthVersionLast="47" xr6:coauthVersionMax="47" xr10:uidLastSave="{00000000-0000-0000-0000-000000000000}"/>
  <bookViews>
    <workbookView xWindow="28680" yWindow="2145" windowWidth="29040" windowHeight="15720" xr2:uid="{EAB4A382-C7C4-4F34-9D33-20F3F8D568B3}"/>
  </bookViews>
  <sheets>
    <sheet name="Schedule" sheetId="1" r:id="rId1"/>
  </sheets>
  <definedNames>
    <definedName name="_xlnm.Print_Area" localSheetId="0">Schedule!$A$1:$BL$27</definedName>
    <definedName name="_xlnm.Print_Titles" localSheetId="0">Schedule!$5:$6</definedName>
    <definedName name="valuevx">42.314159</definedName>
    <definedName name="vertex42_copyright" hidden="1">"© 2017 Vertex42 LLC"</definedName>
    <definedName name="vertex42_id" hidden="1">"construction-schedule.xlsx"</definedName>
    <definedName name="vertex42_title" hidden="1">"Construction Schedule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 s="1"/>
  <c r="F4" i="1" s="1"/>
  <c r="G4" i="1" l="1"/>
  <c r="F7" i="1"/>
  <c r="F6" i="1"/>
  <c r="E7" i="1"/>
  <c r="E6" i="1"/>
  <c r="H4" i="1" l="1"/>
  <c r="G6" i="1"/>
  <c r="G7" i="1"/>
  <c r="I4" i="1" l="1"/>
  <c r="H6" i="1"/>
  <c r="H7" i="1"/>
  <c r="I7" i="1" l="1"/>
  <c r="I6" i="1"/>
  <c r="J4" i="1"/>
  <c r="J7" i="1" l="1"/>
  <c r="J6" i="1"/>
  <c r="K4" i="1"/>
  <c r="K7" i="1" l="1"/>
  <c r="K6" i="1"/>
  <c r="L4" i="1"/>
  <c r="L7" i="1" l="1"/>
  <c r="L6" i="1"/>
  <c r="M4" i="1"/>
  <c r="M7" i="1" l="1"/>
  <c r="M6" i="1"/>
  <c r="N4" i="1"/>
  <c r="N7" i="1" l="1"/>
  <c r="N6" i="1"/>
  <c r="O4" i="1"/>
  <c r="O7" i="1" l="1"/>
  <c r="O6" i="1"/>
  <c r="P4" i="1"/>
  <c r="P7" i="1" l="1"/>
  <c r="P6" i="1"/>
  <c r="Q4" i="1"/>
  <c r="Q5" i="1" l="1"/>
  <c r="R4" i="1"/>
  <c r="Q7" i="1"/>
  <c r="Q6" i="1"/>
  <c r="S4" i="1" l="1"/>
  <c r="R7" i="1"/>
  <c r="R6" i="1"/>
  <c r="T4" i="1" l="1"/>
  <c r="S6" i="1"/>
  <c r="S7" i="1"/>
  <c r="U4" i="1" l="1"/>
  <c r="T7" i="1"/>
  <c r="T6" i="1"/>
  <c r="V4" i="1" l="1"/>
  <c r="U7" i="1"/>
  <c r="U6" i="1"/>
  <c r="V7" i="1" l="1"/>
  <c r="V6" i="1"/>
  <c r="W4" i="1"/>
  <c r="W7" i="1" l="1"/>
  <c r="W6" i="1"/>
  <c r="X4" i="1"/>
  <c r="X7" i="1" l="1"/>
  <c r="X6" i="1"/>
  <c r="Y4" i="1"/>
  <c r="Y6" i="1" l="1"/>
  <c r="Y7" i="1"/>
  <c r="Z4" i="1"/>
  <c r="Z7" i="1" l="1"/>
  <c r="Z6" i="1"/>
  <c r="AA4" i="1"/>
  <c r="AA7" i="1" l="1"/>
  <c r="AA6" i="1"/>
  <c r="AB4" i="1"/>
  <c r="AB7" i="1" l="1"/>
  <c r="AB6" i="1"/>
  <c r="AC4" i="1"/>
  <c r="AC5" i="1" l="1"/>
  <c r="AD4" i="1"/>
  <c r="AC7" i="1"/>
  <c r="AC6" i="1"/>
  <c r="AE4" i="1" l="1"/>
  <c r="AD7" i="1"/>
  <c r="AD6" i="1"/>
  <c r="AF4" i="1" l="1"/>
  <c r="AE6" i="1"/>
  <c r="AE7" i="1"/>
  <c r="AG4" i="1" l="1"/>
  <c r="AF6" i="1"/>
  <c r="AF7" i="1"/>
  <c r="AG7" i="1" l="1"/>
  <c r="AG6" i="1"/>
  <c r="AH4" i="1"/>
  <c r="AH7" i="1" l="1"/>
  <c r="AH6" i="1"/>
  <c r="AI4" i="1"/>
  <c r="AI7" i="1" l="1"/>
  <c r="AI6" i="1"/>
  <c r="AJ4" i="1"/>
  <c r="AJ7" i="1" l="1"/>
  <c r="AJ6" i="1"/>
  <c r="AK4" i="1"/>
  <c r="AK7" i="1" l="1"/>
  <c r="AK6" i="1"/>
  <c r="AL4" i="1"/>
  <c r="AL7" i="1" l="1"/>
  <c r="AL6" i="1"/>
  <c r="AM4" i="1"/>
  <c r="AM7" i="1" l="1"/>
  <c r="AM6" i="1"/>
  <c r="AN4" i="1"/>
  <c r="AN7" i="1" l="1"/>
  <c r="AN6" i="1"/>
  <c r="AO4" i="1"/>
  <c r="AO5" i="1" l="1"/>
  <c r="AP4" i="1"/>
  <c r="AO7" i="1"/>
  <c r="AO6" i="1"/>
  <c r="AQ4" i="1" l="1"/>
  <c r="AP7" i="1"/>
  <c r="AP6" i="1"/>
  <c r="AR4" i="1" l="1"/>
  <c r="AQ7" i="1"/>
  <c r="AQ6" i="1"/>
  <c r="AS4" i="1" l="1"/>
  <c r="AR6" i="1"/>
  <c r="AR7" i="1"/>
  <c r="AT4" i="1" l="1"/>
  <c r="AS7" i="1"/>
  <c r="AS6" i="1"/>
  <c r="AT7" i="1" l="1"/>
  <c r="AT6" i="1"/>
  <c r="AU4" i="1"/>
  <c r="AU7" i="1" l="1"/>
  <c r="AU6" i="1"/>
  <c r="AV4" i="1"/>
  <c r="AV7" i="1" l="1"/>
  <c r="AV6" i="1"/>
  <c r="AW4" i="1"/>
  <c r="AW7" i="1" l="1"/>
  <c r="AW6" i="1"/>
  <c r="AX4" i="1"/>
  <c r="AX7" i="1" l="1"/>
  <c r="AX6" i="1"/>
  <c r="AY4" i="1"/>
  <c r="AY7" i="1" l="1"/>
  <c r="AY6" i="1"/>
  <c r="AZ4" i="1"/>
  <c r="AZ7" i="1" l="1"/>
  <c r="AZ6" i="1"/>
  <c r="BA4" i="1"/>
  <c r="BA5" i="1" l="1"/>
  <c r="BB4" i="1"/>
  <c r="BA7" i="1"/>
  <c r="BA6" i="1"/>
  <c r="BC4" i="1" l="1"/>
  <c r="BB7" i="1"/>
  <c r="BB6" i="1"/>
  <c r="BD4" i="1" l="1"/>
  <c r="BC6" i="1"/>
  <c r="BC7" i="1"/>
  <c r="BE4" i="1" l="1"/>
  <c r="BD7" i="1"/>
  <c r="BD6" i="1"/>
  <c r="BF4" i="1" l="1"/>
  <c r="BE7" i="1"/>
  <c r="BE6" i="1"/>
  <c r="BF7" i="1" l="1"/>
  <c r="BF6" i="1"/>
  <c r="BG4" i="1"/>
  <c r="BG7" i="1" l="1"/>
  <c r="BG6" i="1"/>
  <c r="BH4" i="1"/>
  <c r="BH7" i="1" l="1"/>
  <c r="BH6" i="1"/>
  <c r="BI4" i="1"/>
  <c r="BI7" i="1" l="1"/>
  <c r="BI6" i="1"/>
  <c r="BJ4" i="1"/>
  <c r="BJ7" i="1" l="1"/>
  <c r="BJ6" i="1"/>
  <c r="BK4" i="1"/>
  <c r="BK7" i="1" l="1"/>
  <c r="BK6" i="1"/>
  <c r="BL4" i="1"/>
  <c r="BL7" i="1" l="1"/>
  <c r="B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6" authorId="0" shapeId="0" xr:uid="{B74E5167-F897-441F-8EFA-0A55B096984E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<sst xmlns="http://schemas.openxmlformats.org/spreadsheetml/2006/main" count="32" uniqueCount="22">
  <si>
    <t>[42]</t>
  </si>
  <si>
    <t>TASK DESCRIPTION</t>
  </si>
  <si>
    <t>PLAN
START</t>
  </si>
  <si>
    <t>PLAN
END</t>
  </si>
  <si>
    <t>TYPE</t>
  </si>
  <si>
    <t>Tender Phase</t>
  </si>
  <si>
    <t>O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</si>
  <si>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</si>
  <si>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</si>
  <si>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</si>
  <si>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</si>
  <si>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</si>
  <si>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Material purchase and receiving (100%)</t>
  </si>
  <si>
    <t>Insert new rows ABOVE this one</t>
  </si>
  <si>
    <t>Construction Schedule Template © 2017 Vertex42.com</t>
  </si>
  <si>
    <t xml:space="preserve">Prefabrication </t>
  </si>
  <si>
    <t>Construction execution schedule</t>
  </si>
  <si>
    <t>Erection commencement day</t>
  </si>
  <si>
    <t>Site mobilization</t>
  </si>
  <si>
    <t>Start erection</t>
  </si>
  <si>
    <t>B</t>
  </si>
  <si>
    <t>Start purchasing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</si>
</sst>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4" tint="-0.249977111117893"/>
      <name val="Aptos Display"/>
      <family val="2"/>
      <scheme val="major"/>
    </font>
    <font>
      <sz val="10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sz val="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 vertical="center" wrapText="1"/>
    </xf>
    <xf numFmtId="14" fontId="9" fillId="4" borderId="6" xfId="0" applyNumberFormat="1" applyFont="1" applyFill="1" applyBorder="1" applyAlignment="1">
      <alignment horizontal="center"/>
    </xf>
    <xf numFmtId="14" fontId="9" fillId="4" borderId="0" xfId="0" applyNumberFormat="1" applyFont="1" applyFill="1" applyAlignment="1">
      <alignment horizontal="center"/>
    </xf>
    <xf numFmtId="14" fontId="9" fillId="4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left" vertical="center" indent="1"/>
    </xf>
    <xf numFmtId="14" fontId="0" fillId="0" borderId="8" xfId="0" applyNumberForma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 indent="2"/>
    </xf>
    <xf numFmtId="0" fontId="0" fillId="0" borderId="8" xfId="0" applyBorder="1" applyAlignment="1">
      <alignment horizontal="left" vertical="center" wrapText="1" indent="2"/>
    </xf>
    <xf numFmtId="0" fontId="0" fillId="0" borderId="9" xfId="0" applyBorder="1" applyAlignment="1">
      <alignment horizontal="right" vertical="center"/>
    </xf>
    <xf numFmtId="0" fontId="11" fillId="5" borderId="8" xfId="0" applyFont="1" applyFill="1" applyBorder="1" applyAlignment="1">
      <alignment horizontal="left" vertical="center" indent="1"/>
    </xf>
    <xf numFmtId="14" fontId="5" fillId="5" borderId="8" xfId="0" applyNumberFormat="1" applyFont="1" applyFill="1" applyBorder="1" applyAlignment="1">
      <alignment horizontal="left" vertical="center"/>
    </xf>
    <xf numFmtId="14" fontId="10" fillId="5" borderId="8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0" fillId="0" borderId="1" xfId="0" applyNumberFormat="1" applyFont="1" applyBorder="1"/>
  </cellXfs>
  <cellStyles count="1">
    <cellStyle name="Standard" xfId="0" builtinId="0"/>
  </cellStyles>
  <dxfs count="9"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theme="0" tint="-0.499984740745262"/>
        </patternFill>
      </fill>
    </dxf>
    <dxf>
      <border>
        <right style="hair">
          <color theme="0" tint="-0.1499374370555742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455F-BBD0-4B3D-A715-6B9C3A9831F1}">
  <sheetPr>
    <pageSetUpPr fitToPage="1"/>
  </sheetPr>
  <dimension ref="A1:BL29"/>
  <sheetViews>
    <sheetView showGridLines="0" tabSelected="1" zoomScaleNormal="100" zoomScalePageLayoutView="85" workbookViewId="0">
      <selection activeCell="G10" sqref="G10"/>
    </sheetView>
  </sheetViews>
  <sheetFormatPr baseColWidth="10" defaultColWidth="10.28515625" defaultRowHeight="15" x14ac:dyDescent="0.25"/>
  <cols>
    <col min="1" max="1" width="33.42578125" customWidth="1"/>
    <col min="2" max="2" width="12.7109375" style="7" customWidth="1"/>
    <col min="3" max="3" width="12.7109375" customWidth="1"/>
    <col min="4" max="4" width="6.7109375" customWidth="1"/>
    <col min="5" max="64" width="3.28515625" customWidth="1"/>
  </cols>
  <sheetData>
    <row r="1" spans="1:64" ht="26.25" x14ac:dyDescent="0.4">
      <c r="A1" s="1" t="s">
        <v>16</v>
      </c>
      <c r="B1" s="2"/>
      <c r="C1" s="3"/>
      <c r="D1" s="3"/>
      <c r="E1" s="4"/>
      <c r="AZ1" s="5" t="s">
        <v>0</v>
      </c>
    </row>
    <row r="2" spans="1:64" ht="19.5" customHeight="1" x14ac:dyDescent="0.35">
      <c r="A2" s="6"/>
    </row>
    <row r="3" spans="1:64" ht="19.5" customHeight="1" x14ac:dyDescent="0.25"/>
    <row r="4" spans="1:64" ht="16.5" customHeight="1" x14ac:dyDescent="0.25">
      <c r="E4" s="29">
        <f>DATE(E5,1,1)</f>
        <v>45292</v>
      </c>
      <c r="F4" s="29">
        <f>EDATE(E4,1)</f>
        <v>45323</v>
      </c>
      <c r="G4" s="29">
        <f t="shared" ref="G4:BL4" si="0">EDATE(F4,1)</f>
        <v>45352</v>
      </c>
      <c r="H4" s="29">
        <f t="shared" si="0"/>
        <v>45383</v>
      </c>
      <c r="I4" s="29">
        <f t="shared" si="0"/>
        <v>45413</v>
      </c>
      <c r="J4" s="29">
        <f t="shared" si="0"/>
        <v>45444</v>
      </c>
      <c r="K4" s="29">
        <f t="shared" si="0"/>
        <v>45474</v>
      </c>
      <c r="L4" s="29">
        <f t="shared" si="0"/>
        <v>45505</v>
      </c>
      <c r="M4" s="29">
        <f t="shared" si="0"/>
        <v>45536</v>
      </c>
      <c r="N4" s="29">
        <f t="shared" si="0"/>
        <v>45566</v>
      </c>
      <c r="O4" s="29">
        <f t="shared" si="0"/>
        <v>45597</v>
      </c>
      <c r="P4" s="29">
        <f t="shared" si="0"/>
        <v>45627</v>
      </c>
      <c r="Q4" s="29">
        <f t="shared" si="0"/>
        <v>45658</v>
      </c>
      <c r="R4" s="29">
        <f t="shared" si="0"/>
        <v>45689</v>
      </c>
      <c r="S4" s="29">
        <f t="shared" si="0"/>
        <v>45717</v>
      </c>
      <c r="T4" s="29">
        <f t="shared" si="0"/>
        <v>45748</v>
      </c>
      <c r="U4" s="29">
        <f t="shared" si="0"/>
        <v>45778</v>
      </c>
      <c r="V4" s="29">
        <f t="shared" si="0"/>
        <v>45809</v>
      </c>
      <c r="W4" s="29">
        <f t="shared" si="0"/>
        <v>45839</v>
      </c>
      <c r="X4" s="29">
        <f t="shared" si="0"/>
        <v>45870</v>
      </c>
      <c r="Y4" s="29">
        <f t="shared" si="0"/>
        <v>45901</v>
      </c>
      <c r="Z4" s="29">
        <f t="shared" si="0"/>
        <v>45931</v>
      </c>
      <c r="AA4" s="29">
        <f t="shared" si="0"/>
        <v>45962</v>
      </c>
      <c r="AB4" s="29">
        <f t="shared" si="0"/>
        <v>45992</v>
      </c>
      <c r="AC4" s="29">
        <f t="shared" si="0"/>
        <v>46023</v>
      </c>
      <c r="AD4" s="29">
        <f t="shared" si="0"/>
        <v>46054</v>
      </c>
      <c r="AE4" s="29">
        <f t="shared" si="0"/>
        <v>46082</v>
      </c>
      <c r="AF4" s="29">
        <f t="shared" si="0"/>
        <v>46113</v>
      </c>
      <c r="AG4" s="29">
        <f t="shared" si="0"/>
        <v>46143</v>
      </c>
      <c r="AH4" s="29">
        <f t="shared" si="0"/>
        <v>46174</v>
      </c>
      <c r="AI4" s="29">
        <f t="shared" si="0"/>
        <v>46204</v>
      </c>
      <c r="AJ4" s="29">
        <f t="shared" si="0"/>
        <v>46235</v>
      </c>
      <c r="AK4" s="29">
        <f t="shared" si="0"/>
        <v>46266</v>
      </c>
      <c r="AL4" s="29">
        <f t="shared" si="0"/>
        <v>46296</v>
      </c>
      <c r="AM4" s="29">
        <f t="shared" si="0"/>
        <v>46327</v>
      </c>
      <c r="AN4" s="29">
        <f t="shared" si="0"/>
        <v>46357</v>
      </c>
      <c r="AO4" s="29">
        <f t="shared" si="0"/>
        <v>46388</v>
      </c>
      <c r="AP4" s="29">
        <f t="shared" si="0"/>
        <v>46419</v>
      </c>
      <c r="AQ4" s="29">
        <f t="shared" si="0"/>
        <v>46447</v>
      </c>
      <c r="AR4" s="29">
        <f t="shared" si="0"/>
        <v>46478</v>
      </c>
      <c r="AS4" s="29">
        <f t="shared" si="0"/>
        <v>46508</v>
      </c>
      <c r="AT4" s="29">
        <f t="shared" si="0"/>
        <v>46539</v>
      </c>
      <c r="AU4" s="29">
        <f t="shared" si="0"/>
        <v>46569</v>
      </c>
      <c r="AV4" s="29">
        <f t="shared" si="0"/>
        <v>46600</v>
      </c>
      <c r="AW4" s="29">
        <f t="shared" si="0"/>
        <v>46631</v>
      </c>
      <c r="AX4" s="29">
        <f t="shared" si="0"/>
        <v>46661</v>
      </c>
      <c r="AY4" s="29">
        <f t="shared" si="0"/>
        <v>46692</v>
      </c>
      <c r="AZ4" s="29">
        <f t="shared" si="0"/>
        <v>46722</v>
      </c>
      <c r="BA4" s="29">
        <f t="shared" si="0"/>
        <v>46753</v>
      </c>
      <c r="BB4" s="29">
        <f t="shared" si="0"/>
        <v>46784</v>
      </c>
      <c r="BC4" s="29">
        <f t="shared" si="0"/>
        <v>46813</v>
      </c>
      <c r="BD4" s="29">
        <f t="shared" si="0"/>
        <v>46844</v>
      </c>
      <c r="BE4" s="29">
        <f t="shared" si="0"/>
        <v>46874</v>
      </c>
      <c r="BF4" s="29">
        <f t="shared" si="0"/>
        <v>46905</v>
      </c>
      <c r="BG4" s="29">
        <f t="shared" si="0"/>
        <v>46935</v>
      </c>
      <c r="BH4" s="29">
        <f t="shared" si="0"/>
        <v>46966</v>
      </c>
      <c r="BI4" s="29">
        <f t="shared" si="0"/>
        <v>46997</v>
      </c>
      <c r="BJ4" s="29">
        <f t="shared" si="0"/>
        <v>47027</v>
      </c>
      <c r="BK4" s="29">
        <f t="shared" si="0"/>
        <v>47058</v>
      </c>
      <c r="BL4" s="29">
        <f t="shared" si="0"/>
        <v>47088</v>
      </c>
    </row>
    <row r="5" spans="1:64" ht="19.5" customHeight="1" x14ac:dyDescent="0.25">
      <c r="E5" s="26">
        <f>YEAR(MIN(B6:B26))</f>
        <v>2024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6">
        <f>YEAR(Q4)</f>
        <v>2025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  <c r="AC5" s="26">
        <f>YEAR(AC4)</f>
        <v>2026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8"/>
      <c r="AO5" s="26">
        <f>YEAR(AO4)</f>
        <v>2027</v>
      </c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8"/>
      <c r="BA5" s="26">
        <f>YEAR(BA4)</f>
        <v>2028</v>
      </c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8"/>
    </row>
    <row r="6" spans="1:64" ht="33" customHeight="1" thickBot="1" x14ac:dyDescent="0.3">
      <c r="A6" s="8" t="s">
        <v>1</v>
      </c>
      <c r="B6" s="9" t="s">
        <v>2</v>
      </c>
      <c r="C6" s="9" t="s">
        <v>3</v>
      </c>
      <c r="D6" s="9" t="s">
        <v>4</v>
      </c>
      <c r="E6" s="10" t="str">
        <f t="shared" ref="E6:BL6" si="1">LEFT(TEXT(E4,"Mmm"),1)</f>
        <v>1</v>
      </c>
      <c r="F6" s="11" t="str">
        <f t="shared" si="1"/>
        <v>2</v>
      </c>
      <c r="G6" s="11" t="str">
        <f t="shared" si="1"/>
        <v>3</v>
      </c>
      <c r="H6" s="11" t="str">
        <f t="shared" si="1"/>
        <v>4</v>
      </c>
      <c r="I6" s="11" t="str">
        <f t="shared" si="1"/>
        <v>5</v>
      </c>
      <c r="J6" s="11" t="str">
        <f t="shared" si="1"/>
        <v>6</v>
      </c>
      <c r="K6" s="11" t="str">
        <f t="shared" si="1"/>
        <v>7</v>
      </c>
      <c r="L6" s="11" t="str">
        <f t="shared" si="1"/>
        <v>8</v>
      </c>
      <c r="M6" s="11" t="str">
        <f t="shared" si="1"/>
        <v>9</v>
      </c>
      <c r="N6" s="11" t="str">
        <f t="shared" si="1"/>
        <v>1</v>
      </c>
      <c r="O6" s="11" t="str">
        <f t="shared" si="1"/>
        <v>1</v>
      </c>
      <c r="P6" s="12" t="str">
        <f t="shared" si="1"/>
        <v>1</v>
      </c>
      <c r="Q6" s="10" t="str">
        <f t="shared" si="1"/>
        <v>1</v>
      </c>
      <c r="R6" s="11" t="str">
        <f t="shared" si="1"/>
        <v>2</v>
      </c>
      <c r="S6" s="11" t="str">
        <f t="shared" si="1"/>
        <v>3</v>
      </c>
      <c r="T6" s="11" t="str">
        <f t="shared" si="1"/>
        <v>4</v>
      </c>
      <c r="U6" s="11" t="str">
        <f t="shared" si="1"/>
        <v>5</v>
      </c>
      <c r="V6" s="11" t="str">
        <f t="shared" si="1"/>
        <v>6</v>
      </c>
      <c r="W6" s="11" t="str">
        <f t="shared" si="1"/>
        <v>7</v>
      </c>
      <c r="X6" s="11" t="str">
        <f t="shared" si="1"/>
        <v>8</v>
      </c>
      <c r="Y6" s="11" t="str">
        <f t="shared" si="1"/>
        <v>9</v>
      </c>
      <c r="Z6" s="11" t="str">
        <f t="shared" si="1"/>
        <v>1</v>
      </c>
      <c r="AA6" s="11" t="str">
        <f t="shared" si="1"/>
        <v>1</v>
      </c>
      <c r="AB6" s="12" t="str">
        <f t="shared" si="1"/>
        <v>1</v>
      </c>
      <c r="AC6" s="10" t="str">
        <f t="shared" si="1"/>
        <v>1</v>
      </c>
      <c r="AD6" s="11" t="str">
        <f t="shared" si="1"/>
        <v>2</v>
      </c>
      <c r="AE6" s="11" t="str">
        <f t="shared" si="1"/>
        <v>3</v>
      </c>
      <c r="AF6" s="11" t="str">
        <f t="shared" si="1"/>
        <v>4</v>
      </c>
      <c r="AG6" s="11" t="str">
        <f t="shared" si="1"/>
        <v>5</v>
      </c>
      <c r="AH6" s="11" t="str">
        <f t="shared" si="1"/>
        <v>6</v>
      </c>
      <c r="AI6" s="11" t="str">
        <f t="shared" si="1"/>
        <v>7</v>
      </c>
      <c r="AJ6" s="11" t="str">
        <f t="shared" si="1"/>
        <v>8</v>
      </c>
      <c r="AK6" s="11" t="str">
        <f t="shared" si="1"/>
        <v>9</v>
      </c>
      <c r="AL6" s="11" t="str">
        <f t="shared" si="1"/>
        <v>1</v>
      </c>
      <c r="AM6" s="11" t="str">
        <f t="shared" si="1"/>
        <v>1</v>
      </c>
      <c r="AN6" s="12" t="str">
        <f t="shared" si="1"/>
        <v>1</v>
      </c>
      <c r="AO6" s="10" t="str">
        <f t="shared" si="1"/>
        <v>1</v>
      </c>
      <c r="AP6" s="11" t="str">
        <f t="shared" si="1"/>
        <v>2</v>
      </c>
      <c r="AQ6" s="11" t="str">
        <f t="shared" si="1"/>
        <v>3</v>
      </c>
      <c r="AR6" s="11" t="str">
        <f t="shared" si="1"/>
        <v>4</v>
      </c>
      <c r="AS6" s="11" t="str">
        <f t="shared" si="1"/>
        <v>5</v>
      </c>
      <c r="AT6" s="11" t="str">
        <f t="shared" si="1"/>
        <v>6</v>
      </c>
      <c r="AU6" s="11" t="str">
        <f t="shared" si="1"/>
        <v>7</v>
      </c>
      <c r="AV6" s="11" t="str">
        <f t="shared" si="1"/>
        <v>8</v>
      </c>
      <c r="AW6" s="11" t="str">
        <f t="shared" si="1"/>
        <v>9</v>
      </c>
      <c r="AX6" s="11" t="str">
        <f t="shared" si="1"/>
        <v>1</v>
      </c>
      <c r="AY6" s="11" t="str">
        <f t="shared" si="1"/>
        <v>1</v>
      </c>
      <c r="AZ6" s="12" t="str">
        <f t="shared" si="1"/>
        <v>1</v>
      </c>
      <c r="BA6" s="10" t="str">
        <f t="shared" si="1"/>
        <v>1</v>
      </c>
      <c r="BB6" s="11" t="str">
        <f t="shared" si="1"/>
        <v>2</v>
      </c>
      <c r="BC6" s="11" t="str">
        <f t="shared" si="1"/>
        <v>3</v>
      </c>
      <c r="BD6" s="11" t="str">
        <f t="shared" si="1"/>
        <v>4</v>
      </c>
      <c r="BE6" s="11" t="str">
        <f t="shared" si="1"/>
        <v>5</v>
      </c>
      <c r="BF6" s="11" t="str">
        <f t="shared" si="1"/>
        <v>6</v>
      </c>
      <c r="BG6" s="11" t="str">
        <f t="shared" si="1"/>
        <v>7</v>
      </c>
      <c r="BH6" s="11" t="str">
        <f t="shared" si="1"/>
        <v>8</v>
      </c>
      <c r="BI6" s="11" t="str">
        <f t="shared" si="1"/>
        <v>9</v>
      </c>
      <c r="BJ6" s="11" t="str">
        <f t="shared" si="1"/>
        <v>1</v>
      </c>
      <c r="BK6" s="11" t="str">
        <f t="shared" si="1"/>
        <v>1</v>
      </c>
      <c r="BL6" s="12" t="str">
        <f t="shared" si="1"/>
        <v>1</v>
      </c>
    </row>
    <row r="7" spans="1:64" s="17" customFormat="1" ht="15.75" thickBot="1" x14ac:dyDescent="0.3">
      <c r="A7" s="13"/>
      <c r="B7" s="14"/>
      <c r="C7" s="15"/>
      <c r="D7" s="15"/>
      <c r="E7" s="16">
        <f>WEEKNUM(E4,21)</f>
        <v>1</v>
      </c>
      <c r="F7" s="16">
        <f t="shared" ref="F7:BL7" si="2">WEEKNUM(F4,21)</f>
        <v>5</v>
      </c>
      <c r="G7" s="16">
        <f t="shared" si="2"/>
        <v>9</v>
      </c>
      <c r="H7" s="16">
        <f t="shared" si="2"/>
        <v>14</v>
      </c>
      <c r="I7" s="16">
        <f t="shared" si="2"/>
        <v>18</v>
      </c>
      <c r="J7" s="16">
        <f t="shared" si="2"/>
        <v>22</v>
      </c>
      <c r="K7" s="16">
        <f t="shared" si="2"/>
        <v>27</v>
      </c>
      <c r="L7" s="16">
        <f t="shared" si="2"/>
        <v>31</v>
      </c>
      <c r="M7" s="16">
        <f t="shared" si="2"/>
        <v>35</v>
      </c>
      <c r="N7" s="16">
        <f t="shared" si="2"/>
        <v>40</v>
      </c>
      <c r="O7" s="16">
        <f t="shared" si="2"/>
        <v>44</v>
      </c>
      <c r="P7" s="16">
        <f t="shared" si="2"/>
        <v>48</v>
      </c>
      <c r="Q7" s="16">
        <f t="shared" si="2"/>
        <v>1</v>
      </c>
      <c r="R7" s="16">
        <f t="shared" si="2"/>
        <v>5</v>
      </c>
      <c r="S7" s="16">
        <f t="shared" si="2"/>
        <v>9</v>
      </c>
      <c r="T7" s="16">
        <f t="shared" si="2"/>
        <v>14</v>
      </c>
      <c r="U7" s="16">
        <f t="shared" si="2"/>
        <v>18</v>
      </c>
      <c r="V7" s="16">
        <f t="shared" si="2"/>
        <v>22</v>
      </c>
      <c r="W7" s="16">
        <f t="shared" si="2"/>
        <v>27</v>
      </c>
      <c r="X7" s="16">
        <f t="shared" si="2"/>
        <v>31</v>
      </c>
      <c r="Y7" s="16">
        <f t="shared" si="2"/>
        <v>36</v>
      </c>
      <c r="Z7" s="16">
        <f t="shared" si="2"/>
        <v>40</v>
      </c>
      <c r="AA7" s="16">
        <f t="shared" si="2"/>
        <v>44</v>
      </c>
      <c r="AB7" s="16">
        <f t="shared" si="2"/>
        <v>49</v>
      </c>
      <c r="AC7" s="16">
        <f t="shared" si="2"/>
        <v>1</v>
      </c>
      <c r="AD7" s="16">
        <f t="shared" si="2"/>
        <v>5</v>
      </c>
      <c r="AE7" s="16">
        <f t="shared" si="2"/>
        <v>9</v>
      </c>
      <c r="AF7" s="16">
        <f t="shared" si="2"/>
        <v>14</v>
      </c>
      <c r="AG7" s="16">
        <f t="shared" si="2"/>
        <v>18</v>
      </c>
      <c r="AH7" s="16">
        <f t="shared" si="2"/>
        <v>23</v>
      </c>
      <c r="AI7" s="16">
        <f t="shared" si="2"/>
        <v>27</v>
      </c>
      <c r="AJ7" s="16">
        <f t="shared" si="2"/>
        <v>31</v>
      </c>
      <c r="AK7" s="16">
        <f t="shared" si="2"/>
        <v>36</v>
      </c>
      <c r="AL7" s="16">
        <f t="shared" si="2"/>
        <v>40</v>
      </c>
      <c r="AM7" s="16">
        <f t="shared" si="2"/>
        <v>44</v>
      </c>
      <c r="AN7" s="16">
        <f t="shared" si="2"/>
        <v>49</v>
      </c>
      <c r="AO7" s="16">
        <f t="shared" si="2"/>
        <v>53</v>
      </c>
      <c r="AP7" s="16">
        <f t="shared" si="2"/>
        <v>5</v>
      </c>
      <c r="AQ7" s="16">
        <f t="shared" si="2"/>
        <v>9</v>
      </c>
      <c r="AR7" s="16">
        <f t="shared" si="2"/>
        <v>13</v>
      </c>
      <c r="AS7" s="16">
        <f t="shared" si="2"/>
        <v>17</v>
      </c>
      <c r="AT7" s="16">
        <f t="shared" si="2"/>
        <v>22</v>
      </c>
      <c r="AU7" s="16">
        <f t="shared" si="2"/>
        <v>26</v>
      </c>
      <c r="AV7" s="16">
        <f t="shared" si="2"/>
        <v>30</v>
      </c>
      <c r="AW7" s="16">
        <f t="shared" si="2"/>
        <v>35</v>
      </c>
      <c r="AX7" s="16">
        <f t="shared" si="2"/>
        <v>39</v>
      </c>
      <c r="AY7" s="16">
        <f t="shared" si="2"/>
        <v>44</v>
      </c>
      <c r="AZ7" s="16">
        <f t="shared" si="2"/>
        <v>48</v>
      </c>
      <c r="BA7" s="16">
        <f t="shared" si="2"/>
        <v>52</v>
      </c>
      <c r="BB7" s="16">
        <f t="shared" si="2"/>
        <v>5</v>
      </c>
      <c r="BC7" s="16">
        <f t="shared" si="2"/>
        <v>9</v>
      </c>
      <c r="BD7" s="16">
        <f t="shared" si="2"/>
        <v>13</v>
      </c>
      <c r="BE7" s="16">
        <f t="shared" si="2"/>
        <v>18</v>
      </c>
      <c r="BF7" s="16">
        <f t="shared" si="2"/>
        <v>22</v>
      </c>
      <c r="BG7" s="16">
        <f t="shared" si="2"/>
        <v>26</v>
      </c>
      <c r="BH7" s="16">
        <f t="shared" si="2"/>
        <v>31</v>
      </c>
      <c r="BI7" s="16">
        <f t="shared" si="2"/>
        <v>35</v>
      </c>
      <c r="BJ7" s="16">
        <f t="shared" si="2"/>
        <v>39</v>
      </c>
      <c r="BK7" s="16">
        <f t="shared" si="2"/>
        <v>44</v>
      </c>
      <c r="BL7" s="16">
        <f t="shared" si="2"/>
        <v>48</v>
      </c>
    </row>
    <row r="8" spans="1:64" s="17" customFormat="1" ht="22.5" customHeight="1" thickBot="1" x14ac:dyDescent="0.3">
      <c r="A8" s="18" t="s">
        <v>5</v>
      </c>
      <c r="B8" s="14">
        <v>45638</v>
      </c>
      <c r="C8" s="15">
        <v>45762</v>
      </c>
      <c r="D8" s="15" t="s">
        <v>6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</row>
    <row r="9" spans="1:64" s="17" customFormat="1" ht="22.5" customHeight="1" thickBot="1" x14ac:dyDescent="0.3">
      <c r="A9" s="18" t="s">
        <v>7</v>
      </c>
      <c r="B9" s="14">
        <v>45761</v>
      </c>
      <c r="C9" s="15">
        <v>45765</v>
      </c>
      <c r="D9" s="15" t="s">
        <v>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</row>
    <row r="10" spans="1:64" s="17" customFormat="1" ht="22.5" customHeight="1" thickBot="1" x14ac:dyDescent="0.3">
      <c r="A10" s="18" t="s">
        <v>8</v>
      </c>
      <c r="B10" s="14">
        <v>45768</v>
      </c>
      <c r="C10" s="14">
        <v>45768</v>
      </c>
      <c r="D10" s="15" t="s">
        <v>20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4" s="17" customFormat="1" ht="22.5" customHeight="1" thickBot="1" x14ac:dyDescent="0.3">
      <c r="A11" s="18" t="s">
        <v>9</v>
      </c>
      <c r="B11" s="14">
        <v>45782</v>
      </c>
      <c r="C11" s="15">
        <v>45824</v>
      </c>
      <c r="D11" s="15" t="s">
        <v>20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</row>
    <row r="12" spans="1:64" s="17" customFormat="1" ht="45.75" thickBot="1" x14ac:dyDescent="0.3">
      <c r="A12" s="19" t="s">
        <v>10</v>
      </c>
      <c r="B12" s="14">
        <v>45768</v>
      </c>
      <c r="C12" s="15">
        <v>45772</v>
      </c>
      <c r="D12" s="15" t="s">
        <v>20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64" s="17" customFormat="1" ht="30.75" thickBot="1" x14ac:dyDescent="0.3">
      <c r="A13" s="19" t="s">
        <v>11</v>
      </c>
      <c r="B13" s="14">
        <v>45778</v>
      </c>
      <c r="C13" s="15">
        <v>45915</v>
      </c>
      <c r="D13" s="15" t="s">
        <v>6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</row>
    <row r="14" spans="1:64" s="17" customFormat="1" ht="15.75" thickBot="1" x14ac:dyDescent="0.3">
      <c r="A14" s="19" t="s">
        <v>21</v>
      </c>
      <c r="B14" s="14">
        <v>45823</v>
      </c>
      <c r="C14" s="15">
        <v>45945</v>
      </c>
      <c r="D14" s="15" t="s">
        <v>6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s="17" customFormat="1" ht="30.75" thickBot="1" x14ac:dyDescent="0.3">
      <c r="A15" s="19" t="s">
        <v>12</v>
      </c>
      <c r="B15" s="14">
        <v>45778</v>
      </c>
      <c r="C15" s="15">
        <v>45915</v>
      </c>
      <c r="D15" s="15" t="s">
        <v>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 s="17" customFormat="1" ht="22.5" customHeight="1" thickBot="1" x14ac:dyDescent="0.3">
      <c r="A16" s="18" t="s">
        <v>15</v>
      </c>
      <c r="B16" s="14">
        <v>45831</v>
      </c>
      <c r="C16" s="15">
        <v>46004</v>
      </c>
      <c r="D16" s="15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0"/>
      <c r="Q16" s="16"/>
      <c r="R16" s="16"/>
      <c r="S16" s="2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64" s="17" customFormat="1" ht="22.5" customHeight="1" thickBot="1" x14ac:dyDescent="0.3">
      <c r="A17" s="18" t="s">
        <v>17</v>
      </c>
      <c r="B17" s="14">
        <v>45838</v>
      </c>
      <c r="C17" s="15">
        <v>45838</v>
      </c>
      <c r="D17" s="15" t="s">
        <v>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64" s="17" customFormat="1" ht="22.5" customHeight="1" thickBot="1" x14ac:dyDescent="0.3">
      <c r="A18" s="18" t="s">
        <v>18</v>
      </c>
      <c r="B18" s="14">
        <v>45852</v>
      </c>
      <c r="C18" s="15">
        <v>45864</v>
      </c>
      <c r="D18" s="15" t="s">
        <v>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64" s="17" customFormat="1" ht="22.5" customHeight="1" thickBot="1" x14ac:dyDescent="0.3">
      <c r="A19" s="18" t="s">
        <v>19</v>
      </c>
      <c r="B19" s="14">
        <v>45873</v>
      </c>
      <c r="C19" s="15">
        <v>46177</v>
      </c>
      <c r="D19" s="15" t="s">
        <v>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0" spans="1:64" s="17" customFormat="1" ht="22.5" customHeight="1" thickBot="1" x14ac:dyDescent="0.3">
      <c r="A20" s="18"/>
      <c r="B20" s="14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64" s="17" customFormat="1" ht="22.5" customHeight="1" thickBot="1" x14ac:dyDescent="0.3">
      <c r="A21" s="18"/>
      <c r="B21" s="14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</row>
    <row r="22" spans="1:64" s="17" customFormat="1" ht="22.5" customHeight="1" thickBot="1" x14ac:dyDescent="0.3">
      <c r="A22" s="18"/>
      <c r="B22" s="14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1:64" s="17" customFormat="1" ht="22.5" customHeight="1" thickBot="1" x14ac:dyDescent="0.3">
      <c r="A23" s="18"/>
      <c r="B23" s="14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</row>
    <row r="24" spans="1:64" s="17" customFormat="1" ht="22.5" customHeight="1" thickBot="1" x14ac:dyDescent="0.3">
      <c r="A24" s="13"/>
      <c r="B24" s="14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</row>
    <row r="25" spans="1:64" s="17" customFormat="1" ht="22.5" customHeight="1" thickBot="1" x14ac:dyDescent="0.3">
      <c r="A25" s="13"/>
      <c r="B25" s="14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</row>
    <row r="26" spans="1:64" s="17" customFormat="1" ht="22.5" customHeight="1" thickBot="1" x14ac:dyDescent="0.3">
      <c r="A26" s="13"/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s="17" customFormat="1" ht="22.5" customHeight="1" thickBot="1" x14ac:dyDescent="0.3">
      <c r="A27" s="21" t="s">
        <v>13</v>
      </c>
      <c r="B27" s="22"/>
      <c r="C27" s="23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9" spans="1:64" x14ac:dyDescent="0.25">
      <c r="A29" s="25" t="s">
        <v>14</v>
      </c>
    </row>
  </sheetData>
  <mergeCells count="5">
    <mergeCell ref="E5:P5"/>
    <mergeCell ref="Q5:AB5"/>
    <mergeCell ref="AC5:AN5"/>
    <mergeCell ref="AO5:AZ5"/>
    <mergeCell ref="BA5:BL5"/>
  </mergeCells>
  <conditionalFormatting sqref="E7:BL27">
    <cfRule type="expression" dxfId="8" priority="1" stopIfTrue="1">
      <formula>NOT(AND($C7&gt;=E$4,$B7&lt;EDATE(E$4,1)))</formula>
    </cfRule>
    <cfRule type="expression" dxfId="7" priority="2" stopIfTrue="1">
      <formula>ISBLANK($D7)</formula>
    </cfRule>
    <cfRule type="expression" dxfId="6" priority="3" stopIfTrue="1">
      <formula>($D7="X")</formula>
    </cfRule>
    <cfRule type="expression" dxfId="5" priority="4" stopIfTrue="1">
      <formula>($D7="Y")</formula>
    </cfRule>
    <cfRule type="expression" dxfId="4" priority="5" stopIfTrue="1">
      <formula>($D7="O")</formula>
    </cfRule>
    <cfRule type="expression" dxfId="3" priority="6" stopIfTrue="1">
      <formula>($D7="R")</formula>
    </cfRule>
    <cfRule type="expression" dxfId="2" priority="7" stopIfTrue="1">
      <formula>($D7="P")</formula>
    </cfRule>
    <cfRule type="expression" dxfId="1" priority="8" stopIfTrue="1">
      <formula>($D7="B")</formula>
    </cfRule>
    <cfRule type="expression" dxfId="0" priority="9" stopIfTrue="1">
      <formula>($D7="G")</formula>
    </cfRule>
  </conditionalFormatting>
  <pageMargins left="0.35" right="0.35" top="0.35" bottom="0.5" header="0.3" footer="0.3"/>
  <pageSetup scale="68" fitToHeight="0" orientation="landscape" r:id="rId1"/>
  <headerFooter scaleWithDoc="0">
    <oddFooter>&amp;L&amp;"Arial,Regular"&amp;8&amp;K01+043https://www.vertex42.com/ExcelTemplates/construction-schedule.html&amp;R&amp;"Arial,Regular"&amp;8&amp;K01+043Construction Schedule Template © 2017 by Vertex42.com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Schedule</vt:lpstr>
      <vt:lpstr>Schedule!Druckbereich</vt:lpstr>
      <vt:lpstr>Schedule!Drucktitel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Sommer, Timo</cp:lastModifiedBy>
  <dcterms:created xsi:type="dcterms:W3CDTF">2025-03-25T08:56:32Z</dcterms:created>
  <dcterms:modified xsi:type="dcterms:W3CDTF">2025-03-25T15:54:30Z</dcterms:modified>
</cp:coreProperties>
</file>