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Udo/Aufmaß/"/>
    </mc:Choice>
  </mc:AlternateContent>
  <xr:revisionPtr revIDLastSave="35" documentId="8_{B1CB5A18-270B-46D1-B4A6-07FCD6F41E98}" xr6:coauthVersionLast="47" xr6:coauthVersionMax="47" xr10:uidLastSave="{9A287546-1B1A-4FEF-819A-1994C44F05F3}"/>
  <bookViews>
    <workbookView xWindow="-57720" yWindow="-120" windowWidth="29040" windowHeight="15720" xr2:uid="{B6667FEC-6DFF-4F71-A8A3-4BEE044C6357}"/>
  </bookViews>
  <sheets>
    <sheet name="Ausgabe an Kunde Multi" sheetId="1" r:id="rId1"/>
  </sheets>
  <externalReferences>
    <externalReference r:id="rId2"/>
  </externalReferences>
  <definedNames>
    <definedName name="BrBi1">#REF!</definedName>
    <definedName name="BrBi2">#REF!</definedName>
    <definedName name="BrBi3">#REF!</definedName>
    <definedName name="BrBi4">#REF!</definedName>
    <definedName name="BrBi5">#REF!</definedName>
    <definedName name="BrBi6">#REF!</definedName>
    <definedName name="BrBi789">#REF!</definedName>
    <definedName name="BreiteGraben1">#REF!</definedName>
    <definedName name="BreiteGraben2">#REF!</definedName>
    <definedName name="BreiteGraben3">#REF!</definedName>
    <definedName name="BreiteGraben4">#REF!</definedName>
    <definedName name="BreiteGraben5">#REF!</definedName>
    <definedName name="BreiteGraben6">#REF!</definedName>
    <definedName name="BreiteGraben7">#REF!</definedName>
    <definedName name="BreiteGraben8">#REF!</definedName>
    <definedName name="BreiteGraben9">#REF!</definedName>
    <definedName name="BreiteMuffe1">#REF!</definedName>
    <definedName name="BreiteMuffe2">#REF!</definedName>
    <definedName name="BreiteMuffe3">#REF!</definedName>
    <definedName name="BreiteMuffe4">#REF!</definedName>
    <definedName name="BreiteMuffe5">#REF!</definedName>
    <definedName name="BreiteMuffe6">#REF!</definedName>
    <definedName name="BreiteMuffe7">#REF!</definedName>
    <definedName name="BreiteMuffe8">#REF!</definedName>
    <definedName name="BreiteMuffe9">#REF!</definedName>
    <definedName name="_xlnm.Print_Area" localSheetId="0">'Ausgabe an Kunde Multi'!#REF!</definedName>
    <definedName name="KanteGraben1">#REF!</definedName>
    <definedName name="KanteGraben2">#REF!</definedName>
    <definedName name="KanteGraben3">#REF!</definedName>
    <definedName name="KanteGraben4">#REF!</definedName>
    <definedName name="KanteGraben5">#REF!</definedName>
    <definedName name="KanteGraben6">#REF!</definedName>
    <definedName name="KanteGraben7">#REF!</definedName>
    <definedName name="KanteGraben8">#REF!</definedName>
    <definedName name="KanteGraben9">#REF!</definedName>
    <definedName name="KanteMuffengrube1">#REF!</definedName>
    <definedName name="KanteMuffengrube2">#REF!</definedName>
    <definedName name="KanteMuffengrube3">#REF!</definedName>
    <definedName name="KanteMuffengrube4">#REF!</definedName>
    <definedName name="KanteMuffengrube5">#REF!</definedName>
    <definedName name="KanteMuffengrube6">#REF!</definedName>
    <definedName name="KanteMuffengrube7">#REF!</definedName>
    <definedName name="KanteMuffengrube8">#REF!</definedName>
    <definedName name="KanteMuffengrube9">#REF!</definedName>
    <definedName name="LäBi1">#REF!</definedName>
    <definedName name="LäBi2">#REF!</definedName>
    <definedName name="LäBi3">#REF!</definedName>
    <definedName name="LäBi4">#REF!</definedName>
    <definedName name="LäBi5">#REF!</definedName>
    <definedName name="LäBi6">#REF!</definedName>
    <definedName name="LäBi7">#REF!</definedName>
    <definedName name="LäBi8">#REF!</definedName>
    <definedName name="LäBi9">#REF!</definedName>
    <definedName name="LängeGraben1">#REF!</definedName>
    <definedName name="LängeGraben2">#REF!</definedName>
    <definedName name="LängeGraben3">#REF!</definedName>
    <definedName name="LängeGraben4">#REF!</definedName>
    <definedName name="LängeGraben5">#REF!</definedName>
    <definedName name="LängeGraben6">#REF!</definedName>
    <definedName name="LängeGraben7">#REF!</definedName>
    <definedName name="LängeGraben8">#REF!</definedName>
    <definedName name="LängeGraben9">#REF!</definedName>
    <definedName name="LängeMuffe1">#REF!</definedName>
    <definedName name="LängeMuffe2">#REF!</definedName>
    <definedName name="LängeMuffe3">#REF!</definedName>
    <definedName name="LängeMuffe4">#REF!</definedName>
    <definedName name="LängeMuffe5">#REF!</definedName>
    <definedName name="LängeMuffe6">#REF!</definedName>
    <definedName name="LängeMuffe7">#REF!</definedName>
    <definedName name="LängeMuffe8">#REF!</definedName>
    <definedName name="LängeMuffe9">#REF!</definedName>
    <definedName name="LängeMuffenloch2">#REF!</definedName>
    <definedName name="LGraben1">#REF!</definedName>
    <definedName name="LGraben2">#REF!</definedName>
    <definedName name="LGraben3">#REF!</definedName>
    <definedName name="LGraben4">#REF!</definedName>
    <definedName name="LGraben5">#REF!</definedName>
    <definedName name="LGraben6">#REF!</definedName>
    <definedName name="LGraben7">#REF!</definedName>
    <definedName name="LGraben8">#REF!</definedName>
    <definedName name="LGraben9">#REF!</definedName>
    <definedName name="Lichtp" localSheetId="0">#REF!</definedName>
    <definedName name="Lichtp">#REF!</definedName>
    <definedName name="LSandbett1">#REF!</definedName>
    <definedName name="LSandbett2">#REF!</definedName>
    <definedName name="LSandbett3">#REF!</definedName>
    <definedName name="LSandbett4">#REF!</definedName>
    <definedName name="LSandbett5">#REF!</definedName>
    <definedName name="LSandbett6">#REF!</definedName>
    <definedName name="LSandbett7">#REF!</definedName>
    <definedName name="LSandbett8">#REF!</definedName>
    <definedName name="LSandbett9">#REF!</definedName>
    <definedName name="MaBi1">#REF!</definedName>
    <definedName name="MaBi2">#REF!</definedName>
    <definedName name="MaBi3">#REF!</definedName>
    <definedName name="MaBi4">#REF!</definedName>
    <definedName name="MaBi5">#REF!</definedName>
    <definedName name="MaBi6">#REF!</definedName>
    <definedName name="MaBi7">#REF!</definedName>
    <definedName name="MaBi8">#REF!</definedName>
    <definedName name="MaBi9">#REF!</definedName>
    <definedName name="MastMuffenloch1">#REF!</definedName>
    <definedName name="MastMuffenloch2">#REF!</definedName>
    <definedName name="MastMuffenloch3">#REF!</definedName>
    <definedName name="MastMuffenloch4">#REF!</definedName>
    <definedName name="MastMuffenloch5">#REF!</definedName>
    <definedName name="MastMuffenloch6">#REF!</definedName>
    <definedName name="MastMuffenloch7">#REF!</definedName>
    <definedName name="MastMuffenloch8">#REF!</definedName>
    <definedName name="MastMuffenloch9">#REF!</definedName>
    <definedName name="MastRandstein1">#REF!</definedName>
    <definedName name="MastRandstein2">#REF!</definedName>
    <definedName name="MastRandstein3">#REF!</definedName>
    <definedName name="MastRandstein4">#REF!</definedName>
    <definedName name="MastRandstein5">#REF!</definedName>
    <definedName name="MastRandstein6">#REF!</definedName>
    <definedName name="MastRandstein7">#REF!</definedName>
    <definedName name="MastRandstein8">#REF!</definedName>
    <definedName name="MastRandstein9">#REF!</definedName>
    <definedName name="MlBi">#REF!</definedName>
    <definedName name="ObBi1">#REF!</definedName>
    <definedName name="ObBi2">#REF!</definedName>
    <definedName name="ObBi3">#REF!</definedName>
    <definedName name="ObBi4">#REF!</definedName>
    <definedName name="ObBi5">#REF!</definedName>
    <definedName name="ObBi6">#REF!</definedName>
    <definedName name="ObBi7">#REF!</definedName>
    <definedName name="ObBi8">#REF!</definedName>
    <definedName name="ObBi9">#REF!</definedName>
    <definedName name="PflasterT">#REF!</definedName>
    <definedName name="RaBi1">#REF!</definedName>
    <definedName name="RaBi2">#REF!</definedName>
    <definedName name="RaBi3">#REF!</definedName>
    <definedName name="RaBi4">#REF!</definedName>
    <definedName name="RaBi5">#REF!</definedName>
    <definedName name="RaBi6">#REF!</definedName>
    <definedName name="RaBi7">#REF!</definedName>
    <definedName name="RaBi8">#REF!</definedName>
    <definedName name="RaBi9">#REF!</definedName>
    <definedName name="TiBi1">#REF!</definedName>
    <definedName name="TiBi2">#REF!</definedName>
    <definedName name="TiBi3">#REF!</definedName>
    <definedName name="TiBi4">#REF!</definedName>
    <definedName name="TiBi5">#REF!</definedName>
    <definedName name="TiBi6">#REF!</definedName>
    <definedName name="TiBi7">#REF!</definedName>
    <definedName name="TiBi8">#REF!</definedName>
    <definedName name="TiBi9">#REF!</definedName>
    <definedName name="TiefeGraben1">#REF!</definedName>
    <definedName name="TiefeGraben2">#REF!</definedName>
    <definedName name="TiefeGraben3">#REF!</definedName>
    <definedName name="TiefeGraben4">#REF!</definedName>
    <definedName name="TiefeGraben5">#REF!</definedName>
    <definedName name="TiefeGraben6">#REF!</definedName>
    <definedName name="TiefeGraben7">#REF!</definedName>
    <definedName name="TiefeGraben8">#REF!</definedName>
    <definedName name="TiefeGraben9">#REF!</definedName>
    <definedName name="TiefeMuffe1">#REF!</definedName>
    <definedName name="TiefeMuffe2">#REF!</definedName>
    <definedName name="TiefeMuffe3">#REF!</definedName>
    <definedName name="TiefeMuffe4">#REF!</definedName>
    <definedName name="TiefeMuffe5">#REF!</definedName>
    <definedName name="TiefeMuffe6">#REF!</definedName>
    <definedName name="TiefeMuffe7">#REF!</definedName>
    <definedName name="TiefeMuffe8">#REF!</definedName>
    <definedName name="TiefeMuffe9">#REF!</definedName>
    <definedName name="WasBi1">#REF!</definedName>
    <definedName name="WasBi2">#REF!</definedName>
    <definedName name="WasBi3">#REF!</definedName>
    <definedName name="WasBi4">#REF!</definedName>
    <definedName name="WasBi5">#REF!</definedName>
    <definedName name="WasBi6">#REF!</definedName>
    <definedName name="WasBi7">#REF!</definedName>
    <definedName name="WasBi8">#REF!</definedName>
    <definedName name="WasBi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66" i="1" l="1"/>
  <c r="AL59" i="1"/>
  <c r="AL58" i="1"/>
  <c r="AQ58" i="1" s="1"/>
  <c r="AL57" i="1"/>
  <c r="AQ57" i="1" s="1"/>
  <c r="AL56" i="1"/>
  <c r="AQ56" i="1" s="1"/>
  <c r="AL55" i="1"/>
  <c r="AQ55" i="1" s="1"/>
  <c r="AL54" i="1"/>
  <c r="AQ54" i="1" s="1"/>
  <c r="AL53" i="1"/>
  <c r="AQ53" i="1" s="1"/>
  <c r="AL52" i="1"/>
  <c r="AQ52" i="1" s="1"/>
  <c r="AL51" i="1"/>
  <c r="AQ51" i="1" s="1"/>
  <c r="ER50" i="1"/>
  <c r="ER58" i="1" s="1"/>
  <c r="EM50" i="1"/>
  <c r="EI50" i="1"/>
  <c r="EF50" i="1"/>
  <c r="DJ50" i="1"/>
  <c r="DG50" i="1"/>
  <c r="DB50" i="1"/>
  <c r="AL50" i="1"/>
  <c r="AQ50" i="1" s="1"/>
  <c r="AL49" i="1"/>
  <c r="AQ49" i="1" s="1"/>
  <c r="AL48" i="1"/>
  <c r="AQ48" i="1" s="1"/>
  <c r="AL47" i="1"/>
  <c r="AQ47" i="1" s="1"/>
  <c r="AL46" i="1"/>
  <c r="AQ46" i="1" s="1"/>
  <c r="AL45" i="1"/>
  <c r="AQ45" i="1" s="1"/>
  <c r="AL44" i="1"/>
  <c r="AQ44" i="1" s="1"/>
  <c r="AL43" i="1"/>
  <c r="AQ43" i="1" s="1"/>
  <c r="AL42" i="1"/>
  <c r="AQ42" i="1" s="1"/>
  <c r="AL41" i="1"/>
  <c r="AQ41" i="1" s="1"/>
  <c r="AL40" i="1"/>
  <c r="AQ40" i="1" s="1"/>
  <c r="AL39" i="1"/>
  <c r="AQ39" i="1" s="1"/>
  <c r="AL38" i="1"/>
  <c r="AQ38" i="1" s="1"/>
  <c r="DB19" i="1"/>
  <c r="DJ18" i="1"/>
  <c r="I18" i="1"/>
  <c r="AK16" i="1"/>
  <c r="AA16" i="1"/>
  <c r="Y11" i="1"/>
  <c r="B11" i="1"/>
  <c r="Y8" i="1"/>
  <c r="V8" i="1"/>
  <c r="L8" i="1"/>
  <c r="AN7" i="1"/>
  <c r="B7" i="1"/>
  <c r="AT6" i="1"/>
  <c r="AP6" i="1"/>
  <c r="F6" i="1"/>
  <c r="AM4" i="1"/>
  <c r="AG4" i="1"/>
  <c r="AA4" i="1"/>
  <c r="U4" i="1"/>
  <c r="T4" i="1"/>
  <c r="S4" i="1"/>
  <c r="R4" i="1"/>
  <c r="Q4" i="1"/>
  <c r="P4" i="1"/>
  <c r="O4" i="1"/>
  <c r="N4" i="1"/>
  <c r="AW3" i="1"/>
  <c r="AS3" i="1"/>
  <c r="AQ60" i="1" l="1"/>
  <c r="L66" i="1" l="1"/>
</calcChain>
</file>

<file path=xl/sharedStrings.xml><?xml version="1.0" encoding="utf-8"?>
<sst xmlns="http://schemas.openxmlformats.org/spreadsheetml/2006/main" count="112" uniqueCount="53">
  <si>
    <t>BLV</t>
  </si>
  <si>
    <t>A-Art*</t>
  </si>
  <si>
    <t>Auftragnehmer</t>
  </si>
  <si>
    <t>Auftragsdatum</t>
  </si>
  <si>
    <t>Leistungszeitraum</t>
  </si>
  <si>
    <t>Abnahmedatum</t>
  </si>
  <si>
    <t>Blocksatz-
Nummer</t>
  </si>
  <si>
    <t>(Kreditor)</t>
  </si>
  <si>
    <t>von</t>
  </si>
  <si>
    <t>bis</t>
  </si>
  <si>
    <t>T</t>
  </si>
  <si>
    <t>M</t>
  </si>
  <si>
    <t>J</t>
  </si>
  <si>
    <t>AVA</t>
  </si>
  <si>
    <t/>
  </si>
  <si>
    <t>Auswahl Schaltschrank</t>
  </si>
  <si>
    <t>Auftrags-Nr.</t>
  </si>
  <si>
    <t>SPIE-Num.</t>
  </si>
  <si>
    <t>Liegen Mängel vor**:</t>
  </si>
  <si>
    <t>nein</t>
  </si>
  <si>
    <t>ja</t>
  </si>
  <si>
    <t>Erläuterung:</t>
  </si>
  <si>
    <t>Baumaßnahme:</t>
  </si>
  <si>
    <t>PLZ, Ort/Ortsteil, Straße, Haus-Nr. - Tätigkeit</t>
  </si>
  <si>
    <t>Ansprechpartner Auftragnehmer</t>
  </si>
  <si>
    <t>Ansprechpartner Auftraggeber (RheinEnergie AG)</t>
  </si>
  <si>
    <t>SPIE / SAG    Thoma        02241 / 43026</t>
  </si>
  <si>
    <t>Firma, Name, Tel.-Nr. (in Druckbuchstaben)</t>
  </si>
  <si>
    <t>Fachbereich, Name, Tel.-Nr. (in Druckbuchstaben)</t>
  </si>
  <si>
    <t>Leistungs No</t>
  </si>
  <si>
    <t>Spie SAG</t>
  </si>
  <si>
    <t>Beschreibung</t>
  </si>
  <si>
    <t>Einheit</t>
  </si>
  <si>
    <t>ME</t>
  </si>
  <si>
    <t>Einheitspreis</t>
  </si>
  <si>
    <t>Gesamtpreis</t>
  </si>
  <si>
    <t>Auftragnehmer (Unterschrift, Datum)</t>
  </si>
  <si>
    <t>Auftraggeber (Unterschrift, Datum)</t>
  </si>
  <si>
    <t>vorhandene Tragschicht wieder einbauen</t>
  </si>
  <si>
    <t>1.3.9</t>
  </si>
  <si>
    <t>Bodenaushub für Muffengrube</t>
  </si>
  <si>
    <t>m³</t>
  </si>
  <si>
    <t>1.3.10</t>
  </si>
  <si>
    <t>Sandbett für Elektroleitung</t>
  </si>
  <si>
    <t>1.3.1</t>
  </si>
  <si>
    <t>Bituminösen Oberbau senkrecht schneiden</t>
  </si>
  <si>
    <t>m²</t>
  </si>
  <si>
    <t>1.3.2</t>
  </si>
  <si>
    <t>Bituminöse Befestigung bis 12 cm aufbrechen</t>
  </si>
  <si>
    <t>1.3.12</t>
  </si>
  <si>
    <t>Asphalttragschicht aus AC 22 TN</t>
  </si>
  <si>
    <t>1.3.13</t>
  </si>
  <si>
    <t>Bitumenemulsion aufsprühen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</si>
</sst>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\ &quot;€&quot;"/>
    <numFmt numFmtId="166" formatCode="#,##0.00\ _€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0" tint="-0.34998626667073579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u val="double"/>
      <sz val="10"/>
      <name val="Arial"/>
      <family val="2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23">
    <xf numFmtId="0" fontId="0" fillId="0" borderId="0" xfId="0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0" borderId="0" xfId="0" applyFont="1"/>
    <xf numFmtId="0" fontId="1" fillId="3" borderId="0" xfId="0" applyFont="1" applyFill="1"/>
    <xf numFmtId="0" fontId="1" fillId="0" borderId="0" xfId="1"/>
    <xf numFmtId="0" fontId="1" fillId="0" borderId="0" xfId="1" applyAlignment="1">
      <alignment horizontal="center"/>
    </xf>
    <xf numFmtId="0" fontId="3" fillId="2" borderId="7" xfId="1" applyFont="1" applyFill="1" applyBorder="1" applyAlignment="1">
      <alignment vertical="center"/>
    </xf>
    <xf numFmtId="0" fontId="1" fillId="2" borderId="0" xfId="1" applyFill="1"/>
    <xf numFmtId="0" fontId="1" fillId="2" borderId="8" xfId="1" applyFill="1" applyBorder="1"/>
    <xf numFmtId="0" fontId="1" fillId="2" borderId="10" xfId="1" applyFill="1" applyBorder="1"/>
    <xf numFmtId="0" fontId="1" fillId="2" borderId="0" xfId="1" applyFill="1" applyAlignment="1">
      <alignment horizontal="left"/>
    </xf>
    <xf numFmtId="0" fontId="1" fillId="2" borderId="0" xfId="1" applyFill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/>
    <xf numFmtId="0" fontId="1" fillId="0" borderId="19" xfId="1" applyBorder="1"/>
    <xf numFmtId="0" fontId="5" fillId="0" borderId="0" xfId="0" applyFont="1"/>
    <xf numFmtId="0" fontId="1" fillId="0" borderId="9" xfId="1" applyBorder="1"/>
    <xf numFmtId="0" fontId="1" fillId="0" borderId="23" xfId="1" applyBorder="1"/>
    <xf numFmtId="0" fontId="1" fillId="0" borderId="25" xfId="1" applyBorder="1"/>
    <xf numFmtId="0" fontId="1" fillId="0" borderId="26" xfId="1" applyBorder="1"/>
    <xf numFmtId="1" fontId="1" fillId="0" borderId="0" xfId="1" applyNumberFormat="1"/>
    <xf numFmtId="0" fontId="8" fillId="2" borderId="31" xfId="1" applyFont="1" applyFill="1" applyBorder="1" applyAlignment="1">
      <alignment vertical="center"/>
    </xf>
    <xf numFmtId="0" fontId="8" fillId="2" borderId="32" xfId="1" applyFont="1" applyFill="1" applyBorder="1" applyAlignment="1">
      <alignment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32" xfId="1" applyFont="1" applyFill="1" applyBorder="1"/>
    <xf numFmtId="0" fontId="8" fillId="2" borderId="34" xfId="1" applyFont="1" applyFill="1" applyBorder="1" applyAlignment="1">
      <alignment vertical="center"/>
    </xf>
    <xf numFmtId="0" fontId="1" fillId="2" borderId="10" xfId="1" applyFill="1" applyBorder="1" applyAlignment="1">
      <alignment horizontal="left" vertical="center"/>
    </xf>
    <xf numFmtId="0" fontId="8" fillId="2" borderId="0" xfId="1" applyFont="1" applyFill="1" applyAlignment="1">
      <alignment vertical="center"/>
    </xf>
    <xf numFmtId="0" fontId="8" fillId="2" borderId="35" xfId="1" applyFont="1" applyFill="1" applyBorder="1" applyAlignment="1">
      <alignment vertical="center"/>
    </xf>
    <xf numFmtId="0" fontId="2" fillId="2" borderId="0" xfId="1" applyFont="1" applyFill="1" applyAlignment="1" applyProtection="1">
      <alignment horizontal="left"/>
      <protection locked="0"/>
    </xf>
    <xf numFmtId="0" fontId="2" fillId="2" borderId="36" xfId="1" applyFont="1" applyFill="1" applyBorder="1" applyAlignment="1" applyProtection="1">
      <alignment horizontal="left"/>
      <protection locked="0"/>
    </xf>
    <xf numFmtId="0" fontId="5" fillId="0" borderId="0" xfId="1" applyFont="1"/>
    <xf numFmtId="0" fontId="2" fillId="2" borderId="7" xfId="1" applyFont="1" applyFill="1" applyBorder="1" applyAlignment="1">
      <alignment horizontal="center"/>
    </xf>
    <xf numFmtId="0" fontId="1" fillId="2" borderId="10" xfId="1" applyFill="1" applyBorder="1" applyAlignment="1">
      <alignment vertical="center"/>
    </xf>
    <xf numFmtId="0" fontId="8" fillId="2" borderId="12" xfId="1" applyFont="1" applyFill="1" applyBorder="1" applyAlignment="1">
      <alignment vertical="center"/>
    </xf>
    <xf numFmtId="0" fontId="2" fillId="2" borderId="37" xfId="1" applyFont="1" applyFill="1" applyBorder="1" applyAlignment="1">
      <alignment horizontal="center"/>
    </xf>
    <xf numFmtId="0" fontId="8" fillId="2" borderId="28" xfId="1" applyFont="1" applyFill="1" applyBorder="1"/>
    <xf numFmtId="0" fontId="8" fillId="2" borderId="29" xfId="1" applyFont="1" applyFill="1" applyBorder="1" applyAlignment="1">
      <alignment vertical="center"/>
    </xf>
    <xf numFmtId="0" fontId="8" fillId="2" borderId="29" xfId="1" applyFont="1" applyFill="1" applyBorder="1"/>
    <xf numFmtId="0" fontId="2" fillId="2" borderId="30" xfId="1" applyFont="1" applyFill="1" applyBorder="1" applyAlignment="1" applyProtection="1">
      <alignment horizontal="left"/>
      <protection locked="0"/>
    </xf>
    <xf numFmtId="1" fontId="1" fillId="2" borderId="7" xfId="1" applyNumberFormat="1" applyFill="1" applyBorder="1" applyAlignment="1" applyProtection="1">
      <alignment horizontal="right" vertical="center"/>
      <protection locked="0"/>
    </xf>
    <xf numFmtId="1" fontId="1" fillId="2" borderId="0" xfId="1" applyNumberFormat="1" applyFill="1" applyAlignment="1" applyProtection="1">
      <alignment horizontal="right" vertical="center"/>
      <protection locked="0"/>
    </xf>
    <xf numFmtId="1" fontId="1" fillId="2" borderId="0" xfId="1" applyNumberFormat="1" applyFill="1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" fillId="2" borderId="0" xfId="1" applyFill="1" applyAlignment="1">
      <alignment horizontal="center" vertical="center"/>
    </xf>
    <xf numFmtId="164" fontId="1" fillId="2" borderId="0" xfId="1" applyNumberFormat="1" applyFill="1" applyAlignment="1" applyProtection="1">
      <alignment horizontal="center" vertical="center"/>
      <protection locked="0"/>
    </xf>
    <xf numFmtId="0" fontId="2" fillId="2" borderId="0" xfId="1" applyFont="1" applyFill="1" applyAlignment="1">
      <alignment horizontal="center" vertical="center"/>
    </xf>
    <xf numFmtId="1" fontId="2" fillId="2" borderId="0" xfId="1" applyNumberFormat="1" applyFont="1" applyFill="1" applyAlignment="1" applyProtection="1">
      <alignment horizontal="center" vertical="center"/>
      <protection locked="0"/>
    </xf>
    <xf numFmtId="1" fontId="2" fillId="2" borderId="36" xfId="1" applyNumberFormat="1" applyFont="1" applyFill="1" applyBorder="1" applyAlignment="1" applyProtection="1">
      <alignment horizontal="center" vertical="center"/>
      <protection locked="0"/>
    </xf>
    <xf numFmtId="14" fontId="1" fillId="5" borderId="0" xfId="1" applyNumberFormat="1" applyFill="1"/>
    <xf numFmtId="0" fontId="11" fillId="0" borderId="0" xfId="1" applyFont="1"/>
    <xf numFmtId="0" fontId="2" fillId="2" borderId="7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2" borderId="37" xfId="1" applyFill="1" applyBorder="1" applyAlignment="1">
      <alignment horizontal="left"/>
    </xf>
    <xf numFmtId="0" fontId="1" fillId="2" borderId="7" xfId="1" applyFill="1" applyBorder="1" applyAlignment="1">
      <alignment horizontal="left"/>
    </xf>
    <xf numFmtId="0" fontId="8" fillId="2" borderId="0" xfId="1" applyFont="1" applyFill="1" applyAlignment="1">
      <alignment horizontal="center"/>
    </xf>
    <xf numFmtId="0" fontId="2" fillId="2" borderId="8" xfId="1" applyFont="1" applyFill="1" applyBorder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1" fillId="2" borderId="39" xfId="1" applyFill="1" applyBorder="1" applyAlignment="1">
      <alignment horizontal="left"/>
    </xf>
    <xf numFmtId="0" fontId="2" fillId="2" borderId="40" xfId="1" applyFont="1" applyFill="1" applyBorder="1" applyAlignment="1" applyProtection="1">
      <alignment horizontal="left"/>
      <protection locked="0"/>
    </xf>
    <xf numFmtId="0" fontId="2" fillId="2" borderId="41" xfId="1" applyFont="1" applyFill="1" applyBorder="1" applyAlignment="1" applyProtection="1">
      <alignment horizontal="left"/>
      <protection locked="0"/>
    </xf>
    <xf numFmtId="0" fontId="1" fillId="2" borderId="40" xfId="1" applyFill="1" applyBorder="1" applyAlignment="1">
      <alignment horizontal="center"/>
    </xf>
    <xf numFmtId="0" fontId="2" fillId="2" borderId="42" xfId="1" applyFont="1" applyFill="1" applyBorder="1" applyAlignment="1" applyProtection="1">
      <alignment horizontal="left"/>
      <protection locked="0"/>
    </xf>
    <xf numFmtId="1" fontId="8" fillId="0" borderId="7" xfId="2" applyNumberFormat="1" applyFont="1" applyBorder="1" applyAlignment="1">
      <alignment horizontal="center" wrapText="1"/>
    </xf>
    <xf numFmtId="0" fontId="1" fillId="2" borderId="29" xfId="1" applyFill="1" applyBorder="1" applyAlignment="1">
      <alignment horizontal="center"/>
    </xf>
    <xf numFmtId="14" fontId="1" fillId="2" borderId="29" xfId="1" applyNumberFormat="1" applyFill="1" applyBorder="1" applyAlignment="1">
      <alignment horizontal="center"/>
    </xf>
    <xf numFmtId="0" fontId="1" fillId="2" borderId="36" xfId="1" applyFill="1" applyBorder="1"/>
    <xf numFmtId="1" fontId="8" fillId="0" borderId="7" xfId="2" applyNumberFormat="1" applyFont="1" applyBorder="1" applyAlignment="1">
      <alignment horizontal="center" vertical="top" wrapText="1"/>
    </xf>
    <xf numFmtId="0" fontId="1" fillId="2" borderId="0" xfId="1" applyFill="1" applyAlignment="1">
      <alignment vertical="top"/>
    </xf>
    <xf numFmtId="0" fontId="8" fillId="2" borderId="0" xfId="1" applyFont="1" applyFill="1" applyAlignment="1">
      <alignment horizontal="center" vertical="top"/>
    </xf>
    <xf numFmtId="0" fontId="1" fillId="2" borderId="39" xfId="1" applyFill="1" applyBorder="1"/>
    <xf numFmtId="0" fontId="1" fillId="2" borderId="40" xfId="1" applyFill="1" applyBorder="1"/>
    <xf numFmtId="0" fontId="1" fillId="2" borderId="40" xfId="1" applyFill="1" applyBorder="1" applyAlignment="1">
      <alignment horizontal="left"/>
    </xf>
    <xf numFmtId="0" fontId="1" fillId="2" borderId="42" xfId="1" applyFill="1" applyBorder="1"/>
    <xf numFmtId="165" fontId="1" fillId="0" borderId="0" xfId="1" applyNumberFormat="1"/>
    <xf numFmtId="165" fontId="11" fillId="0" borderId="0" xfId="1" applyNumberFormat="1" applyFont="1"/>
    <xf numFmtId="0" fontId="1" fillId="0" borderId="0" xfId="1" applyAlignment="1">
      <alignment horizontal="right"/>
    </xf>
    <xf numFmtId="1" fontId="8" fillId="0" borderId="1" xfId="2" applyNumberFormat="1" applyFont="1" applyBorder="1" applyAlignment="1">
      <alignment horizontal="center" wrapText="1"/>
    </xf>
    <xf numFmtId="1" fontId="8" fillId="0" borderId="2" xfId="2" applyNumberFormat="1" applyFont="1" applyBorder="1" applyAlignment="1">
      <alignment horizontal="center" wrapText="1"/>
    </xf>
    <xf numFmtId="49" fontId="0" fillId="0" borderId="2" xfId="0" applyNumberFormat="1" applyBorder="1"/>
    <xf numFmtId="0" fontId="0" fillId="0" borderId="2" xfId="0" applyBorder="1"/>
    <xf numFmtId="0" fontId="1" fillId="0" borderId="2" xfId="1" applyBorder="1" applyAlignment="1">
      <alignment horizontal="center"/>
    </xf>
    <xf numFmtId="2" fontId="0" fillId="0" borderId="2" xfId="0" applyNumberFormat="1" applyBorder="1"/>
    <xf numFmtId="165" fontId="1" fillId="0" borderId="2" xfId="1" applyNumberFormat="1" applyBorder="1"/>
    <xf numFmtId="165" fontId="1" fillId="0" borderId="6" xfId="1" applyNumberFormat="1" applyBorder="1"/>
    <xf numFmtId="1" fontId="8" fillId="0" borderId="0" xfId="2" applyNumberFormat="1" applyFont="1" applyAlignment="1">
      <alignment horizontal="center" wrapText="1"/>
    </xf>
    <xf numFmtId="49" fontId="0" fillId="0" borderId="0" xfId="0" applyNumberFormat="1"/>
    <xf numFmtId="2" fontId="0" fillId="0" borderId="0" xfId="0" applyNumberFormat="1"/>
    <xf numFmtId="165" fontId="1" fillId="0" borderId="36" xfId="1" applyNumberFormat="1" applyBorder="1"/>
    <xf numFmtId="0" fontId="12" fillId="0" borderId="43" xfId="1" applyFont="1" applyBorder="1" applyAlignment="1">
      <alignment vertical="center"/>
    </xf>
    <xf numFmtId="0" fontId="12" fillId="0" borderId="44" xfId="1" applyFont="1" applyBorder="1" applyAlignment="1">
      <alignment vertical="center"/>
    </xf>
    <xf numFmtId="0" fontId="12" fillId="0" borderId="45" xfId="1" applyFont="1" applyBorder="1" applyAlignment="1">
      <alignment vertical="center"/>
    </xf>
    <xf numFmtId="0" fontId="15" fillId="0" borderId="0" xfId="0" applyFont="1"/>
    <xf numFmtId="0" fontId="8" fillId="0" borderId="0" xfId="1" applyFont="1" applyAlignment="1">
      <alignment horizontal="center"/>
    </xf>
    <xf numFmtId="165" fontId="8" fillId="0" borderId="0" xfId="1" applyNumberFormat="1" applyFont="1"/>
    <xf numFmtId="165" fontId="8" fillId="0" borderId="36" xfId="1" applyNumberFormat="1" applyFont="1" applyBorder="1"/>
    <xf numFmtId="1" fontId="8" fillId="0" borderId="10" xfId="2" applyNumberFormat="1" applyFont="1" applyBorder="1" applyAlignment="1">
      <alignment horizontal="center" wrapText="1"/>
    </xf>
    <xf numFmtId="49" fontId="15" fillId="0" borderId="0" xfId="0" applyNumberFormat="1" applyFont="1"/>
    <xf numFmtId="2" fontId="15" fillId="0" borderId="0" xfId="0" applyNumberFormat="1" applyFont="1"/>
    <xf numFmtId="0" fontId="1" fillId="0" borderId="0" xfId="1" applyAlignment="1">
      <alignment horizontal="left"/>
    </xf>
    <xf numFmtId="0" fontId="8" fillId="2" borderId="32" xfId="1" applyFont="1" applyFill="1" applyBorder="1" applyAlignment="1">
      <alignment horizontal="left" vertical="top"/>
    </xf>
    <xf numFmtId="165" fontId="1" fillId="0" borderId="29" xfId="1" applyNumberFormat="1" applyBorder="1"/>
    <xf numFmtId="165" fontId="1" fillId="0" borderId="30" xfId="1" applyNumberFormat="1" applyBorder="1"/>
    <xf numFmtId="1" fontId="8" fillId="0" borderId="46" xfId="2" applyNumberFormat="1" applyFont="1" applyBorder="1" applyAlignment="1">
      <alignment horizontal="center" wrapText="1"/>
    </xf>
    <xf numFmtId="1" fontId="8" fillId="0" borderId="32" xfId="2" applyNumberFormat="1" applyFont="1" applyBorder="1" applyAlignment="1">
      <alignment horizontal="center" wrapText="1"/>
    </xf>
    <xf numFmtId="166" fontId="14" fillId="2" borderId="32" xfId="1" applyNumberFormat="1" applyFont="1" applyFill="1" applyBorder="1"/>
    <xf numFmtId="166" fontId="14" fillId="2" borderId="34" xfId="1" applyNumberFormat="1" applyFont="1" applyFill="1" applyBorder="1"/>
    <xf numFmtId="14" fontId="1" fillId="2" borderId="29" xfId="1" applyNumberFormat="1" applyFill="1" applyBorder="1" applyAlignment="1">
      <alignment horizontal="center"/>
    </xf>
    <xf numFmtId="0" fontId="1" fillId="2" borderId="29" xfId="1" applyFill="1" applyBorder="1" applyAlignment="1">
      <alignment horizontal="center"/>
    </xf>
    <xf numFmtId="1" fontId="8" fillId="0" borderId="28" xfId="2" applyNumberFormat="1" applyFont="1" applyBorder="1" applyAlignment="1">
      <alignment horizontal="center" wrapText="1"/>
    </xf>
    <xf numFmtId="1" fontId="8" fillId="0" borderId="29" xfId="2" applyNumberFormat="1" applyFont="1" applyBorder="1" applyAlignment="1">
      <alignment horizontal="center" wrapText="1"/>
    </xf>
    <xf numFmtId="49" fontId="0" fillId="0" borderId="29" xfId="0" applyNumberFormat="1" applyBorder="1"/>
    <xf numFmtId="0" fontId="0" fillId="0" borderId="29" xfId="0" applyBorder="1"/>
    <xf numFmtId="0" fontId="1" fillId="0" borderId="29" xfId="1" applyBorder="1" applyAlignment="1">
      <alignment horizontal="center"/>
    </xf>
    <xf numFmtId="2" fontId="0" fillId="0" borderId="29" xfId="0" applyNumberFormat="1" applyBorder="1"/>
    <xf numFmtId="1" fontId="8" fillId="0" borderId="37" xfId="2" applyNumberFormat="1" applyFont="1" applyBorder="1" applyAlignment="1">
      <alignment horizontal="center" wrapText="1"/>
    </xf>
    <xf numFmtId="165" fontId="1" fillId="0" borderId="0" xfId="1" applyNumberFormat="1"/>
    <xf numFmtId="165" fontId="1" fillId="0" borderId="36" xfId="1" applyNumberFormat="1" applyBorder="1"/>
    <xf numFmtId="1" fontId="8" fillId="0" borderId="10" xfId="2" applyNumberFormat="1" applyFont="1" applyBorder="1" applyAlignment="1">
      <alignment horizontal="center" wrapText="1"/>
    </xf>
    <xf numFmtId="1" fontId="8" fillId="0" borderId="0" xfId="2" applyNumberFormat="1" applyFont="1" applyAlignment="1">
      <alignment horizontal="center" wrapText="1"/>
    </xf>
    <xf numFmtId="49" fontId="0" fillId="0" borderId="0" xfId="0" applyNumberFormat="1"/>
    <xf numFmtId="0" fontId="0" fillId="0" borderId="0" xfId="0"/>
    <xf numFmtId="0" fontId="1" fillId="0" borderId="0" xfId="1" applyAlignment="1">
      <alignment horizontal="center"/>
    </xf>
    <xf numFmtId="2" fontId="0" fillId="0" borderId="0" xfId="0" applyNumberFormat="1"/>
    <xf numFmtId="1" fontId="8" fillId="0" borderId="7" xfId="2" applyNumberFormat="1" applyFont="1" applyBorder="1" applyAlignment="1">
      <alignment horizontal="center" wrapText="1"/>
    </xf>
    <xf numFmtId="165" fontId="8" fillId="0" borderId="0" xfId="1" applyNumberFormat="1" applyFont="1"/>
    <xf numFmtId="165" fontId="8" fillId="0" borderId="36" xfId="1" applyNumberFormat="1" applyFont="1" applyBorder="1"/>
    <xf numFmtId="0" fontId="15" fillId="0" borderId="0" xfId="0" applyFont="1"/>
    <xf numFmtId="0" fontId="8" fillId="0" borderId="0" xfId="1" applyFont="1" applyAlignment="1">
      <alignment horizontal="center"/>
    </xf>
    <xf numFmtId="2" fontId="15" fillId="0" borderId="0" xfId="0" applyNumberFormat="1" applyFont="1"/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5" fontId="8" fillId="0" borderId="2" xfId="1" applyNumberFormat="1" applyFont="1" applyBorder="1"/>
    <xf numFmtId="0" fontId="8" fillId="0" borderId="2" xfId="1" applyFont="1" applyBorder="1" applyAlignment="1">
      <alignment horizontal="center"/>
    </xf>
    <xf numFmtId="0" fontId="12" fillId="0" borderId="43" xfId="1" applyFont="1" applyBorder="1" applyAlignment="1">
      <alignment horizontal="center"/>
    </xf>
    <xf numFmtId="0" fontId="12" fillId="0" borderId="44" xfId="1" applyFont="1" applyBorder="1" applyAlignment="1">
      <alignment horizontal="center"/>
    </xf>
    <xf numFmtId="0" fontId="12" fillId="0" borderId="45" xfId="1" applyFont="1" applyBorder="1" applyAlignment="1">
      <alignment horizontal="center"/>
    </xf>
    <xf numFmtId="1" fontId="8" fillId="0" borderId="1" xfId="2" applyNumberFormat="1" applyFont="1" applyBorder="1" applyAlignment="1">
      <alignment horizontal="center" wrapText="1"/>
    </xf>
    <xf numFmtId="1" fontId="8" fillId="0" borderId="2" xfId="2" applyNumberFormat="1" applyFont="1" applyBorder="1" applyAlignment="1">
      <alignment horizontal="center" wrapText="1"/>
    </xf>
    <xf numFmtId="49" fontId="0" fillId="0" borderId="2" xfId="0" applyNumberFormat="1" applyBorder="1"/>
    <xf numFmtId="0" fontId="0" fillId="0" borderId="2" xfId="0" applyBorder="1"/>
    <xf numFmtId="0" fontId="1" fillId="0" borderId="2" xfId="1" applyBorder="1" applyAlignment="1">
      <alignment horizontal="center"/>
    </xf>
    <xf numFmtId="2" fontId="0" fillId="0" borderId="2" xfId="0" applyNumberFormat="1" applyBorder="1"/>
    <xf numFmtId="165" fontId="1" fillId="0" borderId="2" xfId="1" applyNumberFormat="1" applyBorder="1"/>
    <xf numFmtId="165" fontId="1" fillId="0" borderId="6" xfId="1" applyNumberFormat="1" applyBorder="1"/>
    <xf numFmtId="0" fontId="2" fillId="2" borderId="0" xfId="1" applyFont="1" applyFill="1" applyAlignment="1">
      <alignment horizontal="left" wrapText="1"/>
    </xf>
    <xf numFmtId="0" fontId="1" fillId="2" borderId="0" xfId="1" applyFill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10" fillId="0" borderId="23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4" borderId="23" xfId="1" applyFont="1" applyFill="1" applyBorder="1" applyAlignment="1">
      <alignment horizontal="center"/>
    </xf>
    <xf numFmtId="0" fontId="10" fillId="4" borderId="25" xfId="1" applyFont="1" applyFill="1" applyBorder="1" applyAlignment="1">
      <alignment horizontal="center"/>
    </xf>
    <xf numFmtId="0" fontId="10" fillId="4" borderId="24" xfId="1" applyFont="1" applyFill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14" fontId="1" fillId="0" borderId="27" xfId="1" applyNumberFormat="1" applyBorder="1" applyAlignment="1">
      <alignment horizontal="center"/>
    </xf>
    <xf numFmtId="14" fontId="1" fillId="0" borderId="25" xfId="1" applyNumberFormat="1" applyBorder="1" applyAlignment="1">
      <alignment horizontal="center"/>
    </xf>
    <xf numFmtId="14" fontId="1" fillId="0" borderId="26" xfId="1" applyNumberFormat="1" applyBorder="1" applyAlignment="1">
      <alignment horizontal="center"/>
    </xf>
    <xf numFmtId="14" fontId="1" fillId="0" borderId="24" xfId="1" applyNumberFormat="1" applyBorder="1" applyAlignment="1">
      <alignment horizontal="center"/>
    </xf>
    <xf numFmtId="0" fontId="1" fillId="2" borderId="31" xfId="1" applyFill="1" applyBorder="1" applyAlignment="1">
      <alignment horizontal="center" vertical="top"/>
    </xf>
    <xf numFmtId="0" fontId="1" fillId="2" borderId="32" xfId="1" applyFill="1" applyBorder="1" applyAlignment="1">
      <alignment horizontal="center" vertical="top"/>
    </xf>
    <xf numFmtId="0" fontId="1" fillId="2" borderId="33" xfId="1" applyFill="1" applyBorder="1" applyAlignment="1">
      <alignment horizontal="center" vertical="top"/>
    </xf>
    <xf numFmtId="0" fontId="1" fillId="2" borderId="10" xfId="1" applyFill="1" applyBorder="1" applyAlignment="1">
      <alignment horizontal="center" vertical="top"/>
    </xf>
    <xf numFmtId="0" fontId="1" fillId="2" borderId="0" xfId="1" applyFill="1" applyAlignment="1">
      <alignment horizontal="center" vertical="top"/>
    </xf>
    <xf numFmtId="0" fontId="1" fillId="2" borderId="8" xfId="1" applyFill="1" applyBorder="1" applyAlignment="1">
      <alignment horizontal="center" vertical="top"/>
    </xf>
    <xf numFmtId="0" fontId="1" fillId="2" borderId="11" xfId="1" applyFill="1" applyBorder="1" applyAlignment="1">
      <alignment horizontal="center" vertical="top"/>
    </xf>
    <xf numFmtId="0" fontId="1" fillId="2" borderId="12" xfId="1" applyFill="1" applyBorder="1" applyAlignment="1">
      <alignment horizontal="center" vertical="top"/>
    </xf>
    <xf numFmtId="0" fontId="1" fillId="2" borderId="14" xfId="1" applyFill="1" applyBorder="1" applyAlignment="1">
      <alignment horizontal="center" vertical="top"/>
    </xf>
    <xf numFmtId="0" fontId="8" fillId="2" borderId="40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wrapText="1"/>
    </xf>
    <xf numFmtId="0" fontId="10" fillId="2" borderId="12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 vertical="top" wrapText="1"/>
    </xf>
    <xf numFmtId="0" fontId="10" fillId="2" borderId="12" xfId="1" applyFont="1" applyFill="1" applyBorder="1" applyAlignment="1">
      <alignment horizontal="center" vertical="top"/>
    </xf>
    <xf numFmtId="0" fontId="8" fillId="2" borderId="25" xfId="1" applyFont="1" applyFill="1" applyBorder="1" applyAlignment="1">
      <alignment horizontal="center"/>
    </xf>
    <xf numFmtId="0" fontId="1" fillId="2" borderId="0" xfId="1" applyFill="1" applyAlignment="1" applyProtection="1">
      <alignment horizontal="center"/>
      <protection locked="0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4" xfId="1" applyBorder="1" applyAlignment="1">
      <alignment horizontal="center"/>
    </xf>
    <xf numFmtId="0" fontId="4" fillId="2" borderId="20" xfId="1" applyFont="1" applyFill="1" applyBorder="1" applyAlignment="1">
      <alignment horizontal="right" vertical="center"/>
    </xf>
    <xf numFmtId="0" fontId="4" fillId="2" borderId="21" xfId="1" applyFont="1" applyFill="1" applyBorder="1" applyAlignment="1">
      <alignment horizontal="right" vertical="center"/>
    </xf>
    <xf numFmtId="0" fontId="4" fillId="2" borderId="28" xfId="1" applyFont="1" applyFill="1" applyBorder="1" applyAlignment="1">
      <alignment horizontal="right" vertical="center"/>
    </xf>
    <xf numFmtId="0" fontId="4" fillId="2" borderId="29" xfId="1" applyFont="1" applyFill="1" applyBorder="1" applyAlignment="1">
      <alignment horizontal="right" vertical="center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 textRotation="90"/>
    </xf>
    <xf numFmtId="0" fontId="1" fillId="0" borderId="9" xfId="1" applyBorder="1" applyAlignment="1">
      <alignment horizontal="center" vertical="center" textRotation="90"/>
    </xf>
    <xf numFmtId="0" fontId="1" fillId="0" borderId="15" xfId="1" applyBorder="1" applyAlignment="1">
      <alignment horizontal="center" vertical="center" textRotation="90"/>
    </xf>
    <xf numFmtId="0" fontId="1" fillId="2" borderId="2" xfId="1" applyFill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2" borderId="5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2" borderId="5" xfId="1" applyFill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1" fillId="0" borderId="6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13" xfId="1" applyBorder="1" applyAlignment="1">
      <alignment wrapText="1"/>
    </xf>
    <xf numFmtId="0" fontId="1" fillId="2" borderId="10" xfId="1" applyFill="1" applyBorder="1" applyAlignment="1">
      <alignment horizontal="center"/>
    </xf>
    <xf numFmtId="0" fontId="1" fillId="0" borderId="0" xfId="1"/>
    <xf numFmtId="0" fontId="1" fillId="0" borderId="8" xfId="1" applyBorder="1"/>
    <xf numFmtId="0" fontId="1" fillId="2" borderId="0" xfId="1" applyFill="1" applyAlignment="1">
      <alignment horizontal="center"/>
    </xf>
  </cellXfs>
  <cellStyles count="3">
    <cellStyle name="Standard" xfId="0" builtinId="0"/>
    <cellStyle name="Standard 10" xfId="1" xr:uid="{DE0AD82A-AEB0-4911-84A6-8DE635566479}"/>
    <cellStyle name="Standard 12 2 2" xfId="2" xr:uid="{3ECC0A30-1AB6-44DA-8B8A-F0D207B7E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0</xdr:row>
      <xdr:rowOff>0</xdr:rowOff>
    </xdr:from>
    <xdr:to>
      <xdr:col>9</xdr:col>
      <xdr:colOff>15240</xdr:colOff>
      <xdr:row>6</xdr:row>
      <xdr:rowOff>59055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17145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0</xdr:row>
      <xdr:rowOff>0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03674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598295" y="1625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54</xdr:col>
      <xdr:colOff>0</xdr:colOff>
      <xdr:row>0</xdr:row>
      <xdr:rowOff>0</xdr:rowOff>
    </xdr:from>
    <xdr:to>
      <xdr:col>54</xdr:col>
      <xdr:colOff>15240</xdr:colOff>
      <xdr:row>6</xdr:row>
      <xdr:rowOff>57150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58650" y="26850975"/>
          <a:ext cx="1524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0</xdr:row>
      <xdr:rowOff>0</xdr:rowOff>
    </xdr:from>
    <xdr:ext cx="76200" cy="20002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20586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9525" cy="103251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0</xdr:row>
      <xdr:rowOff>0</xdr:rowOff>
    </xdr:from>
    <xdr:ext cx="76200" cy="2000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603674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598295" y="30175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9525" cy="103251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0</xdr:row>
      <xdr:rowOff>0</xdr:rowOff>
    </xdr:from>
    <xdr:ext cx="76200" cy="20002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603674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598295" y="4409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9525" cy="1032510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0</xdr:row>
      <xdr:rowOff>0</xdr:rowOff>
    </xdr:from>
    <xdr:ext cx="76200" cy="20002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603674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0</xdr:row>
      <xdr:rowOff>0</xdr:rowOff>
    </xdr:from>
    <xdr:ext cx="76200" cy="200025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598295" y="5799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9525" cy="1032510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</xdr:row>
      <xdr:rowOff>0</xdr:rowOff>
    </xdr:from>
    <xdr:ext cx="76200" cy="2000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603674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</xdr:row>
      <xdr:rowOff>0</xdr:rowOff>
    </xdr:from>
    <xdr:ext cx="76200" cy="200025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603674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</xdr:row>
      <xdr:rowOff>0</xdr:rowOff>
    </xdr:from>
    <xdr:ext cx="76200" cy="200025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59829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9525" cy="1032510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11</xdr:row>
      <xdr:rowOff>0</xdr:rowOff>
    </xdr:from>
    <xdr:ext cx="76200" cy="200025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3957599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11</xdr:row>
      <xdr:rowOff>0</xdr:rowOff>
    </xdr:from>
    <xdr:ext cx="76200" cy="200025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3957599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11</xdr:row>
      <xdr:rowOff>0</xdr:rowOff>
    </xdr:from>
    <xdr:ext cx="76200" cy="200025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52220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9525" cy="1032510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3602950" y="2685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0</xdr:colOff>
      <xdr:row>0</xdr:row>
      <xdr:rowOff>0</xdr:rowOff>
    </xdr:from>
    <xdr:ext cx="76200" cy="200025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3602950" y="3165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9525" cy="1032510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712134</xdr:colOff>
      <xdr:row>68</xdr:row>
      <xdr:rowOff>0</xdr:rowOff>
    </xdr:from>
    <xdr:ext cx="76200" cy="200025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520662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9525" cy="1032510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712134</xdr:colOff>
      <xdr:row>68</xdr:row>
      <xdr:rowOff>0</xdr:rowOff>
    </xdr:from>
    <xdr:ext cx="76200" cy="2000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520662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9525" cy="1032510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712134</xdr:colOff>
      <xdr:row>11</xdr:row>
      <xdr:rowOff>0</xdr:rowOff>
    </xdr:from>
    <xdr:ext cx="76200" cy="200025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5206624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105</xdr:col>
          <xdr:colOff>38100</xdr:colOff>
          <xdr:row>0</xdr:row>
          <xdr:rowOff>30480</xdr:rowOff>
        </xdr:from>
        <xdr:to>
          <xdr:col>109</xdr:col>
          <xdr:colOff>152400</xdr:colOff>
          <xdr:row>3</xdr:row>
          <xdr:rowOff>38100</xdr:rowOff>
        </xdr:to>
        <xdr:sp macro="" textlink="">
          <xdr:nvSpPr>
            <xdr:cNvPr id="480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</xdr:col>
          <xdr:colOff>60960</xdr:colOff>
          <xdr:row>0</xdr:row>
          <xdr:rowOff>22860</xdr:rowOff>
        </xdr:from>
        <xdr:to>
          <xdr:col>110</xdr:col>
          <xdr:colOff>0</xdr:colOff>
          <xdr:row>3</xdr:row>
          <xdr:rowOff>30480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712134</xdr:colOff>
      <xdr:row>11</xdr:row>
      <xdr:rowOff>0</xdr:rowOff>
    </xdr:from>
    <xdr:ext cx="76200" cy="200025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5206624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11</xdr:row>
      <xdr:rowOff>0</xdr:rowOff>
    </xdr:from>
    <xdr:ext cx="76200" cy="200025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5201245" y="71904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9525" cy="1032510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712134</xdr:colOff>
      <xdr:row>68</xdr:row>
      <xdr:rowOff>0</xdr:rowOff>
    </xdr:from>
    <xdr:ext cx="76200" cy="200025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520662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600075</xdr:colOff>
      <xdr:row>68</xdr:row>
      <xdr:rowOff>0</xdr:rowOff>
    </xdr:from>
    <xdr:ext cx="76200" cy="200025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520124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9525" cy="1032510"/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712134</xdr:colOff>
      <xdr:row>68</xdr:row>
      <xdr:rowOff>0</xdr:rowOff>
    </xdr:from>
    <xdr:ext cx="76200" cy="200025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3957599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600075</xdr:colOff>
      <xdr:row>68</xdr:row>
      <xdr:rowOff>0</xdr:rowOff>
    </xdr:from>
    <xdr:ext cx="76200" cy="200025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3952220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603674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598295" y="83353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603674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603674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598295" y="8569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603674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603674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598295" y="9935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603674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603674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598295" y="11301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603674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603674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598295" y="126672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603674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603674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598295" y="1403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603674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603674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598295" y="15399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603674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603674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598295" y="16764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603674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603674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598295" y="181308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603674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603674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598295" y="194967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603674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603674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598295" y="208626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603674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603674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603674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603674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598295" y="31555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603674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603674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603674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598295" y="356530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603674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603674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598295" y="35859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603674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603674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598295" y="222284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603674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603674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598295" y="2359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603674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603674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598295" y="249602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603674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603674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598295" y="26326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603674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603674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598295" y="27692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603674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603674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598295" y="290579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603674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603674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598295" y="304238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603674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603674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598295" y="317896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603674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603674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603674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603674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598295" y="329212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603674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603674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603674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603674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598295" y="331555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603674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603674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603674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603674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598295" y="34287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603674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603674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603674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603674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598295" y="345214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603674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598295" y="36885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603674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603674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598295" y="3709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603674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598295" y="381180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603674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603674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598295" y="383247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603674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598295" y="393506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603674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603674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598295" y="39557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88" name="Text Box 1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1" name="Text Box 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2" name="Text Box 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3" name="Text Box 1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4" name="Text Box 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096" name="Text Box 1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7" name="Text Box 1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8" name="Text Box 1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099" name="Text Box 1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0" name="Text Box 1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2" name="Text Box 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3" name="Text Box 1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4" name="Text Box 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5" name="Text Box 1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6" name="Text Box 1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8" name="Text Box 1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09" name="Text Box 1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0" name="Text Box 1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111" name="Text Box 1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603674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2" name="Text Box 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5" name="Text Box 1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6" name="Text Box 1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8" name="Text Box 1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598295" y="40583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4" name="Text Box 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5" name="Text Box 1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6" name="Text Box 1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127" name="Text Box 1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603674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8" name="Text Box 1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29" name="Text Box 1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0" name="Text Box 1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2" name="Text Box 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3" name="Text Box 1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4" name="Text Box 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5" name="Text Box 1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39" name="Text Box 1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0" name="Text Box 1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1" name="Text Box 1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2" name="Text Box 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144" name="Text Box 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603674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6" name="Text Box 1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7" name="Text Box 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8" name="Text Box 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49" name="Text Box 1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0" name="Text Box 1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1" name="Text Box 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2" name="Text Box 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598295" y="40789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154" name="Text Box 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5" name="Text Box 1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6" name="Text Box 1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8" name="Text Box 1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59" name="Text Box 1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0" name="Text Box 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3" name="Text Box 1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4" name="Text Box 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5" name="Text Box 1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6" name="Text Box 1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7" name="Text Box 1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8" name="Text Box 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0" name="Text Box 1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1" name="Text Box 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2" name="Text Box 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3" name="Text Box 1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4" name="Text Box 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5" name="Text Box 1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176" name="Text Box 1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7" name="Text Box 1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8" name="Text Box 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0" name="Text Box 1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1" name="Text Box 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2" name="Text Box 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4" name="Text Box 1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185" name="Text Box 1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6" name="Text Box 1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7" name="Text Box 1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8" name="Text Box 1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89" name="Text Box 1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0" name="Text Box 1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1" name="Text Box 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192" name="Text Box 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3" name="Text Box 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4" name="Text Box 1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5" name="Text Box 1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6" name="Text Box 1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7" name="Text Box 1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8" name="Text Box 1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199" name="Text Box 1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0" name="Text Box 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2" name="Text Box 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3" name="Text Box 1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4" name="Text Box 1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5" name="Text Box 1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6" name="Text Box 1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8" name="Text Box 1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09" name="Text Box 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0" name="Text Box 1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1" name="Text Box 1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2" name="Text Box 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4" name="Text Box 1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5" name="Text Box 1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216" name="Text Box 1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7" name="Text Box 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8" name="Text Box 1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0" name="Text Box 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1" name="Text Box 1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2" name="Text Box 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4" name="Text Box 1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6" name="Text Box 1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7" name="Text Box 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8" name="Text Box 1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29" name="Text Box 1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0" name="Text Box 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2" name="Text Box 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3" name="Text Box 1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4" name="Text Box 1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5" name="Text Box 1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6" name="Text Box 1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238" name="Text Box 1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39" name="Text Box 1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0" name="Text Box 1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1" name="Text Box 1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2" name="Text Box 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4" name="Text Box 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6" name="Text Box 1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247" name="Text Box 1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8" name="Text Box 1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49" name="Text Box 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0" name="Text Box 1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1" name="Text Box 1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2" name="Text Box 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3" name="Text Box 1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254" name="Text Box 1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6" name="Text Box 1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7" name="Text Box 1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8" name="Text Box 1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59" name="Text Box 1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0" name="Text Box 1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2" name="Text Box 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3" name="Text Box 1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4" name="Text Box 1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5" name="Text Box 1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6" name="Text Box 1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68" name="Text Box 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269" name="Text Box 1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0" name="Text Box 1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1" name="Text Box 1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3" name="Text Box 1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4" name="Text Box 1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5" name="Text Box 1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6" name="Text Box 1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7" name="Text Box 1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278" name="Text Box 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79" name="Text Box 1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0" name="Text Box 1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1" name="Text Box 1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2" name="Text Box 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3" name="Text Box 1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4" name="Text Box 1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285" name="Text Box 1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6" name="Text Box 1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7" name="Text Box 1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8" name="Text Box 1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0" name="Text Box 1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1" name="Text Box 1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2" name="Text Box 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3" name="Text Box 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4" name="Text Box 1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5" name="Text Box 1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6" name="Text Box 1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7" name="Text Box 1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299" name="Text Box 1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00" name="Text Box 1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1" name="Text Box 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2" name="Text Box 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3" name="Text Box 1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4" name="Text Box 1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5" name="Text Box 1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6" name="Text Box 1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7" name="Text Box 1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08" name="Text Box 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0" name="Text Box 1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2" name="Text Box 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3" name="Text Box 1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4" name="Text Box 1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16" name="Text Box 1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7" name="Text Box 1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8" name="Text Box 1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19" name="Text Box 1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0" name="Text Box 1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2" name="Text Box 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3" name="Text Box 1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4" name="Text Box 1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5" name="Text Box 1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6" name="Text Box 1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8" name="Text Box 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29" name="Text Box 1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31" name="Text Box 1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2" name="Text Box 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4" name="Text Box 1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5" name="Text Box 1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6" name="Text Box 1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7" name="Text Box 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8" name="Text Box 1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340" name="Text Box 1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1" name="Text Box 1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2" name="Text Box 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3" name="Text Box 1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4" name="Text Box 1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6" name="Text Box 1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47" name="Text Box 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49" name="Text Box 1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0" name="Text Box 1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2" name="Text Box 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3" name="Text Box 1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4" name="Text Box 1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6" name="Text Box 1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8" name="Text Box 1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59" name="Text Box 1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0" name="Text Box 1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1" name="Text Box 1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62" name="Text Box 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4" name="Text Box 1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5" name="Text Box 1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6" name="Text Box 1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7" name="Text Box 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8" name="Text Box 1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0" name="Text Box 1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371" name="Text Box 1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2" name="Text Box 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3" name="Text Box 1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4" name="Text Box 1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6" name="Text Box 1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78" name="Text Box 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79" name="Text Box 1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0" name="Text Box 1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2" name="Text Box 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3" name="Text Box 1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4" name="Text Box 1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5" name="Text Box 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6" name="Text Box 1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7" name="Text Box 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8" name="Text Box 1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89" name="Text Box 1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0" name="Text Box 1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1" name="Text Box 1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2" name="Text Box 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4" name="Text Box 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7" name="Text Box 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8" name="Text Box 1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0" name="Text Box 1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1" name="Text Box 1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402" name="Text Box 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3" name="Text Box 1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4" name="Text Box 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6" name="Text Box 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7" name="Text Box 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08" name="Text Box 1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409" name="Text Box 1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2" name="Text Box 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3" name="Text Box 1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4" name="Text Box 1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5" name="Text Box 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6" name="Text Box 1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8" name="Text Box 1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19" name="Text Box 1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0" name="Text Box 1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2" name="Text Box 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424" name="Text Box 1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5" name="Text Box 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6" name="Text Box 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8" name="Text Box 1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1" name="Text Box 1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2" name="Text Box 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433" name="Text Box 1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4" name="Text Box 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5" name="Text Box 1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6" name="Text Box 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7" name="Text Box 1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8" name="Text Box 1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440" name="Text Box 1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2" name="Text Box 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4" name="Text Box 1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5" name="Text Box 1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6" name="Text Box 1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8" name="Text Box 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49" name="Text Box 1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0" name="Text Box 1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1" name="Text Box 1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2" name="Text Box 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4" name="Text Box 1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455" name="Text Box 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1603674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6" name="Text Box 1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7" name="Text Box 1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8" name="Text Box 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59" name="Text Box 1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0" name="Text Box 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1" name="Text Box 1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2" name="Text Box 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3" name="Text Box 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1598295" y="418157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464" name="Text Box 1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6" name="Text Box 1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7" name="Text Box 1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8" name="Text Box 1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69" name="Text Box 1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0" name="Text Box 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471" name="Text Box 1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1603674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2" name="Text Box 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3" name="Text Box 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4" name="Text Box 1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5" name="Text Box 1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6" name="Text Box 1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7" name="Text Box 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8" name="Text Box 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79" name="Text Box 1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2" name="Text Box 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3" name="Text Box 1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4" name="Text Box 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5" name="Text Box 1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488" name="Text Box 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1603674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89" name="Text Box 1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0" name="Text Box 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1" name="Text Box 1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2" name="Text Box 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3" name="Text Box 1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4" name="Text Box 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5" name="Text Box 1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6" name="Text Box 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1598295" y="420223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498" name="Text Box 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499" name="Text Box 1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0" name="Text Box 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1" name="Text Box 1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2" name="Text Box 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3" name="Text Box 1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4" name="Text Box 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05" name="Text Box 1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6" name="Text Box 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7" name="Text Box 1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8" name="Text Box 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0" name="Text Box 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1" name="Text Box 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2" name="Text Box 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3" name="Text Box 1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4" name="Text Box 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5" name="Text Box 1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6" name="Text Box 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7" name="Text Box 1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8" name="Text Box 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19" name="Text Box 1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20" name="Text Box 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1" name="Text Box 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3" name="Text Box 1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4" name="Text Box 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5" name="Text Box 1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6" name="Text Box 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7" name="Text Box 1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28" name="Text Box 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529" name="Text Box 1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0" name="Text Box 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1" name="Text Box 1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2" name="Text Box 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3" name="Text Box 1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4" name="Text Box 1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5" name="Text Box 1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36" name="Text Box 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7" name="Text Box 1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8" name="Text Box 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39" name="Text Box 1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0" name="Text Box 1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1" name="Text Box 1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2" name="Text Box 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3" name="Text Box 1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4" name="Text Box 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5" name="Text Box 1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6" name="Text Box 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7" name="Text Box 1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8" name="Text Box 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0" name="Text Box 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51" name="Text Box 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3" name="Text Box 1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6" name="Text Box 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7" name="Text Box 1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8" name="Text Box 1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59" name="Text Box 1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560" name="Text Box 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1" name="Text Box 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2" name="Text Box 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3" name="Text Box 1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4" name="Text Box 1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5" name="Text Box 1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6" name="Text Box 1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8" name="Text Box 1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69" name="Text Box 1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1" name="Text Box 1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2" name="Text Box 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3" name="Text Box 1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4" name="Text Box 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5" name="Text Box 1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6" name="Text Box 1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7" name="Text Box 1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8" name="Text Box 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0" name="Text Box 1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1" name="Text Box 1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3" name="Text Box 1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4" name="Text Box 1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6" name="Text Box 1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7" name="Text Box 1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8" name="Text Box 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89" name="Text Box 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0" name="Text Box 1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2" name="Text Box 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3" name="Text Box 1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5" name="Text Box 1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598" name="Text Box 1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599" name="Text Box 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0" name="Text Box 1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1" name="Text Box 1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2" name="Text Box 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4" name="Text Box 1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5" name="Text Box 1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6" name="Text Box 1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7" name="Text Box 1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8" name="Text Box 1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0" name="Text Box 1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1" name="Text Box 1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2" name="Text Box 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613" name="Text Box 1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4" name="Text Box 1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6" name="Text Box 1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19" name="Text Box 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0" name="Text Box 1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1" name="Text Box 1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622" name="Text Box 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3" name="Text Box 1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4" name="Text Box 1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5" name="Text Box 1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6" name="Text Box 1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28" name="Text Box 1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629" name="Text Box 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0" name="Text Box 1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1" name="Text Box 1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2" name="Text Box 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4" name="Text Box 1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5" name="Text Box 1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6" name="Text Box 1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7" name="Text Box 1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8" name="Text Box 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1" name="Text Box 1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2" name="Text Box 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3" name="Text Box 1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644" name="Text Box 1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5" name="Text Box 1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6" name="Text Box 1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49" name="Text Box 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0" name="Text Box 1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1" name="Text Box 1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2" name="Text Box 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653" name="Text Box 1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4" name="Text Box 1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5" name="Text Box 1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7" name="Text Box 1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8" name="Text Box 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59" name="Text Box 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660" name="Text Box 1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1" name="Text Box 1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2" name="Text Box 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3" name="Text Box 1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4" name="Text Box 1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5" name="Text Box 1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6" name="Text Box 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7" name="Text Box 1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8" name="Text Box 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69" name="Text Box 1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0" name="Text Box 1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1" name="Text Box 1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2" name="Text Box 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3" name="Text Box 1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4" name="Text Box 1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675" name="Text Box 1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6" name="Text Box 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7" name="Text Box 1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0" name="Text Box 1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1" name="Text Box 1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2" name="Text Box 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3" name="Text Box 1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684" name="Text Box 1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5" name="Text Box 1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6" name="Text Box 1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7" name="Text Box 1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8" name="Text Box 1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89" name="Text Box 1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0" name="Text Box 1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691" name="Text Box 1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2" name="Text Box 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3" name="Text Box 1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4" name="Text Box 1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5" name="Text Box 1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6" name="Text Box 1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7" name="Text Box 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8" name="Text Box 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699" name="Text Box 1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0" name="Text Box 1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1" name="Text Box 1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2" name="Text Box 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4" name="Text Box 1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5" name="Text Box 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06" name="Text Box 1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7" name="Text Box 1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8" name="Text Box 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0" name="Text Box 1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1" name="Text Box 1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2" name="Text Box 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3" name="Text Box 1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4" name="Text Box 1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6" name="Text Box 1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7" name="Text Box 1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8" name="Text Box 1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19" name="Text Box 1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0" name="Text Box 1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22" name="Text Box 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3" name="Text Box 1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4" name="Text Box 1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5" name="Text Box 1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6" name="Text Box 1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8" name="Text Box 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29" name="Text Box 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0" name="Text Box 1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1" name="Text Box 1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2" name="Text Box 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4" name="Text Box 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5" name="Text Box 1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6" name="Text Box 1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8" name="Text Box 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39" name="Text Box 1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0" name="Text Box 1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2" name="Text Box 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3" name="Text Box 1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5" name="Text Box 1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746" name="Text Box 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7" name="Text Box 1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8" name="Text Box 1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49" name="Text Box 1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0" name="Text Box 1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1" name="Text Box 1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2" name="Text Box 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53" name="Text Box 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4" name="Text Box 1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5" name="Text Box 1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6" name="Text Box 1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7" name="Text Box 1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8" name="Text Box 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59" name="Text Box 1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0" name="Text Box 1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1" name="Text Box 1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3" name="Text Box 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4" name="Text Box 1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6" name="Text Box 1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7" name="Text Box 1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68" name="Text Box 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69" name="Text Box 1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0" name="Text Box 1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2" name="Text Box 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3" name="Text Box 1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4" name="Text Box 1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5" name="Text Box 1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6" name="Text Box 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8" name="Text Box 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79" name="Text Box 1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0" name="Text Box 1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1" name="Text Box 1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2" name="Text Box 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84" name="Text Box 1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5" name="Text Box 1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6" name="Text Box 1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7" name="Text Box 1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0" name="Text Box 1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1" name="Text Box 1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2" name="Text Box 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3" name="Text Box 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4" name="Text Box 1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6" name="Text Box 1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7" name="Text Box 1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798" name="Text Box 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799" name="Text Box 1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 bwMode="auto">
        <a:xfrm>
          <a:off x="1603674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0" name="Text Box 1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2" name="Text Box 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3" name="Text Box 1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4" name="Text Box 1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5" name="Text Box 1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6" name="Text Box 1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7" name="Text Box 1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 bwMode="auto">
        <a:xfrm>
          <a:off x="1598295" y="430501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808" name="Text Box 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09" name="Text Box 1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1" name="Text Box 1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2" name="Text Box 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4" name="Text Box 1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815" name="Text Box 1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 bwMode="auto">
        <a:xfrm>
          <a:off x="1603674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7" name="Text Box 1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8" name="Text Box 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0" name="Text Box 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1" name="Text Box 1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2" name="Text Box 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3" name="Text Box 1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6" name="Text Box 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7" name="Text Box 1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8" name="Text Box 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29" name="Text Box 1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0" name="Text Box 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1" name="Text Box 1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 bwMode="auto">
        <a:xfrm>
          <a:off x="1603674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3" name="Text Box 1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5" name="Text Box 1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6" name="Text Box 1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7" name="Text Box 1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8" name="Text Box 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39" name="Text Box 1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0" name="Text Box 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 bwMode="auto">
        <a:xfrm>
          <a:off x="1598295" y="43256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842" name="Text Box 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3" name="Text Box 1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4" name="Text Box 1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5" name="Text Box 1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6" name="Text Box 1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7" name="Text Box 1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48" name="Text Box 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849" name="Text Box 1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0" name="Text Box 1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1" name="Text Box 1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2" name="Text Box 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3" name="Text Box 1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4" name="Text Box 1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5" name="Text Box 1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6" name="Text Box 1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7" name="Text Box 1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59" name="Text Box 1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0" name="Text Box 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1" name="Text Box 1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2" name="Text Box 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3" name="Text Box 1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5" name="Text Box 1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6" name="Text Box 1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7" name="Text Box 1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8" name="Text Box 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69" name="Text Box 1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1" name="Text Box 1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2" name="Text Box 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873" name="Text Box 1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4" name="Text Box 1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5" name="Text Box 1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7" name="Text Box 1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8" name="Text Box 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79" name="Text Box 1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880" name="Text Box 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1" name="Text Box 1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3" name="Text Box 1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4" name="Text Box 1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5" name="Text Box 1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6" name="Text Box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7" name="Text Box 1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89" name="Text Box 1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0" name="Text Box 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1" name="Text Box 1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3" name="Text Box 1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895" name="Text Box 1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6" name="Text Box 1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7" name="Text Box 1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899" name="Text Box 1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0" name="Text Box 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1" name="Text Box 1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2" name="Text Box 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3" name="Text Box 1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904" name="Text Box 1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5" name="Text Box 1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7" name="Text Box 1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8" name="Text Box 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09" name="Text Box 1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0" name="Text Box 1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911" name="Text Box 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2" name="Text Box 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3" name="Text Box 1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4" name="Text Box 1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5" name="Text Box 1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6" name="Text Box 1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7" name="Text Box 1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8" name="Text Box 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19" name="Text Box 1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1" name="Text Box 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2" name="Text Box 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3" name="Text Box 1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4" name="Text Box 1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5" name="Text Box 1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926" name="Text Box 1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8" name="Text Box 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29" name="Text Box 1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0" name="Text Box 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1" name="Text Box 1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2" name="Text Box 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3" name="Text Box 1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4" name="Text Box 1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935" name="Text Box 1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6" name="Text Box 1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7" name="Text Box 1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8" name="Text Box 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39" name="Text Box 1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0" name="Text Box 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1" name="Text Box 1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3" name="Text Box 1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4" name="Text Box 1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5" name="Text Box 1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6" name="Text Box 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7" name="Text Box 1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8" name="Text Box 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49" name="Text Box 1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0" name="Text Box 1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2" name="Text Box 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3" name="Text Box 1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4" name="Text Box 1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5" name="Text Box 1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6" name="Text Box 1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8" name="Text Box 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59" name="Text Box 1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0" name="Text Box 1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1" name="Text Box 1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2" name="Text Box 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5" name="Text Box 1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966" name="Text Box 1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7" name="Text Box 1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8" name="Text Box 1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0" name="Text Box 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1" name="Text Box 1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2" name="Text Box 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973" name="Text Box 1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4" name="Text Box 1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6" name="Text Box 1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7" name="Text Box 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8" name="Text Box 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79" name="Text Box 1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0" name="Text Box 1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2" name="Text Box 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3" name="Text Box 1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4" name="Text Box 1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5" name="Text Box 1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5988" name="Text Box 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89" name="Text Box 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0" name="Text Box 1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1" name="Text Box 1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2" name="Text Box 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4" name="Text Box 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5" name="Text Box 1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6" name="Text Box 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5997" name="Text Box 1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8" name="Text Box 1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0" name="Text Box 1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1" name="Text Box 1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2" name="Text Box 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3" name="Text Box 1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04" name="Text Box 1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6" name="Text Box 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7" name="Text Box 1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09" name="Text Box 1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0" name="Text Box 1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2" name="Text Box 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3" name="Text Box 1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4" name="Text Box 1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5" name="Text Box 1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6" name="Text Box 1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18" name="Text Box 1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19" name="Text Box 1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0" name="Text Box 1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1" name="Text Box 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2" name="Text Box 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4" name="Text Box 1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5" name="Text Box 1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6" name="Text Box 1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7" name="Text Box 1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028" name="Text Box 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1" name="Text Box 1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2" name="Text Box 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3" name="Text Box 1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4" name="Text Box 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6" name="Text Box 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7" name="Text Box 1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8" name="Text Box 1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39" name="Text Box 1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0" name="Text Box 1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2" name="Text Box 1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3" name="Text Box 1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4" name="Text Box 1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5" name="Text Box 1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6" name="Text Box 1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8" name="Text Box 1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49" name="Text Box 1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1" name="Text Box 1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2" name="Text Box 1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4" name="Text Box 1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5" name="Text Box 1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6" name="Text Box 1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7" name="Text Box 1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58" name="Text Box 1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0" name="Text Box 1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1" name="Text Box 1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2" name="Text Box 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3" name="Text Box 1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4" name="Text Box 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66" name="Text Box 1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7" name="Text Box 1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8" name="Text Box 1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69" name="Text Box 1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0" name="Text Box 1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2" name="Text Box 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3" name="Text Box 1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5" name="Text Box 1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6" name="Text Box 1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8" name="Text Box 1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79" name="Text Box 1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0" name="Text Box 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81" name="Text Box 1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2" name="Text Box 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4" name="Text Box 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5" name="Text Box 1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6" name="Text Box 1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7" name="Text Box 1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8" name="Text Box 1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090" name="Text Box 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1" name="Text Box 1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2" name="Text Box 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3" name="Text Box 1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4" name="Text Box 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097" name="Text Box 1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8" name="Text Box 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099" name="Text Box 1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0" name="Text Box 1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2" name="Text Box 1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3" name="Text Box 1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4" name="Text Box 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5" name="Text Box 1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6" name="Text Box 1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8" name="Text Box 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09" name="Text Box 1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0" name="Text Box 1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1" name="Text Box 1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112" name="Text Box 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4" name="Text Box 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5" name="Text Box 1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6" name="Text Box 1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7" name="Text Box 1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8" name="Text Box 1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0" name="Text Box 1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121" name="Text Box 1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2" name="Text Box 1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3" name="Text Box 1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4" name="Text Box 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6" name="Text Box 1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7" name="Text Box 1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128" name="Text Box 1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29" name="Text Box 1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0" name="Text Box 1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2" name="Text Box 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3" name="Text Box 1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4" name="Text Box 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5" name="Text Box 1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6" name="Text Box 1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8" name="Text Box 1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39" name="Text Box 1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1" name="Text Box 1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2" name="Text Box 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 bwMode="auto">
        <a:xfrm>
          <a:off x="1603674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4" name="Text Box 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6" name="Text Box 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7" name="Text Box 1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8" name="Text Box 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0" name="Text Box 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1" name="Text Box 1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1598295" y="442845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152" name="Text Box 1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3" name="Text Box 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4" name="Text Box 1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6" name="Text Box 1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7" name="Text Box 1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58" name="Text Box 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1603674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0" name="Text Box 1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1" name="Text Box 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3" name="Text Box 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4" name="Text Box 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6" name="Text Box 1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67" name="Text Box 1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0" name="Text Box 1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1" name="Text Box 1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2" name="Text Box 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3" name="Text Box 1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4" name="Text Box 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5" name="Text Box 1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176" name="Text Box 1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1603674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7" name="Text Box 1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8" name="Text Box 1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79" name="Text Box 1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0" name="Text Box 1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2" name="Text Box 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3" name="Text Box 1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4" name="Text Box 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1598295" y="44488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186" name="Text Box 1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7" name="Text Box 1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8" name="Text Box 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89" name="Text Box 1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0" name="Text Box 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2" name="Text Box 1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4" name="Text Box 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5" name="Text Box 1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6" name="Text Box 1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8" name="Text Box 1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199" name="Text Box 1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0" name="Text Box 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1" name="Text Box 1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3" name="Text Box 1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4" name="Text Box 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5" name="Text Box 1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208" name="Text Box 1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09" name="Text Box 1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0" name="Text Box 1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1" name="Text Box 1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2" name="Text Box 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4" name="Text Box 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5" name="Text Box 1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6" name="Text Box 1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217" name="Text Box 1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8" name="Text Box 1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19" name="Text Box 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0" name="Text Box 1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1" name="Text Box 1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2" name="Text Box 1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3" name="Text Box 1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5" name="Text Box 1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6" name="Text Box 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7" name="Text Box 1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8" name="Text Box 1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29" name="Text Box 1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0" name="Text Box 1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1" name="Text Box 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2" name="Text Box 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3" name="Text Box 1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4" name="Text Box 1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5" name="Text Box 1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6" name="Text Box 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7" name="Text Box 1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38" name="Text Box 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0" name="Text Box 1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1" name="Text Box 1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2" name="Text Box 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3" name="Text Box 1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4" name="Text Box 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6" name="Text Box 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7" name="Text Box 1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248" name="Text Box 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49" name="Text Box 1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1" name="Text Box 1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2" name="Text Box 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3" name="Text Box 1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4" name="Text Box 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255" name="Text Box 1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6" name="Text Box 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7" name="Text Box 1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8" name="Text Box 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59" name="Text Box 1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0" name="Text Box 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1" name="Text Box 1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2" name="Text Box 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3" name="Text Box 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4" name="Text Box 1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5" name="Text Box 1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7" name="Text Box 1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8" name="Text Box 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69" name="Text Box 1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270" name="Text Box 1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1" name="Text Box 1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3" name="Text Box 1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4" name="Text Box 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5" name="Text Box 1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6" name="Text Box 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7" name="Text Box 1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78" name="Text Box 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279" name="Text Box 1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0" name="Text Box 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1" name="Text Box 1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2" name="Text Box 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3" name="Text Box 1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5" name="Text Box 1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286" name="Text Box 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8" name="Text Box 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89" name="Text Box 1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1" name="Text Box 1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2" name="Text Box 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4" name="Text Box 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5" name="Text Box 1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6" name="Text Box 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7" name="Text Box 1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8" name="Text Box 1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299" name="Text Box 1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0" name="Text Box 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01" name="Text Box 1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2" name="Text Box 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3" name="Text Box 1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4" name="Text Box 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5" name="Text Box 1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6" name="Text Box 1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7" name="Text Box 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8" name="Text Box 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09" name="Text Box 1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310" name="Text Box 1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1" name="Text Box 1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2" name="Text Box 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3" name="Text Box 1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4" name="Text Box 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5" name="Text Box 1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17" name="Text Box 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8" name="Text Box 1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19" name="Text Box 1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0" name="Text Box 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1" name="Text Box 1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2" name="Text Box 1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3" name="Text Box 1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4" name="Text Box 1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5" name="Text Box 1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6" name="Text Box 1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7" name="Text Box 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8" name="Text Box 1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29" name="Text Box 1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0" name="Text Box 1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1" name="Text Box 1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32" name="Text Box 1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3" name="Text Box 1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4" name="Text Box 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5" name="Text Box 1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6" name="Text Box 1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7" name="Text Box 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39" name="Text Box 1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0" name="Text Box 1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341" name="Text Box 1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2" name="Text Box 1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3" name="Text Box 1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4" name="Text Box 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5" name="Text Box 1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6" name="Text Box 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7" name="Text Box 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48" name="Text Box 1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49" name="Text Box 1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0" name="Text Box 1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1" name="Text Box 1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2" name="Text Box 1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3" name="Text Box 1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4" name="Text Box 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5" name="Text Box 1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6" name="Text Box 1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8" name="Text Box 1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59" name="Text Box 1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0" name="Text Box 1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1" name="Text Box 1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2" name="Text Box 1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63" name="Text Box 1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4" name="Text Box 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5" name="Text Box 1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6" name="Text Box 1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7" name="Text Box 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8" name="Text Box 1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69" name="Text Box 1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0" name="Text Box 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1" name="Text Box 1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372" name="Text Box 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3" name="Text Box 1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4" name="Text Box 1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5" name="Text Box 1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6" name="Text Box 1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7" name="Text Box 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78" name="Text Box 1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79" name="Text Box 1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0" name="Text Box 1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1" name="Text Box 1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2" name="Text Box 1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3" name="Text Box 1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4" name="Text Box 1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5" name="Text Box 1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7" name="Text Box 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8" name="Text Box 1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89" name="Text Box 1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0" name="Text Box 1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1" name="Text Box 1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2" name="Text Box 1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3" name="Text Box 1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394" name="Text Box 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5" name="Text Box 1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6" name="Text Box 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7" name="Text Box 1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8" name="Text Box 1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399" name="Text Box 1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0" name="Text Box 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1" name="Text Box 1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2" name="Text Box 1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403" name="Text Box 1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5" name="Text Box 1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6" name="Text Box 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7" name="Text Box 1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8" name="Text Box 1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09" name="Text Box 1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410" name="Text Box 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1" name="Text Box 1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2" name="Text Box 1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3" name="Text Box 1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4" name="Text Box 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5" name="Text Box 1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6" name="Text Box 1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7" name="Text Box 1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8" name="Text Box 1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19" name="Text Box 1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0" name="Text Box 1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1" name="Text Box 1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2" name="Text Box 1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3" name="Text Box 1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4" name="Text Box 1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425" name="Text Box 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7" name="Text Box 1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8" name="Text Box 1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29" name="Text Box 1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0" name="Text Box 1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1" name="Text Box 1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2" name="Text Box 1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3" name="Text Box 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434" name="Text Box 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5" name="Text Box 1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6" name="Text Box 1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7" name="Text Box 1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8" name="Text Box 1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39" name="Text Box 1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0" name="Text Box 1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441" name="Text Box 1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2" name="Text Box 1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3" name="Text Box 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4" name="Text Box 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5" name="Text Box 1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6" name="Text Box 1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7" name="Text Box 1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8" name="Text Box 1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49" name="Text Box 1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0" name="Text Box 1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1" name="Text Box 1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2" name="Text Box 1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3" name="Text Box 1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4" name="Text Box 1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456" name="Text Box 1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7" name="Text Box 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8" name="Text Box 1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59" name="Text Box 1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0" name="Text Box 1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1" name="Text Box 1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2" name="Text Box 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3" name="Text Box 1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4" name="Text Box 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465" name="Text Box 1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6" name="Text Box 1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7" name="Text Box 1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8" name="Text Box 1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69" name="Text Box 1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1" name="Text Box 1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472" name="Text Box 1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3" name="Text Box 1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4" name="Text Box 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5" name="Text Box 1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6" name="Text Box 1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7" name="Text Box 1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8" name="Text Box 1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79" name="Text Box 1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0" name="Text Box 1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1" name="Text Box 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2" name="Text Box 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3" name="Text Box 1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4" name="Text Box 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5" name="Text Box 1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6" name="Text Box 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487" name="Text Box 1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 bwMode="auto">
        <a:xfrm>
          <a:off x="1603674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8" name="Text Box 1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89" name="Text Box 1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0" name="Text Box 1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1" name="Text Box 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3" name="Text Box 1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4" name="Text Box 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5" name="Text Box 1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 bwMode="auto">
        <a:xfrm>
          <a:off x="1598295" y="45514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496" name="Text Box 1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7" name="Text Box 1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8" name="Text Box 1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499" name="Text Box 1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0" name="Text Box 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1" name="Text Box 1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2" name="Text Box 1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03" name="Text Box 1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 bwMode="auto">
        <a:xfrm>
          <a:off x="1603674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4" name="Text Box 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5" name="Text Box 1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6" name="Text Box 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7" name="Text Box 1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8" name="Text Box 1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09" name="Text Box 1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0" name="Text Box 1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1" name="Text Box 1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5" name="Text Box 1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6" name="Text Box 1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7" name="Text Box 1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19" name="Text Box 1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20" name="Text Box 1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1603674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2" name="Text Box 1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3" name="Text Box 1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4" name="Text Box 1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5" name="Text Box 1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6" name="Text Box 1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28" name="Text Box 1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 bwMode="auto">
        <a:xfrm>
          <a:off x="1598295" y="457209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530" name="Text Box 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1" name="Text Box 1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2" name="Text Box 1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4" name="Text Box 1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5" name="Text Box 1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37" name="Text Box 1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8" name="Text Box 1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0" name="Text Box 1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1" name="Text Box 1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2" name="Text Box 1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3" name="Text Box 1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4" name="Text Box 1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6" name="Text Box 1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7" name="Text Box 1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8" name="Text Box 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49" name="Text Box 1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0" name="Text Box 1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52" name="Text Box 1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3" name="Text Box 1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4" name="Text Box 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5" name="Text Box 1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6" name="Text Box 1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8" name="Text Box 1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59" name="Text Box 1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0" name="Text Box 1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561" name="Text Box 1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2" name="Text Box 1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4" name="Text Box 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5" name="Text Box 1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6" name="Text Box 1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7" name="Text Box 1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68" name="Text Box 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0" name="Text Box 1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1" name="Text Box 1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2" name="Text Box 1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3" name="Text Box 1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4" name="Text Box 1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6" name="Text Box 1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7" name="Text Box 1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8" name="Text Box 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79" name="Text Box 1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0" name="Text Box 1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2" name="Text Box 1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83" name="Text Box 1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4" name="Text Box 1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5" name="Text Box 1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6" name="Text Box 1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8" name="Text Box 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89" name="Text Box 1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0" name="Text Box 1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1" name="Text Box 1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592" name="Text Box 1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4" name="Text Box 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5" name="Text Box 1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6" name="Text Box 1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7" name="Text Box 1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598" name="Text Box 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0" name="Text Box 1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1" name="Text Box 1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3" name="Text Box 1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4" name="Text Box 1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6" name="Text Box 1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7" name="Text Box 1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8" name="Text Box 1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09" name="Text Box 1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0" name="Text Box 1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1" name="Text Box 1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2" name="Text Box 1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3" name="Text Box 1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614" name="Text Box 1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5" name="Text Box 1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6" name="Text Box 1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7" name="Text Box 1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8" name="Text Box 1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19" name="Text Box 1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0" name="Text Box 1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1" name="Text Box 1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2" name="Text Box 1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623" name="Text Box 1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4" name="Text Box 1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5" name="Text Box 1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6" name="Text Box 1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7" name="Text Box 1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8" name="Text Box 1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29" name="Text Box 1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630" name="Text Box 1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1" name="Text Box 1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2" name="Text Box 1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3" name="Text Box 1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4" name="Text Box 1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5" name="Text Box 1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6" name="Text Box 1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7" name="Text Box 1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8" name="Text Box 1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39" name="Text Box 1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0" name="Text Box 1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1" name="Text Box 1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2" name="Text Box 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3" name="Text Box 1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4" name="Text Box 1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645" name="Text Box 1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6" name="Text Box 1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7" name="Text Box 1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8" name="Text Box 1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49" name="Text Box 1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0" name="Text Box 1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1" name="Text Box 1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2" name="Text Box 1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3" name="Text Box 1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654" name="Text Box 1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5" name="Text Box 1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6" name="Text Box 1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7" name="Text Box 1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8" name="Text Box 1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59" name="Text Box 1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0" name="Text Box 1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661" name="Text Box 1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2" name="Text Box 1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3" name="Text Box 1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4" name="Text Box 1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5" name="Text Box 1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6" name="Text Box 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69" name="Text Box 1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0" name="Text Box 1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1" name="Text Box 1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2" name="Text Box 1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3" name="Text Box 1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4" name="Text Box 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5" name="Text Box 1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676" name="Text Box 1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7" name="Text Box 1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8" name="Text Box 1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79" name="Text Box 1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0" name="Text Box 1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1" name="Text Box 1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2" name="Text Box 1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3" name="Text Box 1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4" name="Text Box 1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685" name="Text Box 1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6" name="Text Box 1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7" name="Text Box 1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8" name="Text Box 1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89" name="Text Box 1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0" name="Text Box 1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1" name="Text Box 1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692" name="Text Box 1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3" name="Text Box 1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4" name="Text Box 1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5" name="Text Box 1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6" name="Text Box 1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7" name="Text Box 1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8" name="Text Box 1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699" name="Text Box 1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0" name="Text Box 1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1" name="Text Box 1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2" name="Text Box 1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3" name="Text Box 1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4" name="Text Box 1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5" name="Text Box 1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6" name="Text Box 1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707" name="Text Box 1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8" name="Text Box 1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09" name="Text Box 1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0" name="Text Box 1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2" name="Text Box 1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3" name="Text Box 1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4" name="Text Box 1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5" name="Text Box 1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716" name="Text Box 1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7" name="Text Box 1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8" name="Text Box 1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19" name="Text Box 1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0" name="Text Box 1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1" name="Text Box 1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2" name="Text Box 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723" name="Text Box 1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4" name="Text Box 1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5" name="Text Box 1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6" name="Text Box 1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7" name="Text Box 1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8" name="Text Box 1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29" name="Text Box 1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0" name="Text Box 1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1" name="Text Box 1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2" name="Text Box 1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4" name="Text Box 1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5" name="Text Box 1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6" name="Text Box 1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738" name="Text Box 1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39" name="Text Box 1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0" name="Text Box 1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1" name="Text Box 1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2" name="Text Box 1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4" name="Text Box 1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5" name="Text Box 1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6" name="Text Box 1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747" name="Text Box 1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8" name="Text Box 1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0" name="Text Box 1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1" name="Text Box 1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3" name="Text Box 1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754" name="Text Box 1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6" name="Text Box 1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7" name="Text Box 1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8" name="Text Box 1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59" name="Text Box 1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0" name="Text Box 1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2" name="Text Box 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3" name="Text Box 1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4" name="Text Box 1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5" name="Text Box 1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6" name="Text Box 1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68" name="Text Box 1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769" name="Text Box 1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0" name="Text Box 1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1" name="Text Box 1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2" name="Text Box 1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4" name="Text Box 1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5" name="Text Box 1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6" name="Text Box 1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778" name="Text Box 1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0" name="Text Box 1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1" name="Text Box 1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2" name="Text Box 1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3" name="Text Box 1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4" name="Text Box 1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6" name="Text Box 1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7" name="Text Box 1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8" name="Text Box 1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89" name="Text Box 1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0" name="Text Box 1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2" name="Text Box 1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3" name="Text Box 1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4" name="Text Box 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5" name="Text Box 1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6" name="Text Box 1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8" name="Text Box 1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800" name="Text Box 1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1" name="Text Box 1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2" name="Text Box 1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4" name="Text Box 1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08" name="Text Box 1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0" name="Text Box 1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1" name="Text Box 1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2" name="Text Box 1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3" name="Text Box 1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4" name="Text Box 1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816" name="Text Box 1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7" name="Text Box 1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8" name="Text Box 1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19" name="Text Box 1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0" name="Text Box 1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3" name="Text Box 1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4" name="Text Box 1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5" name="Text Box 1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6" name="Text Box 1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8" name="Text Box 1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29" name="Text Box 1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0" name="Text Box 1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831" name="Text Box 1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 bwMode="auto">
        <a:xfrm>
          <a:off x="1603674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2" name="Text Box 1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3" name="Text Box 1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4" name="Text Box 1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5" name="Text Box 1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6" name="Text Box 1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8" name="Text Box 1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39" name="Text Box 1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 bwMode="auto">
        <a:xfrm>
          <a:off x="1598295" y="467467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9525" cy="1032510"/>
    <xdr:sp macro="" textlink="">
      <xdr:nvSpPr>
        <xdr:cNvPr id="6840" name="Text Box 1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9525" cy="103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1" name="Text Box 1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2" name="Text Box 1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3" name="Text Box 1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4" name="Text Box 1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5" name="Text Box 1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6" name="Text Box 1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847" name="Text Box 1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 bwMode="auto">
        <a:xfrm>
          <a:off x="1603674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8" name="Text Box 1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49" name="Text Box 1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0" name="Text Box 1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1" name="Text Box 1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2" name="Text Box 1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3" name="Text Box 1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4" name="Text Box 1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5" name="Text Box 1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8" name="Text Box 1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0" name="Text Box 1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1" name="Text Box 1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2" name="Text Box 1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3" name="Text Box 1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68</xdr:row>
      <xdr:rowOff>0</xdr:rowOff>
    </xdr:from>
    <xdr:ext cx="76200" cy="200025"/>
    <xdr:sp macro="" textlink="">
      <xdr:nvSpPr>
        <xdr:cNvPr id="6864" name="Text Box 1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 bwMode="auto">
        <a:xfrm>
          <a:off x="1603674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5" name="Text Box 1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6" name="Text Box 1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7" name="Text Box 1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8" name="Text Box 1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69" name="Text Box 1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70" name="Text Box 1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71" name="Text Box 1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68</xdr:row>
      <xdr:rowOff>0</xdr:rowOff>
    </xdr:from>
    <xdr:ext cx="76200" cy="200025"/>
    <xdr:sp macro="" textlink="">
      <xdr:nvSpPr>
        <xdr:cNvPr id="6872" name="Text Box 1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 bwMode="auto">
        <a:xfrm>
          <a:off x="1598295" y="469534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0</xdr:colOff>
      <xdr:row>19</xdr:row>
      <xdr:rowOff>0</xdr:rowOff>
    </xdr:from>
    <xdr:to>
      <xdr:col>29</xdr:col>
      <xdr:colOff>0</xdr:colOff>
      <xdr:row>31</xdr:row>
      <xdr:rowOff>190500</xdr:rowOff>
    </xdr:to>
    <xdr:pic>
      <xdr:nvPicPr>
        <xdr:cNvPr id="6880" name="Picture 1111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3380600"/>
          <a:ext cx="3733800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20796\Documents\Auma&#223;\auswerten%2028_03_2025n.xltm" TargetMode="External"/><Relationship Id="rId1" Type="http://schemas.openxmlformats.org/officeDocument/2006/relationships/externalLinkPath" Target="file:///C:\Users\s020796\Documents\Auma&#223;\auswerten%2028_03_2025n.xl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Ausgabe an Kunde"/>
      <sheetName val="Start2"/>
      <sheetName val="Grube Pflaster"/>
      <sheetName val="Anschluss an Schrank"/>
      <sheetName val="Grube Pflaster V"/>
      <sheetName val="Grube Asphalt V"/>
      <sheetName val="Grube loser Boden"/>
      <sheetName val="Grube loser Boden V"/>
      <sheetName val="Muffengrube Pflaster V"/>
      <sheetName val="Muffengrube Asphalt V"/>
      <sheetName val="Muffengrube loser Boden V"/>
      <sheetName val="Graben Pflaster V"/>
      <sheetName val="Mast Grube V"/>
      <sheetName val="Zusammenfassung"/>
      <sheetName val="Tabelle2"/>
      <sheetName val="Tabelle1"/>
      <sheetName val="Preisliste"/>
      <sheetName val="Mastanschluß"/>
      <sheetName val="Distanz Anschluss Mast 1"/>
      <sheetName val="Distanz Anschluss Mast 1 zu 2"/>
      <sheetName val="Distanz Anschluss Mast 2 zu 3"/>
      <sheetName val="Distanz Anschluss Mast 3 zu 4"/>
      <sheetName val="Distanz Anschluss Mast 4 zu 5"/>
      <sheetName val="Distanz Anschluss Mast 5 zu 6"/>
      <sheetName val="Distanz Anschluss Mast 6 zu 7"/>
      <sheetName val="Distanz Anschluss Mast 7 zu 8"/>
      <sheetName val="Distanz Anschluss Mast 8 zu 9"/>
      <sheetName val="Distanz Anschluss Mast 9 zu 10"/>
      <sheetName val="Distanz Anschluss Mast 10 zu 11"/>
      <sheetName val="Distanz Anschluss Mast 11 zu 12"/>
      <sheetName val="Distanz Anschluss Mast 12 zu 13"/>
      <sheetName val="Distanz Anschluss Mast 13 z 14"/>
      <sheetName val="Distanz Anschluss Mast 14 z 15"/>
      <sheetName val="Distanz Anschluss Mast 15 z 16"/>
      <sheetName val="Distanz Anschluss Mast 16 z 17"/>
      <sheetName val="Distanz Anschluss Mast 17 z 18"/>
      <sheetName val="Distanz Anschluss Mast 18 z 19"/>
      <sheetName val="Distanz Anschluss Mast 19 z 20"/>
      <sheetName val="Multiprojekte"/>
      <sheetName val="Muffengrube Multi"/>
      <sheetName val="Mastanschluß Multi"/>
      <sheetName val="Grube Multi"/>
      <sheetName val="Mast Grube Multi3,5P"/>
      <sheetName val="Tabelle19"/>
      <sheetName val="Mast Grube Multi3,5B"/>
      <sheetName val="Mast Grube Multi3,5lB"/>
      <sheetName val="Mast Grube Multi5P"/>
      <sheetName val="Mast Grube Multi5B"/>
      <sheetName val="Mast Grube Multi5lB"/>
      <sheetName val="Mast Grube Multi6P"/>
      <sheetName val="Mast Grube Multi6B"/>
      <sheetName val="Mast Grube Multi6lB"/>
      <sheetName val="Mast Grube Multi8P"/>
      <sheetName val="Mast Grube Multi8B"/>
      <sheetName val="Mast Grube Multi8lB"/>
      <sheetName val="Mast Grube Multi10P"/>
      <sheetName val="Mast Grube Multi10B"/>
      <sheetName val="Mast Grube Multi10lB"/>
      <sheetName val="Zusammenfassung Multi"/>
      <sheetName val="Ausgabe an Kunde Multi"/>
      <sheetName val="Bild Mast"/>
    </sheetNames>
    <sheetDataSet>
      <sheetData sheetId="0">
        <row r="61">
          <cell r="L61">
            <v>45748</v>
          </cell>
        </row>
      </sheetData>
      <sheetData sheetId="1"/>
      <sheetData sheetId="2">
        <row r="22">
          <cell r="P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101010100000</v>
          </cell>
        </row>
        <row r="12">
          <cell r="A12">
            <v>441310000001</v>
          </cell>
        </row>
        <row r="13">
          <cell r="A13">
            <v>441311000001</v>
          </cell>
        </row>
        <row r="15">
          <cell r="A15">
            <v>122010100000</v>
          </cell>
          <cell r="E15">
            <v>24.83</v>
          </cell>
        </row>
        <row r="16">
          <cell r="A16">
            <v>122010300000</v>
          </cell>
          <cell r="E16">
            <v>26.56</v>
          </cell>
        </row>
        <row r="17">
          <cell r="A17">
            <v>122010500000</v>
          </cell>
          <cell r="E17">
            <v>96.08</v>
          </cell>
        </row>
        <row r="18">
          <cell r="A18">
            <v>110430000000</v>
          </cell>
          <cell r="E18">
            <v>90.43</v>
          </cell>
        </row>
        <row r="19">
          <cell r="A19">
            <v>122010700000</v>
          </cell>
          <cell r="E19">
            <v>18.239999999999998</v>
          </cell>
        </row>
        <row r="20">
          <cell r="A20">
            <v>122010900000</v>
          </cell>
          <cell r="E20">
            <v>16.63</v>
          </cell>
        </row>
        <row r="21">
          <cell r="A21">
            <v>122011100000</v>
          </cell>
          <cell r="E21">
            <v>21.56</v>
          </cell>
        </row>
        <row r="22">
          <cell r="A22">
            <v>122011300000</v>
          </cell>
          <cell r="E22">
            <v>135.58000000000001</v>
          </cell>
        </row>
        <row r="23">
          <cell r="A23">
            <v>122011500000</v>
          </cell>
          <cell r="E23">
            <v>194.32</v>
          </cell>
        </row>
        <row r="25">
          <cell r="A25">
            <v>122020100000</v>
          </cell>
          <cell r="E25">
            <v>5.86</v>
          </cell>
        </row>
        <row r="26">
          <cell r="A26">
            <v>122020300000</v>
          </cell>
          <cell r="E26">
            <v>23.84</v>
          </cell>
        </row>
        <row r="27">
          <cell r="A27">
            <v>122020500000</v>
          </cell>
          <cell r="E27">
            <v>26.85</v>
          </cell>
        </row>
        <row r="28">
          <cell r="A28">
            <v>122020700000</v>
          </cell>
          <cell r="E28">
            <v>75.5</v>
          </cell>
        </row>
        <row r="29">
          <cell r="A29">
            <v>122020900000</v>
          </cell>
          <cell r="E29">
            <v>82.21</v>
          </cell>
        </row>
        <row r="30">
          <cell r="A30">
            <v>122021100000</v>
          </cell>
          <cell r="E30">
            <v>100.68</v>
          </cell>
        </row>
        <row r="31">
          <cell r="A31">
            <v>122021300000</v>
          </cell>
          <cell r="E31">
            <v>114.1</v>
          </cell>
        </row>
        <row r="32">
          <cell r="A32">
            <v>122021500000</v>
          </cell>
          <cell r="E32">
            <v>248.34</v>
          </cell>
        </row>
        <row r="33">
          <cell r="A33">
            <v>122021700000</v>
          </cell>
          <cell r="E33">
            <v>343.98</v>
          </cell>
        </row>
        <row r="34">
          <cell r="A34">
            <v>122021900000</v>
          </cell>
          <cell r="E34">
            <v>70.48</v>
          </cell>
        </row>
        <row r="35">
          <cell r="A35">
            <v>122022100000</v>
          </cell>
          <cell r="E35">
            <v>80.55</v>
          </cell>
        </row>
        <row r="36">
          <cell r="A36">
            <v>122022300000</v>
          </cell>
          <cell r="E36">
            <v>55.37</v>
          </cell>
        </row>
        <row r="37">
          <cell r="A37">
            <v>122022500000</v>
          </cell>
          <cell r="E37">
            <v>20.14</v>
          </cell>
        </row>
        <row r="38">
          <cell r="A38">
            <v>122022700000</v>
          </cell>
          <cell r="E38">
            <v>20.14</v>
          </cell>
        </row>
        <row r="39">
          <cell r="A39">
            <v>122022900000</v>
          </cell>
          <cell r="E39">
            <v>55.36</v>
          </cell>
        </row>
        <row r="40">
          <cell r="A40">
            <v>122023100000</v>
          </cell>
        </row>
        <row r="41">
          <cell r="A41">
            <v>122023300000</v>
          </cell>
          <cell r="E41">
            <v>13.42</v>
          </cell>
        </row>
        <row r="42">
          <cell r="A42">
            <v>122023500000</v>
          </cell>
          <cell r="E42">
            <v>188.29</v>
          </cell>
        </row>
        <row r="43">
          <cell r="A43">
            <v>122122110000</v>
          </cell>
          <cell r="E43">
            <v>32.79</v>
          </cell>
        </row>
        <row r="44">
          <cell r="A44">
            <v>122121710000</v>
          </cell>
          <cell r="E44">
            <v>130.78</v>
          </cell>
        </row>
        <row r="46">
          <cell r="A46">
            <v>122120400000</v>
          </cell>
          <cell r="E46">
            <v>1.94</v>
          </cell>
        </row>
        <row r="47">
          <cell r="A47">
            <v>122120500000</v>
          </cell>
          <cell r="E47">
            <v>9.39</v>
          </cell>
        </row>
        <row r="48">
          <cell r="A48">
            <v>122030100000</v>
          </cell>
          <cell r="E48">
            <v>8.64</v>
          </cell>
        </row>
        <row r="49">
          <cell r="A49">
            <v>122030200000</v>
          </cell>
          <cell r="E49">
            <v>12.15</v>
          </cell>
        </row>
        <row r="50">
          <cell r="A50">
            <v>310603110003</v>
          </cell>
          <cell r="E50">
            <v>11.5</v>
          </cell>
        </row>
        <row r="51">
          <cell r="A51">
            <v>122123200000</v>
          </cell>
          <cell r="E51">
            <v>11.59</v>
          </cell>
        </row>
        <row r="52">
          <cell r="A52">
            <v>122030500000</v>
          </cell>
          <cell r="E52">
            <v>11.05</v>
          </cell>
        </row>
        <row r="53">
          <cell r="A53">
            <v>122030700000</v>
          </cell>
          <cell r="E53">
            <v>56.14</v>
          </cell>
        </row>
        <row r="54">
          <cell r="A54">
            <v>122030900000</v>
          </cell>
          <cell r="E54">
            <v>118.14</v>
          </cell>
        </row>
        <row r="55">
          <cell r="A55">
            <v>122031100000</v>
          </cell>
          <cell r="E55">
            <v>72.56</v>
          </cell>
        </row>
        <row r="56">
          <cell r="A56">
            <v>122031300000</v>
          </cell>
          <cell r="E56">
            <v>168.41</v>
          </cell>
        </row>
        <row r="57">
          <cell r="A57">
            <v>122031500000</v>
          </cell>
          <cell r="E57">
            <v>9.2100000000000009</v>
          </cell>
        </row>
        <row r="59">
          <cell r="A59">
            <v>122040100000</v>
          </cell>
          <cell r="E59">
            <v>617.04999999999995</v>
          </cell>
        </row>
        <row r="60">
          <cell r="A60">
            <v>122040300000</v>
          </cell>
          <cell r="E60">
            <v>660.92</v>
          </cell>
        </row>
        <row r="61">
          <cell r="A61">
            <v>122040500000</v>
          </cell>
          <cell r="E61">
            <v>758.81</v>
          </cell>
        </row>
        <row r="62">
          <cell r="A62">
            <v>122040700000</v>
          </cell>
          <cell r="E62">
            <v>1066.1600000000001</v>
          </cell>
        </row>
        <row r="63">
          <cell r="A63">
            <v>122040900000</v>
          </cell>
          <cell r="E63">
            <v>1212.3499999999999</v>
          </cell>
        </row>
        <row r="64">
          <cell r="A64">
            <v>122040110000</v>
          </cell>
          <cell r="E64">
            <v>239.44</v>
          </cell>
        </row>
        <row r="65">
          <cell r="A65">
            <v>122120100000</v>
          </cell>
          <cell r="E65">
            <v>21.43</v>
          </cell>
        </row>
        <row r="66">
          <cell r="A66">
            <v>122123400000</v>
          </cell>
          <cell r="E66">
            <v>41.6</v>
          </cell>
        </row>
        <row r="67">
          <cell r="A67">
            <v>122123600000</v>
          </cell>
          <cell r="E67">
            <v>37.57</v>
          </cell>
        </row>
        <row r="68">
          <cell r="A68">
            <v>122123800000</v>
          </cell>
          <cell r="E68">
            <v>48.62</v>
          </cell>
        </row>
        <row r="69">
          <cell r="A69">
            <v>122124000000</v>
          </cell>
          <cell r="E69">
            <v>271.44</v>
          </cell>
        </row>
        <row r="72">
          <cell r="A72">
            <v>122120200000</v>
          </cell>
          <cell r="E72">
            <v>11.17</v>
          </cell>
        </row>
        <row r="73">
          <cell r="A73">
            <v>122120900000</v>
          </cell>
          <cell r="E73">
            <v>467.03</v>
          </cell>
        </row>
        <row r="74">
          <cell r="A74">
            <v>122121100000</v>
          </cell>
          <cell r="E74">
            <v>493.59</v>
          </cell>
        </row>
        <row r="75">
          <cell r="A75">
            <v>122121300000</v>
          </cell>
          <cell r="E75">
            <v>590.42999999999995</v>
          </cell>
        </row>
        <row r="76">
          <cell r="A76">
            <v>122121500000</v>
          </cell>
          <cell r="E76">
            <v>834.1</v>
          </cell>
        </row>
        <row r="77">
          <cell r="A77">
            <v>122120600000</v>
          </cell>
          <cell r="E77">
            <v>279.62</v>
          </cell>
        </row>
        <row r="81">
          <cell r="A81">
            <v>122050100000</v>
          </cell>
          <cell r="E81">
            <v>9.82</v>
          </cell>
        </row>
        <row r="82">
          <cell r="A82">
            <v>122050300000</v>
          </cell>
          <cell r="E82">
            <v>11.23</v>
          </cell>
        </row>
        <row r="83">
          <cell r="A83">
            <v>122122700000</v>
          </cell>
          <cell r="E83">
            <v>136.52000000000001</v>
          </cell>
        </row>
        <row r="84">
          <cell r="A84">
            <v>122122800000</v>
          </cell>
          <cell r="E84">
            <v>56.52</v>
          </cell>
        </row>
        <row r="85">
          <cell r="A85">
            <v>122122900000</v>
          </cell>
          <cell r="E85">
            <v>59.93</v>
          </cell>
        </row>
        <row r="86">
          <cell r="A86">
            <v>122123000000</v>
          </cell>
          <cell r="E86">
            <v>134.19999999999999</v>
          </cell>
        </row>
        <row r="87">
          <cell r="A87">
            <v>122123100000</v>
          </cell>
          <cell r="E87">
            <v>61.6</v>
          </cell>
        </row>
        <row r="88">
          <cell r="A88">
            <v>122050500000</v>
          </cell>
          <cell r="E88">
            <v>337</v>
          </cell>
        </row>
        <row r="90">
          <cell r="A90">
            <v>122060100000</v>
          </cell>
          <cell r="E90">
            <v>111.7</v>
          </cell>
        </row>
        <row r="91">
          <cell r="A91">
            <v>122060300000</v>
          </cell>
          <cell r="E91">
            <v>137.85</v>
          </cell>
        </row>
        <row r="92">
          <cell r="A92">
            <v>122060500000</v>
          </cell>
          <cell r="E92">
            <v>178.71</v>
          </cell>
        </row>
        <row r="93">
          <cell r="A93">
            <v>122060700000</v>
          </cell>
          <cell r="E93">
            <v>198.46</v>
          </cell>
        </row>
        <row r="94">
          <cell r="A94">
            <v>122060900000</v>
          </cell>
          <cell r="E94">
            <v>299.95999999999998</v>
          </cell>
        </row>
        <row r="96">
          <cell r="A96">
            <v>101030300000</v>
          </cell>
        </row>
        <row r="97">
          <cell r="A97">
            <v>441420000001</v>
          </cell>
        </row>
        <row r="98">
          <cell r="A98">
            <v>441421000001</v>
          </cell>
        </row>
        <row r="100">
          <cell r="A100">
            <v>122070100000</v>
          </cell>
          <cell r="E100">
            <v>79.53</v>
          </cell>
        </row>
        <row r="102">
          <cell r="A102">
            <v>122080100000</v>
          </cell>
          <cell r="E102">
            <v>37.78</v>
          </cell>
        </row>
        <row r="103">
          <cell r="A103">
            <v>122080300000</v>
          </cell>
          <cell r="E103">
            <v>38.86</v>
          </cell>
        </row>
        <row r="104">
          <cell r="A104">
            <v>122080500000</v>
          </cell>
          <cell r="E104">
            <v>41.02</v>
          </cell>
        </row>
        <row r="105">
          <cell r="A105">
            <v>122080700000</v>
          </cell>
          <cell r="E105">
            <v>96.08</v>
          </cell>
        </row>
        <row r="106">
          <cell r="A106">
            <v>122080900000</v>
          </cell>
          <cell r="E106">
            <v>43.18</v>
          </cell>
        </row>
        <row r="107">
          <cell r="A107">
            <v>122081100000</v>
          </cell>
          <cell r="E107">
            <v>45.34</v>
          </cell>
        </row>
        <row r="108">
          <cell r="A108">
            <v>120813000000</v>
          </cell>
          <cell r="E108">
            <v>100.44</v>
          </cell>
        </row>
        <row r="109">
          <cell r="A109">
            <v>122120700000</v>
          </cell>
          <cell r="E109">
            <v>57.53</v>
          </cell>
        </row>
        <row r="110">
          <cell r="A110">
            <v>122121900000</v>
          </cell>
          <cell r="E110">
            <v>51.86</v>
          </cell>
        </row>
        <row r="111">
          <cell r="A111">
            <v>122122500000</v>
          </cell>
          <cell r="E111">
            <v>51.86</v>
          </cell>
        </row>
        <row r="112">
          <cell r="A112">
            <v>122124200000</v>
          </cell>
          <cell r="E112">
            <v>60.83</v>
          </cell>
        </row>
        <row r="113">
          <cell r="A113">
            <v>101030306000</v>
          </cell>
          <cell r="E113">
            <v>37.78</v>
          </cell>
        </row>
        <row r="114">
          <cell r="A114">
            <v>101030307000</v>
          </cell>
          <cell r="E114">
            <v>38.86</v>
          </cell>
        </row>
        <row r="115">
          <cell r="A115">
            <v>101030400000</v>
          </cell>
          <cell r="E115">
            <v>41.02</v>
          </cell>
        </row>
        <row r="116">
          <cell r="A116">
            <v>441430000001</v>
          </cell>
          <cell r="E116">
            <v>96.08</v>
          </cell>
        </row>
        <row r="117">
          <cell r="A117">
            <v>441431000001</v>
          </cell>
          <cell r="E117">
            <v>43.18</v>
          </cell>
        </row>
        <row r="118">
          <cell r="A118">
            <v>441432000001</v>
          </cell>
          <cell r="E118">
            <v>45.34</v>
          </cell>
        </row>
        <row r="119">
          <cell r="A119">
            <v>441433000001</v>
          </cell>
          <cell r="E119">
            <v>100.44</v>
          </cell>
        </row>
        <row r="120">
          <cell r="A120">
            <v>101030405000</v>
          </cell>
        </row>
        <row r="121">
          <cell r="A121">
            <v>101030406000</v>
          </cell>
        </row>
        <row r="122">
          <cell r="A122">
            <v>101030407000</v>
          </cell>
        </row>
        <row r="123">
          <cell r="A123">
            <v>101030500000</v>
          </cell>
        </row>
        <row r="125">
          <cell r="A125">
            <v>122090100000</v>
          </cell>
          <cell r="E125">
            <v>451.03</v>
          </cell>
        </row>
        <row r="126">
          <cell r="A126">
            <v>122090300000</v>
          </cell>
          <cell r="E126">
            <v>791.26</v>
          </cell>
        </row>
        <row r="127">
          <cell r="A127">
            <v>122090500000</v>
          </cell>
          <cell r="E127">
            <v>890.18</v>
          </cell>
        </row>
        <row r="128">
          <cell r="A128">
            <v>122090700000</v>
          </cell>
          <cell r="E128">
            <v>236.91</v>
          </cell>
        </row>
        <row r="129">
          <cell r="A129">
            <v>122090900000</v>
          </cell>
          <cell r="E129">
            <v>325.82</v>
          </cell>
        </row>
        <row r="130">
          <cell r="A130">
            <v>122091100000</v>
          </cell>
          <cell r="E130">
            <v>445.86</v>
          </cell>
        </row>
        <row r="131">
          <cell r="A131">
            <v>122091300000</v>
          </cell>
          <cell r="E131">
            <v>267.86</v>
          </cell>
        </row>
        <row r="132">
          <cell r="A132">
            <v>122091500000</v>
          </cell>
          <cell r="E132">
            <v>178.57</v>
          </cell>
        </row>
        <row r="133">
          <cell r="A133">
            <v>122091700000</v>
          </cell>
          <cell r="E133">
            <v>113.71</v>
          </cell>
        </row>
        <row r="135">
          <cell r="A135">
            <v>122100100000</v>
          </cell>
          <cell r="E135">
            <v>169.16</v>
          </cell>
        </row>
        <row r="136">
          <cell r="A136">
            <v>122100300000</v>
          </cell>
          <cell r="E136">
            <v>89.29</v>
          </cell>
        </row>
        <row r="137">
          <cell r="A137">
            <v>122100500000</v>
          </cell>
          <cell r="E137">
            <v>218.5</v>
          </cell>
        </row>
        <row r="140">
          <cell r="A140">
            <v>101040107000</v>
          </cell>
        </row>
        <row r="141">
          <cell r="A141">
            <v>101040108000</v>
          </cell>
        </row>
        <row r="143">
          <cell r="A143">
            <v>122110210000</v>
          </cell>
          <cell r="E143">
            <v>94.03</v>
          </cell>
        </row>
        <row r="144">
          <cell r="A144">
            <v>122110100000</v>
          </cell>
          <cell r="E144">
            <v>65.819999999999993</v>
          </cell>
        </row>
        <row r="145">
          <cell r="A145">
            <v>122110220000</v>
          </cell>
          <cell r="E145">
            <v>53.67</v>
          </cell>
        </row>
        <row r="146">
          <cell r="A146">
            <v>122110300000</v>
          </cell>
          <cell r="E146">
            <v>449.64</v>
          </cell>
        </row>
        <row r="147">
          <cell r="A147">
            <v>122110400000</v>
          </cell>
          <cell r="E147">
            <v>103.72</v>
          </cell>
        </row>
        <row r="148">
          <cell r="A148">
            <v>122110500000</v>
          </cell>
          <cell r="E148">
            <v>100.49</v>
          </cell>
        </row>
        <row r="149">
          <cell r="A149">
            <v>122110600000</v>
          </cell>
          <cell r="E149">
            <v>87.3</v>
          </cell>
        </row>
        <row r="150">
          <cell r="A150">
            <v>122120300000</v>
          </cell>
          <cell r="E150">
            <v>16.37</v>
          </cell>
        </row>
        <row r="152">
          <cell r="A152">
            <v>122120000100</v>
          </cell>
          <cell r="E152">
            <v>24.71</v>
          </cell>
        </row>
        <row r="153">
          <cell r="A153">
            <v>122120000200</v>
          </cell>
          <cell r="E153">
            <v>10.8</v>
          </cell>
        </row>
        <row r="154">
          <cell r="A154">
            <v>122120000300</v>
          </cell>
          <cell r="E154">
            <v>104.6</v>
          </cell>
        </row>
        <row r="155">
          <cell r="A155">
            <v>122120000400</v>
          </cell>
          <cell r="E155">
            <v>30.3</v>
          </cell>
        </row>
        <row r="156">
          <cell r="A156">
            <v>122120000500</v>
          </cell>
          <cell r="E156">
            <v>605.91999999999996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U4" t="str">
            <v>nicht vorhanden</v>
          </cell>
          <cell r="AA4" t="str">
            <v>nicht vorhanden</v>
          </cell>
          <cell r="AG4" t="str">
            <v>nicht vorhanden</v>
          </cell>
          <cell r="AM4" t="str">
            <v/>
          </cell>
        </row>
        <row r="6">
          <cell r="E6" t="str">
            <v>nicht vorhanden</v>
          </cell>
        </row>
        <row r="7">
          <cell r="B7">
            <v>0</v>
          </cell>
        </row>
        <row r="14">
          <cell r="BD14" t="str">
            <v>nicht vorhanden</v>
          </cell>
        </row>
        <row r="16">
          <cell r="BF16" t="str">
            <v>nicht vorhanden</v>
          </cell>
        </row>
        <row r="17">
          <cell r="BD17" t="str">
            <v>nicht vorhanden</v>
          </cell>
        </row>
        <row r="20">
          <cell r="AL20">
            <v>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4FC9-BDBF-42F8-BBE7-7F0F3091F466}">
  <sheetPr codeName="Tabelle75">
    <pageSetUpPr fitToPage="1"/>
  </sheetPr>
  <dimension ref="A1:EY68"/>
  <sheetViews>
    <sheetView showZeros="0" tabSelected="1" view="pageBreakPreview" topLeftCell="A11" zoomScaleNormal="100" zoomScaleSheetLayoutView="100" workbookViewId="0">
      <selection activeCell="B2" sqref="B2"/>
    </sheetView>
  </sheetViews>
  <sheetFormatPr baseColWidth="10" defaultColWidth="11.44140625" defaultRowHeight="13.2" x14ac:dyDescent="0.25"/>
  <cols>
    <col min="1" max="2" width="2.5546875" style="6" customWidth="1"/>
    <col min="3" max="3" width="3.33203125" style="6" customWidth="1"/>
    <col min="4" max="18" width="2.5546875" style="6" customWidth="1"/>
    <col min="19" max="19" width="3.44140625" style="6" customWidth="1"/>
    <col min="20" max="21" width="2.5546875" style="6" customWidth="1"/>
    <col min="22" max="22" width="2.5546875" style="7" customWidth="1"/>
    <col min="23" max="27" width="2.5546875" style="6" customWidth="1"/>
    <col min="28" max="28" width="3.44140625" style="102" customWidth="1"/>
    <col min="29" max="30" width="2.5546875" style="102" customWidth="1"/>
    <col min="31" max="46" width="2.5546875" style="6" customWidth="1"/>
    <col min="47" max="47" width="2.5546875" style="7" customWidth="1"/>
    <col min="48" max="50" width="2.5546875" style="6" customWidth="1"/>
    <col min="51" max="51" width="11.44140625" style="6" customWidth="1"/>
    <col min="52" max="53" width="11.44140625" style="53" customWidth="1"/>
    <col min="54" max="54" width="13.88671875" style="53" customWidth="1"/>
    <col min="55" max="55" width="5.33203125" style="6" customWidth="1"/>
    <col min="56" max="56" width="2.5546875" style="6" customWidth="1"/>
    <col min="57" max="57" width="3.33203125" style="6" customWidth="1"/>
    <col min="58" max="61" width="2.5546875" style="6" customWidth="1"/>
    <col min="62" max="62" width="4" style="6" customWidth="1"/>
    <col min="63" max="63" width="2.5546875" style="6" customWidth="1"/>
    <col min="64" max="64" width="8.109375" style="6" customWidth="1"/>
    <col min="65" max="65" width="2.5546875" style="6" customWidth="1"/>
    <col min="66" max="67" width="9.6640625" style="6" customWidth="1"/>
    <col min="68" max="72" width="2.5546875" style="6" customWidth="1"/>
    <col min="73" max="73" width="3.44140625" style="6" customWidth="1"/>
    <col min="74" max="74" width="2.5546875" style="6" customWidth="1"/>
    <col min="75" max="75" width="6.33203125" style="6" customWidth="1"/>
    <col min="76" max="81" width="2.5546875" style="6" customWidth="1"/>
    <col min="82" max="82" width="3.44140625" style="6" customWidth="1"/>
    <col min="83" max="104" width="2.5546875" style="6" customWidth="1"/>
    <col min="105" max="105" width="12.33203125" style="6" customWidth="1"/>
    <col min="106" max="107" width="2.5546875" style="6" customWidth="1"/>
    <col min="108" max="108" width="3.33203125" style="6" customWidth="1"/>
    <col min="109" max="123" width="2.5546875" style="6" customWidth="1"/>
    <col min="124" max="124" width="3.44140625" style="6" customWidth="1"/>
    <col min="125" max="132" width="2.5546875" style="6" customWidth="1"/>
    <col min="133" max="133" width="3.44140625" style="6" customWidth="1"/>
    <col min="134" max="155" width="2.5546875" style="6" customWidth="1"/>
    <col min="156" max="16384" width="11.44140625" style="6"/>
  </cols>
  <sheetData>
    <row r="1" spans="1:65" ht="13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199" t="s">
        <v>0</v>
      </c>
      <c r="M1" s="200"/>
      <c r="N1" s="205" t="s">
        <v>1</v>
      </c>
      <c r="O1" s="208" t="s">
        <v>2</v>
      </c>
      <c r="P1" s="209"/>
      <c r="Q1" s="209"/>
      <c r="R1" s="209"/>
      <c r="S1" s="209"/>
      <c r="T1" s="210"/>
      <c r="U1" s="211" t="s">
        <v>3</v>
      </c>
      <c r="V1" s="147"/>
      <c r="W1" s="147"/>
      <c r="X1" s="147"/>
      <c r="Y1" s="147"/>
      <c r="Z1" s="212"/>
      <c r="AA1" s="208" t="s">
        <v>4</v>
      </c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212"/>
      <c r="AM1" s="211" t="s">
        <v>5</v>
      </c>
      <c r="AN1" s="147"/>
      <c r="AO1" s="147"/>
      <c r="AP1" s="147"/>
      <c r="AQ1" s="147"/>
      <c r="AR1" s="212"/>
      <c r="AS1" s="213" t="s">
        <v>6</v>
      </c>
      <c r="AT1" s="214"/>
      <c r="AU1" s="214"/>
      <c r="AV1" s="214"/>
      <c r="AW1" s="214"/>
      <c r="AX1" s="215"/>
      <c r="AY1" s="4"/>
      <c r="AZ1"/>
      <c r="BA1" s="5"/>
      <c r="BB1" s="6"/>
      <c r="BL1" s="7"/>
      <c r="BM1" s="7"/>
    </row>
    <row r="2" spans="1:65" ht="13.5" customHeigh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201"/>
      <c r="M2" s="202"/>
      <c r="N2" s="206"/>
      <c r="O2" s="219" t="s">
        <v>7</v>
      </c>
      <c r="P2" s="220"/>
      <c r="Q2" s="220"/>
      <c r="R2" s="220"/>
      <c r="S2" s="220"/>
      <c r="T2" s="221"/>
      <c r="U2" s="11"/>
      <c r="V2" s="9"/>
      <c r="W2" s="12"/>
      <c r="X2" s="13"/>
      <c r="Y2" s="9"/>
      <c r="Z2" s="10"/>
      <c r="AA2" s="219" t="s">
        <v>8</v>
      </c>
      <c r="AB2" s="220"/>
      <c r="AC2" s="220"/>
      <c r="AD2" s="220"/>
      <c r="AE2" s="220"/>
      <c r="AF2" s="221"/>
      <c r="AG2" s="222" t="s">
        <v>9</v>
      </c>
      <c r="AH2" s="220"/>
      <c r="AI2" s="220"/>
      <c r="AJ2" s="220"/>
      <c r="AK2" s="220"/>
      <c r="AL2" s="221"/>
      <c r="AM2" s="11"/>
      <c r="AN2" s="9"/>
      <c r="AO2" s="12"/>
      <c r="AP2" s="13"/>
      <c r="AQ2" s="9"/>
      <c r="AR2" s="10"/>
      <c r="AS2" s="216"/>
      <c r="AT2" s="217"/>
      <c r="AU2" s="217"/>
      <c r="AV2" s="217"/>
      <c r="AW2" s="217"/>
      <c r="AX2" s="218"/>
      <c r="AY2"/>
      <c r="AZ2"/>
      <c r="BA2"/>
      <c r="BB2" s="6"/>
      <c r="BL2" s="7"/>
      <c r="BM2" s="7"/>
    </row>
    <row r="3" spans="1:65" ht="13.5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10"/>
      <c r="L3" s="203"/>
      <c r="M3" s="204"/>
      <c r="N3" s="207"/>
      <c r="O3" s="188"/>
      <c r="P3" s="189"/>
      <c r="Q3" s="189"/>
      <c r="R3" s="189"/>
      <c r="S3" s="189"/>
      <c r="T3" s="190"/>
      <c r="U3" s="14" t="s">
        <v>10</v>
      </c>
      <c r="V3" s="15" t="s">
        <v>10</v>
      </c>
      <c r="W3" s="15" t="s">
        <v>11</v>
      </c>
      <c r="X3" s="15" t="s">
        <v>11</v>
      </c>
      <c r="Y3" s="15" t="s">
        <v>12</v>
      </c>
      <c r="Z3" s="16" t="s">
        <v>12</v>
      </c>
      <c r="AA3" s="14" t="s">
        <v>10</v>
      </c>
      <c r="AB3" s="15" t="s">
        <v>10</v>
      </c>
      <c r="AC3" s="15" t="s">
        <v>11</v>
      </c>
      <c r="AD3" s="15" t="s">
        <v>11</v>
      </c>
      <c r="AE3" s="15" t="s">
        <v>12</v>
      </c>
      <c r="AF3" s="16" t="s">
        <v>12</v>
      </c>
      <c r="AG3" s="14" t="s">
        <v>10</v>
      </c>
      <c r="AH3" s="15" t="s">
        <v>10</v>
      </c>
      <c r="AI3" s="15" t="s">
        <v>11</v>
      </c>
      <c r="AJ3" s="15" t="s">
        <v>11</v>
      </c>
      <c r="AK3" s="15" t="s">
        <v>12</v>
      </c>
      <c r="AL3" s="17" t="s">
        <v>12</v>
      </c>
      <c r="AM3" s="14" t="s">
        <v>10</v>
      </c>
      <c r="AN3" s="15" t="s">
        <v>10</v>
      </c>
      <c r="AO3" s="15" t="s">
        <v>11</v>
      </c>
      <c r="AP3" s="15" t="s">
        <v>11</v>
      </c>
      <c r="AQ3" s="15" t="s">
        <v>12</v>
      </c>
      <c r="AR3" s="16" t="s">
        <v>12</v>
      </c>
      <c r="AS3" s="191">
        <f>[1]Start!AS288</f>
        <v>0</v>
      </c>
      <c r="AT3" s="192"/>
      <c r="AU3" s="192"/>
      <c r="AV3" s="192"/>
      <c r="AW3" s="195">
        <f>[1]Start!AW288</f>
        <v>0</v>
      </c>
      <c r="AX3" s="196"/>
      <c r="AY3"/>
      <c r="AZ3"/>
      <c r="BA3" s="18"/>
      <c r="BB3" s="6"/>
      <c r="BL3" s="7"/>
      <c r="BM3" s="7"/>
    </row>
    <row r="4" spans="1:65" ht="13.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164" t="s">
        <v>13</v>
      </c>
      <c r="M4" s="165"/>
      <c r="N4" s="19">
        <f>[1]Start!N289</f>
        <v>0</v>
      </c>
      <c r="O4" s="20">
        <f>[1]Start!O289</f>
        <v>0</v>
      </c>
      <c r="P4" s="21">
        <f>[1]Start!P289</f>
        <v>0</v>
      </c>
      <c r="Q4" s="21">
        <f>[1]Start!Q289</f>
        <v>0</v>
      </c>
      <c r="R4" s="21">
        <f>[1]Start!R289</f>
        <v>0</v>
      </c>
      <c r="S4" s="21">
        <f>[1]Start!S289</f>
        <v>0</v>
      </c>
      <c r="T4" s="22">
        <f>[1]Start!T289</f>
        <v>0</v>
      </c>
      <c r="U4" s="166" t="str">
        <f>[1]Multiprojekte!$U$4</f>
        <v>nicht vorhanden</v>
      </c>
      <c r="V4" s="167" t="s">
        <v>14</v>
      </c>
      <c r="W4" s="167" t="s">
        <v>14</v>
      </c>
      <c r="X4" s="167" t="s">
        <v>14</v>
      </c>
      <c r="Y4" s="167" t="s">
        <v>14</v>
      </c>
      <c r="Z4" s="168" t="s">
        <v>14</v>
      </c>
      <c r="AA4" s="166" t="str">
        <f>[1]Multiprojekte!$AA$4</f>
        <v>nicht vorhanden</v>
      </c>
      <c r="AB4" s="167" t="s">
        <v>14</v>
      </c>
      <c r="AC4" s="167" t="s">
        <v>14</v>
      </c>
      <c r="AD4" s="167" t="s">
        <v>14</v>
      </c>
      <c r="AE4" s="167" t="s">
        <v>14</v>
      </c>
      <c r="AF4" s="168" t="s">
        <v>14</v>
      </c>
      <c r="AG4" s="166" t="str">
        <f>[1]Multiprojekte!$AG$4</f>
        <v>nicht vorhanden</v>
      </c>
      <c r="AH4" s="167" t="s">
        <v>14</v>
      </c>
      <c r="AI4" s="167" t="s">
        <v>14</v>
      </c>
      <c r="AJ4" s="167" t="s">
        <v>14</v>
      </c>
      <c r="AK4" s="167" t="s">
        <v>14</v>
      </c>
      <c r="AL4" s="168" t="s">
        <v>14</v>
      </c>
      <c r="AM4" s="166" t="str">
        <f>[1]Multiprojekte!$AM$4</f>
        <v/>
      </c>
      <c r="AN4" s="167" t="s">
        <v>14</v>
      </c>
      <c r="AO4" s="167" t="s">
        <v>14</v>
      </c>
      <c r="AP4" s="167" t="s">
        <v>14</v>
      </c>
      <c r="AQ4" s="167" t="s">
        <v>14</v>
      </c>
      <c r="AR4" s="169" t="s">
        <v>14</v>
      </c>
      <c r="AS4" s="193"/>
      <c r="AT4" s="194"/>
      <c r="AU4" s="194"/>
      <c r="AV4" s="194"/>
      <c r="AW4" s="197"/>
      <c r="AX4" s="198"/>
      <c r="AZ4" s="6"/>
      <c r="BA4" s="23"/>
      <c r="BB4" s="6"/>
      <c r="BL4" s="7"/>
      <c r="BM4" s="7"/>
    </row>
    <row r="5" spans="1:65" ht="13.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70" t="s">
        <v>15</v>
      </c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2"/>
      <c r="Y5" s="170" t="s">
        <v>16</v>
      </c>
      <c r="Z5" s="171"/>
      <c r="AA5" s="171"/>
      <c r="AB5" s="171"/>
      <c r="AC5" s="171"/>
      <c r="AD5" s="171"/>
      <c r="AE5" s="171"/>
      <c r="AF5" s="171"/>
      <c r="AG5" s="172"/>
      <c r="AH5" s="24"/>
      <c r="AI5" s="25"/>
      <c r="AJ5" s="25"/>
      <c r="AK5" s="25"/>
      <c r="AL5" s="25"/>
      <c r="AM5" s="25"/>
      <c r="AN5" s="25"/>
      <c r="AO5" s="26"/>
      <c r="AP5" s="27"/>
      <c r="AQ5" s="26"/>
      <c r="AR5" s="25"/>
      <c r="AS5" s="25"/>
      <c r="AT5" s="25"/>
      <c r="AU5" s="25"/>
      <c r="AV5" s="25"/>
      <c r="AW5" s="25"/>
      <c r="AX5" s="28"/>
      <c r="AZ5" s="6"/>
      <c r="BA5" s="6"/>
      <c r="BB5" s="6"/>
      <c r="BL5" s="7"/>
      <c r="BM5" s="7"/>
    </row>
    <row r="6" spans="1:65" ht="13.5" customHeight="1" x14ac:dyDescent="0.25">
      <c r="A6" s="8"/>
      <c r="B6" s="151" t="s">
        <v>17</v>
      </c>
      <c r="C6" s="151"/>
      <c r="D6" s="151"/>
      <c r="E6" s="151"/>
      <c r="F6" s="152" t="str">
        <f>[1]Multiprojekte!$E$6</f>
        <v>nicht vorhanden</v>
      </c>
      <c r="G6" s="152"/>
      <c r="H6" s="152"/>
      <c r="I6" s="152"/>
      <c r="J6" s="152"/>
      <c r="K6" s="153"/>
      <c r="L6" s="173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5"/>
      <c r="Y6" s="173"/>
      <c r="Z6" s="174"/>
      <c r="AA6" s="174"/>
      <c r="AB6" s="174"/>
      <c r="AC6" s="174"/>
      <c r="AD6" s="174"/>
      <c r="AE6" s="174"/>
      <c r="AF6" s="174"/>
      <c r="AG6" s="175"/>
      <c r="AH6" s="29" t="s">
        <v>18</v>
      </c>
      <c r="AI6" s="30"/>
      <c r="AJ6" s="30"/>
      <c r="AK6" s="30"/>
      <c r="AL6" s="30"/>
      <c r="AM6" s="30"/>
      <c r="AN6" s="30"/>
      <c r="AO6" s="30"/>
      <c r="AP6" s="31">
        <f>[1]Start!AP291</f>
        <v>0</v>
      </c>
      <c r="AQ6" s="30" t="s">
        <v>19</v>
      </c>
      <c r="AR6" s="30"/>
      <c r="AS6" s="30"/>
      <c r="AT6" s="31">
        <f>[1]Start!AT291</f>
        <v>0</v>
      </c>
      <c r="AU6" s="30" t="s">
        <v>20</v>
      </c>
      <c r="AV6" s="32"/>
      <c r="AW6" s="32"/>
      <c r="AX6" s="33"/>
      <c r="AZ6" s="34"/>
      <c r="BA6" s="6"/>
      <c r="BB6" s="6"/>
      <c r="BL6" s="7"/>
      <c r="BM6" s="7"/>
    </row>
    <row r="7" spans="1:65" ht="13.5" customHeight="1" x14ac:dyDescent="0.25">
      <c r="A7" s="35"/>
      <c r="B7" s="154">
        <f>[1]Multiprojekte!$B$7</f>
        <v>0</v>
      </c>
      <c r="C7" s="154"/>
      <c r="D7" s="154"/>
      <c r="E7" s="154"/>
      <c r="F7" s="154"/>
      <c r="G7" s="154"/>
      <c r="H7" s="154"/>
      <c r="I7" s="154"/>
      <c r="J7" s="154"/>
      <c r="K7" s="155"/>
      <c r="L7" s="176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8"/>
      <c r="Y7" s="176"/>
      <c r="Z7" s="177"/>
      <c r="AA7" s="177"/>
      <c r="AB7" s="177"/>
      <c r="AC7" s="177"/>
      <c r="AD7" s="177"/>
      <c r="AE7" s="177"/>
      <c r="AF7" s="177"/>
      <c r="AG7" s="178"/>
      <c r="AH7" s="36" t="s">
        <v>21</v>
      </c>
      <c r="AI7" s="30"/>
      <c r="AJ7" s="30"/>
      <c r="AK7" s="30"/>
      <c r="AL7" s="30"/>
      <c r="AM7" s="30"/>
      <c r="AN7" s="37">
        <f>[1]Start!AN292</f>
        <v>0</v>
      </c>
      <c r="AO7" s="37"/>
      <c r="AP7" s="37"/>
      <c r="AQ7" s="37"/>
      <c r="AR7" s="37"/>
      <c r="AS7" s="37"/>
      <c r="AT7" s="37"/>
      <c r="AU7" s="37"/>
      <c r="AV7" s="37"/>
      <c r="AW7" s="37"/>
      <c r="AX7" s="33"/>
      <c r="AZ7" s="6"/>
      <c r="BA7" s="6"/>
      <c r="BB7" s="6"/>
      <c r="BL7" s="7"/>
      <c r="BM7" s="7"/>
    </row>
    <row r="8" spans="1:65" ht="13.5" customHeight="1" x14ac:dyDescent="0.25">
      <c r="A8" s="38"/>
      <c r="B8" s="156"/>
      <c r="C8" s="156"/>
      <c r="D8" s="156"/>
      <c r="E8" s="156"/>
      <c r="F8" s="156"/>
      <c r="G8" s="156"/>
      <c r="H8" s="156"/>
      <c r="I8" s="156"/>
      <c r="J8" s="156"/>
      <c r="K8" s="157"/>
      <c r="L8" s="158">
        <f>[1]Start!L293</f>
        <v>0</v>
      </c>
      <c r="M8" s="159"/>
      <c r="N8" s="159"/>
      <c r="O8" s="159"/>
      <c r="P8" s="159"/>
      <c r="Q8" s="159"/>
      <c r="R8" s="159"/>
      <c r="S8" s="159"/>
      <c r="T8" s="159"/>
      <c r="U8" s="160"/>
      <c r="V8" s="158">
        <f>[1]Start!V293</f>
        <v>0</v>
      </c>
      <c r="W8" s="159"/>
      <c r="X8" s="160"/>
      <c r="Y8" s="161">
        <f>[1]Start!Y293</f>
        <v>0</v>
      </c>
      <c r="Z8" s="162"/>
      <c r="AA8" s="162"/>
      <c r="AB8" s="162"/>
      <c r="AC8" s="162"/>
      <c r="AD8" s="162"/>
      <c r="AE8" s="162"/>
      <c r="AF8" s="162"/>
      <c r="AG8" s="163"/>
      <c r="AH8" s="39"/>
      <c r="AI8" s="40"/>
      <c r="AJ8" s="40"/>
      <c r="AK8" s="40"/>
      <c r="AL8" s="40"/>
      <c r="AM8" s="40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2"/>
      <c r="AZ8" s="6"/>
      <c r="BA8" s="6"/>
      <c r="BB8" s="6"/>
      <c r="BL8" s="7"/>
      <c r="BM8" s="7"/>
    </row>
    <row r="9" spans="1:65" x14ac:dyDescent="0.25">
      <c r="A9" s="43"/>
      <c r="B9" s="44"/>
      <c r="C9" s="44"/>
      <c r="D9" s="44"/>
      <c r="E9" s="44"/>
      <c r="F9" s="44"/>
      <c r="G9" s="44"/>
      <c r="H9" s="44"/>
      <c r="I9" s="44"/>
      <c r="J9" s="44"/>
      <c r="K9" s="45"/>
      <c r="L9" s="45"/>
      <c r="M9" s="46"/>
      <c r="N9" s="46"/>
      <c r="O9" s="46"/>
      <c r="P9" s="46"/>
      <c r="Q9" s="46"/>
      <c r="R9" s="46"/>
      <c r="S9" s="46"/>
      <c r="T9" s="46"/>
      <c r="U9" s="46"/>
      <c r="V9" s="47"/>
      <c r="W9" s="47"/>
      <c r="X9" s="47"/>
      <c r="Y9" s="47"/>
      <c r="Z9" s="47"/>
      <c r="AA9" s="47"/>
      <c r="AB9" s="48"/>
      <c r="AC9" s="48"/>
      <c r="AD9" s="48"/>
      <c r="AE9" s="48"/>
      <c r="AF9" s="48"/>
      <c r="AG9" s="48"/>
      <c r="AH9" s="49"/>
      <c r="AI9" s="48"/>
      <c r="AJ9" s="48"/>
      <c r="AK9" s="48"/>
      <c r="AL9" s="48"/>
      <c r="AM9" s="48"/>
      <c r="AN9" s="49"/>
      <c r="AO9" s="48"/>
      <c r="AP9" s="48"/>
      <c r="AQ9" s="48"/>
      <c r="AR9" s="48"/>
      <c r="AS9" s="48"/>
      <c r="AT9" s="50"/>
      <c r="AU9" s="50"/>
      <c r="AV9" s="50"/>
      <c r="AW9" s="50"/>
      <c r="AX9" s="51"/>
      <c r="AZ9" s="6"/>
      <c r="BA9" s="6"/>
      <c r="BB9" s="52"/>
      <c r="BL9" s="7"/>
      <c r="BM9" s="7"/>
    </row>
    <row r="10" spans="1:65" x14ac:dyDescent="0.25">
      <c r="A10" s="54"/>
      <c r="B10" s="55" t="s">
        <v>22</v>
      </c>
      <c r="C10" s="12"/>
      <c r="D10" s="12"/>
      <c r="E10" s="12"/>
      <c r="F10" s="12"/>
      <c r="G10" s="12"/>
      <c r="H10" s="1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3"/>
      <c r="AZ10" s="6"/>
      <c r="BA10" s="6"/>
      <c r="BB10" s="52"/>
      <c r="BL10" s="7"/>
      <c r="BM10" s="7"/>
    </row>
    <row r="11" spans="1:65" ht="50.25" customHeight="1" x14ac:dyDescent="0.25">
      <c r="A11" s="54"/>
      <c r="B11" s="180">
        <f>[1]Multiprojekte!$BD$16</f>
        <v>0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32"/>
      <c r="Y11" s="182" t="str">
        <f>[1]Multiprojekte!$BF$16</f>
        <v>nicht vorhanden</v>
      </c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4"/>
      <c r="AV11" s="185"/>
      <c r="AW11" s="185"/>
      <c r="AX11" s="33"/>
      <c r="AZ11" s="6"/>
      <c r="BA11" s="6"/>
      <c r="BB11" s="52"/>
      <c r="BL11" s="7"/>
      <c r="BM11" s="7"/>
    </row>
    <row r="12" spans="1:65" x14ac:dyDescent="0.25">
      <c r="A12" s="56"/>
      <c r="B12" s="186" t="s">
        <v>23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42"/>
      <c r="AZ12" s="6"/>
      <c r="BA12" s="6"/>
      <c r="BB12" s="52"/>
      <c r="BL12" s="7"/>
      <c r="BM12" s="7"/>
    </row>
    <row r="13" spans="1:65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33"/>
      <c r="AZ13" s="6"/>
      <c r="BA13" s="6"/>
      <c r="BL13" s="7"/>
      <c r="BM13" s="7"/>
    </row>
    <row r="14" spans="1:65" x14ac:dyDescent="0.25">
      <c r="A14" s="54"/>
      <c r="B14" s="55" t="s">
        <v>24</v>
      </c>
      <c r="C14" s="12"/>
      <c r="D14" s="12"/>
      <c r="E14" s="12"/>
      <c r="F14" s="12"/>
      <c r="G14" s="12"/>
      <c r="H14" s="1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60"/>
      <c r="W14" s="32"/>
      <c r="X14" s="32"/>
      <c r="Y14" s="59"/>
      <c r="Z14" s="55"/>
      <c r="AA14" s="32" t="s">
        <v>25</v>
      </c>
      <c r="AB14" s="9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60"/>
      <c r="AV14" s="32"/>
      <c r="AW14" s="32"/>
      <c r="AX14" s="33"/>
      <c r="AZ14" s="6"/>
      <c r="BA14" s="6"/>
      <c r="BB14" s="6"/>
      <c r="BL14" s="7"/>
      <c r="BM14" s="7"/>
    </row>
    <row r="15" spans="1:65" x14ac:dyDescent="0.25">
      <c r="A15" s="54"/>
      <c r="B15" s="12"/>
      <c r="C15" s="12"/>
      <c r="D15" s="12"/>
      <c r="E15" s="12"/>
      <c r="F15" s="12"/>
      <c r="G15" s="12"/>
      <c r="H15" s="1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60"/>
      <c r="W15" s="32"/>
      <c r="X15" s="32"/>
      <c r="Y15" s="59"/>
      <c r="Z15" s="32"/>
      <c r="AA15" s="32"/>
      <c r="AB15" s="55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60"/>
      <c r="AV15" s="32"/>
      <c r="AW15" s="32"/>
      <c r="AX15" s="33"/>
      <c r="AZ15" s="6"/>
      <c r="BA15" s="6"/>
      <c r="BB15" s="6"/>
      <c r="BL15" s="7"/>
      <c r="BM15" s="7"/>
    </row>
    <row r="16" spans="1:65" x14ac:dyDescent="0.25">
      <c r="A16" s="54"/>
      <c r="B16" s="12" t="s">
        <v>26</v>
      </c>
      <c r="C16" s="12"/>
      <c r="D16" s="12"/>
      <c r="E16" s="12"/>
      <c r="F16" s="12"/>
      <c r="G16" s="12"/>
      <c r="H16" s="1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60"/>
      <c r="W16" s="32"/>
      <c r="X16" s="32"/>
      <c r="Y16" s="59"/>
      <c r="Z16" s="32"/>
      <c r="AA16" s="187" t="str">
        <f>[1]Multiprojekte!$BD$14</f>
        <v>nicht vorhanden</v>
      </c>
      <c r="AB16" s="187"/>
      <c r="AC16" s="187"/>
      <c r="AD16" s="187"/>
      <c r="AE16" s="187"/>
      <c r="AF16" s="187"/>
      <c r="AG16" s="187"/>
      <c r="AH16" s="187"/>
      <c r="AI16" s="187"/>
      <c r="AJ16" s="32"/>
      <c r="AK16" s="187" t="str">
        <f>[1]Multiprojekte!$BD$17</f>
        <v>nicht vorhanden</v>
      </c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32"/>
      <c r="AX16" s="33"/>
      <c r="AZ16" s="6"/>
      <c r="BA16" s="6"/>
      <c r="BB16" s="6"/>
      <c r="BL16" s="7"/>
      <c r="BM16" s="7"/>
    </row>
    <row r="17" spans="1:155" ht="13.5" customHeight="1" thickBot="1" x14ac:dyDescent="0.3">
      <c r="A17" s="61"/>
      <c r="B17" s="179" t="s">
        <v>27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62"/>
      <c r="Y17" s="63"/>
      <c r="Z17" s="62"/>
      <c r="AA17" s="179" t="s">
        <v>28</v>
      </c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64"/>
      <c r="AX17" s="65"/>
      <c r="BL17" s="7"/>
      <c r="BM17" s="7"/>
      <c r="DB17" s="61"/>
      <c r="DC17" s="179" t="s">
        <v>27</v>
      </c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62"/>
      <c r="DZ17" s="63"/>
      <c r="EA17" s="62"/>
      <c r="EB17" s="179" t="s">
        <v>28</v>
      </c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64"/>
      <c r="EY17" s="65"/>
    </row>
    <row r="18" spans="1:155" ht="13.5" customHeight="1" thickBot="1" x14ac:dyDescent="0.3">
      <c r="A18" s="140"/>
      <c r="B18" s="141"/>
      <c r="C18" s="141"/>
      <c r="D18" s="141"/>
      <c r="E18" s="142"/>
      <c r="F18" s="140"/>
      <c r="G18" s="141"/>
      <c r="H18" s="142"/>
      <c r="I18" s="140" t="str">
        <f>IF([1]Multiprojekte!AL20=3,"Anschluß an Lampenmast",IF([1]Multiprojekte!AL20=2,"Anschluß an Muffengrube",IF([1]Multiprojekte!AL20=1,"Anschluß an Schaltschrank","")))</f>
        <v>Anschluß an Muffengrube</v>
      </c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2"/>
      <c r="AE18" s="140"/>
      <c r="AF18" s="141"/>
      <c r="AG18" s="142"/>
      <c r="AH18" s="140"/>
      <c r="AI18" s="141"/>
      <c r="AJ18" s="141"/>
      <c r="AK18" s="142"/>
      <c r="AL18" s="140"/>
      <c r="AM18" s="141"/>
      <c r="AN18" s="141"/>
      <c r="AO18" s="141"/>
      <c r="AP18" s="142"/>
      <c r="AQ18" s="141"/>
      <c r="AR18" s="141"/>
      <c r="AS18" s="141"/>
      <c r="AT18" s="141"/>
      <c r="AU18" s="141"/>
      <c r="AV18" s="141"/>
      <c r="AW18" s="141"/>
      <c r="AX18" s="142"/>
      <c r="BL18" s="7"/>
      <c r="BM18" s="7"/>
      <c r="DB18" s="140"/>
      <c r="DC18" s="141"/>
      <c r="DD18" s="141"/>
      <c r="DE18" s="141"/>
      <c r="DF18" s="142"/>
      <c r="DG18" s="140"/>
      <c r="DH18" s="141"/>
      <c r="DI18" s="142"/>
      <c r="DJ18" s="140" t="str">
        <f>IF([1]Start2!P22=15,"Anschluß an Lampenmast",IF([1]Start2!P22=12,"Anschluß an Muffengrube",IF([1]Start2!P22=9,"Anschluß an Schaltschrank","")))</f>
        <v/>
      </c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2"/>
      <c r="EF18" s="140"/>
      <c r="EG18" s="141"/>
      <c r="EH18" s="142"/>
      <c r="EI18" s="140"/>
      <c r="EJ18" s="141"/>
      <c r="EK18" s="141"/>
      <c r="EL18" s="142"/>
      <c r="EM18" s="140"/>
      <c r="EN18" s="141"/>
      <c r="EO18" s="141"/>
      <c r="EP18" s="141"/>
      <c r="EQ18" s="142"/>
      <c r="ER18" s="141"/>
      <c r="ES18" s="141"/>
      <c r="ET18" s="141"/>
      <c r="EU18" s="141"/>
      <c r="EV18" s="141"/>
      <c r="EW18" s="141"/>
      <c r="EX18" s="141"/>
      <c r="EY18" s="142"/>
    </row>
    <row r="19" spans="1:155" ht="21.9" customHeight="1" x14ac:dyDescent="0.3">
      <c r="A19" s="80"/>
      <c r="B19" s="81"/>
      <c r="C19" s="81"/>
      <c r="D19" s="81"/>
      <c r="E19" s="81"/>
      <c r="F19" s="82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4"/>
      <c r="AF19" s="84"/>
      <c r="AG19" s="84"/>
      <c r="AH19" s="85"/>
      <c r="AI19" s="83"/>
      <c r="AJ19" s="83"/>
      <c r="AK19" s="83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7"/>
      <c r="BL19" s="7"/>
      <c r="BM19" s="7"/>
      <c r="DB19" s="143" t="e">
        <f>#REF!</f>
        <v>#REF!</v>
      </c>
      <c r="DC19" s="144"/>
      <c r="DD19" s="144"/>
      <c r="DE19" s="144"/>
      <c r="DF19" s="144"/>
      <c r="DG19" s="145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7"/>
      <c r="EG19" s="147"/>
      <c r="EH19" s="147"/>
      <c r="EI19" s="148"/>
      <c r="EJ19" s="146"/>
      <c r="EK19" s="146"/>
      <c r="EL19" s="146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50"/>
    </row>
    <row r="20" spans="1:155" ht="21.9" customHeight="1" x14ac:dyDescent="0.3">
      <c r="A20" s="66"/>
      <c r="B20" s="88"/>
      <c r="C20" s="88"/>
      <c r="D20" s="88"/>
      <c r="E20" s="88"/>
      <c r="F20" s="8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 s="7"/>
      <c r="AF20" s="7"/>
      <c r="AG20" s="7"/>
      <c r="AH20" s="90"/>
      <c r="AI20"/>
      <c r="AJ20"/>
      <c r="AK20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91"/>
      <c r="BL20" s="7"/>
      <c r="BM20" s="7"/>
      <c r="DB20" s="127"/>
      <c r="DC20" s="122"/>
      <c r="DD20" s="122"/>
      <c r="DE20" s="122"/>
      <c r="DF20" s="122"/>
      <c r="DG20" s="123"/>
      <c r="DH20" s="124"/>
      <c r="DI20" s="124"/>
      <c r="DJ20" s="124" t="s">
        <v>38</v>
      </c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5"/>
      <c r="EG20" s="125"/>
      <c r="EH20" s="125"/>
      <c r="EI20" s="126"/>
      <c r="EJ20" s="124"/>
      <c r="EK20" s="124"/>
      <c r="EL20" s="124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20"/>
    </row>
    <row r="21" spans="1:155" ht="21.9" customHeight="1" x14ac:dyDescent="0.3">
      <c r="A21" s="66"/>
      <c r="B21" s="88"/>
      <c r="C21" s="88"/>
      <c r="D21" s="88"/>
      <c r="E21" s="88"/>
      <c r="F21" s="8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7"/>
      <c r="AF21" s="7"/>
      <c r="AG21" s="7"/>
      <c r="AH21" s="90"/>
      <c r="AI21"/>
      <c r="AJ21"/>
      <c r="AK21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91"/>
      <c r="BL21" s="7"/>
      <c r="BM21" s="7"/>
      <c r="DB21" s="127"/>
      <c r="DC21" s="122"/>
      <c r="DD21" s="122"/>
      <c r="DE21" s="122"/>
      <c r="DF21" s="122"/>
      <c r="DG21" s="123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5"/>
      <c r="EG21" s="125"/>
      <c r="EH21" s="125"/>
      <c r="EI21" s="126"/>
      <c r="EJ21" s="124"/>
      <c r="EK21" s="124"/>
      <c r="EL21" s="124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20"/>
    </row>
    <row r="22" spans="1:155" ht="21.9" customHeight="1" x14ac:dyDescent="0.3">
      <c r="A22" s="66"/>
      <c r="B22" s="88"/>
      <c r="C22" s="88"/>
      <c r="D22" s="88"/>
      <c r="E22" s="88"/>
      <c r="F22" s="89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 s="7"/>
      <c r="AF22" s="7"/>
      <c r="AG22" s="7"/>
      <c r="AH22" s="90"/>
      <c r="AI22"/>
      <c r="AJ22"/>
      <c r="AK22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91"/>
      <c r="BL22" s="7"/>
      <c r="BM22" s="7"/>
      <c r="DB22" s="127"/>
      <c r="DC22" s="122"/>
      <c r="DD22" s="122"/>
      <c r="DE22" s="122"/>
      <c r="DF22" s="122"/>
      <c r="DG22" s="123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5"/>
      <c r="EG22" s="125"/>
      <c r="EH22" s="125"/>
      <c r="EI22" s="126"/>
      <c r="EJ22" s="124"/>
      <c r="EK22" s="124"/>
      <c r="EL22" s="124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20"/>
    </row>
    <row r="23" spans="1:155" ht="21.9" customHeight="1" x14ac:dyDescent="0.3">
      <c r="A23" s="66"/>
      <c r="B23" s="88"/>
      <c r="C23" s="88"/>
      <c r="D23" s="88"/>
      <c r="E23" s="88"/>
      <c r="F23" s="89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 s="7"/>
      <c r="AF23" s="7"/>
      <c r="AG23" s="7"/>
      <c r="AH23" s="90"/>
      <c r="AI23"/>
      <c r="AJ23"/>
      <c r="AK23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91"/>
      <c r="BL23" s="7"/>
      <c r="BM23" s="7"/>
      <c r="DB23" s="127"/>
      <c r="DC23" s="122"/>
      <c r="DD23" s="122"/>
      <c r="DE23" s="122"/>
      <c r="DF23" s="122"/>
      <c r="DG23" s="123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4"/>
      <c r="EC23" s="124"/>
      <c r="ED23" s="124"/>
      <c r="EE23" s="124"/>
      <c r="EF23" s="125"/>
      <c r="EG23" s="125"/>
      <c r="EH23" s="125"/>
      <c r="EI23" s="126"/>
      <c r="EJ23" s="124"/>
      <c r="EK23" s="124"/>
      <c r="EL23" s="124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20"/>
    </row>
    <row r="24" spans="1:155" ht="21.9" customHeight="1" x14ac:dyDescent="0.3">
      <c r="A24" s="66"/>
      <c r="B24" s="88"/>
      <c r="C24" s="88"/>
      <c r="D24" s="88"/>
      <c r="E24" s="88"/>
      <c r="F24" s="89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7"/>
      <c r="AF24" s="7"/>
      <c r="AG24" s="7"/>
      <c r="AH24" s="90"/>
      <c r="AI24"/>
      <c r="AJ24"/>
      <c r="AK24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91"/>
      <c r="BL24" s="7"/>
      <c r="BM24" s="7"/>
      <c r="DB24" s="127"/>
      <c r="DC24" s="122"/>
      <c r="DD24" s="122"/>
      <c r="DE24" s="122"/>
      <c r="DF24" s="122"/>
      <c r="DG24" s="123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5"/>
      <c r="EG24" s="125"/>
      <c r="EH24" s="125"/>
      <c r="EI24" s="126"/>
      <c r="EJ24" s="124"/>
      <c r="EK24" s="124"/>
      <c r="EL24" s="124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20"/>
    </row>
    <row r="25" spans="1:155" ht="21.9" customHeight="1" x14ac:dyDescent="0.3">
      <c r="A25" s="66"/>
      <c r="B25" s="88"/>
      <c r="C25" s="88"/>
      <c r="D25" s="88"/>
      <c r="E25" s="88"/>
      <c r="F25" s="8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7"/>
      <c r="AF25" s="7"/>
      <c r="AG25" s="7"/>
      <c r="AH25" s="90"/>
      <c r="AI25"/>
      <c r="AJ25"/>
      <c r="AK25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91"/>
      <c r="BL25" s="7"/>
      <c r="BM25" s="7"/>
      <c r="DB25" s="66"/>
      <c r="DC25" s="88"/>
      <c r="DD25" s="88"/>
      <c r="DE25" s="88"/>
      <c r="DF25" s="88"/>
      <c r="DG25" s="89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 s="7"/>
      <c r="EG25" s="7"/>
      <c r="EH25" s="7"/>
      <c r="EI25" s="90"/>
      <c r="EJ25"/>
      <c r="EK25"/>
      <c r="EL25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91"/>
    </row>
    <row r="26" spans="1:155" ht="21.9" customHeight="1" x14ac:dyDescent="0.3">
      <c r="A26" s="66"/>
      <c r="B26" s="88"/>
      <c r="C26" s="88"/>
      <c r="D26" s="88"/>
      <c r="E26" s="88"/>
      <c r="F26" s="8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7"/>
      <c r="AF26" s="7"/>
      <c r="AG26" s="7"/>
      <c r="AH26" s="90"/>
      <c r="AI26"/>
      <c r="AJ26"/>
      <c r="AK26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91"/>
      <c r="BL26" s="7"/>
      <c r="BM26" s="7"/>
      <c r="DB26" s="127"/>
      <c r="DC26" s="122"/>
      <c r="DD26" s="122"/>
      <c r="DE26" s="122"/>
      <c r="DF26" s="122"/>
      <c r="DG26" s="123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5"/>
      <c r="EG26" s="125"/>
      <c r="EH26" s="125"/>
      <c r="EI26" s="126"/>
      <c r="EJ26" s="124"/>
      <c r="EK26" s="124"/>
      <c r="EL26" s="124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20"/>
    </row>
    <row r="27" spans="1:155" ht="21.9" customHeight="1" x14ac:dyDescent="0.3">
      <c r="A27" s="66"/>
      <c r="B27" s="88"/>
      <c r="C27" s="88"/>
      <c r="D27" s="88"/>
      <c r="E27" s="88"/>
      <c r="F27" s="89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7"/>
      <c r="AF27" s="7"/>
      <c r="AG27" s="7"/>
      <c r="AH27" s="90"/>
      <c r="AI27"/>
      <c r="AJ27"/>
      <c r="AK2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91"/>
      <c r="BL27" s="7"/>
      <c r="BM27" s="7"/>
      <c r="DB27" s="127"/>
      <c r="DC27" s="122"/>
      <c r="DD27" s="122"/>
      <c r="DE27" s="122"/>
      <c r="DF27" s="122"/>
      <c r="DG27" s="123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5"/>
      <c r="EG27" s="125"/>
      <c r="EH27" s="125"/>
      <c r="EI27" s="126"/>
      <c r="EJ27" s="124"/>
      <c r="EK27" s="124"/>
      <c r="EL27" s="124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20"/>
    </row>
    <row r="28" spans="1:155" ht="21.9" customHeight="1" x14ac:dyDescent="0.3">
      <c r="A28" s="66"/>
      <c r="B28" s="88"/>
      <c r="C28" s="88"/>
      <c r="D28" s="88"/>
      <c r="E28" s="88"/>
      <c r="F28" s="8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7"/>
      <c r="AF28" s="7"/>
      <c r="AG28" s="7"/>
      <c r="AH28" s="90"/>
      <c r="AI28"/>
      <c r="AJ28"/>
      <c r="AK28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91"/>
      <c r="BL28" s="7"/>
      <c r="BM28" s="7"/>
      <c r="DB28" s="127"/>
      <c r="DC28" s="122"/>
      <c r="DD28" s="122"/>
      <c r="DE28" s="122"/>
      <c r="DF28" s="122"/>
      <c r="DG28" s="123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5"/>
      <c r="EG28" s="125"/>
      <c r="EH28" s="125"/>
      <c r="EI28" s="126"/>
      <c r="EJ28" s="124"/>
      <c r="EK28" s="124"/>
      <c r="EL28" s="124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20"/>
    </row>
    <row r="29" spans="1:155" ht="21.9" customHeight="1" x14ac:dyDescent="0.3">
      <c r="A29" s="66"/>
      <c r="B29" s="88"/>
      <c r="C29" s="88"/>
      <c r="D29" s="88"/>
      <c r="E29" s="88"/>
      <c r="F29" s="8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7"/>
      <c r="AF29" s="7"/>
      <c r="AG29" s="7"/>
      <c r="AH29" s="90"/>
      <c r="AI29"/>
      <c r="AJ29"/>
      <c r="AK29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91"/>
      <c r="BL29" s="7"/>
      <c r="BM29" s="7"/>
      <c r="DB29" s="127"/>
      <c r="DC29" s="122"/>
      <c r="DD29" s="122"/>
      <c r="DE29" s="122"/>
      <c r="DF29" s="122"/>
      <c r="DG29" s="123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5"/>
      <c r="EG29" s="125"/>
      <c r="EH29" s="125"/>
      <c r="EI29" s="126"/>
      <c r="EJ29" s="124"/>
      <c r="EK29" s="124"/>
      <c r="EL29" s="124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20"/>
    </row>
    <row r="30" spans="1:155" ht="21.9" customHeight="1" x14ac:dyDescent="0.3">
      <c r="A30" s="66"/>
      <c r="B30" s="88"/>
      <c r="C30" s="88"/>
      <c r="D30" s="88"/>
      <c r="E30" s="88"/>
      <c r="F30" s="8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7"/>
      <c r="AF30" s="7"/>
      <c r="AG30" s="7"/>
      <c r="AH30" s="90"/>
      <c r="AI30"/>
      <c r="AJ30"/>
      <c r="AK30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91"/>
      <c r="BL30" s="7"/>
      <c r="BM30" s="7"/>
      <c r="DB30" s="127"/>
      <c r="DC30" s="122"/>
      <c r="DD30" s="122"/>
      <c r="DE30" s="122"/>
      <c r="DF30" s="122"/>
      <c r="DG30" s="123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/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5"/>
      <c r="EG30" s="125"/>
      <c r="EH30" s="125"/>
      <c r="EI30" s="126"/>
      <c r="EJ30" s="124"/>
      <c r="EK30" s="124"/>
      <c r="EL30" s="124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20"/>
    </row>
    <row r="31" spans="1:155" ht="21.9" customHeight="1" x14ac:dyDescent="0.3">
      <c r="A31" s="66"/>
      <c r="B31" s="88"/>
      <c r="C31" s="88"/>
      <c r="D31" s="88"/>
      <c r="E31" s="88"/>
      <c r="F31" s="89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7"/>
      <c r="AF31" s="7"/>
      <c r="AG31" s="7"/>
      <c r="AH31" s="90"/>
      <c r="AI31"/>
      <c r="AJ31"/>
      <c r="AK31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91"/>
      <c r="BL31" s="7"/>
      <c r="BM31" s="7"/>
      <c r="DB31" s="127"/>
      <c r="DC31" s="122"/>
      <c r="DD31" s="122"/>
      <c r="DE31" s="122"/>
      <c r="DF31" s="122"/>
      <c r="DG31" s="123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5"/>
      <c r="EG31" s="125"/>
      <c r="EH31" s="125"/>
      <c r="EI31" s="126"/>
      <c r="EJ31" s="124"/>
      <c r="EK31" s="124"/>
      <c r="EL31" s="124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20"/>
    </row>
    <row r="32" spans="1:155" ht="21.9" customHeight="1" x14ac:dyDescent="0.3">
      <c r="A32" s="66"/>
      <c r="B32" s="88"/>
      <c r="C32" s="88"/>
      <c r="D32" s="88"/>
      <c r="E32" s="88"/>
      <c r="F32" s="8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7"/>
      <c r="AF32" s="7"/>
      <c r="AG32" s="7"/>
      <c r="AH32" s="90"/>
      <c r="AI32"/>
      <c r="AJ32"/>
      <c r="AK32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91"/>
      <c r="BL32" s="7"/>
      <c r="BM32" s="7"/>
      <c r="DB32" s="127"/>
      <c r="DC32" s="122"/>
      <c r="DD32" s="122"/>
      <c r="DE32" s="122"/>
      <c r="DF32" s="122"/>
      <c r="DG32" s="123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5"/>
      <c r="EG32" s="125"/>
      <c r="EH32" s="125"/>
      <c r="EI32" s="126"/>
      <c r="EJ32" s="124"/>
      <c r="EK32" s="124"/>
      <c r="EL32" s="124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20"/>
    </row>
    <row r="33" spans="1:155" ht="21.9" customHeight="1" x14ac:dyDescent="0.3">
      <c r="A33" s="66"/>
      <c r="B33" s="88"/>
      <c r="C33" s="88"/>
      <c r="D33" s="88"/>
      <c r="E33" s="88"/>
      <c r="F33" s="8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7"/>
      <c r="AF33" s="7"/>
      <c r="AG33" s="7"/>
      <c r="AH33" s="90"/>
      <c r="AI33"/>
      <c r="AJ33"/>
      <c r="AK33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91"/>
      <c r="BL33" s="7"/>
      <c r="BM33" s="7"/>
      <c r="DB33" s="127"/>
      <c r="DC33" s="122"/>
      <c r="DD33" s="122"/>
      <c r="DE33" s="122"/>
      <c r="DF33" s="122"/>
      <c r="DG33" s="123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5"/>
      <c r="EG33" s="125"/>
      <c r="EH33" s="125"/>
      <c r="EI33" s="126"/>
      <c r="EJ33" s="124"/>
      <c r="EK33" s="124"/>
      <c r="EL33" s="124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20"/>
    </row>
    <row r="34" spans="1:155" ht="21.9" customHeight="1" x14ac:dyDescent="0.3">
      <c r="A34" s="66"/>
      <c r="B34" s="88"/>
      <c r="C34" s="88"/>
      <c r="D34" s="88"/>
      <c r="E34" s="88"/>
      <c r="F34" s="89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7"/>
      <c r="AF34" s="7"/>
      <c r="AG34" s="7"/>
      <c r="AH34" s="90"/>
      <c r="AI34"/>
      <c r="AJ34"/>
      <c r="AK34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91"/>
      <c r="BL34" s="7"/>
      <c r="BM34" s="7"/>
      <c r="BU34" s="6">
        <v>6</v>
      </c>
      <c r="DB34" s="127"/>
      <c r="DC34" s="122"/>
      <c r="DD34" s="122"/>
      <c r="DE34" s="122"/>
      <c r="DF34" s="122"/>
      <c r="DG34" s="123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5"/>
      <c r="EG34" s="125"/>
      <c r="EH34" s="125"/>
      <c r="EI34" s="126"/>
      <c r="EJ34" s="124"/>
      <c r="EK34" s="124"/>
      <c r="EL34" s="124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20"/>
    </row>
    <row r="35" spans="1:155" ht="21.9" customHeight="1" x14ac:dyDescent="0.3">
      <c r="A35" s="66"/>
      <c r="B35" s="88"/>
      <c r="C35" s="88"/>
      <c r="D35" s="88"/>
      <c r="E35" s="88"/>
      <c r="F35" s="89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7"/>
      <c r="AF35" s="7"/>
      <c r="AG35" s="7"/>
      <c r="AH35" s="90"/>
      <c r="AI35"/>
      <c r="AJ35"/>
      <c r="AK35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91"/>
      <c r="BL35" s="7"/>
      <c r="BM35" s="7"/>
      <c r="DB35" s="127"/>
      <c r="DC35" s="122"/>
      <c r="DD35" s="122"/>
      <c r="DE35" s="122"/>
      <c r="DF35" s="122"/>
      <c r="DG35" s="123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5"/>
      <c r="EG35" s="125"/>
      <c r="EH35" s="125"/>
      <c r="EI35" s="126"/>
      <c r="EJ35" s="124"/>
      <c r="EK35" s="124"/>
      <c r="EL35" s="124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20"/>
    </row>
    <row r="36" spans="1:155" ht="21.9" customHeight="1" thickBot="1" x14ac:dyDescent="0.35">
      <c r="A36" s="66"/>
      <c r="B36" s="88"/>
      <c r="C36" s="88"/>
      <c r="D36" s="88"/>
      <c r="E36" s="88"/>
      <c r="F36" s="89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7"/>
      <c r="AF36" s="7"/>
      <c r="AG36" s="7"/>
      <c r="AH36" s="90"/>
      <c r="AI36"/>
      <c r="AJ36"/>
      <c r="AK36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91"/>
      <c r="BL36" s="7"/>
      <c r="BM36" s="7"/>
      <c r="DB36" s="127"/>
      <c r="DC36" s="122"/>
      <c r="DD36" s="122"/>
      <c r="DE36" s="122"/>
      <c r="DF36" s="122"/>
      <c r="DG36" s="123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5"/>
      <c r="EG36" s="125"/>
      <c r="EH36" s="125"/>
      <c r="EI36" s="126"/>
      <c r="EJ36" s="124"/>
      <c r="EK36" s="124"/>
      <c r="EL36" s="124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20"/>
    </row>
    <row r="37" spans="1:155" ht="11.1" customHeight="1" thickBot="1" x14ac:dyDescent="0.3">
      <c r="A37" s="92" t="s">
        <v>29</v>
      </c>
      <c r="B37" s="93"/>
      <c r="C37" s="94"/>
      <c r="D37" s="92"/>
      <c r="E37" s="94"/>
      <c r="F37" s="133" t="s">
        <v>30</v>
      </c>
      <c r="G37" s="134"/>
      <c r="H37" s="135"/>
      <c r="I37" s="133" t="s">
        <v>31</v>
      </c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33" t="s">
        <v>32</v>
      </c>
      <c r="AF37" s="134"/>
      <c r="AG37" s="135"/>
      <c r="AH37" s="133" t="s">
        <v>33</v>
      </c>
      <c r="AI37" s="134"/>
      <c r="AJ37" s="134"/>
      <c r="AK37" s="135"/>
      <c r="AL37" s="133" t="s">
        <v>34</v>
      </c>
      <c r="AM37" s="134"/>
      <c r="AN37" s="134"/>
      <c r="AO37" s="134"/>
      <c r="AP37" s="135"/>
      <c r="AQ37" s="134" t="s">
        <v>35</v>
      </c>
      <c r="AR37" s="134"/>
      <c r="AS37" s="134"/>
      <c r="AT37" s="134"/>
      <c r="AU37" s="134"/>
      <c r="AV37" s="134"/>
      <c r="AW37" s="134"/>
      <c r="AX37" s="135"/>
      <c r="BL37" s="7"/>
      <c r="BM37" s="7"/>
      <c r="DB37" s="92" t="s">
        <v>29</v>
      </c>
      <c r="DC37" s="93"/>
      <c r="DD37" s="94"/>
      <c r="DE37" s="92"/>
      <c r="DF37" s="93"/>
      <c r="DG37" s="133" t="s">
        <v>30</v>
      </c>
      <c r="DH37" s="134"/>
      <c r="DI37" s="135"/>
      <c r="DJ37" s="133" t="s">
        <v>31</v>
      </c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5"/>
      <c r="EF37" s="133" t="s">
        <v>32</v>
      </c>
      <c r="EG37" s="134"/>
      <c r="EH37" s="135"/>
      <c r="EI37" s="133" t="s">
        <v>33</v>
      </c>
      <c r="EJ37" s="134"/>
      <c r="EK37" s="134"/>
      <c r="EL37" s="135"/>
      <c r="EM37" s="133" t="s">
        <v>34</v>
      </c>
      <c r="EN37" s="134"/>
      <c r="EO37" s="134"/>
      <c r="EP37" s="134"/>
      <c r="EQ37" s="135"/>
      <c r="ER37" s="136" t="s">
        <v>35</v>
      </c>
      <c r="ES37" s="136"/>
      <c r="ET37" s="136"/>
      <c r="EU37" s="136"/>
      <c r="EV37" s="136"/>
      <c r="EW37" s="136"/>
      <c r="EX37" s="136"/>
      <c r="EY37" s="137"/>
    </row>
    <row r="38" spans="1:155" ht="11.1" customHeight="1" x14ac:dyDescent="0.25">
      <c r="A38" s="127"/>
      <c r="B38" s="122"/>
      <c r="C38" s="122"/>
      <c r="D38" s="122"/>
      <c r="E38" s="122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1"/>
      <c r="AF38" s="131"/>
      <c r="AG38" s="131"/>
      <c r="AH38" s="132"/>
      <c r="AI38" s="130"/>
      <c r="AJ38" s="130"/>
      <c r="AK38" s="130"/>
      <c r="AL38" s="128">
        <f>_xlfn.XLOOKUP(A38,[1]Preisliste!$A$11:$A$156,[1]Preisliste!$E$11:$E$156)</f>
        <v>0</v>
      </c>
      <c r="AM38" s="128"/>
      <c r="AN38" s="128"/>
      <c r="AO38" s="128"/>
      <c r="AP38" s="128"/>
      <c r="AQ38" s="128">
        <f>AL38*AH38</f>
        <v>0</v>
      </c>
      <c r="AR38" s="128"/>
      <c r="AS38" s="128"/>
      <c r="AT38" s="128"/>
      <c r="AU38" s="128"/>
      <c r="AV38" s="128"/>
      <c r="AW38" s="128"/>
      <c r="AX38" s="129"/>
      <c r="BL38" s="7"/>
      <c r="BM38" s="7"/>
      <c r="DB38" s="127"/>
      <c r="DC38" s="122"/>
      <c r="DD38" s="122"/>
      <c r="DE38" s="122"/>
      <c r="DF38" s="122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1"/>
      <c r="EG38" s="131"/>
      <c r="EH38" s="131"/>
      <c r="EI38" s="139"/>
      <c r="EJ38" s="139"/>
      <c r="EK38" s="139"/>
      <c r="EL38" s="139"/>
      <c r="EM38" s="138"/>
      <c r="EN38" s="138"/>
      <c r="EO38" s="138"/>
      <c r="EP38" s="138"/>
      <c r="EQ38" s="138"/>
      <c r="ER38" s="128"/>
      <c r="ES38" s="128"/>
      <c r="ET38" s="128"/>
      <c r="EU38" s="128"/>
      <c r="EV38" s="128"/>
      <c r="EW38" s="128"/>
      <c r="EX38" s="128"/>
      <c r="EY38" s="129"/>
    </row>
    <row r="39" spans="1:155" ht="10.199999999999999" customHeight="1" x14ac:dyDescent="0.25">
      <c r="A39" s="127">
        <v>122021700000</v>
      </c>
      <c r="B39" s="122"/>
      <c r="C39" s="122"/>
      <c r="D39" s="122"/>
      <c r="E39" s="122"/>
      <c r="F39" s="130" t="s">
        <v>39</v>
      </c>
      <c r="G39" s="130"/>
      <c r="H39" s="130"/>
      <c r="I39" s="130" t="s">
        <v>40</v>
      </c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1" t="s">
        <v>41</v>
      </c>
      <c r="AF39" s="131"/>
      <c r="AG39" s="131"/>
      <c r="AH39" s="132">
        <v>0.50700000000000001</v>
      </c>
      <c r="AI39" s="130"/>
      <c r="AJ39" s="130"/>
      <c r="AK39" s="130"/>
      <c r="AL39" s="128">
        <f>_xlfn.XLOOKUP(A39,[1]Preisliste!$A$11:$A$156,[1]Preisliste!$E$11:$E$156)</f>
        <v>343.98</v>
      </c>
      <c r="AM39" s="128"/>
      <c r="AN39" s="128"/>
      <c r="AO39" s="128"/>
      <c r="AP39" s="128"/>
      <c r="AQ39" s="128">
        <f t="shared" ref="AQ39:AQ58" si="0">AL39*AH39</f>
        <v>174.39786000000001</v>
      </c>
      <c r="AR39" s="128"/>
      <c r="AS39" s="128"/>
      <c r="AT39" s="128"/>
      <c r="AU39" s="128"/>
      <c r="AV39" s="128"/>
      <c r="AW39" s="128"/>
      <c r="AX39" s="129"/>
      <c r="BL39" s="7"/>
      <c r="BM39" s="7"/>
      <c r="DB39" s="127"/>
      <c r="DC39" s="122"/>
      <c r="DD39" s="122"/>
      <c r="DE39" s="122"/>
      <c r="DF39" s="122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1"/>
      <c r="EG39" s="131"/>
      <c r="EH39" s="131"/>
      <c r="EI39" s="131"/>
      <c r="EJ39" s="131"/>
      <c r="EK39" s="131"/>
      <c r="EL39" s="131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9"/>
    </row>
    <row r="40" spans="1:155" ht="11.1" customHeight="1" x14ac:dyDescent="0.25">
      <c r="A40" s="127">
        <v>122021900000</v>
      </c>
      <c r="B40" s="122"/>
      <c r="C40" s="122"/>
      <c r="D40" s="122"/>
      <c r="E40" s="122"/>
      <c r="F40" s="130" t="s">
        <v>42</v>
      </c>
      <c r="G40" s="130"/>
      <c r="H40" s="130"/>
      <c r="I40" s="130" t="s">
        <v>43</v>
      </c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1" t="s">
        <v>41</v>
      </c>
      <c r="AF40" s="131"/>
      <c r="AG40" s="131"/>
      <c r="AH40" s="132">
        <v>0.15600000000000003</v>
      </c>
      <c r="AI40" s="130"/>
      <c r="AJ40" s="130"/>
      <c r="AK40" s="130"/>
      <c r="AL40" s="128">
        <f>_xlfn.XLOOKUP(A40,[1]Preisliste!$A$11:$A$156,[1]Preisliste!$E$11:$E$156)</f>
        <v>70.48</v>
      </c>
      <c r="AM40" s="128"/>
      <c r="AN40" s="128"/>
      <c r="AO40" s="128"/>
      <c r="AP40" s="128"/>
      <c r="AQ40" s="128">
        <f t="shared" si="0"/>
        <v>10.994880000000002</v>
      </c>
      <c r="AR40" s="128"/>
      <c r="AS40" s="128"/>
      <c r="AT40" s="128"/>
      <c r="AU40" s="128"/>
      <c r="AV40" s="128"/>
      <c r="AW40" s="128"/>
      <c r="AX40" s="129"/>
      <c r="BL40" s="7"/>
      <c r="BM40" s="7"/>
      <c r="DB40" s="127"/>
      <c r="DC40" s="122"/>
      <c r="DD40" s="122"/>
      <c r="DE40" s="122"/>
      <c r="DF40" s="122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1"/>
      <c r="EG40" s="131"/>
      <c r="EH40" s="131"/>
      <c r="EI40" s="131"/>
      <c r="EJ40" s="131"/>
      <c r="EK40" s="131"/>
      <c r="EL40" s="131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9"/>
    </row>
    <row r="41" spans="1:155" ht="11.1" customHeight="1" x14ac:dyDescent="0.25">
      <c r="A41" s="127">
        <v>122020100000</v>
      </c>
      <c r="B41" s="122"/>
      <c r="C41" s="122"/>
      <c r="D41" s="122"/>
      <c r="E41" s="122"/>
      <c r="F41" s="130" t="s">
        <v>44</v>
      </c>
      <c r="G41" s="130"/>
      <c r="H41" s="130"/>
      <c r="I41" s="130" t="s">
        <v>45</v>
      </c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1" t="s">
        <v>46</v>
      </c>
      <c r="AF41" s="131"/>
      <c r="AG41" s="131"/>
      <c r="AH41" s="132">
        <v>1.4249999999999998</v>
      </c>
      <c r="AI41" s="130"/>
      <c r="AJ41" s="130"/>
      <c r="AK41" s="130"/>
      <c r="AL41" s="128">
        <f>_xlfn.XLOOKUP(A41,[1]Preisliste!$A$11:$A$156,[1]Preisliste!$E$11:$E$156)</f>
        <v>5.86</v>
      </c>
      <c r="AM41" s="128"/>
      <c r="AN41" s="128"/>
      <c r="AO41" s="128"/>
      <c r="AP41" s="128"/>
      <c r="AQ41" s="128">
        <f t="shared" si="0"/>
        <v>8.3505000000000003</v>
      </c>
      <c r="AR41" s="128"/>
      <c r="AS41" s="128"/>
      <c r="AT41" s="128"/>
      <c r="AU41" s="128"/>
      <c r="AV41" s="128"/>
      <c r="AW41" s="128"/>
      <c r="AX41" s="129"/>
      <c r="BL41" s="7"/>
      <c r="BM41" s="7"/>
      <c r="DB41" s="127"/>
      <c r="DC41" s="122"/>
      <c r="DD41" s="122"/>
      <c r="DE41" s="122"/>
      <c r="DF41" s="122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1"/>
      <c r="EG41" s="131"/>
      <c r="EH41" s="131"/>
      <c r="EI41" s="131"/>
      <c r="EJ41" s="131"/>
      <c r="EK41" s="131"/>
      <c r="EL41" s="131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9"/>
    </row>
    <row r="42" spans="1:155" ht="11.1" customHeight="1" x14ac:dyDescent="0.25">
      <c r="A42" s="127">
        <v>122020300000</v>
      </c>
      <c r="B42" s="122"/>
      <c r="C42" s="122"/>
      <c r="D42" s="122"/>
      <c r="E42" s="122"/>
      <c r="F42" s="130" t="s">
        <v>47</v>
      </c>
      <c r="G42" s="130"/>
      <c r="H42" s="130"/>
      <c r="I42" s="130" t="s">
        <v>48</v>
      </c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1" t="s">
        <v>41</v>
      </c>
      <c r="AF42" s="131"/>
      <c r="AG42" s="131"/>
      <c r="AH42" s="132">
        <v>0.47025</v>
      </c>
      <c r="AI42" s="130"/>
      <c r="AJ42" s="130"/>
      <c r="AK42" s="130"/>
      <c r="AL42" s="128">
        <f>_xlfn.XLOOKUP(A42,[1]Preisliste!$A$11:$A$156,[1]Preisliste!$E$11:$E$156)</f>
        <v>23.84</v>
      </c>
      <c r="AM42" s="128"/>
      <c r="AN42" s="128"/>
      <c r="AO42" s="128"/>
      <c r="AP42" s="128"/>
      <c r="AQ42" s="128">
        <f t="shared" si="0"/>
        <v>11.210760000000001</v>
      </c>
      <c r="AR42" s="128"/>
      <c r="AS42" s="128"/>
      <c r="AT42" s="128"/>
      <c r="AU42" s="128"/>
      <c r="AV42" s="128"/>
      <c r="AW42" s="128"/>
      <c r="AX42" s="129"/>
      <c r="BL42" s="7"/>
      <c r="BM42" s="7"/>
      <c r="DB42" s="127"/>
      <c r="DC42" s="122"/>
      <c r="DD42" s="122"/>
      <c r="DE42" s="122"/>
      <c r="DF42" s="122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1"/>
      <c r="EG42" s="131"/>
      <c r="EH42" s="131"/>
      <c r="EI42" s="131"/>
      <c r="EJ42" s="131"/>
      <c r="EK42" s="131"/>
      <c r="EL42" s="131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9"/>
    </row>
    <row r="43" spans="1:155" ht="11.1" customHeight="1" x14ac:dyDescent="0.25">
      <c r="A43" s="127">
        <v>122022300000</v>
      </c>
      <c r="B43" s="122"/>
      <c r="C43" s="122"/>
      <c r="D43" s="122"/>
      <c r="E43" s="122"/>
      <c r="F43" s="130" t="s">
        <v>49</v>
      </c>
      <c r="G43" s="130"/>
      <c r="H43" s="130"/>
      <c r="I43" s="130" t="s">
        <v>50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1" t="s">
        <v>46</v>
      </c>
      <c r="AF43" s="131"/>
      <c r="AG43" s="131"/>
      <c r="AH43" s="132">
        <v>1.4249999999999998</v>
      </c>
      <c r="AI43" s="130"/>
      <c r="AJ43" s="130"/>
      <c r="AK43" s="130"/>
      <c r="AL43" s="128">
        <f>_xlfn.XLOOKUP(A43,[1]Preisliste!$A$11:$A$156,[1]Preisliste!$E$11:$E$156)</f>
        <v>55.37</v>
      </c>
      <c r="AM43" s="128"/>
      <c r="AN43" s="128"/>
      <c r="AO43" s="128"/>
      <c r="AP43" s="128"/>
      <c r="AQ43" s="128">
        <f t="shared" si="0"/>
        <v>78.902249999999981</v>
      </c>
      <c r="AR43" s="128"/>
      <c r="AS43" s="128"/>
      <c r="AT43" s="128"/>
      <c r="AU43" s="128"/>
      <c r="AV43" s="128"/>
      <c r="AW43" s="128"/>
      <c r="AX43" s="129"/>
      <c r="BL43" s="7"/>
      <c r="BM43" s="7"/>
      <c r="DB43" s="66"/>
      <c r="DC43" s="88"/>
      <c r="DD43" s="88"/>
      <c r="DE43" s="88"/>
      <c r="DF43" s="88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6"/>
      <c r="EG43" s="96"/>
      <c r="EH43" s="96"/>
      <c r="EI43" s="96"/>
      <c r="EJ43" s="96"/>
      <c r="EK43" s="96"/>
      <c r="EL43" s="96"/>
      <c r="EM43" s="97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8"/>
    </row>
    <row r="44" spans="1:155" ht="11.1" customHeight="1" x14ac:dyDescent="0.25">
      <c r="A44" s="127">
        <v>122022500000</v>
      </c>
      <c r="B44" s="122"/>
      <c r="C44" s="122"/>
      <c r="D44" s="122"/>
      <c r="E44" s="122"/>
      <c r="F44" s="130" t="s">
        <v>51</v>
      </c>
      <c r="G44" s="130"/>
      <c r="H44" s="130"/>
      <c r="I44" s="130" t="s">
        <v>52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1" t="s">
        <v>46</v>
      </c>
      <c r="AF44" s="131"/>
      <c r="AG44" s="131"/>
      <c r="AH44" s="132">
        <v>1.4249999999999998</v>
      </c>
      <c r="AI44" s="130"/>
      <c r="AJ44" s="130"/>
      <c r="AK44" s="130"/>
      <c r="AL44" s="128">
        <f>_xlfn.XLOOKUP(A44,[1]Preisliste!$A$11:$A$156,[1]Preisliste!$E$11:$E$156)</f>
        <v>20.14</v>
      </c>
      <c r="AM44" s="128"/>
      <c r="AN44" s="128"/>
      <c r="AO44" s="128"/>
      <c r="AP44" s="128"/>
      <c r="AQ44" s="128">
        <f t="shared" si="0"/>
        <v>28.699499999999997</v>
      </c>
      <c r="AR44" s="128"/>
      <c r="AS44" s="128"/>
      <c r="AT44" s="128"/>
      <c r="AU44" s="128"/>
      <c r="AV44" s="128"/>
      <c r="AW44" s="128"/>
      <c r="AX44" s="129"/>
      <c r="BL44" s="7"/>
      <c r="BM44" s="7"/>
      <c r="DB44" s="66"/>
      <c r="DC44" s="88"/>
      <c r="DD44" s="88"/>
      <c r="DE44" s="88"/>
      <c r="DF44" s="88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6"/>
      <c r="EG44" s="96"/>
      <c r="EH44" s="96"/>
      <c r="EI44" s="96"/>
      <c r="EJ44" s="96"/>
      <c r="EK44" s="96"/>
      <c r="EL44" s="96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  <c r="EY44" s="98"/>
    </row>
    <row r="45" spans="1:155" ht="11.1" customHeight="1" x14ac:dyDescent="0.25">
      <c r="A45" s="127"/>
      <c r="B45" s="122"/>
      <c r="C45" s="122"/>
      <c r="D45" s="122"/>
      <c r="E45" s="122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1"/>
      <c r="AF45" s="131"/>
      <c r="AG45" s="131"/>
      <c r="AH45" s="132"/>
      <c r="AI45" s="130"/>
      <c r="AJ45" s="130"/>
      <c r="AK45" s="130"/>
      <c r="AL45" s="128">
        <f>_xlfn.XLOOKUP(A45,[1]Preisliste!$A$11:$A$156,[1]Preisliste!$E$11:$E$156)</f>
        <v>0</v>
      </c>
      <c r="AM45" s="128"/>
      <c r="AN45" s="128"/>
      <c r="AO45" s="128"/>
      <c r="AP45" s="128"/>
      <c r="AQ45" s="128">
        <f t="shared" si="0"/>
        <v>0</v>
      </c>
      <c r="AR45" s="128"/>
      <c r="AS45" s="128"/>
      <c r="AT45" s="128"/>
      <c r="AU45" s="128"/>
      <c r="AV45" s="128"/>
      <c r="AW45" s="128"/>
      <c r="AX45" s="129"/>
      <c r="BL45" s="7"/>
      <c r="BM45" s="7"/>
      <c r="DB45" s="66"/>
      <c r="DC45" s="88"/>
      <c r="DD45" s="88"/>
      <c r="DE45" s="88"/>
      <c r="DF45" s="88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6"/>
      <c r="EG45" s="96"/>
      <c r="EH45" s="96"/>
      <c r="EI45" s="96"/>
      <c r="EJ45" s="96"/>
      <c r="EK45" s="96"/>
      <c r="EL45" s="96"/>
      <c r="EM45" s="97"/>
      <c r="EN45" s="97"/>
      <c r="EO45" s="97"/>
      <c r="EP45" s="97"/>
      <c r="EQ45" s="97"/>
      <c r="ER45" s="97"/>
      <c r="ES45" s="97"/>
      <c r="ET45" s="97"/>
      <c r="EU45" s="97"/>
      <c r="EV45" s="97"/>
      <c r="EW45" s="97"/>
      <c r="EX45" s="97"/>
      <c r="EY45" s="98"/>
    </row>
    <row r="46" spans="1:155" ht="11.1" customHeight="1" x14ac:dyDescent="0.25">
      <c r="A46" s="127"/>
      <c r="B46" s="122"/>
      <c r="C46" s="122"/>
      <c r="D46" s="122"/>
      <c r="E46" s="122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1"/>
      <c r="AF46" s="131"/>
      <c r="AG46" s="131"/>
      <c r="AH46" s="132"/>
      <c r="AI46" s="130"/>
      <c r="AJ46" s="130"/>
      <c r="AK46" s="130"/>
      <c r="AL46" s="128">
        <f>_xlfn.XLOOKUP(A46,[1]Preisliste!$A$11:$A$156,[1]Preisliste!$E$11:$E$156)</f>
        <v>0</v>
      </c>
      <c r="AM46" s="128"/>
      <c r="AN46" s="128"/>
      <c r="AO46" s="128"/>
      <c r="AP46" s="128"/>
      <c r="AQ46" s="128">
        <f t="shared" si="0"/>
        <v>0</v>
      </c>
      <c r="AR46" s="128"/>
      <c r="AS46" s="128"/>
      <c r="AT46" s="128"/>
      <c r="AU46" s="128"/>
      <c r="AV46" s="128"/>
      <c r="AW46" s="128"/>
      <c r="AX46" s="129"/>
      <c r="BL46" s="7"/>
      <c r="BM46" s="7"/>
      <c r="DB46" s="127"/>
      <c r="DC46" s="122"/>
      <c r="DD46" s="122"/>
      <c r="DE46" s="122"/>
      <c r="DF46" s="122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1"/>
      <c r="EG46" s="131"/>
      <c r="EH46" s="131"/>
      <c r="EI46" s="131"/>
      <c r="EJ46" s="131"/>
      <c r="EK46" s="131"/>
      <c r="EL46" s="131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9"/>
    </row>
    <row r="47" spans="1:155" ht="11.1" customHeight="1" x14ac:dyDescent="0.25">
      <c r="A47" s="127"/>
      <c r="B47" s="122"/>
      <c r="C47" s="122"/>
      <c r="D47" s="122"/>
      <c r="E47" s="122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1"/>
      <c r="AF47" s="131"/>
      <c r="AG47" s="131"/>
      <c r="AH47" s="132"/>
      <c r="AI47" s="130"/>
      <c r="AJ47" s="130"/>
      <c r="AK47" s="130"/>
      <c r="AL47" s="128">
        <f>_xlfn.XLOOKUP(A47,[1]Preisliste!$A$11:$A$156,[1]Preisliste!$E$11:$E$156)</f>
        <v>0</v>
      </c>
      <c r="AM47" s="128"/>
      <c r="AN47" s="128"/>
      <c r="AO47" s="128"/>
      <c r="AP47" s="128"/>
      <c r="AQ47" s="128">
        <f t="shared" si="0"/>
        <v>0</v>
      </c>
      <c r="AR47" s="128"/>
      <c r="AS47" s="128"/>
      <c r="AT47" s="128"/>
      <c r="AU47" s="128"/>
      <c r="AV47" s="128"/>
      <c r="AW47" s="128"/>
      <c r="AX47" s="129"/>
      <c r="BL47" s="7"/>
      <c r="BM47" s="7"/>
      <c r="DB47" s="127"/>
      <c r="DC47" s="122"/>
      <c r="DD47" s="122"/>
      <c r="DE47" s="122"/>
      <c r="DF47" s="122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1"/>
      <c r="EG47" s="131"/>
      <c r="EH47" s="131"/>
      <c r="EI47" s="131"/>
      <c r="EJ47" s="131"/>
      <c r="EK47" s="131"/>
      <c r="EL47" s="131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9"/>
    </row>
    <row r="48" spans="1:155" ht="11.1" customHeight="1" x14ac:dyDescent="0.25">
      <c r="A48" s="127"/>
      <c r="B48" s="122"/>
      <c r="C48" s="122"/>
      <c r="D48" s="122"/>
      <c r="E48" s="122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1"/>
      <c r="AF48" s="131"/>
      <c r="AG48" s="131"/>
      <c r="AH48" s="132"/>
      <c r="AI48" s="130"/>
      <c r="AJ48" s="130"/>
      <c r="AK48" s="130"/>
      <c r="AL48" s="128">
        <f>_xlfn.XLOOKUP(A48,[1]Preisliste!$A$11:$A$156,[1]Preisliste!$E$11:$E$156)</f>
        <v>0</v>
      </c>
      <c r="AM48" s="128"/>
      <c r="AN48" s="128"/>
      <c r="AO48" s="128"/>
      <c r="AP48" s="128"/>
      <c r="AQ48" s="128">
        <f t="shared" si="0"/>
        <v>0</v>
      </c>
      <c r="AR48" s="128"/>
      <c r="AS48" s="128"/>
      <c r="AT48" s="128"/>
      <c r="AU48" s="128"/>
      <c r="AV48" s="128"/>
      <c r="AW48" s="128"/>
      <c r="AX48" s="129"/>
      <c r="BL48" s="7"/>
      <c r="BM48" s="7"/>
      <c r="DB48" s="127"/>
      <c r="DC48" s="122"/>
      <c r="DD48" s="122"/>
      <c r="DE48" s="122"/>
      <c r="DF48" s="122"/>
      <c r="DG48" s="130"/>
      <c r="DH48" s="130"/>
      <c r="DI48" s="130"/>
      <c r="DJ48" s="130"/>
      <c r="DK48" s="130"/>
      <c r="DL48" s="130"/>
      <c r="DM48" s="130"/>
      <c r="DN48" s="130"/>
      <c r="DO48" s="130"/>
      <c r="DP48" s="13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0"/>
      <c r="ED48" s="130"/>
      <c r="EE48" s="130"/>
      <c r="EF48" s="131"/>
      <c r="EG48" s="131"/>
      <c r="EH48" s="131"/>
      <c r="EI48" s="131"/>
      <c r="EJ48" s="131"/>
      <c r="EK48" s="131"/>
      <c r="EL48" s="131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9"/>
    </row>
    <row r="49" spans="1:155" ht="11.1" customHeight="1" x14ac:dyDescent="0.25">
      <c r="A49" s="127"/>
      <c r="B49" s="122"/>
      <c r="C49" s="122"/>
      <c r="D49" s="122"/>
      <c r="E49" s="122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1"/>
      <c r="AF49" s="131"/>
      <c r="AG49" s="131"/>
      <c r="AH49" s="132"/>
      <c r="AI49" s="130"/>
      <c r="AJ49" s="130"/>
      <c r="AK49" s="130"/>
      <c r="AL49" s="128">
        <f>_xlfn.XLOOKUP(A49,[1]Preisliste!$A$11:$A$156,[1]Preisliste!$E$11:$E$156)</f>
        <v>0</v>
      </c>
      <c r="AM49" s="128"/>
      <c r="AN49" s="128"/>
      <c r="AO49" s="128"/>
      <c r="AP49" s="128"/>
      <c r="AQ49" s="128">
        <f t="shared" si="0"/>
        <v>0</v>
      </c>
      <c r="AR49" s="128"/>
      <c r="AS49" s="128"/>
      <c r="AT49" s="128"/>
      <c r="AU49" s="128"/>
      <c r="AV49" s="128"/>
      <c r="AW49" s="128"/>
      <c r="AX49" s="129"/>
      <c r="BL49" s="7"/>
      <c r="BM49" s="7"/>
      <c r="DB49" s="127"/>
      <c r="DC49" s="122"/>
      <c r="DD49" s="122"/>
      <c r="DE49" s="122"/>
      <c r="DF49" s="122"/>
      <c r="DG49" s="130"/>
      <c r="DH49" s="130"/>
      <c r="DI49" s="130"/>
      <c r="DJ49" s="130"/>
      <c r="DK49" s="130"/>
      <c r="DL49" s="130"/>
      <c r="DM49" s="130"/>
      <c r="DN49" s="130"/>
      <c r="DO49" s="130"/>
      <c r="DP49" s="130"/>
      <c r="DQ49" s="130"/>
      <c r="DR49" s="130"/>
      <c r="DS49" s="130"/>
      <c r="DT49" s="130"/>
      <c r="DU49" s="130"/>
      <c r="DV49" s="130"/>
      <c r="DW49" s="130"/>
      <c r="DX49" s="130"/>
      <c r="DY49" s="130"/>
      <c r="DZ49" s="130"/>
      <c r="EA49" s="130"/>
      <c r="EB49" s="130"/>
      <c r="EC49" s="130"/>
      <c r="ED49" s="130"/>
      <c r="EE49" s="130"/>
      <c r="EF49" s="131"/>
      <c r="EG49" s="131"/>
      <c r="EH49" s="131"/>
      <c r="EI49" s="131"/>
      <c r="EJ49" s="131"/>
      <c r="EK49" s="131"/>
      <c r="EL49" s="131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9"/>
    </row>
    <row r="50" spans="1:155" ht="11.1" customHeight="1" x14ac:dyDescent="0.25">
      <c r="A50" s="127"/>
      <c r="B50" s="122"/>
      <c r="C50" s="122"/>
      <c r="D50" s="122"/>
      <c r="E50" s="122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1"/>
      <c r="AF50" s="131"/>
      <c r="AG50" s="131"/>
      <c r="AH50" s="132"/>
      <c r="AI50" s="130"/>
      <c r="AJ50" s="130"/>
      <c r="AK50" s="130"/>
      <c r="AL50" s="128">
        <f>_xlfn.XLOOKUP(A50,[1]Preisliste!$A$11:$A$156,[1]Preisliste!$E$11:$E$156)</f>
        <v>0</v>
      </c>
      <c r="AM50" s="128"/>
      <c r="AN50" s="128"/>
      <c r="AO50" s="128"/>
      <c r="AP50" s="128"/>
      <c r="AQ50" s="128">
        <f t="shared" si="0"/>
        <v>0</v>
      </c>
      <c r="AR50" s="128"/>
      <c r="AS50" s="128"/>
      <c r="AT50" s="128"/>
      <c r="AU50" s="128"/>
      <c r="AV50" s="128"/>
      <c r="AW50" s="128"/>
      <c r="AX50" s="129"/>
      <c r="BL50" s="7"/>
      <c r="BM50" s="7"/>
      <c r="DB50" s="127">
        <f>[1]Mastanschluß!E30</f>
        <v>0</v>
      </c>
      <c r="DC50" s="122"/>
      <c r="DD50" s="122"/>
      <c r="DE50" s="122"/>
      <c r="DF50" s="122"/>
      <c r="DG50" s="130">
        <f>'[1]Muffengrube Pflaster V'!BE43</f>
        <v>0</v>
      </c>
      <c r="DH50" s="130"/>
      <c r="DI50" s="130"/>
      <c r="DJ50" s="130">
        <f>'[1]Muffengrube Pflaster V'!BH43</f>
        <v>0</v>
      </c>
      <c r="DK50" s="130"/>
      <c r="DL50" s="130"/>
      <c r="DM50" s="130"/>
      <c r="DN50" s="130"/>
      <c r="DO50" s="130"/>
      <c r="DP50" s="130"/>
      <c r="DQ50" s="130"/>
      <c r="DR50" s="130"/>
      <c r="DS50" s="130"/>
      <c r="DT50" s="130"/>
      <c r="DU50" s="130"/>
      <c r="DV50" s="130"/>
      <c r="DW50" s="130"/>
      <c r="DX50" s="130"/>
      <c r="DY50" s="130"/>
      <c r="DZ50" s="130"/>
      <c r="EA50" s="130"/>
      <c r="EB50" s="130"/>
      <c r="EC50" s="130"/>
      <c r="ED50" s="130"/>
      <c r="EE50" s="130"/>
      <c r="EF50" s="131">
        <f>'[1]Muffengrube Pflaster V'!BC43</f>
        <v>0</v>
      </c>
      <c r="EG50" s="131"/>
      <c r="EH50" s="131"/>
      <c r="EI50" s="131">
        <f>'[1]Muffengrube Pflaster V'!BB43</f>
        <v>0</v>
      </c>
      <c r="EJ50" s="131"/>
      <c r="EK50" s="131"/>
      <c r="EL50" s="131"/>
      <c r="EM50" s="128">
        <f>'[1]Muffengrube Pflaster V'!BF43</f>
        <v>0</v>
      </c>
      <c r="EN50" s="128"/>
      <c r="EO50" s="128"/>
      <c r="EP50" s="128"/>
      <c r="EQ50" s="128"/>
      <c r="ER50" s="128">
        <f>'[1]Muffengrube Pflaster V'!BG43</f>
        <v>0</v>
      </c>
      <c r="ES50" s="128"/>
      <c r="ET50" s="128"/>
      <c r="EU50" s="128"/>
      <c r="EV50" s="128"/>
      <c r="EW50" s="128"/>
      <c r="EX50" s="128"/>
      <c r="EY50" s="129"/>
    </row>
    <row r="51" spans="1:155" ht="11.1" customHeight="1" x14ac:dyDescent="0.25">
      <c r="A51" s="127"/>
      <c r="B51" s="122"/>
      <c r="C51" s="122"/>
      <c r="D51" s="122"/>
      <c r="E51" s="122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1"/>
      <c r="AF51" s="131"/>
      <c r="AG51" s="131"/>
      <c r="AH51" s="132"/>
      <c r="AI51" s="130"/>
      <c r="AJ51" s="130"/>
      <c r="AK51" s="130"/>
      <c r="AL51" s="128">
        <f>_xlfn.XLOOKUP(A51,[1]Preisliste!$A$11:$A$156,[1]Preisliste!$E$11:$E$156)</f>
        <v>0</v>
      </c>
      <c r="AM51" s="128"/>
      <c r="AN51" s="128"/>
      <c r="AO51" s="128"/>
      <c r="AP51" s="128"/>
      <c r="AQ51" s="128">
        <f t="shared" si="0"/>
        <v>0</v>
      </c>
      <c r="AR51" s="128"/>
      <c r="AS51" s="128"/>
      <c r="AT51" s="128"/>
      <c r="AU51" s="128"/>
      <c r="AV51" s="128"/>
      <c r="AW51" s="128"/>
      <c r="AX51" s="129"/>
      <c r="BL51" s="7"/>
      <c r="BM51" s="7"/>
      <c r="DB51" s="88"/>
      <c r="DC51" s="88"/>
      <c r="DD51" s="88"/>
      <c r="DE51" s="88"/>
      <c r="DF51" s="88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  <c r="DS51" s="95"/>
      <c r="DT51" s="95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6"/>
      <c r="EG51" s="96"/>
      <c r="EH51" s="96"/>
      <c r="EI51" s="96"/>
      <c r="EJ51" s="96"/>
      <c r="EK51" s="96"/>
      <c r="EL51" s="96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8"/>
    </row>
    <row r="52" spans="1:155" ht="11.1" customHeight="1" x14ac:dyDescent="0.25">
      <c r="A52" s="127"/>
      <c r="B52" s="122"/>
      <c r="C52" s="122"/>
      <c r="D52" s="122"/>
      <c r="E52" s="122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1"/>
      <c r="AF52" s="131"/>
      <c r="AG52" s="131"/>
      <c r="AH52" s="132"/>
      <c r="AI52" s="130"/>
      <c r="AJ52" s="130"/>
      <c r="AK52" s="130"/>
      <c r="AL52" s="128">
        <f>_xlfn.XLOOKUP(A52,[1]Preisliste!$A$11:$A$156,[1]Preisliste!$E$11:$E$156)</f>
        <v>0</v>
      </c>
      <c r="AM52" s="128"/>
      <c r="AN52" s="128"/>
      <c r="AO52" s="128"/>
      <c r="AP52" s="128"/>
      <c r="AQ52" s="128">
        <f t="shared" si="0"/>
        <v>0</v>
      </c>
      <c r="AR52" s="128"/>
      <c r="AS52" s="128"/>
      <c r="AT52" s="128"/>
      <c r="AU52" s="128"/>
      <c r="AV52" s="128"/>
      <c r="AW52" s="128"/>
      <c r="AX52" s="129"/>
      <c r="BL52" s="7"/>
      <c r="BM52" s="7"/>
      <c r="DB52" s="99"/>
      <c r="DC52" s="88"/>
      <c r="DD52" s="88"/>
      <c r="DE52" s="88"/>
      <c r="DF52" s="88"/>
      <c r="DG52" s="100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/>
      <c r="DT52" s="95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6"/>
      <c r="EG52" s="96"/>
      <c r="EH52" s="96"/>
      <c r="EI52" s="101"/>
      <c r="EJ52" s="95"/>
      <c r="EK52" s="95"/>
      <c r="EL52" s="95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8"/>
    </row>
    <row r="53" spans="1:155" ht="11.1" customHeight="1" x14ac:dyDescent="0.25">
      <c r="A53" s="127"/>
      <c r="B53" s="122"/>
      <c r="C53" s="122"/>
      <c r="D53" s="122"/>
      <c r="E53" s="122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1"/>
      <c r="AF53" s="131"/>
      <c r="AG53" s="131"/>
      <c r="AH53" s="132"/>
      <c r="AI53" s="130"/>
      <c r="AJ53" s="130"/>
      <c r="AK53" s="130"/>
      <c r="AL53" s="128">
        <f>_xlfn.XLOOKUP(A53,[1]Preisliste!$A$11:$A$156,[1]Preisliste!$E$11:$E$156)</f>
        <v>0</v>
      </c>
      <c r="AM53" s="128"/>
      <c r="AN53" s="128"/>
      <c r="AO53" s="128"/>
      <c r="AP53" s="128"/>
      <c r="AQ53" s="128">
        <f t="shared" si="0"/>
        <v>0</v>
      </c>
      <c r="AR53" s="128"/>
      <c r="AS53" s="128"/>
      <c r="AT53" s="128"/>
      <c r="AU53" s="128"/>
      <c r="AV53" s="128"/>
      <c r="AW53" s="128"/>
      <c r="AX53" s="129"/>
      <c r="BL53" s="7"/>
      <c r="BM53" s="7"/>
      <c r="DB53" s="99"/>
      <c r="DC53" s="88"/>
      <c r="DD53" s="88"/>
      <c r="DE53" s="88"/>
      <c r="DF53" s="88"/>
      <c r="DG53" s="100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6"/>
      <c r="EG53" s="96"/>
      <c r="EH53" s="96"/>
      <c r="EI53" s="101"/>
      <c r="EJ53" s="95"/>
      <c r="EK53" s="95"/>
      <c r="EL53" s="95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8"/>
    </row>
    <row r="54" spans="1:155" ht="11.1" customHeight="1" x14ac:dyDescent="0.25">
      <c r="A54" s="127"/>
      <c r="B54" s="122"/>
      <c r="C54" s="122"/>
      <c r="D54" s="122"/>
      <c r="E54" s="122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1"/>
      <c r="AF54" s="131"/>
      <c r="AG54" s="131"/>
      <c r="AH54" s="132"/>
      <c r="AI54" s="130"/>
      <c r="AJ54" s="130"/>
      <c r="AK54" s="130"/>
      <c r="AL54" s="128">
        <f>_xlfn.XLOOKUP(A54,[1]Preisliste!$A$11:$A$156,[1]Preisliste!$E$11:$E$156)</f>
        <v>0</v>
      </c>
      <c r="AM54" s="128"/>
      <c r="AN54" s="128"/>
      <c r="AO54" s="128"/>
      <c r="AP54" s="128"/>
      <c r="AQ54" s="128">
        <f t="shared" si="0"/>
        <v>0</v>
      </c>
      <c r="AR54" s="128"/>
      <c r="AS54" s="128"/>
      <c r="AT54" s="128"/>
      <c r="AU54" s="128"/>
      <c r="AV54" s="128"/>
      <c r="AW54" s="128"/>
      <c r="AX54" s="129"/>
      <c r="BL54" s="7"/>
      <c r="BM54" s="7"/>
      <c r="DB54" s="99"/>
      <c r="DC54" s="88"/>
      <c r="DD54" s="88"/>
      <c r="DE54" s="88"/>
      <c r="DF54" s="88"/>
      <c r="DG54" s="100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6"/>
      <c r="EG54" s="96"/>
      <c r="EH54" s="96"/>
      <c r="EI54" s="101"/>
      <c r="EJ54" s="95"/>
      <c r="EK54" s="95"/>
      <c r="EL54" s="95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8"/>
    </row>
    <row r="55" spans="1:155" ht="11.1" customHeight="1" x14ac:dyDescent="0.25">
      <c r="A55" s="127"/>
      <c r="B55" s="122"/>
      <c r="C55" s="122"/>
      <c r="D55" s="122"/>
      <c r="E55" s="122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1"/>
      <c r="AF55" s="131"/>
      <c r="AG55" s="131"/>
      <c r="AH55" s="132"/>
      <c r="AI55" s="130"/>
      <c r="AJ55" s="130"/>
      <c r="AK55" s="130"/>
      <c r="AL55" s="128">
        <f>_xlfn.XLOOKUP(A55,[1]Preisliste!$A$11:$A$156,[1]Preisliste!$E$11:$E$156)</f>
        <v>0</v>
      </c>
      <c r="AM55" s="128"/>
      <c r="AN55" s="128"/>
      <c r="AO55" s="128"/>
      <c r="AP55" s="128"/>
      <c r="AQ55" s="128">
        <f t="shared" si="0"/>
        <v>0</v>
      </c>
      <c r="AR55" s="128"/>
      <c r="AS55" s="128"/>
      <c r="AT55" s="128"/>
      <c r="AU55" s="128"/>
      <c r="AV55" s="128"/>
      <c r="AW55" s="128"/>
      <c r="AX55" s="129"/>
      <c r="BL55" s="7"/>
      <c r="BM55" s="7"/>
      <c r="DB55" s="99"/>
      <c r="DC55" s="88"/>
      <c r="DD55" s="88"/>
      <c r="DE55" s="88"/>
      <c r="DF55" s="88"/>
      <c r="DG55" s="100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5"/>
      <c r="DS55" s="95"/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6"/>
      <c r="EG55" s="96"/>
      <c r="EH55" s="96"/>
      <c r="EI55" s="101"/>
      <c r="EJ55" s="95"/>
      <c r="EK55" s="95"/>
      <c r="EL55" s="95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8"/>
    </row>
    <row r="56" spans="1:155" ht="11.1" customHeight="1" x14ac:dyDescent="0.25">
      <c r="A56" s="127"/>
      <c r="B56" s="122"/>
      <c r="C56" s="122"/>
      <c r="D56" s="122"/>
      <c r="E56" s="122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1"/>
      <c r="AF56" s="131"/>
      <c r="AG56" s="131"/>
      <c r="AH56" s="132"/>
      <c r="AI56" s="130"/>
      <c r="AJ56" s="130"/>
      <c r="AK56" s="130"/>
      <c r="AL56" s="128">
        <f>_xlfn.XLOOKUP(A56,[1]Preisliste!$A$11:$A$156,[1]Preisliste!$E$11:$E$156)</f>
        <v>0</v>
      </c>
      <c r="AM56" s="128"/>
      <c r="AN56" s="128"/>
      <c r="AO56" s="128"/>
      <c r="AP56" s="128"/>
      <c r="AQ56" s="128">
        <f t="shared" si="0"/>
        <v>0</v>
      </c>
      <c r="AR56" s="128"/>
      <c r="AS56" s="128"/>
      <c r="AT56" s="128"/>
      <c r="AU56" s="128"/>
      <c r="AV56" s="128"/>
      <c r="AW56" s="128"/>
      <c r="AX56" s="129"/>
      <c r="BL56" s="7"/>
      <c r="BM56" s="7"/>
      <c r="DB56" s="99"/>
      <c r="DC56" s="88"/>
      <c r="DD56" s="88"/>
      <c r="DE56" s="88"/>
      <c r="DF56" s="88"/>
      <c r="DG56" s="100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6"/>
      <c r="EG56" s="96"/>
      <c r="EH56" s="96"/>
      <c r="EI56" s="101"/>
      <c r="EJ56" s="95"/>
      <c r="EK56" s="95"/>
      <c r="EL56" s="95"/>
      <c r="EM56" s="97"/>
      <c r="EN56" s="97"/>
      <c r="EO56" s="97"/>
      <c r="EP56" s="97"/>
      <c r="EQ56" s="97"/>
      <c r="ER56" s="97"/>
      <c r="ES56" s="97"/>
      <c r="ET56" s="97"/>
      <c r="EU56" s="97"/>
      <c r="EV56" s="97"/>
      <c r="EW56" s="97"/>
      <c r="EX56" s="97"/>
      <c r="EY56" s="98"/>
    </row>
    <row r="57" spans="1:155" ht="11.1" customHeight="1" x14ac:dyDescent="0.25">
      <c r="A57" s="127"/>
      <c r="B57" s="122"/>
      <c r="C57" s="122"/>
      <c r="D57" s="122"/>
      <c r="E57" s="122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1"/>
      <c r="AF57" s="131"/>
      <c r="AG57" s="131"/>
      <c r="AH57" s="132"/>
      <c r="AI57" s="130"/>
      <c r="AJ57" s="130"/>
      <c r="AK57" s="130"/>
      <c r="AL57" s="128">
        <f>_xlfn.XLOOKUP(A57,[1]Preisliste!$A$11:$A$156,[1]Preisliste!$E$11:$E$156)</f>
        <v>0</v>
      </c>
      <c r="AM57" s="128"/>
      <c r="AN57" s="128"/>
      <c r="AO57" s="128"/>
      <c r="AP57" s="128"/>
      <c r="AQ57" s="128">
        <f t="shared" si="0"/>
        <v>0</v>
      </c>
      <c r="AR57" s="128"/>
      <c r="AS57" s="128"/>
      <c r="AT57" s="128"/>
      <c r="AU57" s="128"/>
      <c r="AV57" s="128"/>
      <c r="AW57" s="128"/>
      <c r="AX57" s="129"/>
      <c r="BL57" s="7"/>
      <c r="BM57" s="7"/>
      <c r="DB57" s="99"/>
      <c r="DC57" s="88"/>
      <c r="DD57" s="88"/>
      <c r="DE57" s="88"/>
      <c r="DF57" s="88"/>
      <c r="DG57" s="100"/>
      <c r="DH57" s="95"/>
      <c r="DI57" s="95"/>
      <c r="DJ57" s="95"/>
      <c r="DK57" s="95"/>
      <c r="DL57" s="95"/>
      <c r="DM57" s="95"/>
      <c r="DN57" s="95"/>
      <c r="DO57" s="95"/>
      <c r="DP57" s="95"/>
      <c r="DQ57" s="95"/>
      <c r="DR57" s="95"/>
      <c r="DS57" s="95"/>
      <c r="DT57" s="95"/>
      <c r="DU57" s="95"/>
      <c r="DV57" s="95"/>
      <c r="DW57" s="95"/>
      <c r="DX57" s="95"/>
      <c r="DY57" s="95"/>
      <c r="DZ57" s="95"/>
      <c r="EA57" s="95"/>
      <c r="EB57" s="95"/>
      <c r="EC57" s="95"/>
      <c r="ED57" s="95"/>
      <c r="EE57" s="95"/>
      <c r="EF57" s="96"/>
      <c r="EG57" s="96"/>
      <c r="EH57" s="96"/>
      <c r="EI57" s="101"/>
      <c r="EJ57" s="95"/>
      <c r="EK57" s="95"/>
      <c r="EL57" s="95"/>
      <c r="EM57" s="97"/>
      <c r="EN57" s="97"/>
      <c r="EO57" s="97"/>
      <c r="EP57" s="97"/>
      <c r="EQ57" s="97"/>
      <c r="ER57" s="97"/>
      <c r="ES57" s="97"/>
      <c r="ET57" s="97"/>
      <c r="EU57" s="97"/>
      <c r="EV57" s="97"/>
      <c r="EW57" s="97"/>
      <c r="EX57" s="97"/>
      <c r="EY57" s="98"/>
    </row>
    <row r="58" spans="1:155" ht="11.1" customHeight="1" x14ac:dyDescent="0.25">
      <c r="A58" s="127"/>
      <c r="B58" s="122"/>
      <c r="C58" s="122"/>
      <c r="D58" s="122"/>
      <c r="E58" s="122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1"/>
      <c r="AF58" s="131"/>
      <c r="AG58" s="131"/>
      <c r="AH58" s="132"/>
      <c r="AI58" s="130"/>
      <c r="AJ58" s="130"/>
      <c r="AK58" s="130"/>
      <c r="AL58" s="128">
        <f>_xlfn.XLOOKUP(A58,[1]Preisliste!$A$11:$A$156,[1]Preisliste!$E$11:$E$156)</f>
        <v>0</v>
      </c>
      <c r="AM58" s="128"/>
      <c r="AN58" s="128"/>
      <c r="AO58" s="128"/>
      <c r="AP58" s="128"/>
      <c r="AQ58" s="128">
        <f t="shared" si="0"/>
        <v>0</v>
      </c>
      <c r="AR58" s="128"/>
      <c r="AS58" s="128"/>
      <c r="AT58" s="128"/>
      <c r="AU58" s="128"/>
      <c r="AV58" s="128"/>
      <c r="AW58" s="128"/>
      <c r="AX58" s="129"/>
      <c r="BL58" s="7"/>
      <c r="BM58" s="7"/>
      <c r="DB58" s="99"/>
      <c r="DC58" s="88"/>
      <c r="DD58" s="88"/>
      <c r="DE58" s="88"/>
      <c r="DF58" s="88"/>
      <c r="DG58" s="100"/>
      <c r="DH58" s="95"/>
      <c r="DI58" s="95"/>
      <c r="DJ58" s="95"/>
      <c r="DK58" s="95"/>
      <c r="DL58" s="95"/>
      <c r="DM58" s="95"/>
      <c r="DN58" s="95"/>
      <c r="DO58" s="95"/>
      <c r="DP58" s="95"/>
      <c r="DQ58" s="95"/>
      <c r="DR58" s="95"/>
      <c r="DS58" s="95"/>
      <c r="DT58" s="95"/>
      <c r="DU58" s="95"/>
      <c r="DV58" s="95"/>
      <c r="DW58" s="95"/>
      <c r="DX58" s="95"/>
      <c r="DY58" s="95"/>
      <c r="DZ58" s="95"/>
      <c r="EA58" s="95"/>
      <c r="EB58" s="95"/>
      <c r="EC58" s="95"/>
      <c r="ED58" s="95"/>
      <c r="EE58" s="95"/>
      <c r="EF58" s="96"/>
      <c r="EG58" s="96"/>
      <c r="EH58" s="96"/>
      <c r="EI58" s="101"/>
      <c r="EJ58" s="95"/>
      <c r="EK58" s="95"/>
      <c r="EL58" s="95"/>
      <c r="EM58" s="97"/>
      <c r="EN58" s="97"/>
      <c r="EO58" s="97"/>
      <c r="EP58" s="97"/>
      <c r="EQ58" s="97"/>
      <c r="ER58" s="97">
        <f>SUM(ER38:EY57)</f>
        <v>0</v>
      </c>
      <c r="ES58" s="97"/>
      <c r="ET58" s="97"/>
      <c r="EU58" s="97"/>
      <c r="EV58" s="97"/>
      <c r="EW58" s="97"/>
      <c r="EX58" s="97"/>
      <c r="EY58" s="98"/>
    </row>
    <row r="59" spans="1:155" ht="11.1" customHeight="1" x14ac:dyDescent="0.25">
      <c r="A59" s="127"/>
      <c r="B59" s="122"/>
      <c r="C59" s="122"/>
      <c r="D59" s="122"/>
      <c r="E59" s="122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1"/>
      <c r="AF59" s="131"/>
      <c r="AG59" s="131"/>
      <c r="AH59" s="132"/>
      <c r="AI59" s="130"/>
      <c r="AJ59" s="130"/>
      <c r="AK59" s="130"/>
      <c r="AL59" s="128">
        <f>_xlfn.XLOOKUP(A59,[1]Preisliste!$A$11:$A$156,[1]Preisliste!$E$11:$E$156)</f>
        <v>0</v>
      </c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9"/>
      <c r="BL59" s="7"/>
      <c r="BM59" s="7"/>
      <c r="DB59" s="99"/>
      <c r="DC59" s="88"/>
      <c r="DD59" s="88"/>
      <c r="DE59" s="88"/>
      <c r="DF59" s="88"/>
      <c r="DG59" s="100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6"/>
      <c r="EG59" s="96"/>
      <c r="EH59" s="96"/>
      <c r="EI59" s="101"/>
      <c r="EJ59" s="95"/>
      <c r="EK59" s="95"/>
      <c r="EL59" s="95"/>
      <c r="EM59" s="97"/>
      <c r="EN59" s="97"/>
      <c r="EO59" s="97"/>
      <c r="EP59" s="97"/>
      <c r="EQ59" s="97"/>
      <c r="ER59" s="97"/>
      <c r="ES59" s="97"/>
      <c r="ET59" s="97"/>
      <c r="EU59" s="97"/>
      <c r="EV59" s="97"/>
      <c r="EW59" s="97"/>
      <c r="EX59" s="97"/>
      <c r="EY59" s="98"/>
    </row>
    <row r="60" spans="1:155" ht="11.1" customHeight="1" x14ac:dyDescent="0.25">
      <c r="A60" s="127"/>
      <c r="B60" s="122"/>
      <c r="C60" s="122"/>
      <c r="D60" s="122"/>
      <c r="E60" s="122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1"/>
      <c r="AF60" s="131"/>
      <c r="AG60" s="131"/>
      <c r="AH60" s="132"/>
      <c r="AI60" s="130"/>
      <c r="AJ60" s="130"/>
      <c r="AK60" s="130"/>
      <c r="AL60" s="128"/>
      <c r="AM60" s="128"/>
      <c r="AN60" s="128"/>
      <c r="AO60" s="128"/>
      <c r="AP60" s="128"/>
      <c r="AQ60" s="128">
        <f>SUM(AQ38:AX59)</f>
        <v>312.55574999999999</v>
      </c>
      <c r="AR60" s="128"/>
      <c r="AS60" s="128"/>
      <c r="AT60" s="128"/>
      <c r="AU60" s="128"/>
      <c r="AV60" s="128"/>
      <c r="AW60" s="128"/>
      <c r="AX60" s="129"/>
      <c r="BL60" s="7"/>
      <c r="BM60" s="7"/>
      <c r="DB60" s="99"/>
      <c r="DC60" s="88"/>
      <c r="DD60" s="88"/>
      <c r="DE60" s="88"/>
      <c r="DF60" s="88"/>
      <c r="DG60" s="100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6"/>
      <c r="EG60" s="96"/>
      <c r="EH60" s="96"/>
      <c r="EI60" s="101"/>
      <c r="EJ60" s="95"/>
      <c r="EK60" s="95"/>
      <c r="EL60" s="95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8"/>
    </row>
    <row r="61" spans="1:155" ht="21.9" customHeight="1" x14ac:dyDescent="0.3">
      <c r="A61" s="127"/>
      <c r="B61" s="122"/>
      <c r="C61" s="122"/>
      <c r="D61" s="122"/>
      <c r="E61" s="122"/>
      <c r="F61" s="123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5"/>
      <c r="AF61" s="125"/>
      <c r="AG61" s="125"/>
      <c r="AH61" s="126"/>
      <c r="AI61" s="124"/>
      <c r="AJ61" s="124"/>
      <c r="AK61" s="124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20"/>
      <c r="BL61" s="7"/>
      <c r="BM61" s="7"/>
      <c r="DB61" s="121"/>
      <c r="DC61" s="122"/>
      <c r="DD61" s="122"/>
      <c r="DE61" s="122"/>
      <c r="DF61" s="122"/>
      <c r="DG61" s="123"/>
      <c r="DH61" s="124"/>
      <c r="DI61" s="124"/>
      <c r="DJ61" s="124"/>
      <c r="DK61" s="124"/>
      <c r="DL61" s="124"/>
      <c r="DM61" s="124"/>
      <c r="DN61" s="124"/>
      <c r="DO61" s="124"/>
      <c r="DP61" s="124"/>
      <c r="DQ61" s="124"/>
      <c r="DR61" s="124"/>
      <c r="DS61" s="124"/>
      <c r="DT61" s="124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5"/>
      <c r="EG61" s="125"/>
      <c r="EH61" s="125"/>
      <c r="EI61" s="126"/>
      <c r="EJ61" s="124"/>
      <c r="EK61" s="124"/>
      <c r="EL61" s="124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20"/>
    </row>
    <row r="62" spans="1:155" ht="21.9" customHeight="1" x14ac:dyDescent="0.3">
      <c r="A62" s="127"/>
      <c r="B62" s="122"/>
      <c r="C62" s="122"/>
      <c r="D62" s="122"/>
      <c r="E62" s="122"/>
      <c r="F62" s="123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5"/>
      <c r="AF62" s="125"/>
      <c r="AG62" s="125"/>
      <c r="AH62" s="126"/>
      <c r="AI62" s="124"/>
      <c r="AJ62" s="124"/>
      <c r="AK62" s="124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20"/>
      <c r="BL62" s="7"/>
      <c r="BM62" s="7"/>
      <c r="DB62" s="121"/>
      <c r="DC62" s="122"/>
      <c r="DD62" s="122"/>
      <c r="DE62" s="122"/>
      <c r="DF62" s="122"/>
      <c r="DG62" s="123"/>
      <c r="DH62" s="124"/>
      <c r="DI62" s="124"/>
      <c r="DJ62" s="124"/>
      <c r="DK62" s="124"/>
      <c r="DL62" s="124"/>
      <c r="DM62" s="124"/>
      <c r="DN62" s="124"/>
      <c r="DO62" s="124"/>
      <c r="DP62" s="124"/>
      <c r="DQ62" s="124"/>
      <c r="DR62" s="124"/>
      <c r="DS62" s="124"/>
      <c r="DT62" s="124"/>
      <c r="DU62" s="124"/>
      <c r="DV62" s="124"/>
      <c r="DW62" s="124"/>
      <c r="DX62" s="124"/>
      <c r="DY62" s="124"/>
      <c r="DZ62" s="124"/>
      <c r="EA62" s="124"/>
      <c r="EB62" s="124"/>
      <c r="EC62" s="124"/>
      <c r="ED62" s="124"/>
      <c r="EE62" s="124"/>
      <c r="EF62" s="125"/>
      <c r="EG62" s="125"/>
      <c r="EH62" s="125"/>
      <c r="EI62" s="126"/>
      <c r="EJ62" s="124"/>
      <c r="EK62" s="124"/>
      <c r="EL62" s="124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20"/>
    </row>
    <row r="63" spans="1:155" ht="21.9" customHeight="1" x14ac:dyDescent="0.3">
      <c r="A63" s="127"/>
      <c r="B63" s="122"/>
      <c r="C63" s="122"/>
      <c r="D63" s="122"/>
      <c r="E63" s="122"/>
      <c r="F63" s="123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5"/>
      <c r="AF63" s="125"/>
      <c r="AG63" s="125"/>
      <c r="AH63" s="126"/>
      <c r="AI63" s="124"/>
      <c r="AJ63" s="124"/>
      <c r="AK63" s="124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20"/>
      <c r="BL63" s="7"/>
      <c r="BM63" s="7"/>
      <c r="DB63" s="121"/>
      <c r="DC63" s="122"/>
      <c r="DD63" s="122"/>
      <c r="DE63" s="122"/>
      <c r="DF63" s="122"/>
      <c r="DG63" s="123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5"/>
      <c r="EG63" s="125"/>
      <c r="EH63" s="125"/>
      <c r="EI63" s="126"/>
      <c r="EJ63" s="124"/>
      <c r="EK63" s="124"/>
      <c r="EL63" s="124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20"/>
    </row>
    <row r="64" spans="1:155" ht="21.9" customHeight="1" x14ac:dyDescent="0.3">
      <c r="A64" s="118"/>
      <c r="B64" s="113"/>
      <c r="C64" s="113"/>
      <c r="D64" s="113"/>
      <c r="E64" s="113"/>
      <c r="F64" s="114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6"/>
      <c r="AF64" s="116"/>
      <c r="AG64" s="116"/>
      <c r="AH64" s="117"/>
      <c r="AI64" s="115"/>
      <c r="AJ64" s="115"/>
      <c r="AK64" s="115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5"/>
      <c r="BL64" s="7"/>
      <c r="BM64" s="7"/>
      <c r="DB64" s="112"/>
      <c r="DC64" s="113"/>
      <c r="DD64" s="113"/>
      <c r="DE64" s="113"/>
      <c r="DF64" s="113"/>
      <c r="DG64" s="114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6"/>
      <c r="EG64" s="116"/>
      <c r="EH64" s="116"/>
      <c r="EI64" s="117"/>
      <c r="EJ64" s="115"/>
      <c r="EK64" s="115"/>
      <c r="EL64" s="115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5"/>
    </row>
    <row r="65" spans="1:155" ht="22.35" customHeight="1" x14ac:dyDescent="0.3">
      <c r="A65" s="106"/>
      <c r="B65" s="107" t="s">
        <v>36</v>
      </c>
      <c r="C65" s="107"/>
      <c r="D65" s="107"/>
      <c r="E65" s="107"/>
      <c r="F65"/>
      <c r="G65" s="9"/>
      <c r="H65" s="9"/>
      <c r="I65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3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P65" s="79"/>
      <c r="AQ65" s="108"/>
      <c r="AR65" s="108"/>
      <c r="AS65" s="108"/>
      <c r="AT65" s="108"/>
      <c r="AU65" s="108"/>
      <c r="AV65" s="108"/>
      <c r="AW65" s="108"/>
      <c r="AX65" s="109"/>
      <c r="BL65" s="7"/>
      <c r="BM65" s="7"/>
      <c r="DB65" s="106"/>
      <c r="DC65" s="107" t="s">
        <v>36</v>
      </c>
      <c r="DD65" s="107"/>
      <c r="DE65" s="107"/>
      <c r="DF65" s="107"/>
      <c r="DG65"/>
      <c r="DH65" s="9"/>
      <c r="DI65" s="9"/>
      <c r="DJ65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13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Q65" s="79"/>
      <c r="ER65" s="108"/>
      <c r="ES65" s="108"/>
      <c r="ET65" s="108"/>
      <c r="EU65" s="108"/>
      <c r="EV65" s="108"/>
      <c r="EW65" s="108"/>
      <c r="EX65" s="108"/>
      <c r="EY65" s="109"/>
    </row>
    <row r="66" spans="1:155" ht="22.35" customHeight="1" x14ac:dyDescent="0.25">
      <c r="A66" s="66"/>
      <c r="B66" s="67"/>
      <c r="C66" s="67"/>
      <c r="D66" s="67"/>
      <c r="E66" s="67"/>
      <c r="F66" s="68"/>
      <c r="G66" s="67"/>
      <c r="H66" s="67"/>
      <c r="I66" s="68"/>
      <c r="J66" s="67"/>
      <c r="K66" s="67"/>
      <c r="L66" s="110">
        <f ca="1">[1]Start!L61</f>
        <v>45748</v>
      </c>
      <c r="M66" s="110"/>
      <c r="N66" s="110"/>
      <c r="O66" s="110"/>
      <c r="P66" s="9"/>
      <c r="Q66" s="9"/>
      <c r="R66" s="9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13"/>
      <c r="AD66" s="13"/>
      <c r="AE66" s="13"/>
      <c r="AF66" s="13"/>
      <c r="AG66" s="9"/>
      <c r="AH66" s="9"/>
      <c r="AI66" s="9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69"/>
      <c r="BL66" s="7"/>
      <c r="BM66" s="7"/>
      <c r="DB66" s="66"/>
      <c r="DC66" s="67"/>
      <c r="DD66" s="67"/>
      <c r="DE66" s="67"/>
      <c r="DF66" s="67"/>
      <c r="DG66" s="68"/>
      <c r="DH66" s="67"/>
      <c r="DI66" s="67"/>
      <c r="DJ66" s="68"/>
      <c r="DK66" s="67"/>
      <c r="DL66" s="67"/>
      <c r="DM66" s="110">
        <f>[1]Start!DV61</f>
        <v>0</v>
      </c>
      <c r="DN66" s="110"/>
      <c r="DO66" s="110"/>
      <c r="DP66" s="110"/>
      <c r="DQ66" s="9"/>
      <c r="DR66" s="9"/>
      <c r="DS66" s="9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13"/>
      <c r="EE66" s="13"/>
      <c r="EF66" s="13"/>
      <c r="EG66" s="13"/>
      <c r="EH66" s="9"/>
      <c r="EI66" s="9"/>
      <c r="EJ66" s="9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69"/>
    </row>
    <row r="67" spans="1:155" ht="21.75" customHeight="1" x14ac:dyDescent="0.25">
      <c r="A67" s="70"/>
      <c r="B67" s="103" t="s">
        <v>36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71"/>
      <c r="Q67" s="71"/>
      <c r="R67" s="71"/>
      <c r="S67" s="103" t="s">
        <v>37</v>
      </c>
      <c r="T67" s="103"/>
      <c r="U67" s="103"/>
      <c r="V67" s="103"/>
      <c r="W67" s="103"/>
      <c r="X67" s="103"/>
      <c r="Y67" s="103"/>
      <c r="Z67" s="103"/>
      <c r="AA67" s="103"/>
      <c r="AB67" s="103"/>
      <c r="AC67" s="72"/>
      <c r="AD67" s="72"/>
      <c r="AE67" s="72"/>
      <c r="AF67" s="72"/>
      <c r="AG67" s="71"/>
      <c r="AH67" s="71"/>
      <c r="AI67" s="71"/>
      <c r="AJ67" s="103" t="s">
        <v>37</v>
      </c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69"/>
      <c r="BL67" s="7"/>
      <c r="BM67" s="7"/>
      <c r="DB67" s="70"/>
      <c r="DC67" s="103" t="s">
        <v>36</v>
      </c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103"/>
      <c r="DO67" s="103"/>
      <c r="DP67" s="103"/>
      <c r="DQ67" s="71"/>
      <c r="DR67" s="71"/>
      <c r="DS67" s="71"/>
      <c r="DT67" s="103" t="s">
        <v>37</v>
      </c>
      <c r="DU67" s="103"/>
      <c r="DV67" s="103"/>
      <c r="DW67" s="103"/>
      <c r="DX67" s="103"/>
      <c r="DY67" s="103"/>
      <c r="DZ67" s="103"/>
      <c r="EA67" s="103"/>
      <c r="EB67" s="103"/>
      <c r="EC67" s="103"/>
      <c r="ED67" s="72"/>
      <c r="EE67" s="72"/>
      <c r="EF67" s="72"/>
      <c r="EG67" s="72"/>
      <c r="EH67" s="71"/>
      <c r="EI67" s="71"/>
      <c r="EJ67" s="71"/>
      <c r="EK67" s="103" t="s">
        <v>37</v>
      </c>
      <c r="EL67" s="103"/>
      <c r="EM67" s="103"/>
      <c r="EN67" s="103"/>
      <c r="EO67" s="103"/>
      <c r="EP67" s="103"/>
      <c r="EQ67" s="103"/>
      <c r="ER67" s="103"/>
      <c r="ES67" s="103"/>
      <c r="ET67" s="103"/>
      <c r="EU67" s="103"/>
      <c r="EV67" s="103"/>
      <c r="EW67" s="103"/>
      <c r="EX67" s="103"/>
      <c r="EY67" s="69"/>
    </row>
    <row r="68" spans="1:155" ht="9.9" customHeight="1" thickBot="1" x14ac:dyDescent="0.3">
      <c r="A68" s="73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64"/>
      <c r="W68" s="74"/>
      <c r="X68" s="74"/>
      <c r="Y68" s="74"/>
      <c r="Z68" s="74"/>
      <c r="AA68" s="74"/>
      <c r="AB68" s="75"/>
      <c r="AC68" s="75"/>
      <c r="AD68" s="75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64"/>
      <c r="AV68" s="74"/>
      <c r="AW68" s="74"/>
      <c r="AX68" s="76"/>
      <c r="BB68" s="78"/>
      <c r="BL68" s="7"/>
      <c r="BM68" s="7"/>
      <c r="DB68" s="73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64"/>
      <c r="DX68" s="74"/>
      <c r="DY68" s="74"/>
      <c r="DZ68" s="74"/>
      <c r="EA68" s="74"/>
      <c r="EB68" s="74"/>
      <c r="EC68" s="75"/>
      <c r="ED68" s="75"/>
      <c r="EE68" s="75"/>
      <c r="EF68" s="74"/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64"/>
      <c r="EW68" s="74"/>
      <c r="EX68" s="74"/>
      <c r="EY68" s="76"/>
    </row>
  </sheetData>
  <sheetProtection selectLockedCells="1" selectUnlockedCells="1"/>
  <mergeCells count="482">
    <mergeCell ref="O3:T3"/>
    <mergeCell ref="AS3:AV4"/>
    <mergeCell ref="AW3:AX4"/>
    <mergeCell ref="L1:M3"/>
    <mergeCell ref="N1:N3"/>
    <mergeCell ref="O1:T1"/>
    <mergeCell ref="U1:Z1"/>
    <mergeCell ref="AA1:AL1"/>
    <mergeCell ref="AM1:AR1"/>
    <mergeCell ref="AS1:AX2"/>
    <mergeCell ref="O2:T2"/>
    <mergeCell ref="AA2:AF2"/>
    <mergeCell ref="AG2:AL2"/>
    <mergeCell ref="B11:W11"/>
    <mergeCell ref="Y11:AT11"/>
    <mergeCell ref="AU11:AW11"/>
    <mergeCell ref="B12:AW12"/>
    <mergeCell ref="AA16:AI16"/>
    <mergeCell ref="AK16:AV16"/>
    <mergeCell ref="AQ18:AX18"/>
    <mergeCell ref="DB18:DF18"/>
    <mergeCell ref="DG18:DI18"/>
    <mergeCell ref="AA17:AV17"/>
    <mergeCell ref="DC17:DX17"/>
    <mergeCell ref="EB17:EW17"/>
    <mergeCell ref="A18:E18"/>
    <mergeCell ref="F18:H18"/>
    <mergeCell ref="I18:AD18"/>
    <mergeCell ref="AE18:AG18"/>
    <mergeCell ref="AH18:AK18"/>
    <mergeCell ref="AL18:AP18"/>
    <mergeCell ref="DJ18:EE18"/>
    <mergeCell ref="EF18:EH18"/>
    <mergeCell ref="AM4:AR4"/>
    <mergeCell ref="L5:X7"/>
    <mergeCell ref="Y5:AG7"/>
    <mergeCell ref="ER22:EY22"/>
    <mergeCell ref="DB23:DF23"/>
    <mergeCell ref="DG23:DI23"/>
    <mergeCell ref="DJ23:EE23"/>
    <mergeCell ref="EF23:EH23"/>
    <mergeCell ref="EI23:EL23"/>
    <mergeCell ref="EM23:EQ23"/>
    <mergeCell ref="ER23:EY23"/>
    <mergeCell ref="DB22:DF22"/>
    <mergeCell ref="DG22:DI22"/>
    <mergeCell ref="DJ22:EE22"/>
    <mergeCell ref="EF22:EH22"/>
    <mergeCell ref="EI22:EL22"/>
    <mergeCell ref="EM22:EQ22"/>
    <mergeCell ref="ER20:EY20"/>
    <mergeCell ref="DB21:DF21"/>
    <mergeCell ref="DG21:DI21"/>
    <mergeCell ref="DJ21:EE21"/>
    <mergeCell ref="EF21:EH21"/>
    <mergeCell ref="EI18:EL18"/>
    <mergeCell ref="B17:W17"/>
    <mergeCell ref="B6:E6"/>
    <mergeCell ref="F6:K6"/>
    <mergeCell ref="B7:K8"/>
    <mergeCell ref="L8:U8"/>
    <mergeCell ref="V8:X8"/>
    <mergeCell ref="Y8:AG8"/>
    <mergeCell ref="L4:M4"/>
    <mergeCell ref="U4:Z4"/>
    <mergeCell ref="AA4:AF4"/>
    <mergeCell ref="AG4:AL4"/>
    <mergeCell ref="EM18:EQ18"/>
    <mergeCell ref="ER18:EY18"/>
    <mergeCell ref="DB19:DF19"/>
    <mergeCell ref="DG19:DI19"/>
    <mergeCell ref="DJ19:EE19"/>
    <mergeCell ref="EF19:EH19"/>
    <mergeCell ref="EI19:EL19"/>
    <mergeCell ref="EM19:EQ19"/>
    <mergeCell ref="ER19:EY19"/>
    <mergeCell ref="EI21:EL21"/>
    <mergeCell ref="EM21:EQ21"/>
    <mergeCell ref="ER21:EY21"/>
    <mergeCell ref="DB20:DF20"/>
    <mergeCell ref="DG20:DI20"/>
    <mergeCell ref="DJ20:EE20"/>
    <mergeCell ref="EF20:EH20"/>
    <mergeCell ref="EI20:EL20"/>
    <mergeCell ref="EM20:EQ20"/>
    <mergeCell ref="ER27:EY27"/>
    <mergeCell ref="DB28:DF28"/>
    <mergeCell ref="DG28:DI28"/>
    <mergeCell ref="DJ28:EE28"/>
    <mergeCell ref="EF28:EH28"/>
    <mergeCell ref="EI28:EL28"/>
    <mergeCell ref="EM28:EQ28"/>
    <mergeCell ref="ER28:EY28"/>
    <mergeCell ref="DB27:DF27"/>
    <mergeCell ref="DG27:DI27"/>
    <mergeCell ref="DJ27:EE27"/>
    <mergeCell ref="EF27:EH27"/>
    <mergeCell ref="EI27:EL27"/>
    <mergeCell ref="EM27:EQ27"/>
    <mergeCell ref="DJ35:EE35"/>
    <mergeCell ref="EF35:EH35"/>
    <mergeCell ref="EI35:EL35"/>
    <mergeCell ref="EM35:EQ35"/>
    <mergeCell ref="ER33:EY33"/>
    <mergeCell ref="DB34:DF34"/>
    <mergeCell ref="DG34:DI34"/>
    <mergeCell ref="DJ34:EE34"/>
    <mergeCell ref="ER29:EY29"/>
    <mergeCell ref="DB30:DF30"/>
    <mergeCell ref="DG30:DI30"/>
    <mergeCell ref="DJ30:EE30"/>
    <mergeCell ref="EF30:EH30"/>
    <mergeCell ref="EI30:EL30"/>
    <mergeCell ref="EM30:EQ30"/>
    <mergeCell ref="ER30:EY30"/>
    <mergeCell ref="DB29:DF29"/>
    <mergeCell ref="DG29:DI29"/>
    <mergeCell ref="DJ29:EE29"/>
    <mergeCell ref="EF29:EH29"/>
    <mergeCell ref="EI29:EL29"/>
    <mergeCell ref="EM29:EQ29"/>
    <mergeCell ref="ER24:EY24"/>
    <mergeCell ref="DB26:DF26"/>
    <mergeCell ref="DG26:DI26"/>
    <mergeCell ref="DJ26:EE26"/>
    <mergeCell ref="EF26:EH26"/>
    <mergeCell ref="EI26:EL26"/>
    <mergeCell ref="EM26:EQ26"/>
    <mergeCell ref="ER26:EY26"/>
    <mergeCell ref="DB24:DF24"/>
    <mergeCell ref="DG24:DI24"/>
    <mergeCell ref="DJ24:EE24"/>
    <mergeCell ref="EF24:EH24"/>
    <mergeCell ref="EI24:EL24"/>
    <mergeCell ref="EM24:EQ24"/>
    <mergeCell ref="ER31:EY31"/>
    <mergeCell ref="DB32:DF32"/>
    <mergeCell ref="DG32:DI32"/>
    <mergeCell ref="DJ32:EE32"/>
    <mergeCell ref="EF32:EH32"/>
    <mergeCell ref="EI32:EL32"/>
    <mergeCell ref="EM32:EQ32"/>
    <mergeCell ref="ER32:EY32"/>
    <mergeCell ref="DB31:DF31"/>
    <mergeCell ref="DG31:DI31"/>
    <mergeCell ref="DJ31:EE31"/>
    <mergeCell ref="EF31:EH31"/>
    <mergeCell ref="EI31:EL31"/>
    <mergeCell ref="EM31:EQ31"/>
    <mergeCell ref="I38:AD38"/>
    <mergeCell ref="AE38:AG38"/>
    <mergeCell ref="AH38:AK38"/>
    <mergeCell ref="AL38:AP38"/>
    <mergeCell ref="EF34:EH34"/>
    <mergeCell ref="EI34:EL34"/>
    <mergeCell ref="EM34:EQ34"/>
    <mergeCell ref="ER34:EY34"/>
    <mergeCell ref="DB33:DF33"/>
    <mergeCell ref="DG33:DI33"/>
    <mergeCell ref="DJ33:EE33"/>
    <mergeCell ref="EF33:EH33"/>
    <mergeCell ref="EI33:EL33"/>
    <mergeCell ref="EM33:EQ33"/>
    <mergeCell ref="ER35:EY35"/>
    <mergeCell ref="DB36:DF36"/>
    <mergeCell ref="DG36:DI36"/>
    <mergeCell ref="DJ36:EE36"/>
    <mergeCell ref="EF36:EH36"/>
    <mergeCell ref="EI36:EL36"/>
    <mergeCell ref="EM36:EQ36"/>
    <mergeCell ref="ER36:EY36"/>
    <mergeCell ref="DB35:DF35"/>
    <mergeCell ref="DG35:DI35"/>
    <mergeCell ref="DG39:DI39"/>
    <mergeCell ref="DJ39:EE39"/>
    <mergeCell ref="EF39:EH39"/>
    <mergeCell ref="EI39:EL39"/>
    <mergeCell ref="EM39:EQ39"/>
    <mergeCell ref="ER39:EY39"/>
    <mergeCell ref="EM38:EQ38"/>
    <mergeCell ref="ER38:EY38"/>
    <mergeCell ref="A39:E39"/>
    <mergeCell ref="F39:H39"/>
    <mergeCell ref="I39:AD39"/>
    <mergeCell ref="AE39:AG39"/>
    <mergeCell ref="AH39:AK39"/>
    <mergeCell ref="AL39:AP39"/>
    <mergeCell ref="AQ39:AX39"/>
    <mergeCell ref="DB39:DF39"/>
    <mergeCell ref="AQ38:AX38"/>
    <mergeCell ref="DB38:DF38"/>
    <mergeCell ref="DG38:DI38"/>
    <mergeCell ref="DJ38:EE38"/>
    <mergeCell ref="EF38:EH38"/>
    <mergeCell ref="EI38:EL38"/>
    <mergeCell ref="A38:E38"/>
    <mergeCell ref="F38:H38"/>
    <mergeCell ref="A43:E43"/>
    <mergeCell ref="F43:H43"/>
    <mergeCell ref="I43:AD43"/>
    <mergeCell ref="AE43:AG43"/>
    <mergeCell ref="AH43:AK43"/>
    <mergeCell ref="AL43:AP43"/>
    <mergeCell ref="AQ43:AX43"/>
    <mergeCell ref="AQ42:AX42"/>
    <mergeCell ref="DB42:DF42"/>
    <mergeCell ref="A42:E42"/>
    <mergeCell ref="F42:H42"/>
    <mergeCell ref="I42:AD42"/>
    <mergeCell ref="AE42:AG42"/>
    <mergeCell ref="AH42:AK42"/>
    <mergeCell ref="DG37:DI37"/>
    <mergeCell ref="DJ37:EE37"/>
    <mergeCell ref="EF37:EH37"/>
    <mergeCell ref="EI37:EL37"/>
    <mergeCell ref="EM37:EQ37"/>
    <mergeCell ref="ER37:EY37"/>
    <mergeCell ref="F37:H37"/>
    <mergeCell ref="I37:AD37"/>
    <mergeCell ref="AE37:AG37"/>
    <mergeCell ref="AH37:AK37"/>
    <mergeCell ref="AL37:AP37"/>
    <mergeCell ref="AQ37:AX37"/>
    <mergeCell ref="EM40:EQ40"/>
    <mergeCell ref="ER40:EY40"/>
    <mergeCell ref="A41:E41"/>
    <mergeCell ref="F41:H41"/>
    <mergeCell ref="I41:AD41"/>
    <mergeCell ref="AE41:AG41"/>
    <mergeCell ref="AH41:AK41"/>
    <mergeCell ref="AL41:AP41"/>
    <mergeCell ref="AQ41:AX41"/>
    <mergeCell ref="DB41:DF41"/>
    <mergeCell ref="AQ40:AX40"/>
    <mergeCell ref="DB40:DF40"/>
    <mergeCell ref="DG40:DI40"/>
    <mergeCell ref="DJ40:EE40"/>
    <mergeCell ref="EF40:EH40"/>
    <mergeCell ref="EI40:EL40"/>
    <mergeCell ref="A40:E40"/>
    <mergeCell ref="F40:H40"/>
    <mergeCell ref="I40:AD40"/>
    <mergeCell ref="AE40:AG40"/>
    <mergeCell ref="AH40:AK40"/>
    <mergeCell ref="AL40:AP40"/>
    <mergeCell ref="EI47:EL47"/>
    <mergeCell ref="EM47:EQ47"/>
    <mergeCell ref="ER47:EY47"/>
    <mergeCell ref="AL42:AP42"/>
    <mergeCell ref="DG41:DI41"/>
    <mergeCell ref="DJ41:EE41"/>
    <mergeCell ref="EF41:EH41"/>
    <mergeCell ref="EI41:EL41"/>
    <mergeCell ref="EM41:EQ41"/>
    <mergeCell ref="ER41:EY41"/>
    <mergeCell ref="EM42:EQ42"/>
    <mergeCell ref="ER42:EY42"/>
    <mergeCell ref="DG42:DI42"/>
    <mergeCell ref="DJ42:EE42"/>
    <mergeCell ref="EF42:EH42"/>
    <mergeCell ref="EI42:EL42"/>
    <mergeCell ref="DG49:DI49"/>
    <mergeCell ref="DJ49:EE49"/>
    <mergeCell ref="EF49:EH49"/>
    <mergeCell ref="DG47:DI47"/>
    <mergeCell ref="DJ47:EE47"/>
    <mergeCell ref="EF47:EH47"/>
    <mergeCell ref="EM46:EQ46"/>
    <mergeCell ref="ER46:EY46"/>
    <mergeCell ref="A47:E47"/>
    <mergeCell ref="F47:H47"/>
    <mergeCell ref="I47:AD47"/>
    <mergeCell ref="AE47:AG47"/>
    <mergeCell ref="AH47:AK47"/>
    <mergeCell ref="AL47:AP47"/>
    <mergeCell ref="AQ47:AX47"/>
    <mergeCell ref="DB47:DF47"/>
    <mergeCell ref="AQ46:AX46"/>
    <mergeCell ref="DB46:DF46"/>
    <mergeCell ref="DG46:DI46"/>
    <mergeCell ref="DJ46:EE46"/>
    <mergeCell ref="EF46:EH46"/>
    <mergeCell ref="EI46:EL46"/>
    <mergeCell ref="A46:E46"/>
    <mergeCell ref="F46:H46"/>
    <mergeCell ref="AL48:AP48"/>
    <mergeCell ref="AQ44:AX44"/>
    <mergeCell ref="A45:E45"/>
    <mergeCell ref="F45:H45"/>
    <mergeCell ref="I45:AD45"/>
    <mergeCell ref="AE45:AG45"/>
    <mergeCell ref="AH45:AK45"/>
    <mergeCell ref="AL45:AP45"/>
    <mergeCell ref="AQ45:AX45"/>
    <mergeCell ref="A44:E44"/>
    <mergeCell ref="F44:H44"/>
    <mergeCell ref="I44:AD44"/>
    <mergeCell ref="AE44:AG44"/>
    <mergeCell ref="AH44:AK44"/>
    <mergeCell ref="AL44:AP44"/>
    <mergeCell ref="I46:AD46"/>
    <mergeCell ref="AE46:AG46"/>
    <mergeCell ref="AH46:AK46"/>
    <mergeCell ref="AL46:AP46"/>
    <mergeCell ref="EI49:EL49"/>
    <mergeCell ref="EM49:EQ49"/>
    <mergeCell ref="ER49:EY49"/>
    <mergeCell ref="EM48:EQ48"/>
    <mergeCell ref="ER48:EY48"/>
    <mergeCell ref="A49:E49"/>
    <mergeCell ref="F49:H49"/>
    <mergeCell ref="I49:AD49"/>
    <mergeCell ref="AE49:AG49"/>
    <mergeCell ref="AH49:AK49"/>
    <mergeCell ref="AL49:AP49"/>
    <mergeCell ref="AQ49:AX49"/>
    <mergeCell ref="DB49:DF49"/>
    <mergeCell ref="AQ48:AX48"/>
    <mergeCell ref="DB48:DF48"/>
    <mergeCell ref="DG48:DI48"/>
    <mergeCell ref="DJ48:EE48"/>
    <mergeCell ref="EF48:EH48"/>
    <mergeCell ref="EI48:EL48"/>
    <mergeCell ref="A48:E48"/>
    <mergeCell ref="F48:H48"/>
    <mergeCell ref="I48:AD48"/>
    <mergeCell ref="AE48:AG48"/>
    <mergeCell ref="AH48:AK48"/>
    <mergeCell ref="AQ52:AX52"/>
    <mergeCell ref="A53:E53"/>
    <mergeCell ref="F53:H53"/>
    <mergeCell ref="I53:AD53"/>
    <mergeCell ref="AE53:AG53"/>
    <mergeCell ref="AH53:AK53"/>
    <mergeCell ref="AL53:AP53"/>
    <mergeCell ref="AQ53:AX53"/>
    <mergeCell ref="A52:E52"/>
    <mergeCell ref="F52:H52"/>
    <mergeCell ref="I52:AD52"/>
    <mergeCell ref="AE52:AG52"/>
    <mergeCell ref="AH52:AK52"/>
    <mergeCell ref="AL52:AP52"/>
    <mergeCell ref="AQ54:AX54"/>
    <mergeCell ref="A55:E55"/>
    <mergeCell ref="F55:H55"/>
    <mergeCell ref="I55:AD55"/>
    <mergeCell ref="AE55:AG55"/>
    <mergeCell ref="AH55:AK55"/>
    <mergeCell ref="AL55:AP55"/>
    <mergeCell ref="AQ55:AX55"/>
    <mergeCell ref="A54:E54"/>
    <mergeCell ref="F54:H54"/>
    <mergeCell ref="I54:AD54"/>
    <mergeCell ref="AE54:AG54"/>
    <mergeCell ref="AH54:AK54"/>
    <mergeCell ref="AL54:AP54"/>
    <mergeCell ref="EM50:EQ50"/>
    <mergeCell ref="ER50:EY50"/>
    <mergeCell ref="A51:E51"/>
    <mergeCell ref="F51:H51"/>
    <mergeCell ref="I51:AD51"/>
    <mergeCell ref="AE51:AG51"/>
    <mergeCell ref="AH51:AK51"/>
    <mergeCell ref="AL51:AP51"/>
    <mergeCell ref="AQ51:AX51"/>
    <mergeCell ref="AQ50:AX50"/>
    <mergeCell ref="DB50:DF50"/>
    <mergeCell ref="DG50:DI50"/>
    <mergeCell ref="DJ50:EE50"/>
    <mergeCell ref="EF50:EH50"/>
    <mergeCell ref="EI50:EL50"/>
    <mergeCell ref="A50:E50"/>
    <mergeCell ref="F50:H50"/>
    <mergeCell ref="I50:AD50"/>
    <mergeCell ref="AE50:AG50"/>
    <mergeCell ref="AH50:AK50"/>
    <mergeCell ref="AL50:AP50"/>
    <mergeCell ref="AQ58:AX58"/>
    <mergeCell ref="A59:E59"/>
    <mergeCell ref="F59:H59"/>
    <mergeCell ref="I59:AD59"/>
    <mergeCell ref="AE59:AG59"/>
    <mergeCell ref="AH59:AK59"/>
    <mergeCell ref="AL59:AP59"/>
    <mergeCell ref="AQ59:AX59"/>
    <mergeCell ref="A58:E58"/>
    <mergeCell ref="F58:H58"/>
    <mergeCell ref="I58:AD58"/>
    <mergeCell ref="AE58:AG58"/>
    <mergeCell ref="AH58:AK58"/>
    <mergeCell ref="AL58:AP58"/>
    <mergeCell ref="AQ60:AX60"/>
    <mergeCell ref="A61:E61"/>
    <mergeCell ref="F61:H61"/>
    <mergeCell ref="I61:AD61"/>
    <mergeCell ref="AE61:AG61"/>
    <mergeCell ref="AH61:AK61"/>
    <mergeCell ref="AL61:AP61"/>
    <mergeCell ref="AQ61:AX61"/>
    <mergeCell ref="A60:E60"/>
    <mergeCell ref="F60:H60"/>
    <mergeCell ref="I60:AD60"/>
    <mergeCell ref="AE60:AG60"/>
    <mergeCell ref="AH60:AK60"/>
    <mergeCell ref="AL60:AP60"/>
    <mergeCell ref="ER63:EY63"/>
    <mergeCell ref="ER62:EY62"/>
    <mergeCell ref="ER61:EY61"/>
    <mergeCell ref="DB61:DF61"/>
    <mergeCell ref="DG61:DI61"/>
    <mergeCell ref="DJ61:EE61"/>
    <mergeCell ref="EF61:EH61"/>
    <mergeCell ref="EI61:EL61"/>
    <mergeCell ref="EM61:EQ61"/>
    <mergeCell ref="AQ56:AX56"/>
    <mergeCell ref="A57:E57"/>
    <mergeCell ref="F57:H57"/>
    <mergeCell ref="I57:AD57"/>
    <mergeCell ref="AE57:AG57"/>
    <mergeCell ref="AH57:AK57"/>
    <mergeCell ref="AL57:AP57"/>
    <mergeCell ref="AQ57:AX57"/>
    <mergeCell ref="A56:E56"/>
    <mergeCell ref="F56:H56"/>
    <mergeCell ref="I56:AD56"/>
    <mergeCell ref="AE56:AG56"/>
    <mergeCell ref="AH56:AK56"/>
    <mergeCell ref="AL56:AP56"/>
    <mergeCell ref="EF63:EH63"/>
    <mergeCell ref="DJ62:EE62"/>
    <mergeCell ref="EF62:EH62"/>
    <mergeCell ref="EI62:EL62"/>
    <mergeCell ref="EM62:EQ62"/>
    <mergeCell ref="A63:E63"/>
    <mergeCell ref="F63:H63"/>
    <mergeCell ref="I63:AD63"/>
    <mergeCell ref="AE63:AG63"/>
    <mergeCell ref="AH63:AK63"/>
    <mergeCell ref="A62:E62"/>
    <mergeCell ref="F62:H62"/>
    <mergeCell ref="I62:AD62"/>
    <mergeCell ref="AE62:AG62"/>
    <mergeCell ref="AH62:AK62"/>
    <mergeCell ref="AL62:AP62"/>
    <mergeCell ref="AQ62:AX62"/>
    <mergeCell ref="DB62:DF62"/>
    <mergeCell ref="DG62:DI62"/>
    <mergeCell ref="EI63:EL63"/>
    <mergeCell ref="EM63:EQ63"/>
    <mergeCell ref="AE64:AG64"/>
    <mergeCell ref="AH64:AK64"/>
    <mergeCell ref="AL64:AP64"/>
    <mergeCell ref="AQ64:AX64"/>
    <mergeCell ref="AL63:AP63"/>
    <mergeCell ref="AQ63:AX63"/>
    <mergeCell ref="DB63:DF63"/>
    <mergeCell ref="DG63:DI63"/>
    <mergeCell ref="DJ63:EE63"/>
    <mergeCell ref="DT67:EC67"/>
    <mergeCell ref="EK67:EX67"/>
    <mergeCell ref="ER64:EY64"/>
    <mergeCell ref="A65:E65"/>
    <mergeCell ref="AQ65:AX65"/>
    <mergeCell ref="DB65:DF65"/>
    <mergeCell ref="ER65:EY65"/>
    <mergeCell ref="L66:O66"/>
    <mergeCell ref="AJ66:AW66"/>
    <mergeCell ref="DM66:DP66"/>
    <mergeCell ref="EK66:EX66"/>
    <mergeCell ref="DB64:DF64"/>
    <mergeCell ref="DG64:DI64"/>
    <mergeCell ref="DJ64:EE64"/>
    <mergeCell ref="EF64:EH64"/>
    <mergeCell ref="EI64:EL64"/>
    <mergeCell ref="EM64:EQ64"/>
    <mergeCell ref="B67:O67"/>
    <mergeCell ref="S67:AB67"/>
    <mergeCell ref="AJ67:AW67"/>
    <mergeCell ref="DC67:DP67"/>
    <mergeCell ref="A64:E64"/>
    <mergeCell ref="F64:H64"/>
    <mergeCell ref="I64:AD64"/>
  </mergeCells>
  <dataValidations count="1">
    <dataValidation allowBlank="1" showInputMessage="1" showErrorMessage="1" errorTitle="Stop" error="Eingabefehler" sqref="AA4 AG4 AM4 P4:U4 O3:O4 P3:T3" xr:uid="{042915E3-E5FF-42EB-B205-15398E8597DB}"/>
  </dataValidations>
  <pageMargins left="0.59055118110236227" right="0.19685039370078741" top="0.19685039370078741" bottom="0.19685039370078741" header="0.51181102362204722" footer="0.51181102362204722"/>
  <pageSetup paperSize="9" scale="19" fitToHeight="0" orientation="portrait" r:id="rId1"/>
  <headerFooter alignWithMargins="0"/>
  <colBreaks count="1" manualBreakCount="1">
    <brk id="49" max="67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4809" r:id="rId4">
          <objectPr defaultSize="0" autoPict="0" r:id="rId5">
            <anchor moveWithCells="1" sizeWithCells="1">
              <from>
                <xdr:col>105</xdr:col>
                <xdr:colOff>38100</xdr:colOff>
                <xdr:row>0</xdr:row>
                <xdr:rowOff>30480</xdr:rowOff>
              </from>
              <to>
                <xdr:col>109</xdr:col>
                <xdr:colOff>152400</xdr:colOff>
                <xdr:row>3</xdr:row>
                <xdr:rowOff>38100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5136" r:id="rId6">
          <objectPr defaultSize="0" autoPict="0" r:id="rId5">
            <anchor moveWithCells="1" sizeWithCells="1">
              <from>
                <xdr:col>105</xdr:col>
                <xdr:colOff>60960</xdr:colOff>
                <xdr:row>0</xdr:row>
                <xdr:rowOff>22860</xdr:rowOff>
              </from>
              <to>
                <xdr:col>110</xdr:col>
                <xdr:colOff>0</xdr:colOff>
                <xdr:row>3</xdr:row>
                <xdr:rowOff>30480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 an Kunde Multi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2025-04-01T08:44:16Z</dcterms:created>
  <dcterms:modified xsi:type="dcterms:W3CDTF">2025-04-01T09:05:41Z</dcterms:modified>
</cp:coreProperties>
</file>