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E:\Neuer Ordner (26)\"/>
    </mc:Choice>
  </mc:AlternateContent>
  <xr:revisionPtr revIDLastSave="0" documentId="13_ncr:1_{2B71CBCE-5BBA-4DEC-9936-E9701F346936}" xr6:coauthVersionLast="47" xr6:coauthVersionMax="47" xr10:uidLastSave="{00000000-0000-0000-0000-000000000000}"/>
  <bookViews>
    <workbookView xWindow="-120" yWindow="-120" windowWidth="29040" windowHeight="15840" tabRatio="783" xr2:uid="{00000000-000D-0000-FFFF-FFFF00000000}"/>
  </bookViews>
  <sheets>
    <sheet name="Zusammenfassung" sheetId="1" r:id="rId1"/>
    <sheet name="Kompaktstatistik" sheetId="356" r:id="rId2"/>
  </sheets>
  <definedNames>
    <definedName name="_xlnm.Print_Area" localSheetId="1">Kompaktstatistik!$D$4:$AC$81</definedName>
    <definedName name="_xlnm.Print_Area" localSheetId="0">Zusammenfassung!$A$1:$ID$147</definedName>
    <definedName name="Z_690AE315_22C6_444E_BE0F_518D28A118D6_.wvu.Cols" localSheetId="0" hidden="1">Zusammenfassung!#REF!</definedName>
    <definedName name="Z_690AE315_22C6_444E_BE0F_518D28A118D6_.wvu.Rows" localSheetId="0" hidden="1">Zusammenfassung!$12:$12,Zusammenfassung!$18:$18,Zusammenfassung!$44:$145,Zusammenfassung!#REF!</definedName>
  </definedNames>
  <calcPr calcId="191029"/>
  <customWorkbookViews>
    <customWorkbookView name="Zusammenfassung" guid="{690AE315-22C6-444E-BE0F-518D28A118D6}" maximized="1" windowWidth="1879" windowHeight="1041" tabRatio="752" activeSheetId="1" showStatusbar="0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F156" i="1" l="1"/>
  <c r="EZ156" i="1"/>
  <c r="EY156" i="1"/>
  <c r="EX156" i="1"/>
  <c r="ES156" i="1"/>
  <c r="ER156" i="1"/>
  <c r="EL156" i="1"/>
  <c r="EK156" i="1"/>
  <c r="EG156" i="1"/>
  <c r="EE156" i="1"/>
  <c r="ED156" i="1"/>
  <c r="DX156" i="1"/>
  <c r="DW156" i="1"/>
  <c r="DQ156" i="1"/>
  <c r="DP156" i="1"/>
  <c r="DJ156" i="1"/>
  <c r="DI156" i="1"/>
  <c r="DC156" i="1"/>
  <c r="DB156" i="1"/>
  <c r="CV156" i="1"/>
  <c r="CU156" i="1"/>
  <c r="CO156" i="1"/>
  <c r="CN156" i="1"/>
  <c r="CH156" i="1"/>
  <c r="CG156" i="1"/>
  <c r="CA156" i="1"/>
  <c r="BZ156" i="1"/>
  <c r="BY156" i="1"/>
  <c r="BX156" i="1"/>
  <c r="BW156" i="1"/>
  <c r="BV156" i="1"/>
  <c r="BU156" i="1"/>
  <c r="BT156" i="1"/>
  <c r="BS156" i="1"/>
  <c r="BR156" i="1"/>
  <c r="BQ156" i="1"/>
  <c r="BP156" i="1"/>
  <c r="BO156" i="1"/>
  <c r="BN156" i="1"/>
  <c r="BM156" i="1"/>
  <c r="BL156" i="1"/>
  <c r="BK156" i="1"/>
  <c r="BF156" i="1"/>
  <c r="BE156" i="1"/>
  <c r="AY156" i="1"/>
  <c r="AX156" i="1"/>
  <c r="AR156" i="1"/>
  <c r="AQ156" i="1"/>
  <c r="AK156" i="1"/>
  <c r="AJ156" i="1"/>
  <c r="AD156" i="1"/>
  <c r="AC156" i="1"/>
  <c r="X156" i="1"/>
  <c r="W156" i="1"/>
  <c r="P156" i="1"/>
  <c r="O156" i="1"/>
  <c r="N156" i="1"/>
  <c r="I156" i="1"/>
  <c r="H156" i="1"/>
  <c r="GX42" i="1"/>
  <c r="GX127" i="1"/>
  <c r="GX121" i="1"/>
  <c r="GX122" i="1"/>
  <c r="GX111" i="1"/>
  <c r="GX107" i="1"/>
  <c r="GX92" i="1"/>
  <c r="GX93" i="1"/>
  <c r="GX94" i="1"/>
  <c r="GX95" i="1"/>
  <c r="GX96" i="1"/>
  <c r="GX97" i="1"/>
  <c r="GX55" i="1"/>
  <c r="GG156" i="1"/>
  <c r="FQ156" i="1"/>
  <c r="FQ39" i="1" s="1"/>
  <c r="GK154" i="1"/>
  <c r="GK156" i="1" s="1"/>
  <c r="GK39" i="1" s="1"/>
  <c r="FU154" i="1"/>
  <c r="FU156" i="1" s="1"/>
  <c r="FU39" i="1" s="1"/>
  <c r="GO152" i="1"/>
  <c r="GK152" i="1"/>
  <c r="GG152" i="1"/>
  <c r="FY152" i="1"/>
  <c r="FU152" i="1"/>
  <c r="FQ152" i="1"/>
  <c r="FI152" i="1"/>
  <c r="GV151" i="1"/>
  <c r="GU151" i="1"/>
  <c r="GT151" i="1"/>
  <c r="GS151" i="1"/>
  <c r="GR151" i="1"/>
  <c r="GQ151" i="1"/>
  <c r="GP151" i="1"/>
  <c r="GO151" i="1"/>
  <c r="GN151" i="1"/>
  <c r="GM151" i="1"/>
  <c r="GL151" i="1"/>
  <c r="GK151" i="1"/>
  <c r="GJ151" i="1"/>
  <c r="GI151" i="1"/>
  <c r="GH151" i="1"/>
  <c r="GG151" i="1"/>
  <c r="GF151" i="1"/>
  <c r="GE151" i="1"/>
  <c r="GD151" i="1"/>
  <c r="GC151" i="1"/>
  <c r="GB151" i="1"/>
  <c r="GA151" i="1"/>
  <c r="FZ151" i="1"/>
  <c r="FY151" i="1"/>
  <c r="FX151" i="1"/>
  <c r="FW151" i="1"/>
  <c r="FV151" i="1"/>
  <c r="FU151" i="1"/>
  <c r="FT151" i="1"/>
  <c r="FS151" i="1"/>
  <c r="FR151" i="1"/>
  <c r="FQ151" i="1"/>
  <c r="FP151" i="1"/>
  <c r="FO151" i="1"/>
  <c r="FN151" i="1"/>
  <c r="FM151" i="1"/>
  <c r="FL151" i="1"/>
  <c r="FK151" i="1"/>
  <c r="FJ151" i="1"/>
  <c r="FI151" i="1"/>
  <c r="FH151" i="1"/>
  <c r="FG151" i="1"/>
  <c r="FF151" i="1"/>
  <c r="FE151" i="1"/>
  <c r="FD151" i="1"/>
  <c r="FC151" i="1"/>
  <c r="FB151" i="1"/>
  <c r="FA151" i="1"/>
  <c r="EZ151" i="1"/>
  <c r="EY151" i="1"/>
  <c r="EX151" i="1"/>
  <c r="EW151" i="1"/>
  <c r="GV150" i="1"/>
  <c r="GV152" i="1" s="1"/>
  <c r="GV19" i="1" s="1"/>
  <c r="GU150" i="1"/>
  <c r="GU152" i="1" s="1"/>
  <c r="GT150" i="1"/>
  <c r="GT152" i="1" s="1"/>
  <c r="GS150" i="1"/>
  <c r="GS152" i="1" s="1"/>
  <c r="GR150" i="1"/>
  <c r="GR152" i="1" s="1"/>
  <c r="GR19" i="1" s="1"/>
  <c r="GQ150" i="1"/>
  <c r="GQ152" i="1" s="1"/>
  <c r="GP150" i="1"/>
  <c r="GP152" i="1" s="1"/>
  <c r="GO150" i="1"/>
  <c r="GN150" i="1"/>
  <c r="GN152" i="1" s="1"/>
  <c r="GN19" i="1" s="1"/>
  <c r="GM150" i="1"/>
  <c r="GM152" i="1" s="1"/>
  <c r="GL150" i="1"/>
  <c r="GL152" i="1" s="1"/>
  <c r="GK150" i="1"/>
  <c r="GJ150" i="1"/>
  <c r="GJ152" i="1" s="1"/>
  <c r="GJ19" i="1" s="1"/>
  <c r="GI150" i="1"/>
  <c r="GI152" i="1" s="1"/>
  <c r="GH150" i="1"/>
  <c r="GH152" i="1" s="1"/>
  <c r="GG150" i="1"/>
  <c r="GF150" i="1"/>
  <c r="GF152" i="1" s="1"/>
  <c r="GF19" i="1" s="1"/>
  <c r="GE150" i="1"/>
  <c r="GE152" i="1" s="1"/>
  <c r="GD150" i="1"/>
  <c r="GD152" i="1" s="1"/>
  <c r="GC150" i="1"/>
  <c r="GC152" i="1" s="1"/>
  <c r="GB150" i="1"/>
  <c r="GB152" i="1" s="1"/>
  <c r="GB19" i="1" s="1"/>
  <c r="GA150" i="1"/>
  <c r="GA152" i="1" s="1"/>
  <c r="FZ150" i="1"/>
  <c r="FZ152" i="1" s="1"/>
  <c r="FY150" i="1"/>
  <c r="FX150" i="1"/>
  <c r="FX152" i="1" s="1"/>
  <c r="FX19" i="1" s="1"/>
  <c r="FW150" i="1"/>
  <c r="FW152" i="1" s="1"/>
  <c r="FV150" i="1"/>
  <c r="FV152" i="1" s="1"/>
  <c r="FU150" i="1"/>
  <c r="FT150" i="1"/>
  <c r="FT152" i="1" s="1"/>
  <c r="FT19" i="1" s="1"/>
  <c r="FS150" i="1"/>
  <c r="FS152" i="1" s="1"/>
  <c r="FR150" i="1"/>
  <c r="FR152" i="1" s="1"/>
  <c r="FQ150" i="1"/>
  <c r="FP150" i="1"/>
  <c r="FP152" i="1" s="1"/>
  <c r="FP19" i="1" s="1"/>
  <c r="FO150" i="1"/>
  <c r="FO152" i="1" s="1"/>
  <c r="FN150" i="1"/>
  <c r="FN152" i="1" s="1"/>
  <c r="FM150" i="1"/>
  <c r="FM152" i="1" s="1"/>
  <c r="FL150" i="1"/>
  <c r="FL152" i="1" s="1"/>
  <c r="FL19" i="1" s="1"/>
  <c r="FK150" i="1"/>
  <c r="FK152" i="1" s="1"/>
  <c r="FJ150" i="1"/>
  <c r="FJ152" i="1" s="1"/>
  <c r="FI150" i="1"/>
  <c r="FH150" i="1"/>
  <c r="FH152" i="1" s="1"/>
  <c r="FH19" i="1" s="1"/>
  <c r="FG150" i="1"/>
  <c r="FG152" i="1" s="1"/>
  <c r="FF150" i="1"/>
  <c r="FF152" i="1" s="1"/>
  <c r="FE150" i="1"/>
  <c r="FE152" i="1" s="1"/>
  <c r="FE19" i="1" s="1"/>
  <c r="FD150" i="1"/>
  <c r="FD152" i="1" s="1"/>
  <c r="FD19" i="1" s="1"/>
  <c r="FC150" i="1"/>
  <c r="FC152" i="1" s="1"/>
  <c r="FB150" i="1"/>
  <c r="FB152" i="1" s="1"/>
  <c r="FB19" i="1" s="1"/>
  <c r="FA150" i="1"/>
  <c r="FA152" i="1" s="1"/>
  <c r="FA19" i="1" s="1"/>
  <c r="EZ150" i="1"/>
  <c r="EZ152" i="1" s="1"/>
  <c r="EZ19" i="1" s="1"/>
  <c r="EY150" i="1"/>
  <c r="EY152" i="1" s="1"/>
  <c r="EX150" i="1"/>
  <c r="EX152" i="1" s="1"/>
  <c r="EW150" i="1"/>
  <c r="EW152" i="1" s="1"/>
  <c r="EW19" i="1" s="1"/>
  <c r="GS100" i="1"/>
  <c r="GS154" i="1" s="1"/>
  <c r="GS156" i="1" s="1"/>
  <c r="GS39" i="1" s="1"/>
  <c r="GC100" i="1"/>
  <c r="GC154" i="1" s="1"/>
  <c r="GC156" i="1" s="1"/>
  <c r="GC39" i="1" s="1"/>
  <c r="FM100" i="1"/>
  <c r="FM154" i="1" s="1"/>
  <c r="FM156" i="1" s="1"/>
  <c r="FM39" i="1" s="1"/>
  <c r="GV99" i="1"/>
  <c r="GU99" i="1"/>
  <c r="GT99" i="1"/>
  <c r="GS99" i="1"/>
  <c r="GR99" i="1"/>
  <c r="GQ99" i="1"/>
  <c r="GP99" i="1"/>
  <c r="GO99" i="1"/>
  <c r="GN99" i="1"/>
  <c r="GM99" i="1"/>
  <c r="GL99" i="1"/>
  <c r="GK99" i="1"/>
  <c r="GJ99" i="1"/>
  <c r="GI99" i="1"/>
  <c r="GH99" i="1"/>
  <c r="GG99" i="1"/>
  <c r="GF99" i="1"/>
  <c r="GE99" i="1"/>
  <c r="GD99" i="1"/>
  <c r="GC99" i="1"/>
  <c r="GB99" i="1"/>
  <c r="GA99" i="1"/>
  <c r="FZ99" i="1"/>
  <c r="FY99" i="1"/>
  <c r="FX99" i="1"/>
  <c r="FW99" i="1"/>
  <c r="FV99" i="1"/>
  <c r="FU99" i="1"/>
  <c r="FT99" i="1"/>
  <c r="FS99" i="1"/>
  <c r="FR99" i="1"/>
  <c r="FQ99" i="1"/>
  <c r="FP99" i="1"/>
  <c r="FO99" i="1"/>
  <c r="FN99" i="1"/>
  <c r="FM99" i="1"/>
  <c r="FL99" i="1"/>
  <c r="FK99" i="1"/>
  <c r="FJ99" i="1"/>
  <c r="FI99" i="1"/>
  <c r="FH99" i="1"/>
  <c r="FG99" i="1"/>
  <c r="FF99" i="1"/>
  <c r="FE99" i="1"/>
  <c r="FD99" i="1"/>
  <c r="FC99" i="1"/>
  <c r="FB99" i="1"/>
  <c r="FA99" i="1"/>
  <c r="EZ99" i="1"/>
  <c r="EY99" i="1"/>
  <c r="EX99" i="1"/>
  <c r="EW99" i="1"/>
  <c r="GV98" i="1"/>
  <c r="GV100" i="1" s="1"/>
  <c r="GU98" i="1"/>
  <c r="GU100" i="1" s="1"/>
  <c r="GU154" i="1" s="1"/>
  <c r="GU156" i="1" s="1"/>
  <c r="GU39" i="1" s="1"/>
  <c r="GT98" i="1"/>
  <c r="GT100" i="1" s="1"/>
  <c r="GS98" i="1"/>
  <c r="GR98" i="1"/>
  <c r="GR100" i="1" s="1"/>
  <c r="GQ98" i="1"/>
  <c r="GQ100" i="1" s="1"/>
  <c r="GQ154" i="1" s="1"/>
  <c r="GQ156" i="1" s="1"/>
  <c r="GQ39" i="1" s="1"/>
  <c r="GP98" i="1"/>
  <c r="GP100" i="1" s="1"/>
  <c r="GO98" i="1"/>
  <c r="GO100" i="1" s="1"/>
  <c r="GO154" i="1" s="1"/>
  <c r="GO156" i="1" s="1"/>
  <c r="GN98" i="1"/>
  <c r="GN100" i="1" s="1"/>
  <c r="GM98" i="1"/>
  <c r="GM100" i="1" s="1"/>
  <c r="GM154" i="1" s="1"/>
  <c r="GM156" i="1" s="1"/>
  <c r="GM39" i="1" s="1"/>
  <c r="GL98" i="1"/>
  <c r="GL100" i="1" s="1"/>
  <c r="GK98" i="1"/>
  <c r="GK100" i="1" s="1"/>
  <c r="GJ98" i="1"/>
  <c r="GJ100" i="1" s="1"/>
  <c r="GI98" i="1"/>
  <c r="GI100" i="1" s="1"/>
  <c r="GI154" i="1" s="1"/>
  <c r="GI156" i="1" s="1"/>
  <c r="GI39" i="1" s="1"/>
  <c r="GH98" i="1"/>
  <c r="GH100" i="1" s="1"/>
  <c r="GG98" i="1"/>
  <c r="GG100" i="1" s="1"/>
  <c r="GG154" i="1" s="1"/>
  <c r="GF98" i="1"/>
  <c r="GF100" i="1" s="1"/>
  <c r="GE98" i="1"/>
  <c r="GE100" i="1" s="1"/>
  <c r="GE154" i="1" s="1"/>
  <c r="GE156" i="1" s="1"/>
  <c r="GE39" i="1" s="1"/>
  <c r="GD98" i="1"/>
  <c r="GD100" i="1" s="1"/>
  <c r="GC98" i="1"/>
  <c r="GB98" i="1"/>
  <c r="GB100" i="1" s="1"/>
  <c r="GA98" i="1"/>
  <c r="GA100" i="1" s="1"/>
  <c r="GA154" i="1" s="1"/>
  <c r="GA156" i="1" s="1"/>
  <c r="GA39" i="1" s="1"/>
  <c r="FZ98" i="1"/>
  <c r="FZ100" i="1" s="1"/>
  <c r="FY98" i="1"/>
  <c r="FY100" i="1" s="1"/>
  <c r="FX98" i="1"/>
  <c r="FX100" i="1" s="1"/>
  <c r="FW98" i="1"/>
  <c r="FW100" i="1" s="1"/>
  <c r="FW154" i="1" s="1"/>
  <c r="FW156" i="1" s="1"/>
  <c r="FW39" i="1" s="1"/>
  <c r="FV98" i="1"/>
  <c r="FV100" i="1" s="1"/>
  <c r="FU98" i="1"/>
  <c r="FU100" i="1" s="1"/>
  <c r="FT98" i="1"/>
  <c r="FT100" i="1" s="1"/>
  <c r="FS98" i="1"/>
  <c r="FS100" i="1" s="1"/>
  <c r="FS154" i="1" s="1"/>
  <c r="FS156" i="1" s="1"/>
  <c r="FS39" i="1" s="1"/>
  <c r="FR98" i="1"/>
  <c r="FR100" i="1" s="1"/>
  <c r="FQ98" i="1"/>
  <c r="FQ100" i="1" s="1"/>
  <c r="FQ154" i="1" s="1"/>
  <c r="FP98" i="1"/>
  <c r="FP100" i="1" s="1"/>
  <c r="FO98" i="1"/>
  <c r="FO100" i="1" s="1"/>
  <c r="FO154" i="1" s="1"/>
  <c r="FO156" i="1" s="1"/>
  <c r="FO39" i="1" s="1"/>
  <c r="FN98" i="1"/>
  <c r="FN100" i="1" s="1"/>
  <c r="FM98" i="1"/>
  <c r="FL98" i="1"/>
  <c r="FL100" i="1" s="1"/>
  <c r="FK98" i="1"/>
  <c r="FK100" i="1" s="1"/>
  <c r="FK154" i="1" s="1"/>
  <c r="FK156" i="1" s="1"/>
  <c r="FK39" i="1" s="1"/>
  <c r="FJ98" i="1"/>
  <c r="FJ100" i="1" s="1"/>
  <c r="FJ16" i="1" s="1"/>
  <c r="FI98" i="1"/>
  <c r="FI100" i="1" s="1"/>
  <c r="FI16" i="1" s="1"/>
  <c r="FI38" i="1" s="1"/>
  <c r="FH98" i="1"/>
  <c r="FH100" i="1" s="1"/>
  <c r="FH16" i="1" s="1"/>
  <c r="FG98" i="1"/>
  <c r="FG100" i="1" s="1"/>
  <c r="FG154" i="1" s="1"/>
  <c r="FG156" i="1" s="1"/>
  <c r="FG39" i="1" s="1"/>
  <c r="FF98" i="1"/>
  <c r="FF100" i="1" s="1"/>
  <c r="FE98" i="1"/>
  <c r="FE100" i="1" s="1"/>
  <c r="FD98" i="1"/>
  <c r="FD100" i="1" s="1"/>
  <c r="FD16" i="1" s="1"/>
  <c r="FC98" i="1"/>
  <c r="FC100" i="1" s="1"/>
  <c r="FC16" i="1" s="1"/>
  <c r="FB98" i="1"/>
  <c r="FB100" i="1" s="1"/>
  <c r="FB16" i="1" s="1"/>
  <c r="FA98" i="1"/>
  <c r="FA100" i="1" s="1"/>
  <c r="EZ98" i="1"/>
  <c r="EZ100" i="1" s="1"/>
  <c r="EY98" i="1"/>
  <c r="EY100" i="1" s="1"/>
  <c r="EY154" i="1" s="1"/>
  <c r="EY39" i="1" s="1"/>
  <c r="EX98" i="1"/>
  <c r="EX100" i="1" s="1"/>
  <c r="EW98" i="1"/>
  <c r="EW100" i="1" s="1"/>
  <c r="EW16" i="1" s="1"/>
  <c r="GO39" i="1"/>
  <c r="GG39" i="1"/>
  <c r="GT27" i="1"/>
  <c r="GO27" i="1"/>
  <c r="GD27" i="1"/>
  <c r="FT27" i="1"/>
  <c r="FN27" i="1"/>
  <c r="GL26" i="1"/>
  <c r="GH26" i="1"/>
  <c r="FR26" i="1"/>
  <c r="FM26" i="1"/>
  <c r="GS25" i="1"/>
  <c r="GC25" i="1"/>
  <c r="FM25" i="1"/>
  <c r="GS20" i="1"/>
  <c r="GS21" i="1" s="1"/>
  <c r="GU19" i="1"/>
  <c r="GT19" i="1"/>
  <c r="GS19" i="1"/>
  <c r="GQ19" i="1"/>
  <c r="GP19" i="1"/>
  <c r="GO19" i="1"/>
  <c r="GM19" i="1"/>
  <c r="GL19" i="1"/>
  <c r="GK19" i="1"/>
  <c r="GI19" i="1"/>
  <c r="GH19" i="1"/>
  <c r="GG19" i="1"/>
  <c r="GE19" i="1"/>
  <c r="GD19" i="1"/>
  <c r="GC19" i="1"/>
  <c r="GA19" i="1"/>
  <c r="FZ19" i="1"/>
  <c r="FY19" i="1"/>
  <c r="FW19" i="1"/>
  <c r="FV19" i="1"/>
  <c r="FU19" i="1"/>
  <c r="FS19" i="1"/>
  <c r="FR19" i="1"/>
  <c r="FQ19" i="1"/>
  <c r="FO19" i="1"/>
  <c r="FN19" i="1"/>
  <c r="FM19" i="1"/>
  <c r="FK19" i="1"/>
  <c r="FJ19" i="1"/>
  <c r="FI19" i="1"/>
  <c r="FG19" i="1"/>
  <c r="FF19" i="1"/>
  <c r="FC19" i="1"/>
  <c r="EY19" i="1"/>
  <c r="EX19" i="1"/>
  <c r="GS18" i="1"/>
  <c r="GS17" i="1"/>
  <c r="GG17" i="1"/>
  <c r="GG20" i="1" s="1"/>
  <c r="GG21" i="1" s="1"/>
  <c r="GF17" i="1"/>
  <c r="FY17" i="1"/>
  <c r="FY20" i="1" s="1"/>
  <c r="FY21" i="1" s="1"/>
  <c r="FX17" i="1"/>
  <c r="FQ17" i="1"/>
  <c r="FQ20" i="1" s="1"/>
  <c r="FQ21" i="1" s="1"/>
  <c r="FP17" i="1"/>
  <c r="EZ17" i="1"/>
  <c r="GV16" i="1"/>
  <c r="GU16" i="1"/>
  <c r="GU38" i="1" s="1"/>
  <c r="GT16" i="1"/>
  <c r="GT38" i="1" s="1"/>
  <c r="GS16" i="1"/>
  <c r="GS38" i="1" s="1"/>
  <c r="GR16" i="1"/>
  <c r="GQ16" i="1"/>
  <c r="GQ38" i="1" s="1"/>
  <c r="GP16" i="1"/>
  <c r="GP38" i="1" s="1"/>
  <c r="GO16" i="1"/>
  <c r="GO38" i="1" s="1"/>
  <c r="GN16" i="1"/>
  <c r="GM16" i="1"/>
  <c r="GM38" i="1" s="1"/>
  <c r="GL16" i="1"/>
  <c r="GL38" i="1" s="1"/>
  <c r="GK16" i="1"/>
  <c r="GK38" i="1" s="1"/>
  <c r="GJ16" i="1"/>
  <c r="GI16" i="1"/>
  <c r="GI38" i="1" s="1"/>
  <c r="GH16" i="1"/>
  <c r="GH38" i="1" s="1"/>
  <c r="GG16" i="1"/>
  <c r="GF16" i="1"/>
  <c r="GF38" i="1" s="1"/>
  <c r="GE16" i="1"/>
  <c r="GE38" i="1" s="1"/>
  <c r="GD16" i="1"/>
  <c r="GD38" i="1" s="1"/>
  <c r="GC16" i="1"/>
  <c r="GC38" i="1" s="1"/>
  <c r="GB16" i="1"/>
  <c r="GB38" i="1" s="1"/>
  <c r="GA16" i="1"/>
  <c r="GA38" i="1" s="1"/>
  <c r="FZ16" i="1"/>
  <c r="FZ38" i="1" s="1"/>
  <c r="FY16" i="1"/>
  <c r="FY38" i="1" s="1"/>
  <c r="FX16" i="1"/>
  <c r="FX38" i="1" s="1"/>
  <c r="FW16" i="1"/>
  <c r="FW38" i="1" s="1"/>
  <c r="FV16" i="1"/>
  <c r="FV38" i="1" s="1"/>
  <c r="FU16" i="1"/>
  <c r="FU38" i="1" s="1"/>
  <c r="FT16" i="1"/>
  <c r="FT38" i="1" s="1"/>
  <c r="FS16" i="1"/>
  <c r="FS38" i="1" s="1"/>
  <c r="FR16" i="1"/>
  <c r="FR38" i="1" s="1"/>
  <c r="FQ16" i="1"/>
  <c r="FP16" i="1"/>
  <c r="FP38" i="1" s="1"/>
  <c r="FO16" i="1"/>
  <c r="FO38" i="1" s="1"/>
  <c r="FN16" i="1"/>
  <c r="FN38" i="1" s="1"/>
  <c r="FM16" i="1"/>
  <c r="FM38" i="1" s="1"/>
  <c r="FL16" i="1"/>
  <c r="FL38" i="1" s="1"/>
  <c r="FK16" i="1"/>
  <c r="FK38" i="1" s="1"/>
  <c r="FG16" i="1"/>
  <c r="FG38" i="1" s="1"/>
  <c r="FF16" i="1"/>
  <c r="FF38" i="1" s="1"/>
  <c r="EZ16" i="1"/>
  <c r="EZ38" i="1" s="1"/>
  <c r="EY16" i="1"/>
  <c r="EY38" i="1" s="1"/>
  <c r="EX16" i="1"/>
  <c r="EX38" i="1" s="1"/>
  <c r="GU15" i="1"/>
  <c r="GU35" i="1" s="1"/>
  <c r="GO15" i="1"/>
  <c r="GO35" i="1" s="1"/>
  <c r="GM15" i="1"/>
  <c r="GM35" i="1" s="1"/>
  <c r="GJ15" i="1"/>
  <c r="GJ35" i="1" s="1"/>
  <c r="GI15" i="1"/>
  <c r="GI35" i="1" s="1"/>
  <c r="GE15" i="1"/>
  <c r="GE35" i="1" s="1"/>
  <c r="FY15" i="1"/>
  <c r="FY35" i="1" s="1"/>
  <c r="FW15" i="1"/>
  <c r="FW35" i="1" s="1"/>
  <c r="FT15" i="1"/>
  <c r="FT35" i="1" s="1"/>
  <c r="FS15" i="1"/>
  <c r="FS35" i="1" s="1"/>
  <c r="FO15" i="1"/>
  <c r="FO35" i="1" s="1"/>
  <c r="FG15" i="1"/>
  <c r="FG35" i="1" s="1"/>
  <c r="GV14" i="1"/>
  <c r="GV15" i="1" s="1"/>
  <c r="GV35" i="1" s="1"/>
  <c r="GU14" i="1"/>
  <c r="GT14" i="1"/>
  <c r="GT15" i="1" s="1"/>
  <c r="GT35" i="1" s="1"/>
  <c r="GS14" i="1"/>
  <c r="GS15" i="1" s="1"/>
  <c r="GS35" i="1" s="1"/>
  <c r="GR14" i="1"/>
  <c r="GR15" i="1" s="1"/>
  <c r="GR35" i="1" s="1"/>
  <c r="GQ14" i="1"/>
  <c r="GQ15" i="1" s="1"/>
  <c r="GQ35" i="1" s="1"/>
  <c r="GP14" i="1"/>
  <c r="GP15" i="1" s="1"/>
  <c r="GP35" i="1" s="1"/>
  <c r="GO14" i="1"/>
  <c r="GN14" i="1"/>
  <c r="GN15" i="1" s="1"/>
  <c r="GN35" i="1" s="1"/>
  <c r="GM14" i="1"/>
  <c r="GL14" i="1"/>
  <c r="GL15" i="1" s="1"/>
  <c r="GL35" i="1" s="1"/>
  <c r="GK14" i="1"/>
  <c r="GK15" i="1" s="1"/>
  <c r="GK35" i="1" s="1"/>
  <c r="GJ14" i="1"/>
  <c r="GI14" i="1"/>
  <c r="GH14" i="1"/>
  <c r="GH15" i="1" s="1"/>
  <c r="GH35" i="1" s="1"/>
  <c r="GG14" i="1"/>
  <c r="GG15" i="1" s="1"/>
  <c r="GG35" i="1" s="1"/>
  <c r="GF14" i="1"/>
  <c r="GF15" i="1" s="1"/>
  <c r="GF35" i="1" s="1"/>
  <c r="GE14" i="1"/>
  <c r="GD14" i="1"/>
  <c r="GD15" i="1" s="1"/>
  <c r="GD35" i="1" s="1"/>
  <c r="GC14" i="1"/>
  <c r="GC15" i="1" s="1"/>
  <c r="GC35" i="1" s="1"/>
  <c r="GB14" i="1"/>
  <c r="GB15" i="1" s="1"/>
  <c r="GB35" i="1" s="1"/>
  <c r="GA14" i="1"/>
  <c r="GA15" i="1" s="1"/>
  <c r="GA35" i="1" s="1"/>
  <c r="FZ14" i="1"/>
  <c r="FZ15" i="1" s="1"/>
  <c r="FZ35" i="1" s="1"/>
  <c r="FY14" i="1"/>
  <c r="FX14" i="1"/>
  <c r="FX15" i="1" s="1"/>
  <c r="FX35" i="1" s="1"/>
  <c r="FW14" i="1"/>
  <c r="FV14" i="1"/>
  <c r="FV15" i="1" s="1"/>
  <c r="FV35" i="1" s="1"/>
  <c r="FU14" i="1"/>
  <c r="FU15" i="1" s="1"/>
  <c r="FU35" i="1" s="1"/>
  <c r="FT14" i="1"/>
  <c r="FS14" i="1"/>
  <c r="FR14" i="1"/>
  <c r="FR15" i="1" s="1"/>
  <c r="FR35" i="1" s="1"/>
  <c r="FQ14" i="1"/>
  <c r="FQ15" i="1" s="1"/>
  <c r="FQ35" i="1" s="1"/>
  <c r="FP14" i="1"/>
  <c r="FP15" i="1" s="1"/>
  <c r="FP35" i="1" s="1"/>
  <c r="FO14" i="1"/>
  <c r="FN14" i="1"/>
  <c r="FN15" i="1" s="1"/>
  <c r="FN35" i="1" s="1"/>
  <c r="FM14" i="1"/>
  <c r="FM15" i="1" s="1"/>
  <c r="FM35" i="1" s="1"/>
  <c r="FL14" i="1"/>
  <c r="FL15" i="1" s="1"/>
  <c r="FL35" i="1" s="1"/>
  <c r="FK14" i="1"/>
  <c r="FK15" i="1" s="1"/>
  <c r="FK35" i="1" s="1"/>
  <c r="FJ14" i="1"/>
  <c r="FJ15" i="1" s="1"/>
  <c r="FJ35" i="1" s="1"/>
  <c r="FI14" i="1"/>
  <c r="FI15" i="1" s="1"/>
  <c r="FI35" i="1" s="1"/>
  <c r="FH14" i="1"/>
  <c r="FH15" i="1" s="1"/>
  <c r="FH35" i="1" s="1"/>
  <c r="FG14" i="1"/>
  <c r="FF14" i="1"/>
  <c r="FF15" i="1" s="1"/>
  <c r="FF35" i="1" s="1"/>
  <c r="FE14" i="1"/>
  <c r="FE15" i="1" s="1"/>
  <c r="FE35" i="1" s="1"/>
  <c r="FD14" i="1"/>
  <c r="FD15" i="1" s="1"/>
  <c r="FD35" i="1" s="1"/>
  <c r="FC14" i="1"/>
  <c r="FC15" i="1" s="1"/>
  <c r="FC35" i="1" s="1"/>
  <c r="FB14" i="1"/>
  <c r="FB15" i="1" s="1"/>
  <c r="FB35" i="1" s="1"/>
  <c r="FA14" i="1"/>
  <c r="FA15" i="1" s="1"/>
  <c r="FA35" i="1" s="1"/>
  <c r="EZ14" i="1"/>
  <c r="EZ15" i="1" s="1"/>
  <c r="EZ35" i="1" s="1"/>
  <c r="EY14" i="1"/>
  <c r="EY15" i="1" s="1"/>
  <c r="EY35" i="1" s="1"/>
  <c r="EX14" i="1"/>
  <c r="EX15" i="1" s="1"/>
  <c r="EX35" i="1" s="1"/>
  <c r="EW14" i="1"/>
  <c r="EW15" i="1" s="1"/>
  <c r="EW35" i="1" s="1"/>
  <c r="GV12" i="1"/>
  <c r="GU12" i="1"/>
  <c r="GT12" i="1"/>
  <c r="GT26" i="1" s="1"/>
  <c r="GS12" i="1"/>
  <c r="GS27" i="1" s="1"/>
  <c r="GR12" i="1"/>
  <c r="GQ12" i="1"/>
  <c r="GP12" i="1"/>
  <c r="GP26" i="1" s="1"/>
  <c r="GO12" i="1"/>
  <c r="GO26" i="1" s="1"/>
  <c r="GN12" i="1"/>
  <c r="GM12" i="1"/>
  <c r="GL12" i="1"/>
  <c r="GL27" i="1" s="1"/>
  <c r="GK12" i="1"/>
  <c r="GK25" i="1" s="1"/>
  <c r="GJ12" i="1"/>
  <c r="GI12" i="1"/>
  <c r="GH12" i="1"/>
  <c r="GH27" i="1" s="1"/>
  <c r="GG12" i="1"/>
  <c r="GG25" i="1" s="1"/>
  <c r="GF12" i="1"/>
  <c r="GE12" i="1"/>
  <c r="GD12" i="1"/>
  <c r="GD26" i="1" s="1"/>
  <c r="GC12" i="1"/>
  <c r="GC27" i="1" s="1"/>
  <c r="GB12" i="1"/>
  <c r="GA12" i="1"/>
  <c r="FZ12" i="1"/>
  <c r="FZ26" i="1" s="1"/>
  <c r="FY12" i="1"/>
  <c r="FY26" i="1" s="1"/>
  <c r="FX12" i="1"/>
  <c r="FW12" i="1"/>
  <c r="FV12" i="1"/>
  <c r="FV26" i="1" s="1"/>
  <c r="FU12" i="1"/>
  <c r="FU25" i="1" s="1"/>
  <c r="FT12" i="1"/>
  <c r="FS12" i="1"/>
  <c r="FR12" i="1"/>
  <c r="FR27" i="1" s="1"/>
  <c r="FQ12" i="1"/>
  <c r="FQ25" i="1" s="1"/>
  <c r="FP12" i="1"/>
  <c r="FO12" i="1"/>
  <c r="FN12" i="1"/>
  <c r="FN26" i="1" s="1"/>
  <c r="FM12" i="1"/>
  <c r="FM27" i="1" s="1"/>
  <c r="FL12" i="1"/>
  <c r="FK12" i="1"/>
  <c r="FJ12" i="1"/>
  <c r="FJ26" i="1" s="1"/>
  <c r="FI12" i="1"/>
  <c r="FI26" i="1" s="1"/>
  <c r="FH12" i="1"/>
  <c r="FG12" i="1"/>
  <c r="FF12" i="1"/>
  <c r="FF26" i="1" s="1"/>
  <c r="FE12" i="1"/>
  <c r="FE25" i="1" s="1"/>
  <c r="FD12" i="1"/>
  <c r="FD27" i="1" s="1"/>
  <c r="FC12" i="1"/>
  <c r="FB12" i="1"/>
  <c r="FB27" i="1" s="1"/>
  <c r="FA12" i="1"/>
  <c r="FA25" i="1" s="1"/>
  <c r="EZ12" i="1"/>
  <c r="EY12" i="1"/>
  <c r="EX12" i="1"/>
  <c r="EX26" i="1" s="1"/>
  <c r="EW12" i="1"/>
  <c r="EW27" i="1" s="1"/>
  <c r="EW5" i="1"/>
  <c r="EX5" i="1" s="1"/>
  <c r="EX4" i="1" s="1"/>
  <c r="EX3" i="1" s="1"/>
  <c r="EV151" i="1"/>
  <c r="EV150" i="1"/>
  <c r="EV152" i="1" s="1"/>
  <c r="EV19" i="1" s="1"/>
  <c r="EV99" i="1"/>
  <c r="EV98" i="1"/>
  <c r="EV100" i="1" s="1"/>
  <c r="EV16" i="1" s="1"/>
  <c r="EV17" i="1" s="1"/>
  <c r="EV14" i="1"/>
  <c r="EV15" i="1" s="1"/>
  <c r="EV35" i="1" s="1"/>
  <c r="EV12" i="1"/>
  <c r="EV26" i="1" s="1"/>
  <c r="EV5" i="1"/>
  <c r="EV4" i="1" s="1"/>
  <c r="EV3" i="1" s="1"/>
  <c r="ES154" i="1"/>
  <c r="ES39" i="1" s="1"/>
  <c r="EK154" i="1"/>
  <c r="EK39" i="1" s="1"/>
  <c r="EL152" i="1"/>
  <c r="EU151" i="1"/>
  <c r="EU152" i="1" s="1"/>
  <c r="EU19" i="1" s="1"/>
  <c r="ET151" i="1"/>
  <c r="ES151" i="1"/>
  <c r="ER151" i="1"/>
  <c r="EQ151" i="1"/>
  <c r="EQ152" i="1" s="1"/>
  <c r="EQ19" i="1" s="1"/>
  <c r="EP151" i="1"/>
  <c r="EO151" i="1"/>
  <c r="EN151" i="1"/>
  <c r="EM151" i="1"/>
  <c r="EL151" i="1"/>
  <c r="EK151" i="1"/>
  <c r="EJ151" i="1"/>
  <c r="EI151" i="1"/>
  <c r="EU150" i="1"/>
  <c r="ET150" i="1"/>
  <c r="ET152" i="1" s="1"/>
  <c r="ET19" i="1" s="1"/>
  <c r="ES150" i="1"/>
  <c r="ES152" i="1" s="1"/>
  <c r="ES19" i="1" s="1"/>
  <c r="ER150" i="1"/>
  <c r="ER152" i="1" s="1"/>
  <c r="ER19" i="1" s="1"/>
  <c r="EQ150" i="1"/>
  <c r="EP150" i="1"/>
  <c r="EP152" i="1" s="1"/>
  <c r="EP19" i="1" s="1"/>
  <c r="EO150" i="1"/>
  <c r="EO152" i="1" s="1"/>
  <c r="EO19" i="1" s="1"/>
  <c r="EN150" i="1"/>
  <c r="EN152" i="1" s="1"/>
  <c r="EN19" i="1" s="1"/>
  <c r="EM150" i="1"/>
  <c r="EL150" i="1"/>
  <c r="EK150" i="1"/>
  <c r="EK152" i="1" s="1"/>
  <c r="EK19" i="1" s="1"/>
  <c r="EJ150" i="1"/>
  <c r="EJ152" i="1" s="1"/>
  <c r="EJ19" i="1" s="1"/>
  <c r="EI150" i="1"/>
  <c r="ES100" i="1"/>
  <c r="EK100" i="1"/>
  <c r="EU99" i="1"/>
  <c r="ET99" i="1"/>
  <c r="ES99" i="1"/>
  <c r="ER99" i="1"/>
  <c r="EQ99" i="1"/>
  <c r="EP99" i="1"/>
  <c r="EO99" i="1"/>
  <c r="EN99" i="1"/>
  <c r="EM99" i="1"/>
  <c r="EL99" i="1"/>
  <c r="EL100" i="1" s="1"/>
  <c r="EK99" i="1"/>
  <c r="EJ99" i="1"/>
  <c r="EI99" i="1"/>
  <c r="EU98" i="1"/>
  <c r="ET98" i="1"/>
  <c r="ES98" i="1"/>
  <c r="ER98" i="1"/>
  <c r="ER100" i="1" s="1"/>
  <c r="EQ98" i="1"/>
  <c r="EP98" i="1"/>
  <c r="EP100" i="1" s="1"/>
  <c r="EO98" i="1"/>
  <c r="EO100" i="1" s="1"/>
  <c r="EO16" i="1" s="1"/>
  <c r="EO17" i="1" s="1"/>
  <c r="EN98" i="1"/>
  <c r="EN100" i="1" s="1"/>
  <c r="EM98" i="1"/>
  <c r="EL98" i="1"/>
  <c r="EK98" i="1"/>
  <c r="EJ98" i="1"/>
  <c r="EJ100" i="1" s="1"/>
  <c r="EI98" i="1"/>
  <c r="EL19" i="1"/>
  <c r="ES17" i="1"/>
  <c r="ES18" i="1" s="1"/>
  <c r="ES31" i="1" s="1"/>
  <c r="EK17" i="1"/>
  <c r="EK18" i="1" s="1"/>
  <c r="ES16" i="1"/>
  <c r="ES38" i="1" s="1"/>
  <c r="EK16" i="1"/>
  <c r="EK38" i="1" s="1"/>
  <c r="EU14" i="1"/>
  <c r="EU15" i="1" s="1"/>
  <c r="EU35" i="1" s="1"/>
  <c r="ET14" i="1"/>
  <c r="ET15" i="1" s="1"/>
  <c r="ET35" i="1" s="1"/>
  <c r="ES14" i="1"/>
  <c r="ES15" i="1" s="1"/>
  <c r="ES35" i="1" s="1"/>
  <c r="ER14" i="1"/>
  <c r="ER15" i="1" s="1"/>
  <c r="ER35" i="1" s="1"/>
  <c r="EQ14" i="1"/>
  <c r="EQ15" i="1" s="1"/>
  <c r="EQ35" i="1" s="1"/>
  <c r="EP14" i="1"/>
  <c r="EP15" i="1" s="1"/>
  <c r="EP35" i="1" s="1"/>
  <c r="EO14" i="1"/>
  <c r="EO15" i="1" s="1"/>
  <c r="EO35" i="1" s="1"/>
  <c r="EN14" i="1"/>
  <c r="EN15" i="1" s="1"/>
  <c r="EN35" i="1" s="1"/>
  <c r="EM14" i="1"/>
  <c r="EM15" i="1" s="1"/>
  <c r="EM35" i="1" s="1"/>
  <c r="EL14" i="1"/>
  <c r="EL15" i="1" s="1"/>
  <c r="EL35" i="1" s="1"/>
  <c r="EK14" i="1"/>
  <c r="EK15" i="1" s="1"/>
  <c r="EK35" i="1" s="1"/>
  <c r="EJ14" i="1"/>
  <c r="EJ15" i="1" s="1"/>
  <c r="EJ35" i="1" s="1"/>
  <c r="EI14" i="1"/>
  <c r="EI15" i="1" s="1"/>
  <c r="EI35" i="1" s="1"/>
  <c r="EU12" i="1"/>
  <c r="ET12" i="1"/>
  <c r="ET25" i="1" s="1"/>
  <c r="ES12" i="1"/>
  <c r="ES27" i="1" s="1"/>
  <c r="ER12" i="1"/>
  <c r="ER25" i="1" s="1"/>
  <c r="EQ12" i="1"/>
  <c r="EP12" i="1"/>
  <c r="EO12" i="1"/>
  <c r="EO27" i="1" s="1"/>
  <c r="EN12" i="1"/>
  <c r="EN25" i="1" s="1"/>
  <c r="EM12" i="1"/>
  <c r="EL12" i="1"/>
  <c r="EK12" i="1"/>
  <c r="EK27" i="1" s="1"/>
  <c r="EJ12" i="1"/>
  <c r="EJ25" i="1" s="1"/>
  <c r="EI12" i="1"/>
  <c r="EI27" i="1" s="1"/>
  <c r="EI5" i="1"/>
  <c r="EI4" i="1" s="1"/>
  <c r="EI3" i="1" s="1"/>
  <c r="EA151" i="1"/>
  <c r="DZ151" i="1"/>
  <c r="DY151" i="1"/>
  <c r="DX151" i="1"/>
  <c r="DW151" i="1"/>
  <c r="DV151" i="1"/>
  <c r="DU151" i="1"/>
  <c r="EA150" i="1"/>
  <c r="DZ150" i="1"/>
  <c r="DY150" i="1"/>
  <c r="DX150" i="1"/>
  <c r="DW150" i="1"/>
  <c r="DV150" i="1"/>
  <c r="DU150" i="1"/>
  <c r="EA99" i="1"/>
  <c r="DZ99" i="1"/>
  <c r="DY99" i="1"/>
  <c r="DX99" i="1"/>
  <c r="DW99" i="1"/>
  <c r="DV99" i="1"/>
  <c r="DU99" i="1"/>
  <c r="EA98" i="1"/>
  <c r="DZ98" i="1"/>
  <c r="DY98" i="1"/>
  <c r="DX98" i="1"/>
  <c r="DW98" i="1"/>
  <c r="DV98" i="1"/>
  <c r="DU98" i="1"/>
  <c r="EA14" i="1"/>
  <c r="EA15" i="1" s="1"/>
  <c r="EA35" i="1" s="1"/>
  <c r="DZ14" i="1"/>
  <c r="DZ15" i="1" s="1"/>
  <c r="DZ35" i="1" s="1"/>
  <c r="DY14" i="1"/>
  <c r="DY15" i="1" s="1"/>
  <c r="DY35" i="1" s="1"/>
  <c r="DX14" i="1"/>
  <c r="DX15" i="1" s="1"/>
  <c r="DX35" i="1" s="1"/>
  <c r="DW14" i="1"/>
  <c r="DW15" i="1" s="1"/>
  <c r="DW35" i="1" s="1"/>
  <c r="DV14" i="1"/>
  <c r="DV15" i="1" s="1"/>
  <c r="DV35" i="1" s="1"/>
  <c r="DU14" i="1"/>
  <c r="DU15" i="1" s="1"/>
  <c r="DU35" i="1" s="1"/>
  <c r="EA12" i="1"/>
  <c r="EA26" i="1" s="1"/>
  <c r="DZ12" i="1"/>
  <c r="DZ25" i="1" s="1"/>
  <c r="DY12" i="1"/>
  <c r="DY25" i="1" s="1"/>
  <c r="DX12" i="1"/>
  <c r="DW12" i="1"/>
  <c r="DW26" i="1" s="1"/>
  <c r="DV12" i="1"/>
  <c r="DV25" i="1" s="1"/>
  <c r="DU12" i="1"/>
  <c r="DU25" i="1" s="1"/>
  <c r="H151" i="1"/>
  <c r="G151" i="1"/>
  <c r="F151" i="1"/>
  <c r="H150" i="1"/>
  <c r="G150" i="1"/>
  <c r="F150" i="1"/>
  <c r="J150" i="1"/>
  <c r="K150" i="1"/>
  <c r="L150" i="1"/>
  <c r="M150" i="1"/>
  <c r="N150" i="1"/>
  <c r="O150" i="1"/>
  <c r="P150" i="1"/>
  <c r="Q150" i="1"/>
  <c r="R150" i="1"/>
  <c r="J151" i="1"/>
  <c r="K151" i="1"/>
  <c r="L151" i="1"/>
  <c r="M151" i="1"/>
  <c r="N151" i="1"/>
  <c r="O151" i="1"/>
  <c r="P151" i="1"/>
  <c r="Q151" i="1"/>
  <c r="R151" i="1"/>
  <c r="I150" i="1"/>
  <c r="I151" i="1"/>
  <c r="F98" i="1"/>
  <c r="G98" i="1"/>
  <c r="H98" i="1"/>
  <c r="I98" i="1"/>
  <c r="J98" i="1"/>
  <c r="K98" i="1"/>
  <c r="L98" i="1"/>
  <c r="F99" i="1"/>
  <c r="G99" i="1"/>
  <c r="H99" i="1"/>
  <c r="I99" i="1"/>
  <c r="J99" i="1"/>
  <c r="K99" i="1"/>
  <c r="L99" i="1"/>
  <c r="M98" i="1"/>
  <c r="N98" i="1"/>
  <c r="M99" i="1"/>
  <c r="N99" i="1"/>
  <c r="EH151" i="1"/>
  <c r="EG151" i="1"/>
  <c r="EF151" i="1"/>
  <c r="EE151" i="1"/>
  <c r="ED151" i="1"/>
  <c r="EC151" i="1"/>
  <c r="EH150" i="1"/>
  <c r="EG150" i="1"/>
  <c r="EF150" i="1"/>
  <c r="EE150" i="1"/>
  <c r="ED150" i="1"/>
  <c r="EC150" i="1"/>
  <c r="EH99" i="1"/>
  <c r="EG99" i="1"/>
  <c r="EF99" i="1"/>
  <c r="EE99" i="1"/>
  <c r="ED99" i="1"/>
  <c r="EC99" i="1"/>
  <c r="EH98" i="1"/>
  <c r="EG98" i="1"/>
  <c r="EF98" i="1"/>
  <c r="EE98" i="1"/>
  <c r="ED98" i="1"/>
  <c r="EC98" i="1"/>
  <c r="EH14" i="1"/>
  <c r="EH15" i="1" s="1"/>
  <c r="EH35" i="1" s="1"/>
  <c r="EG14" i="1"/>
  <c r="EG15" i="1" s="1"/>
  <c r="EG35" i="1" s="1"/>
  <c r="EF14" i="1"/>
  <c r="EF15" i="1" s="1"/>
  <c r="EF35" i="1" s="1"/>
  <c r="EE14" i="1"/>
  <c r="EE15" i="1" s="1"/>
  <c r="EE35" i="1" s="1"/>
  <c r="ED14" i="1"/>
  <c r="ED15" i="1" s="1"/>
  <c r="ED35" i="1" s="1"/>
  <c r="EC14" i="1"/>
  <c r="EC15" i="1" s="1"/>
  <c r="EC35" i="1" s="1"/>
  <c r="EH12" i="1"/>
  <c r="EH26" i="1" s="1"/>
  <c r="EG12" i="1"/>
  <c r="EG25" i="1" s="1"/>
  <c r="EF12" i="1"/>
  <c r="EF26" i="1" s="1"/>
  <c r="EE12" i="1"/>
  <c r="EE25" i="1" s="1"/>
  <c r="ED12" i="1"/>
  <c r="ED25" i="1" s="1"/>
  <c r="EC12" i="1"/>
  <c r="EC25" i="1" s="1"/>
  <c r="DK12" i="1"/>
  <c r="EB151" i="1"/>
  <c r="DT151" i="1"/>
  <c r="DS151" i="1"/>
  <c r="DR151" i="1"/>
  <c r="DQ151" i="1"/>
  <c r="DP151" i="1"/>
  <c r="DO151" i="1"/>
  <c r="DN151" i="1"/>
  <c r="DM151" i="1"/>
  <c r="DL151" i="1"/>
  <c r="DK151" i="1"/>
  <c r="DJ151" i="1"/>
  <c r="DI151" i="1"/>
  <c r="DH151" i="1"/>
  <c r="DG151" i="1"/>
  <c r="DF151" i="1"/>
  <c r="DE151" i="1"/>
  <c r="DD151" i="1"/>
  <c r="DC151" i="1"/>
  <c r="DB151" i="1"/>
  <c r="DA151" i="1"/>
  <c r="CZ151" i="1"/>
  <c r="CY151" i="1"/>
  <c r="CX151" i="1"/>
  <c r="CW151" i="1"/>
  <c r="CV151" i="1"/>
  <c r="CU151" i="1"/>
  <c r="CT151" i="1"/>
  <c r="CS151" i="1"/>
  <c r="CR151" i="1"/>
  <c r="CQ151" i="1"/>
  <c r="CP151" i="1"/>
  <c r="CO151" i="1"/>
  <c r="CN151" i="1"/>
  <c r="CM151" i="1"/>
  <c r="CL151" i="1"/>
  <c r="CK151" i="1"/>
  <c r="CJ151" i="1"/>
  <c r="CI151" i="1"/>
  <c r="CH151" i="1"/>
  <c r="CG151" i="1"/>
  <c r="CF151" i="1"/>
  <c r="CE151" i="1"/>
  <c r="CD151" i="1"/>
  <c r="CC151" i="1"/>
  <c r="CB151" i="1"/>
  <c r="CA151" i="1"/>
  <c r="BZ151" i="1"/>
  <c r="BY151" i="1"/>
  <c r="BX151" i="1"/>
  <c r="BW151" i="1"/>
  <c r="BV151" i="1"/>
  <c r="BU151" i="1"/>
  <c r="BT151" i="1"/>
  <c r="BS151" i="1"/>
  <c r="BR151" i="1"/>
  <c r="BQ151" i="1"/>
  <c r="BP151" i="1"/>
  <c r="BO151" i="1"/>
  <c r="BN151" i="1"/>
  <c r="BM151" i="1"/>
  <c r="BL151" i="1"/>
  <c r="BK151" i="1"/>
  <c r="BJ151" i="1"/>
  <c r="BI151" i="1"/>
  <c r="BH151" i="1"/>
  <c r="BG151" i="1"/>
  <c r="BF151" i="1"/>
  <c r="BE151" i="1"/>
  <c r="BD151" i="1"/>
  <c r="BC151" i="1"/>
  <c r="BB151" i="1"/>
  <c r="BA151" i="1"/>
  <c r="AZ151" i="1"/>
  <c r="AY151" i="1"/>
  <c r="AX151" i="1"/>
  <c r="AW151" i="1"/>
  <c r="AV151" i="1"/>
  <c r="AU151" i="1"/>
  <c r="AT151" i="1"/>
  <c r="AS151" i="1"/>
  <c r="AR151" i="1"/>
  <c r="AQ151" i="1"/>
  <c r="AP151" i="1"/>
  <c r="AO151" i="1"/>
  <c r="AN151" i="1"/>
  <c r="AM151" i="1"/>
  <c r="AL151" i="1"/>
  <c r="AK151" i="1"/>
  <c r="AJ151" i="1"/>
  <c r="AI151" i="1"/>
  <c r="AH151" i="1"/>
  <c r="AG151" i="1"/>
  <c r="AF151" i="1"/>
  <c r="AE151" i="1"/>
  <c r="AD151" i="1"/>
  <c r="AC151" i="1"/>
  <c r="AB151" i="1"/>
  <c r="AA151" i="1"/>
  <c r="Z151" i="1"/>
  <c r="Y151" i="1"/>
  <c r="X151" i="1"/>
  <c r="W151" i="1"/>
  <c r="V151" i="1"/>
  <c r="U151" i="1"/>
  <c r="T151" i="1"/>
  <c r="S151" i="1"/>
  <c r="EB150" i="1"/>
  <c r="DT150" i="1"/>
  <c r="DS150" i="1"/>
  <c r="DR150" i="1"/>
  <c r="DQ150" i="1"/>
  <c r="DP150" i="1"/>
  <c r="DO150" i="1"/>
  <c r="DN150" i="1"/>
  <c r="DM150" i="1"/>
  <c r="DL150" i="1"/>
  <c r="DK150" i="1"/>
  <c r="DJ150" i="1"/>
  <c r="DI150" i="1"/>
  <c r="DH150" i="1"/>
  <c r="DG150" i="1"/>
  <c r="DF150" i="1"/>
  <c r="DE150" i="1"/>
  <c r="DD150" i="1"/>
  <c r="DC150" i="1"/>
  <c r="DB150" i="1"/>
  <c r="DA150" i="1"/>
  <c r="CZ150" i="1"/>
  <c r="CY150" i="1"/>
  <c r="CX150" i="1"/>
  <c r="CW150" i="1"/>
  <c r="CV150" i="1"/>
  <c r="CU150" i="1"/>
  <c r="CT150" i="1"/>
  <c r="CS150" i="1"/>
  <c r="CR150" i="1"/>
  <c r="CQ150" i="1"/>
  <c r="CP150" i="1"/>
  <c r="CO150" i="1"/>
  <c r="CN150" i="1"/>
  <c r="CM150" i="1"/>
  <c r="CL150" i="1"/>
  <c r="CK150" i="1"/>
  <c r="CJ150" i="1"/>
  <c r="CI150" i="1"/>
  <c r="CH150" i="1"/>
  <c r="CG150" i="1"/>
  <c r="CF150" i="1"/>
  <c r="CE150" i="1"/>
  <c r="CD150" i="1"/>
  <c r="CC150" i="1"/>
  <c r="CB150" i="1"/>
  <c r="CA150" i="1"/>
  <c r="BZ150" i="1"/>
  <c r="BY150" i="1"/>
  <c r="BX150" i="1"/>
  <c r="BW150" i="1"/>
  <c r="BV150" i="1"/>
  <c r="BU150" i="1"/>
  <c r="BT150" i="1"/>
  <c r="BS150" i="1"/>
  <c r="BR150" i="1"/>
  <c r="BQ150" i="1"/>
  <c r="BP150" i="1"/>
  <c r="BO150" i="1"/>
  <c r="BN150" i="1"/>
  <c r="BM150" i="1"/>
  <c r="BL150" i="1"/>
  <c r="BK150" i="1"/>
  <c r="BJ150" i="1"/>
  <c r="BI150" i="1"/>
  <c r="BH150" i="1"/>
  <c r="BG150" i="1"/>
  <c r="BF150" i="1"/>
  <c r="BE150" i="1"/>
  <c r="BD150" i="1"/>
  <c r="BC150" i="1"/>
  <c r="BB150" i="1"/>
  <c r="BA150" i="1"/>
  <c r="AZ150" i="1"/>
  <c r="AY150" i="1"/>
  <c r="AX150" i="1"/>
  <c r="AW150" i="1"/>
  <c r="AV150" i="1"/>
  <c r="AU150" i="1"/>
  <c r="AT150" i="1"/>
  <c r="AS150" i="1"/>
  <c r="AR150" i="1"/>
  <c r="AQ150" i="1"/>
  <c r="AP150" i="1"/>
  <c r="AO150" i="1"/>
  <c r="AN150" i="1"/>
  <c r="AM150" i="1"/>
  <c r="AL150" i="1"/>
  <c r="AK150" i="1"/>
  <c r="AJ150" i="1"/>
  <c r="AI150" i="1"/>
  <c r="AH150" i="1"/>
  <c r="AG150" i="1"/>
  <c r="AF150" i="1"/>
  <c r="AE150" i="1"/>
  <c r="AD150" i="1"/>
  <c r="AC150" i="1"/>
  <c r="AB150" i="1"/>
  <c r="AA150" i="1"/>
  <c r="Z150" i="1"/>
  <c r="Y150" i="1"/>
  <c r="X150" i="1"/>
  <c r="W150" i="1"/>
  <c r="V150" i="1"/>
  <c r="U150" i="1"/>
  <c r="T150" i="1"/>
  <c r="S150" i="1"/>
  <c r="EB99" i="1"/>
  <c r="DT99" i="1"/>
  <c r="DS99" i="1"/>
  <c r="DR99" i="1"/>
  <c r="DQ99" i="1"/>
  <c r="DP99" i="1"/>
  <c r="DO99" i="1"/>
  <c r="DN99" i="1"/>
  <c r="DM99" i="1"/>
  <c r="DL99" i="1"/>
  <c r="DK99" i="1"/>
  <c r="DJ99" i="1"/>
  <c r="DI99" i="1"/>
  <c r="DH99" i="1"/>
  <c r="DG99" i="1"/>
  <c r="DF99" i="1"/>
  <c r="DE99" i="1"/>
  <c r="DD99" i="1"/>
  <c r="DC99" i="1"/>
  <c r="DB99" i="1"/>
  <c r="DA99" i="1"/>
  <c r="CZ99" i="1"/>
  <c r="CY99" i="1"/>
  <c r="CX99" i="1"/>
  <c r="CW99" i="1"/>
  <c r="CV99" i="1"/>
  <c r="CU99" i="1"/>
  <c r="CT99" i="1"/>
  <c r="CS99" i="1"/>
  <c r="CR99" i="1"/>
  <c r="CQ99" i="1"/>
  <c r="CP99" i="1"/>
  <c r="CO99" i="1"/>
  <c r="CN99" i="1"/>
  <c r="CM99" i="1"/>
  <c r="CL99" i="1"/>
  <c r="CK99" i="1"/>
  <c r="CJ99" i="1"/>
  <c r="CI99" i="1"/>
  <c r="CH99" i="1"/>
  <c r="CG99" i="1"/>
  <c r="CF99" i="1"/>
  <c r="CE99" i="1"/>
  <c r="CD99" i="1"/>
  <c r="CC99" i="1"/>
  <c r="CB99" i="1"/>
  <c r="CA99" i="1"/>
  <c r="BZ99" i="1"/>
  <c r="BY99" i="1"/>
  <c r="BX99" i="1"/>
  <c r="BW99" i="1"/>
  <c r="BV99" i="1"/>
  <c r="BU99" i="1"/>
  <c r="BT99" i="1"/>
  <c r="BS99" i="1"/>
  <c r="BR99" i="1"/>
  <c r="BQ99" i="1"/>
  <c r="BP99" i="1"/>
  <c r="BO99" i="1"/>
  <c r="BN99" i="1"/>
  <c r="BM99" i="1"/>
  <c r="BL99" i="1"/>
  <c r="BK99" i="1"/>
  <c r="BJ99" i="1"/>
  <c r="BI99" i="1"/>
  <c r="BH99" i="1"/>
  <c r="BG99" i="1"/>
  <c r="BF99" i="1"/>
  <c r="BE99" i="1"/>
  <c r="BD99" i="1"/>
  <c r="BC99" i="1"/>
  <c r="BB99" i="1"/>
  <c r="BA99" i="1"/>
  <c r="AZ99" i="1"/>
  <c r="AY99" i="1"/>
  <c r="AX99" i="1"/>
  <c r="AW99" i="1"/>
  <c r="AV99" i="1"/>
  <c r="AU99" i="1"/>
  <c r="AT99" i="1"/>
  <c r="AS99" i="1"/>
  <c r="AR99" i="1"/>
  <c r="AQ99" i="1"/>
  <c r="AP99" i="1"/>
  <c r="AO99" i="1"/>
  <c r="AN99" i="1"/>
  <c r="AM99" i="1"/>
  <c r="AL99" i="1"/>
  <c r="AK99" i="1"/>
  <c r="AJ99" i="1"/>
  <c r="AI99" i="1"/>
  <c r="AH99" i="1"/>
  <c r="AG99" i="1"/>
  <c r="AF99" i="1"/>
  <c r="AE99" i="1"/>
  <c r="AD99" i="1"/>
  <c r="AC99" i="1"/>
  <c r="AB99" i="1"/>
  <c r="AA99" i="1"/>
  <c r="Z99" i="1"/>
  <c r="Y99" i="1"/>
  <c r="X99" i="1"/>
  <c r="W99" i="1"/>
  <c r="V99" i="1"/>
  <c r="U99" i="1"/>
  <c r="T99" i="1"/>
  <c r="S99" i="1"/>
  <c r="R99" i="1"/>
  <c r="Q99" i="1"/>
  <c r="P99" i="1"/>
  <c r="O99" i="1"/>
  <c r="EB98" i="1"/>
  <c r="DT98" i="1"/>
  <c r="DS98" i="1"/>
  <c r="DR98" i="1"/>
  <c r="DQ98" i="1"/>
  <c r="DP98" i="1"/>
  <c r="DO98" i="1"/>
  <c r="DN98" i="1"/>
  <c r="DM98" i="1"/>
  <c r="DL98" i="1"/>
  <c r="DK98" i="1"/>
  <c r="DJ98" i="1"/>
  <c r="DI98" i="1"/>
  <c r="DH98" i="1"/>
  <c r="DG98" i="1"/>
  <c r="DF98" i="1"/>
  <c r="DE98" i="1"/>
  <c r="DD98" i="1"/>
  <c r="DC98" i="1"/>
  <c r="DB98" i="1"/>
  <c r="DA98" i="1"/>
  <c r="CZ98" i="1"/>
  <c r="CY98" i="1"/>
  <c r="CX98" i="1"/>
  <c r="CW98" i="1"/>
  <c r="CV98" i="1"/>
  <c r="CU98" i="1"/>
  <c r="CT98" i="1"/>
  <c r="CS98" i="1"/>
  <c r="CR98" i="1"/>
  <c r="CQ98" i="1"/>
  <c r="CP98" i="1"/>
  <c r="CO98" i="1"/>
  <c r="CN98" i="1"/>
  <c r="CM98" i="1"/>
  <c r="CL98" i="1"/>
  <c r="CK98" i="1"/>
  <c r="CJ98" i="1"/>
  <c r="CI98" i="1"/>
  <c r="CH98" i="1"/>
  <c r="CG98" i="1"/>
  <c r="CF98" i="1"/>
  <c r="CE98" i="1"/>
  <c r="CD98" i="1"/>
  <c r="CC98" i="1"/>
  <c r="CB98" i="1"/>
  <c r="CA98" i="1"/>
  <c r="BZ98" i="1"/>
  <c r="BY98" i="1"/>
  <c r="BX98" i="1"/>
  <c r="BW98" i="1"/>
  <c r="BV98" i="1"/>
  <c r="BU98" i="1"/>
  <c r="BT98" i="1"/>
  <c r="BS98" i="1"/>
  <c r="BR98" i="1"/>
  <c r="BQ98" i="1"/>
  <c r="BP98" i="1"/>
  <c r="BO98" i="1"/>
  <c r="BN98" i="1"/>
  <c r="BM98" i="1"/>
  <c r="BL98" i="1"/>
  <c r="BK98" i="1"/>
  <c r="BJ98" i="1"/>
  <c r="BI98" i="1"/>
  <c r="BH98" i="1"/>
  <c r="BG98" i="1"/>
  <c r="BF98" i="1"/>
  <c r="BE98" i="1"/>
  <c r="BD98" i="1"/>
  <c r="BC98" i="1"/>
  <c r="BB98" i="1"/>
  <c r="BA98" i="1"/>
  <c r="AZ98" i="1"/>
  <c r="AY98" i="1"/>
  <c r="AX98" i="1"/>
  <c r="AW98" i="1"/>
  <c r="AV98" i="1"/>
  <c r="AU98" i="1"/>
  <c r="AT98" i="1"/>
  <c r="AS98" i="1"/>
  <c r="AR98" i="1"/>
  <c r="AQ98" i="1"/>
  <c r="AP98" i="1"/>
  <c r="AO98" i="1"/>
  <c r="AN98" i="1"/>
  <c r="AM98" i="1"/>
  <c r="AL98" i="1"/>
  <c r="AK98" i="1"/>
  <c r="AJ98" i="1"/>
  <c r="AI98" i="1"/>
  <c r="AH98" i="1"/>
  <c r="AG98" i="1"/>
  <c r="AF98" i="1"/>
  <c r="AE98" i="1"/>
  <c r="AD98" i="1"/>
  <c r="AC98" i="1"/>
  <c r="AB98" i="1"/>
  <c r="AA98" i="1"/>
  <c r="Z98" i="1"/>
  <c r="Y98" i="1"/>
  <c r="X98" i="1"/>
  <c r="W98" i="1"/>
  <c r="V98" i="1"/>
  <c r="U98" i="1"/>
  <c r="T98" i="1"/>
  <c r="S98" i="1"/>
  <c r="R98" i="1"/>
  <c r="Q98" i="1"/>
  <c r="P98" i="1"/>
  <c r="O98" i="1"/>
  <c r="G5" i="1"/>
  <c r="H5" i="1" s="1"/>
  <c r="FJ38" i="1" l="1"/>
  <c r="FI17" i="1"/>
  <c r="FI20" i="1" s="1"/>
  <c r="FI21" i="1" s="1"/>
  <c r="FI33" i="1" s="1"/>
  <c r="FH38" i="1"/>
  <c r="FH17" i="1"/>
  <c r="FE154" i="1"/>
  <c r="FE16" i="1"/>
  <c r="FE38" i="1" s="1"/>
  <c r="FD38" i="1"/>
  <c r="FC38" i="1"/>
  <c r="FC154" i="1"/>
  <c r="FB38" i="1"/>
  <c r="FB26" i="1"/>
  <c r="FA154" i="1"/>
  <c r="FA16" i="1"/>
  <c r="FA17" i="1" s="1"/>
  <c r="FA20" i="1" s="1"/>
  <c r="FA21" i="1" s="1"/>
  <c r="FA34" i="1" s="1"/>
  <c r="FA156" i="1"/>
  <c r="FA39" i="1" s="1"/>
  <c r="EX27" i="1"/>
  <c r="EW38" i="1"/>
  <c r="EW154" i="1"/>
  <c r="EW25" i="1"/>
  <c r="EV25" i="1"/>
  <c r="ET100" i="1"/>
  <c r="ET154" i="1" s="1"/>
  <c r="ET156" i="1" s="1"/>
  <c r="ES25" i="1"/>
  <c r="ES26" i="1"/>
  <c r="EP154" i="1"/>
  <c r="EP156" i="1" s="1"/>
  <c r="EP39" i="1" s="1"/>
  <c r="EP16" i="1"/>
  <c r="EP17" i="1" s="1"/>
  <c r="EP18" i="1" s="1"/>
  <c r="EP30" i="1" s="1"/>
  <c r="EO154" i="1"/>
  <c r="EO38" i="1"/>
  <c r="EN26" i="1"/>
  <c r="EN27" i="1"/>
  <c r="EM152" i="1"/>
  <c r="EM19" i="1" s="1"/>
  <c r="EK26" i="1"/>
  <c r="EK25" i="1"/>
  <c r="EI152" i="1"/>
  <c r="EI19" i="1" s="1"/>
  <c r="FI37" i="1"/>
  <c r="FI34" i="1"/>
  <c r="FY34" i="1"/>
  <c r="FY33" i="1"/>
  <c r="FY32" i="1"/>
  <c r="FY37" i="1"/>
  <c r="FY22" i="1"/>
  <c r="GS34" i="1"/>
  <c r="GS33" i="1"/>
  <c r="GS32" i="1"/>
  <c r="GS37" i="1"/>
  <c r="GS24" i="1"/>
  <c r="GS22" i="1"/>
  <c r="FA37" i="1"/>
  <c r="FA32" i="1"/>
  <c r="FA22" i="1"/>
  <c r="FQ37" i="1"/>
  <c r="FQ34" i="1"/>
  <c r="FQ33" i="1"/>
  <c r="FQ32" i="1"/>
  <c r="FQ22" i="1"/>
  <c r="GG34" i="1"/>
  <c r="GG33" i="1"/>
  <c r="GG32" i="1"/>
  <c r="GG37" i="1"/>
  <c r="GG22" i="1"/>
  <c r="GG24" i="1"/>
  <c r="GS36" i="1"/>
  <c r="GS31" i="1"/>
  <c r="GS30" i="1"/>
  <c r="GS29" i="1"/>
  <c r="EW4" i="1"/>
  <c r="EW3" i="1" s="1"/>
  <c r="EY5" i="1"/>
  <c r="EY27" i="1"/>
  <c r="EY26" i="1"/>
  <c r="EY25" i="1"/>
  <c r="FC27" i="1"/>
  <c r="FC26" i="1"/>
  <c r="FC25" i="1"/>
  <c r="FG27" i="1"/>
  <c r="FG26" i="1"/>
  <c r="FG25" i="1"/>
  <c r="FK27" i="1"/>
  <c r="FK26" i="1"/>
  <c r="FK25" i="1"/>
  <c r="FO27" i="1"/>
  <c r="FO26" i="1"/>
  <c r="FO25" i="1"/>
  <c r="FS27" i="1"/>
  <c r="FS26" i="1"/>
  <c r="FS25" i="1"/>
  <c r="FW27" i="1"/>
  <c r="FW26" i="1"/>
  <c r="FW25" i="1"/>
  <c r="GA27" i="1"/>
  <c r="GA26" i="1"/>
  <c r="GA25" i="1"/>
  <c r="GE27" i="1"/>
  <c r="GE26" i="1"/>
  <c r="GE25" i="1"/>
  <c r="GI27" i="1"/>
  <c r="GI26" i="1"/>
  <c r="GI25" i="1"/>
  <c r="GM27" i="1"/>
  <c r="GM26" i="1"/>
  <c r="GM25" i="1"/>
  <c r="GQ27" i="1"/>
  <c r="GQ26" i="1"/>
  <c r="GQ25" i="1"/>
  <c r="GU27" i="1"/>
  <c r="GU26" i="1"/>
  <c r="GU25" i="1"/>
  <c r="GJ38" i="1"/>
  <c r="GJ17" i="1"/>
  <c r="GN38" i="1"/>
  <c r="GN17" i="1"/>
  <c r="GR38" i="1"/>
  <c r="GR17" i="1"/>
  <c r="GV38" i="1"/>
  <c r="GV17" i="1"/>
  <c r="FD17" i="1"/>
  <c r="FL17" i="1"/>
  <c r="FT17" i="1"/>
  <c r="GB17" i="1"/>
  <c r="GK17" i="1"/>
  <c r="FA18" i="1"/>
  <c r="FA24" i="1" s="1"/>
  <c r="FQ18" i="1"/>
  <c r="GG18" i="1"/>
  <c r="EW26" i="1"/>
  <c r="FY27" i="1"/>
  <c r="EZ25" i="1"/>
  <c r="EZ26" i="1"/>
  <c r="EZ27" i="1"/>
  <c r="FD25" i="1"/>
  <c r="FD26" i="1"/>
  <c r="FH27" i="1"/>
  <c r="FH25" i="1"/>
  <c r="FL26" i="1"/>
  <c r="FL25" i="1"/>
  <c r="FL27" i="1"/>
  <c r="FP25" i="1"/>
  <c r="FP26" i="1"/>
  <c r="FP27" i="1"/>
  <c r="FT25" i="1"/>
  <c r="FT26" i="1"/>
  <c r="FX27" i="1"/>
  <c r="FX25" i="1"/>
  <c r="GB26" i="1"/>
  <c r="GB25" i="1"/>
  <c r="GB27" i="1"/>
  <c r="GF25" i="1"/>
  <c r="GF26" i="1"/>
  <c r="GF27" i="1"/>
  <c r="GJ25" i="1"/>
  <c r="GJ26" i="1"/>
  <c r="GN27" i="1"/>
  <c r="GN25" i="1"/>
  <c r="GR26" i="1"/>
  <c r="GR25" i="1"/>
  <c r="GR27" i="1"/>
  <c r="GV25" i="1"/>
  <c r="GV26" i="1"/>
  <c r="FA38" i="1"/>
  <c r="FQ38" i="1"/>
  <c r="GG38" i="1"/>
  <c r="EW17" i="1"/>
  <c r="FE17" i="1"/>
  <c r="FM17" i="1"/>
  <c r="FU17" i="1"/>
  <c r="GC17" i="1"/>
  <c r="GO17" i="1"/>
  <c r="FX26" i="1"/>
  <c r="GN26" i="1"/>
  <c r="FI27" i="1"/>
  <c r="GV27" i="1"/>
  <c r="FA26" i="1"/>
  <c r="FA27" i="1"/>
  <c r="FE26" i="1"/>
  <c r="FE27" i="1"/>
  <c r="FQ26" i="1"/>
  <c r="FQ27" i="1"/>
  <c r="FU26" i="1"/>
  <c r="FU27" i="1"/>
  <c r="GG26" i="1"/>
  <c r="GG27" i="1"/>
  <c r="GK26" i="1"/>
  <c r="GK27" i="1"/>
  <c r="EZ20" i="1"/>
  <c r="EZ21" i="1" s="1"/>
  <c r="EZ18" i="1"/>
  <c r="FH20" i="1"/>
  <c r="FH21" i="1" s="1"/>
  <c r="FH18" i="1"/>
  <c r="FP20" i="1"/>
  <c r="FP21" i="1" s="1"/>
  <c r="FP18" i="1"/>
  <c r="FX20" i="1"/>
  <c r="FX21" i="1" s="1"/>
  <c r="FX18" i="1"/>
  <c r="GF20" i="1"/>
  <c r="GF21" i="1" s="1"/>
  <c r="GF18" i="1"/>
  <c r="FI18" i="1"/>
  <c r="FY18" i="1"/>
  <c r="FY24" i="1" s="1"/>
  <c r="FI25" i="1"/>
  <c r="FY25" i="1"/>
  <c r="GO25" i="1"/>
  <c r="FH26" i="1"/>
  <c r="GC26" i="1"/>
  <c r="GS26" i="1"/>
  <c r="GJ27" i="1"/>
  <c r="EX17" i="1"/>
  <c r="FB17" i="1"/>
  <c r="FF17" i="1"/>
  <c r="FJ17" i="1"/>
  <c r="FN17" i="1"/>
  <c r="FR17" i="1"/>
  <c r="FV17" i="1"/>
  <c r="FZ17" i="1"/>
  <c r="GD17" i="1"/>
  <c r="GH17" i="1"/>
  <c r="GL17" i="1"/>
  <c r="GP17" i="1"/>
  <c r="GT17" i="1"/>
  <c r="EX25" i="1"/>
  <c r="FB25" i="1"/>
  <c r="FF25" i="1"/>
  <c r="FJ25" i="1"/>
  <c r="FN25" i="1"/>
  <c r="FR25" i="1"/>
  <c r="FV25" i="1"/>
  <c r="FZ25" i="1"/>
  <c r="GD25" i="1"/>
  <c r="GH25" i="1"/>
  <c r="GL25" i="1"/>
  <c r="GP25" i="1"/>
  <c r="GT25" i="1"/>
  <c r="FJ27" i="1"/>
  <c r="FZ27" i="1"/>
  <c r="GP27" i="1"/>
  <c r="FI154" i="1"/>
  <c r="FY154" i="1"/>
  <c r="FY156" i="1" s="1"/>
  <c r="FY39" i="1" s="1"/>
  <c r="EY17" i="1"/>
  <c r="FC17" i="1"/>
  <c r="FG17" i="1"/>
  <c r="FK17" i="1"/>
  <c r="FO17" i="1"/>
  <c r="FS17" i="1"/>
  <c r="FW17" i="1"/>
  <c r="GA17" i="1"/>
  <c r="GE17" i="1"/>
  <c r="GI17" i="1"/>
  <c r="GM17" i="1"/>
  <c r="GQ17" i="1"/>
  <c r="GU17" i="1"/>
  <c r="FF27" i="1"/>
  <c r="FV27" i="1"/>
  <c r="EX154" i="1"/>
  <c r="EX39" i="1" s="1"/>
  <c r="FB154" i="1"/>
  <c r="FF154" i="1"/>
  <c r="FF39" i="1" s="1"/>
  <c r="FJ154" i="1"/>
  <c r="FN154" i="1"/>
  <c r="FN156" i="1" s="1"/>
  <c r="FN39" i="1" s="1"/>
  <c r="FR154" i="1"/>
  <c r="FR156" i="1" s="1"/>
  <c r="FR39" i="1" s="1"/>
  <c r="FV154" i="1"/>
  <c r="FV156" i="1" s="1"/>
  <c r="FV39" i="1" s="1"/>
  <c r="FZ154" i="1"/>
  <c r="FZ156" i="1" s="1"/>
  <c r="FZ39" i="1" s="1"/>
  <c r="GD154" i="1"/>
  <c r="GD156" i="1" s="1"/>
  <c r="GD39" i="1" s="1"/>
  <c r="GH154" i="1"/>
  <c r="GH156" i="1" s="1"/>
  <c r="GH39" i="1" s="1"/>
  <c r="GL154" i="1"/>
  <c r="GL156" i="1" s="1"/>
  <c r="GL39" i="1" s="1"/>
  <c r="GP154" i="1"/>
  <c r="GP156" i="1" s="1"/>
  <c r="GP39" i="1" s="1"/>
  <c r="GT154" i="1"/>
  <c r="GT156" i="1" s="1"/>
  <c r="GT39" i="1" s="1"/>
  <c r="EZ154" i="1"/>
  <c r="EZ39" i="1" s="1"/>
  <c r="FD154" i="1"/>
  <c r="FD156" i="1" s="1"/>
  <c r="FH154" i="1"/>
  <c r="FL154" i="1"/>
  <c r="FL156" i="1" s="1"/>
  <c r="FL39" i="1" s="1"/>
  <c r="FP154" i="1"/>
  <c r="FP156" i="1" s="1"/>
  <c r="FP39" i="1" s="1"/>
  <c r="FT154" i="1"/>
  <c r="FT156" i="1" s="1"/>
  <c r="FT39" i="1" s="1"/>
  <c r="FX154" i="1"/>
  <c r="FX156" i="1" s="1"/>
  <c r="FX39" i="1" s="1"/>
  <c r="GB154" i="1"/>
  <c r="GB156" i="1" s="1"/>
  <c r="GB39" i="1" s="1"/>
  <c r="GF154" i="1"/>
  <c r="GF156" i="1" s="1"/>
  <c r="GF39" i="1" s="1"/>
  <c r="GJ154" i="1"/>
  <c r="GJ156" i="1" s="1"/>
  <c r="GJ39" i="1" s="1"/>
  <c r="GN154" i="1"/>
  <c r="GN156" i="1" s="1"/>
  <c r="GN39" i="1" s="1"/>
  <c r="GR154" i="1"/>
  <c r="GR156" i="1" s="1"/>
  <c r="GR39" i="1" s="1"/>
  <c r="GV154" i="1"/>
  <c r="GV156" i="1" s="1"/>
  <c r="GV39" i="1" s="1"/>
  <c r="EV20" i="1"/>
  <c r="EV21" i="1" s="1"/>
  <c r="EV18" i="1"/>
  <c r="EV154" i="1"/>
  <c r="EV156" i="1" s="1"/>
  <c r="EV27" i="1"/>
  <c r="EV38" i="1"/>
  <c r="EO18" i="1"/>
  <c r="EO20" i="1"/>
  <c r="EO21" i="1" s="1"/>
  <c r="EL16" i="1"/>
  <c r="EL154" i="1"/>
  <c r="EL39" i="1" s="1"/>
  <c r="EL27" i="1"/>
  <c r="EL26" i="1"/>
  <c r="EP27" i="1"/>
  <c r="EP26" i="1"/>
  <c r="EK29" i="1"/>
  <c r="EK36" i="1"/>
  <c r="EP25" i="1"/>
  <c r="EN154" i="1"/>
  <c r="EN156" i="1" s="1"/>
  <c r="EN16" i="1"/>
  <c r="EJ5" i="1"/>
  <c r="EM26" i="1"/>
  <c r="EM25" i="1"/>
  <c r="EU26" i="1"/>
  <c r="EU25" i="1"/>
  <c r="EP20" i="1"/>
  <c r="EP21" i="1" s="1"/>
  <c r="EL25" i="1"/>
  <c r="EO26" i="1"/>
  <c r="EJ27" i="1"/>
  <c r="ER27" i="1"/>
  <c r="EK31" i="1"/>
  <c r="EP38" i="1"/>
  <c r="ET27" i="1"/>
  <c r="ET26" i="1"/>
  <c r="EP36" i="1"/>
  <c r="EP31" i="1"/>
  <c r="ES29" i="1"/>
  <c r="ES36" i="1"/>
  <c r="EJ154" i="1"/>
  <c r="EJ156" i="1" s="1"/>
  <c r="EJ16" i="1"/>
  <c r="ER154" i="1"/>
  <c r="ER39" i="1" s="1"/>
  <c r="ER16" i="1"/>
  <c r="EI26" i="1"/>
  <c r="EI25" i="1"/>
  <c r="EQ26" i="1"/>
  <c r="EQ25" i="1"/>
  <c r="EQ27" i="1"/>
  <c r="EK20" i="1"/>
  <c r="EK21" i="1" s="1"/>
  <c r="ES20" i="1"/>
  <c r="ES21" i="1" s="1"/>
  <c r="EO25" i="1"/>
  <c r="EJ26" i="1"/>
  <c r="ER26" i="1"/>
  <c r="EM27" i="1"/>
  <c r="EU27" i="1"/>
  <c r="EP29" i="1"/>
  <c r="EK30" i="1"/>
  <c r="ES30" i="1"/>
  <c r="EI100" i="1"/>
  <c r="EM100" i="1"/>
  <c r="EQ100" i="1"/>
  <c r="EU100" i="1"/>
  <c r="O100" i="1"/>
  <c r="S100" i="1"/>
  <c r="W100" i="1"/>
  <c r="AA100" i="1"/>
  <c r="AE100" i="1"/>
  <c r="AI100" i="1"/>
  <c r="AM100" i="1"/>
  <c r="AQ100" i="1"/>
  <c r="AU100" i="1"/>
  <c r="AY100" i="1"/>
  <c r="BC100" i="1"/>
  <c r="BG100" i="1"/>
  <c r="BK100" i="1"/>
  <c r="BO100" i="1"/>
  <c r="BS100" i="1"/>
  <c r="BW100" i="1"/>
  <c r="CA100" i="1"/>
  <c r="CE100" i="1"/>
  <c r="CI100" i="1"/>
  <c r="CM100" i="1"/>
  <c r="CQ100" i="1"/>
  <c r="CU100" i="1"/>
  <c r="CY100" i="1"/>
  <c r="DC100" i="1"/>
  <c r="DG100" i="1"/>
  <c r="DK100" i="1"/>
  <c r="DO100" i="1"/>
  <c r="DS100" i="1"/>
  <c r="U152" i="1"/>
  <c r="Y152" i="1"/>
  <c r="AC152" i="1"/>
  <c r="AG152" i="1"/>
  <c r="AK152" i="1"/>
  <c r="AO152" i="1"/>
  <c r="AS152" i="1"/>
  <c r="AW152" i="1"/>
  <c r="BA152" i="1"/>
  <c r="BE152" i="1"/>
  <c r="BI152" i="1"/>
  <c r="BM152" i="1"/>
  <c r="BQ152" i="1"/>
  <c r="BU152" i="1"/>
  <c r="BY152" i="1"/>
  <c r="CC152" i="1"/>
  <c r="CG152" i="1"/>
  <c r="CK152" i="1"/>
  <c r="CO152" i="1"/>
  <c r="CS152" i="1"/>
  <c r="CW152" i="1"/>
  <c r="DA152" i="1"/>
  <c r="DE152" i="1"/>
  <c r="DI152" i="1"/>
  <c r="DM152" i="1"/>
  <c r="DQ152" i="1"/>
  <c r="DU100" i="1"/>
  <c r="DU16" i="1" s="1"/>
  <c r="EB152" i="1"/>
  <c r="V100" i="1"/>
  <c r="AD100" i="1"/>
  <c r="AL100" i="1"/>
  <c r="AT100" i="1"/>
  <c r="BB100" i="1"/>
  <c r="BJ100" i="1"/>
  <c r="BR100" i="1"/>
  <c r="BZ100" i="1"/>
  <c r="DX100" i="1"/>
  <c r="DV152" i="1"/>
  <c r="DV19" i="1" s="1"/>
  <c r="DZ152" i="1"/>
  <c r="DZ19" i="1" s="1"/>
  <c r="CH100" i="1"/>
  <c r="CP100" i="1"/>
  <c r="CX100" i="1"/>
  <c r="DF100" i="1"/>
  <c r="DN100" i="1"/>
  <c r="Y100" i="1"/>
  <c r="AG100" i="1"/>
  <c r="AK100" i="1"/>
  <c r="AW100" i="1"/>
  <c r="AW154" i="1" s="1"/>
  <c r="BE100" i="1"/>
  <c r="BM100" i="1"/>
  <c r="BU100" i="1"/>
  <c r="CC100" i="1"/>
  <c r="CG100" i="1"/>
  <c r="CG154" i="1" s="1"/>
  <c r="CG39" i="1" s="1"/>
  <c r="CO100" i="1"/>
  <c r="CW100" i="1"/>
  <c r="DE100" i="1"/>
  <c r="DM100" i="1"/>
  <c r="DM154" i="1" s="1"/>
  <c r="EB100" i="1"/>
  <c r="S152" i="1"/>
  <c r="W152" i="1"/>
  <c r="W154" i="1" s="1"/>
  <c r="W39" i="1" s="1"/>
  <c r="AA152" i="1"/>
  <c r="AE152" i="1"/>
  <c r="AI152" i="1"/>
  <c r="AI154" i="1" s="1"/>
  <c r="AM152" i="1"/>
  <c r="AQ152" i="1"/>
  <c r="AU152" i="1"/>
  <c r="AY152" i="1"/>
  <c r="AY154" i="1" s="1"/>
  <c r="AY39" i="1" s="1"/>
  <c r="BC152" i="1"/>
  <c r="BG152" i="1"/>
  <c r="BK152" i="1"/>
  <c r="BO152" i="1"/>
  <c r="BO154" i="1" s="1"/>
  <c r="BO39" i="1" s="1"/>
  <c r="BS152" i="1"/>
  <c r="BS154" i="1" s="1"/>
  <c r="BS39" i="1" s="1"/>
  <c r="BW152" i="1"/>
  <c r="CA152" i="1"/>
  <c r="CE152" i="1"/>
  <c r="CE154" i="1" s="1"/>
  <c r="CI152" i="1"/>
  <c r="CM152" i="1"/>
  <c r="CQ152" i="1"/>
  <c r="CU152" i="1"/>
  <c r="CU154" i="1" s="1"/>
  <c r="CU39" i="1" s="1"/>
  <c r="CY152" i="1"/>
  <c r="DC152" i="1"/>
  <c r="DG152" i="1"/>
  <c r="DK152" i="1"/>
  <c r="DK154" i="1" s="1"/>
  <c r="DO152" i="1"/>
  <c r="DS152" i="1"/>
  <c r="EF100" i="1"/>
  <c r="EF16" i="1" s="1"/>
  <c r="EF17" i="1" s="1"/>
  <c r="ED152" i="1"/>
  <c r="ED19" i="1" s="1"/>
  <c r="EH152" i="1"/>
  <c r="EH19" i="1" s="1"/>
  <c r="O152" i="1"/>
  <c r="O154" i="1" s="1"/>
  <c r="O39" i="1" s="1"/>
  <c r="DW100" i="1"/>
  <c r="DW16" i="1" s="1"/>
  <c r="EA100" i="1"/>
  <c r="EA16" i="1" s="1"/>
  <c r="Q100" i="1"/>
  <c r="U100" i="1"/>
  <c r="U154" i="1" s="1"/>
  <c r="AC100" i="1"/>
  <c r="AO100" i="1"/>
  <c r="AO154" i="1" s="1"/>
  <c r="AS100" i="1"/>
  <c r="BA100" i="1"/>
  <c r="BA154" i="1" s="1"/>
  <c r="BI100" i="1"/>
  <c r="BQ100" i="1"/>
  <c r="BQ154" i="1" s="1"/>
  <c r="BQ39" i="1" s="1"/>
  <c r="BY100" i="1"/>
  <c r="BY154" i="1" s="1"/>
  <c r="BY39" i="1" s="1"/>
  <c r="CK100" i="1"/>
  <c r="CS100" i="1"/>
  <c r="DA100" i="1"/>
  <c r="DA154" i="1" s="1"/>
  <c r="DI100" i="1"/>
  <c r="DI154" i="1" s="1"/>
  <c r="DI39" i="1" s="1"/>
  <c r="DQ100" i="1"/>
  <c r="AP152" i="1"/>
  <c r="BR152" i="1"/>
  <c r="BR154" i="1" s="1"/>
  <c r="BR39" i="1" s="1"/>
  <c r="CX152" i="1"/>
  <c r="EF152" i="1"/>
  <c r="EF19" i="1" s="1"/>
  <c r="Z152" i="1"/>
  <c r="R152" i="1"/>
  <c r="N152" i="1"/>
  <c r="DX152" i="1"/>
  <c r="DX19" i="1" s="1"/>
  <c r="G100" i="1"/>
  <c r="K152" i="1"/>
  <c r="DY27" i="1"/>
  <c r="DW25" i="1"/>
  <c r="DW152" i="1"/>
  <c r="DW19" i="1" s="1"/>
  <c r="EA152" i="1"/>
  <c r="EA19" i="1" s="1"/>
  <c r="EA25" i="1"/>
  <c r="EG100" i="1"/>
  <c r="EG16" i="1" s="1"/>
  <c r="EG17" i="1" s="1"/>
  <c r="F152" i="1"/>
  <c r="DU27" i="1"/>
  <c r="DY100" i="1"/>
  <c r="DY16" i="1" s="1"/>
  <c r="DX16" i="1"/>
  <c r="DU152" i="1"/>
  <c r="DU19" i="1" s="1"/>
  <c r="DY152" i="1"/>
  <c r="DY19" i="1" s="1"/>
  <c r="P100" i="1"/>
  <c r="T100" i="1"/>
  <c r="X100" i="1"/>
  <c r="AB100" i="1"/>
  <c r="AF100" i="1"/>
  <c r="AJ100" i="1"/>
  <c r="AN100" i="1"/>
  <c r="AR100" i="1"/>
  <c r="AV100" i="1"/>
  <c r="AZ100" i="1"/>
  <c r="BD100" i="1"/>
  <c r="BH100" i="1"/>
  <c r="BL100" i="1"/>
  <c r="V152" i="1"/>
  <c r="AD152" i="1"/>
  <c r="AH152" i="1"/>
  <c r="AL152" i="1"/>
  <c r="BB152" i="1"/>
  <c r="BJ152" i="1"/>
  <c r="BZ152" i="1"/>
  <c r="CH152" i="1"/>
  <c r="CP152" i="1"/>
  <c r="DF152" i="1"/>
  <c r="DN152" i="1"/>
  <c r="EC152" i="1"/>
  <c r="EC19" i="1" s="1"/>
  <c r="DX27" i="1"/>
  <c r="DX25" i="1"/>
  <c r="DV100" i="1"/>
  <c r="DZ100" i="1"/>
  <c r="H100" i="1"/>
  <c r="DX26" i="1"/>
  <c r="BP100" i="1"/>
  <c r="BT100" i="1"/>
  <c r="BX100" i="1"/>
  <c r="CB100" i="1"/>
  <c r="CF100" i="1"/>
  <c r="CJ100" i="1"/>
  <c r="CN100" i="1"/>
  <c r="CR100" i="1"/>
  <c r="CV100" i="1"/>
  <c r="CZ100" i="1"/>
  <c r="DD100" i="1"/>
  <c r="DH100" i="1"/>
  <c r="DL100" i="1"/>
  <c r="DP100" i="1"/>
  <c r="DT100" i="1"/>
  <c r="AT152" i="1"/>
  <c r="AX152" i="1"/>
  <c r="BF152" i="1"/>
  <c r="BN152" i="1"/>
  <c r="BV152" i="1"/>
  <c r="CD152" i="1"/>
  <c r="CL152" i="1"/>
  <c r="CT152" i="1"/>
  <c r="DB152" i="1"/>
  <c r="DJ152" i="1"/>
  <c r="DR152" i="1"/>
  <c r="EE100" i="1"/>
  <c r="EE16" i="1" s="1"/>
  <c r="EE17" i="1" s="1"/>
  <c r="EG152" i="1"/>
  <c r="EG19" i="1" s="1"/>
  <c r="H152" i="1"/>
  <c r="DU26" i="1"/>
  <c r="DY26" i="1"/>
  <c r="DV27" i="1"/>
  <c r="DZ27" i="1"/>
  <c r="N100" i="1"/>
  <c r="J152" i="1"/>
  <c r="DV26" i="1"/>
  <c r="DZ26" i="1"/>
  <c r="DW27" i="1"/>
  <c r="EA27" i="1"/>
  <c r="L100" i="1"/>
  <c r="Q152" i="1"/>
  <c r="R100" i="1"/>
  <c r="Z100" i="1"/>
  <c r="AH100" i="1"/>
  <c r="AP100" i="1"/>
  <c r="AX100" i="1"/>
  <c r="BF100" i="1"/>
  <c r="BN100" i="1"/>
  <c r="BV100" i="1"/>
  <c r="CD100" i="1"/>
  <c r="CL100" i="1"/>
  <c r="CT100" i="1"/>
  <c r="DB100" i="1"/>
  <c r="DJ100" i="1"/>
  <c r="DR100" i="1"/>
  <c r="T152" i="1"/>
  <c r="X152" i="1"/>
  <c r="AB152" i="1"/>
  <c r="AF152" i="1"/>
  <c r="AJ152" i="1"/>
  <c r="AN152" i="1"/>
  <c r="AR152" i="1"/>
  <c r="AV152" i="1"/>
  <c r="EC100" i="1"/>
  <c r="ED100" i="1"/>
  <c r="AZ152" i="1"/>
  <c r="BD152" i="1"/>
  <c r="BH152" i="1"/>
  <c r="BL152" i="1"/>
  <c r="BP152" i="1"/>
  <c r="BT152" i="1"/>
  <c r="BX152" i="1"/>
  <c r="CB152" i="1"/>
  <c r="CF152" i="1"/>
  <c r="CJ152" i="1"/>
  <c r="CN152" i="1"/>
  <c r="CR152" i="1"/>
  <c r="CV152" i="1"/>
  <c r="CZ152" i="1"/>
  <c r="DD152" i="1"/>
  <c r="DH152" i="1"/>
  <c r="DL152" i="1"/>
  <c r="DP152" i="1"/>
  <c r="DT152" i="1"/>
  <c r="EE152" i="1"/>
  <c r="M100" i="1"/>
  <c r="EG26" i="1"/>
  <c r="M152" i="1"/>
  <c r="J100" i="1"/>
  <c r="F100" i="1"/>
  <c r="K100" i="1"/>
  <c r="EH100" i="1"/>
  <c r="P152" i="1"/>
  <c r="L152" i="1"/>
  <c r="I100" i="1"/>
  <c r="I152" i="1"/>
  <c r="G152" i="1"/>
  <c r="EH25" i="1"/>
  <c r="ED27" i="1"/>
  <c r="EH27" i="1"/>
  <c r="EF25" i="1"/>
  <c r="EC27" i="1"/>
  <c r="EC26" i="1"/>
  <c r="ED26" i="1"/>
  <c r="EE27" i="1"/>
  <c r="EE26" i="1"/>
  <c r="EF27" i="1"/>
  <c r="EG27" i="1"/>
  <c r="I5" i="1"/>
  <c r="J5" i="1" s="1"/>
  <c r="H4" i="1"/>
  <c r="H3" i="1" s="1"/>
  <c r="FJ156" i="1" l="1"/>
  <c r="FJ39" i="1" s="1"/>
  <c r="FI22" i="1"/>
  <c r="FI32" i="1"/>
  <c r="FI156" i="1"/>
  <c r="FI39" i="1" s="1"/>
  <c r="FH156" i="1"/>
  <c r="FH39" i="1" s="1"/>
  <c r="FE156" i="1"/>
  <c r="FE39" i="1" s="1"/>
  <c r="FD39" i="1"/>
  <c r="FC156" i="1"/>
  <c r="FC39" i="1" s="1"/>
  <c r="FB156" i="1"/>
  <c r="FB39" i="1" s="1"/>
  <c r="FA33" i="1"/>
  <c r="EW156" i="1"/>
  <c r="EW39" i="1" s="1"/>
  <c r="EV39" i="1"/>
  <c r="ET16" i="1"/>
  <c r="ET39" i="1"/>
  <c r="EO156" i="1"/>
  <c r="EO39" i="1" s="1"/>
  <c r="EN39" i="1"/>
  <c r="EJ39" i="1"/>
  <c r="DO154" i="1"/>
  <c r="DM156" i="1"/>
  <c r="DM39" i="1" s="1"/>
  <c r="DK156" i="1"/>
  <c r="DK39" i="1" s="1"/>
  <c r="DA156" i="1"/>
  <c r="DA39" i="1" s="1"/>
  <c r="CY154" i="1"/>
  <c r="CI154" i="1"/>
  <c r="CE156" i="1"/>
  <c r="CE39" i="1" s="1"/>
  <c r="CC154" i="1"/>
  <c r="CC156" i="1" s="1"/>
  <c r="CC39" i="1" s="1"/>
  <c r="BC154" i="1"/>
  <c r="BA156" i="1"/>
  <c r="BA39" i="1" s="1"/>
  <c r="AW156" i="1"/>
  <c r="AW39" i="1" s="1"/>
  <c r="AS154" i="1"/>
  <c r="AS156" i="1" s="1"/>
  <c r="AO156" i="1"/>
  <c r="AO39" i="1" s="1"/>
  <c r="AM154" i="1"/>
  <c r="AI156" i="1"/>
  <c r="AI39" i="1" s="1"/>
  <c r="U156" i="1"/>
  <c r="U39" i="1" s="1"/>
  <c r="FS20" i="1"/>
  <c r="FS21" i="1" s="1"/>
  <c r="FS18" i="1"/>
  <c r="GD20" i="1"/>
  <c r="GD21" i="1" s="1"/>
  <c r="GD18" i="1"/>
  <c r="EX20" i="1"/>
  <c r="EX21" i="1" s="1"/>
  <c r="EX18" i="1"/>
  <c r="FX31" i="1"/>
  <c r="FX29" i="1"/>
  <c r="FX36" i="1"/>
  <c r="FX30" i="1"/>
  <c r="FH31" i="1"/>
  <c r="FH29" i="1"/>
  <c r="FH30" i="1"/>
  <c r="FH36" i="1"/>
  <c r="GO20" i="1"/>
  <c r="GO21" i="1" s="1"/>
  <c r="GO18" i="1"/>
  <c r="FE20" i="1"/>
  <c r="FE21" i="1" s="1"/>
  <c r="FE18" i="1"/>
  <c r="FQ36" i="1"/>
  <c r="FQ31" i="1"/>
  <c r="FQ30" i="1"/>
  <c r="FQ29" i="1"/>
  <c r="FT20" i="1"/>
  <c r="FT21" i="1" s="1"/>
  <c r="FT18" i="1"/>
  <c r="GU20" i="1"/>
  <c r="GU21" i="1" s="1"/>
  <c r="GU18" i="1"/>
  <c r="GE20" i="1"/>
  <c r="GE21" i="1" s="1"/>
  <c r="GE18" i="1"/>
  <c r="FO20" i="1"/>
  <c r="FO21" i="1" s="1"/>
  <c r="FO18" i="1"/>
  <c r="EY20" i="1"/>
  <c r="EY21" i="1" s="1"/>
  <c r="EY18" i="1"/>
  <c r="GP20" i="1"/>
  <c r="GP21" i="1" s="1"/>
  <c r="GP18" i="1"/>
  <c r="FZ20" i="1"/>
  <c r="FZ21" i="1" s="1"/>
  <c r="FZ18" i="1"/>
  <c r="FJ20" i="1"/>
  <c r="FJ21" i="1" s="1"/>
  <c r="FJ18" i="1"/>
  <c r="FI36" i="1"/>
  <c r="FI31" i="1"/>
  <c r="FI30" i="1"/>
  <c r="FI29" i="1"/>
  <c r="FX37" i="1"/>
  <c r="FX24" i="1"/>
  <c r="FX22" i="1"/>
  <c r="FX33" i="1"/>
  <c r="FX34" i="1"/>
  <c r="FX32" i="1"/>
  <c r="FH24" i="1"/>
  <c r="FH22" i="1"/>
  <c r="FH37" i="1"/>
  <c r="FH33" i="1"/>
  <c r="FH32" i="1"/>
  <c r="FH34" i="1"/>
  <c r="GC20" i="1"/>
  <c r="GC21" i="1" s="1"/>
  <c r="GC18" i="1"/>
  <c r="EW20" i="1"/>
  <c r="EW21" i="1" s="1"/>
  <c r="EW18" i="1"/>
  <c r="FA36" i="1"/>
  <c r="FA31" i="1"/>
  <c r="FA30" i="1"/>
  <c r="FA29" i="1"/>
  <c r="FL20" i="1"/>
  <c r="FL21" i="1" s="1"/>
  <c r="FL18" i="1"/>
  <c r="GR20" i="1"/>
  <c r="GR21" i="1" s="1"/>
  <c r="GR18" i="1"/>
  <c r="GJ20" i="1"/>
  <c r="GJ21" i="1" s="1"/>
  <c r="GJ18" i="1"/>
  <c r="GI20" i="1"/>
  <c r="GI21" i="1" s="1"/>
  <c r="GI18" i="1"/>
  <c r="FY36" i="1"/>
  <c r="FY31" i="1"/>
  <c r="FY30" i="1"/>
  <c r="FY29" i="1"/>
  <c r="GQ20" i="1"/>
  <c r="GQ21" i="1" s="1"/>
  <c r="GQ18" i="1"/>
  <c r="GA20" i="1"/>
  <c r="GA21" i="1" s="1"/>
  <c r="GA18" i="1"/>
  <c r="FK20" i="1"/>
  <c r="FK21" i="1" s="1"/>
  <c r="FK18" i="1"/>
  <c r="GL20" i="1"/>
  <c r="GL21" i="1" s="1"/>
  <c r="GL18" i="1"/>
  <c r="FV20" i="1"/>
  <c r="FV21" i="1" s="1"/>
  <c r="FV18" i="1"/>
  <c r="FF20" i="1"/>
  <c r="FF21" i="1" s="1"/>
  <c r="FF18" i="1"/>
  <c r="GF31" i="1"/>
  <c r="GF29" i="1"/>
  <c r="GF30" i="1"/>
  <c r="GF36" i="1"/>
  <c r="FP31" i="1"/>
  <c r="FP29" i="1"/>
  <c r="FP30" i="1"/>
  <c r="FP36" i="1"/>
  <c r="EZ31" i="1"/>
  <c r="EZ29" i="1"/>
  <c r="EZ30" i="1"/>
  <c r="EZ36" i="1"/>
  <c r="FU20" i="1"/>
  <c r="FU21" i="1" s="1"/>
  <c r="FU18" i="1"/>
  <c r="GK20" i="1"/>
  <c r="GK21" i="1" s="1"/>
  <c r="GK18" i="1"/>
  <c r="FD20" i="1"/>
  <c r="FD21" i="1" s="1"/>
  <c r="FD18" i="1"/>
  <c r="EZ5" i="1"/>
  <c r="EY4" i="1"/>
  <c r="EY3" i="1" s="1"/>
  <c r="FQ24" i="1"/>
  <c r="FC20" i="1"/>
  <c r="FC21" i="1" s="1"/>
  <c r="FC18" i="1"/>
  <c r="GT20" i="1"/>
  <c r="GT21" i="1" s="1"/>
  <c r="GT18" i="1"/>
  <c r="FN20" i="1"/>
  <c r="FN21" i="1" s="1"/>
  <c r="FN18" i="1"/>
  <c r="GM20" i="1"/>
  <c r="GM21" i="1" s="1"/>
  <c r="GM18" i="1"/>
  <c r="FW20" i="1"/>
  <c r="FW21" i="1" s="1"/>
  <c r="FW18" i="1"/>
  <c r="FG20" i="1"/>
  <c r="FG21" i="1" s="1"/>
  <c r="FG18" i="1"/>
  <c r="GH20" i="1"/>
  <c r="GH21" i="1" s="1"/>
  <c r="GH18" i="1"/>
  <c r="FR20" i="1"/>
  <c r="FR21" i="1" s="1"/>
  <c r="FR18" i="1"/>
  <c r="FB20" i="1"/>
  <c r="FB21" i="1" s="1"/>
  <c r="FB18" i="1"/>
  <c r="GF37" i="1"/>
  <c r="GF24" i="1"/>
  <c r="GF22" i="1"/>
  <c r="GF33" i="1"/>
  <c r="GF34" i="1"/>
  <c r="GF32" i="1"/>
  <c r="FP24" i="1"/>
  <c r="FP22" i="1"/>
  <c r="FP37" i="1"/>
  <c r="FP33" i="1"/>
  <c r="FP34" i="1"/>
  <c r="FP32" i="1"/>
  <c r="EZ24" i="1"/>
  <c r="EZ22" i="1"/>
  <c r="EZ37" i="1"/>
  <c r="EZ33" i="1"/>
  <c r="EZ34" i="1"/>
  <c r="EZ32" i="1"/>
  <c r="FM20" i="1"/>
  <c r="FM21" i="1" s="1"/>
  <c r="FM18" i="1"/>
  <c r="GG36" i="1"/>
  <c r="GG31" i="1"/>
  <c r="GG30" i="1"/>
  <c r="GG29" i="1"/>
  <c r="GB20" i="1"/>
  <c r="GB21" i="1" s="1"/>
  <c r="GB18" i="1"/>
  <c r="GV20" i="1"/>
  <c r="GV21" i="1" s="1"/>
  <c r="GV18" i="1"/>
  <c r="GN20" i="1"/>
  <c r="GN21" i="1" s="1"/>
  <c r="GN18" i="1"/>
  <c r="FI24" i="1"/>
  <c r="EV31" i="1"/>
  <c r="EV30" i="1"/>
  <c r="EV29" i="1"/>
  <c r="EV36" i="1"/>
  <c r="EV34" i="1"/>
  <c r="EV37" i="1"/>
  <c r="EV33" i="1"/>
  <c r="EV24" i="1"/>
  <c r="EV32" i="1"/>
  <c r="EV22" i="1"/>
  <c r="EU154" i="1"/>
  <c r="EU16" i="1"/>
  <c r="ES37" i="1"/>
  <c r="ES33" i="1"/>
  <c r="ES24" i="1"/>
  <c r="ES32" i="1"/>
  <c r="ES22" i="1"/>
  <c r="ES34" i="1"/>
  <c r="EK5" i="1"/>
  <c r="EJ4" i="1"/>
  <c r="EJ3" i="1" s="1"/>
  <c r="EQ154" i="1"/>
  <c r="EQ156" i="1" s="1"/>
  <c r="EQ16" i="1"/>
  <c r="EK37" i="1"/>
  <c r="EK33" i="1"/>
  <c r="EK24" i="1"/>
  <c r="EK32" i="1"/>
  <c r="EK22" i="1"/>
  <c r="EK34" i="1"/>
  <c r="EJ38" i="1"/>
  <c r="EJ17" i="1"/>
  <c r="EN38" i="1"/>
  <c r="EN17" i="1"/>
  <c r="EL17" i="1"/>
  <c r="EL38" i="1"/>
  <c r="EM154" i="1"/>
  <c r="EM156" i="1" s="1"/>
  <c r="EM16" i="1"/>
  <c r="EO37" i="1"/>
  <c r="EO33" i="1"/>
  <c r="EO24" i="1"/>
  <c r="EO32" i="1"/>
  <c r="EO22" i="1"/>
  <c r="EO34" i="1"/>
  <c r="EI154" i="1"/>
  <c r="EI16" i="1"/>
  <c r="ER38" i="1"/>
  <c r="ER17" i="1"/>
  <c r="EP32" i="1"/>
  <c r="EP22" i="1"/>
  <c r="EP37" i="1"/>
  <c r="EP33" i="1"/>
  <c r="EP24" i="1"/>
  <c r="EP34" i="1"/>
  <c r="ET17" i="1"/>
  <c r="ET38" i="1"/>
  <c r="EO29" i="1"/>
  <c r="EO36" i="1"/>
  <c r="EO30" i="1"/>
  <c r="EO31" i="1"/>
  <c r="DG154" i="1"/>
  <c r="CQ154" i="1"/>
  <c r="CA154" i="1"/>
  <c r="CA39" i="1" s="1"/>
  <c r="BK154" i="1"/>
  <c r="BK39" i="1" s="1"/>
  <c r="AU154" i="1"/>
  <c r="AE154" i="1"/>
  <c r="AE156" i="1" s="1"/>
  <c r="S154" i="1"/>
  <c r="CW154" i="1"/>
  <c r="BU154" i="1"/>
  <c r="BU39" i="1" s="1"/>
  <c r="AK154" i="1"/>
  <c r="AK39" i="1" s="1"/>
  <c r="BI154" i="1"/>
  <c r="AC154" i="1"/>
  <c r="AC39" i="1" s="1"/>
  <c r="BM154" i="1"/>
  <c r="BM39" i="1" s="1"/>
  <c r="AG154" i="1"/>
  <c r="AG156" i="1" s="1"/>
  <c r="DS154" i="1"/>
  <c r="DS156" i="1" s="1"/>
  <c r="DC154" i="1"/>
  <c r="DC39" i="1" s="1"/>
  <c r="CM154" i="1"/>
  <c r="BW154" i="1"/>
  <c r="BW39" i="1" s="1"/>
  <c r="BG154" i="1"/>
  <c r="AQ154" i="1"/>
  <c r="AQ39" i="1" s="1"/>
  <c r="AA154" i="1"/>
  <c r="AA156" i="1" s="1"/>
  <c r="BE154" i="1"/>
  <c r="BE39" i="1" s="1"/>
  <c r="Y154" i="1"/>
  <c r="Y156" i="1" s="1"/>
  <c r="DE154" i="1"/>
  <c r="DN154" i="1"/>
  <c r="BZ154" i="1"/>
  <c r="BZ39" i="1" s="1"/>
  <c r="CS154" i="1"/>
  <c r="CO154" i="1"/>
  <c r="CO39" i="1" s="1"/>
  <c r="DQ154" i="1"/>
  <c r="DQ39" i="1" s="1"/>
  <c r="CK154" i="1"/>
  <c r="N154" i="1"/>
  <c r="EB154" i="1"/>
  <c r="EB156" i="1" s="1"/>
  <c r="BB154" i="1"/>
  <c r="V154" i="1"/>
  <c r="BJ154" i="1"/>
  <c r="AD154" i="1"/>
  <c r="AD39" i="1" s="1"/>
  <c r="AL154" i="1"/>
  <c r="CH154" i="1"/>
  <c r="CH39" i="1" s="1"/>
  <c r="DT154" i="1"/>
  <c r="DT156" i="1" s="1"/>
  <c r="DD154" i="1"/>
  <c r="CN154" i="1"/>
  <c r="CN39" i="1" s="1"/>
  <c r="BX154" i="1"/>
  <c r="BX39" i="1" s="1"/>
  <c r="AT154" i="1"/>
  <c r="AF154" i="1"/>
  <c r="AF156" i="1" s="1"/>
  <c r="BL154" i="1"/>
  <c r="BL39" i="1" s="1"/>
  <c r="CP154" i="1"/>
  <c r="CX154" i="1"/>
  <c r="K154" i="1"/>
  <c r="K156" i="1" s="1"/>
  <c r="AP154" i="1"/>
  <c r="EF154" i="1"/>
  <c r="P154" i="1"/>
  <c r="P39" i="1" s="1"/>
  <c r="J154" i="1"/>
  <c r="J156" i="1" s="1"/>
  <c r="BP154" i="1"/>
  <c r="BP39" i="1" s="1"/>
  <c r="EC154" i="1"/>
  <c r="EC156" i="1" s="1"/>
  <c r="H154" i="1"/>
  <c r="H39" i="1" s="1"/>
  <c r="L154" i="1"/>
  <c r="L156" i="1" s="1"/>
  <c r="F154" i="1"/>
  <c r="AJ154" i="1"/>
  <c r="AJ39" i="1" s="1"/>
  <c r="CT154" i="1"/>
  <c r="BN154" i="1"/>
  <c r="BN39" i="1" s="1"/>
  <c r="EE154" i="1"/>
  <c r="EE39" i="1" s="1"/>
  <c r="ED154" i="1"/>
  <c r="ED39" i="1" s="1"/>
  <c r="DF154" i="1"/>
  <c r="EH154" i="1"/>
  <c r="EH156" i="1" s="1"/>
  <c r="AH154" i="1"/>
  <c r="AH156" i="1" s="1"/>
  <c r="BH154" i="1"/>
  <c r="Z154" i="1"/>
  <c r="Q154" i="1"/>
  <c r="G154" i="1"/>
  <c r="G156" i="1" s="1"/>
  <c r="AR154" i="1"/>
  <c r="AR39" i="1" s="1"/>
  <c r="AB154" i="1"/>
  <c r="DJ154" i="1"/>
  <c r="DJ39" i="1" s="1"/>
  <c r="CD154" i="1"/>
  <c r="AX154" i="1"/>
  <c r="AX39" i="1" s="1"/>
  <c r="R154" i="1"/>
  <c r="DP154" i="1"/>
  <c r="DP39" i="1" s="1"/>
  <c r="CZ154" i="1"/>
  <c r="BD154" i="1"/>
  <c r="AV154" i="1"/>
  <c r="DX154" i="1"/>
  <c r="DX39" i="1" s="1"/>
  <c r="EG154" i="1"/>
  <c r="EG39" i="1" s="1"/>
  <c r="DH154" i="1"/>
  <c r="CR154" i="1"/>
  <c r="CB154" i="1"/>
  <c r="DB154" i="1"/>
  <c r="DB39" i="1" s="1"/>
  <c r="BV154" i="1"/>
  <c r="BV39" i="1" s="1"/>
  <c r="DW154" i="1"/>
  <c r="DW39" i="1" s="1"/>
  <c r="DL154" i="1"/>
  <c r="CV154" i="1"/>
  <c r="CV39" i="1" s="1"/>
  <c r="CF154" i="1"/>
  <c r="DW17" i="1"/>
  <c r="DW38" i="1"/>
  <c r="ED16" i="1"/>
  <c r="ED17" i="1" s="1"/>
  <c r="ED20" i="1" s="1"/>
  <c r="ED21" i="1" s="1"/>
  <c r="CJ154" i="1"/>
  <c r="BT154" i="1"/>
  <c r="BT39" i="1" s="1"/>
  <c r="T154" i="1"/>
  <c r="T156" i="1" s="1"/>
  <c r="EE19" i="1"/>
  <c r="EE38" i="1" s="1"/>
  <c r="AZ154" i="1"/>
  <c r="X154" i="1"/>
  <c r="X39" i="1" s="1"/>
  <c r="EA154" i="1"/>
  <c r="EA156" i="1" s="1"/>
  <c r="DU154" i="1"/>
  <c r="DU156" i="1" s="1"/>
  <c r="DV154" i="1"/>
  <c r="DV16" i="1"/>
  <c r="DY154" i="1"/>
  <c r="DY156" i="1" s="1"/>
  <c r="DX38" i="1"/>
  <c r="DX17" i="1"/>
  <c r="M154" i="1"/>
  <c r="M156" i="1" s="1"/>
  <c r="EG38" i="1"/>
  <c r="AN154" i="1"/>
  <c r="DZ154" i="1"/>
  <c r="DZ156" i="1" s="1"/>
  <c r="DZ16" i="1"/>
  <c r="DY38" i="1"/>
  <c r="DY17" i="1"/>
  <c r="EA17" i="1"/>
  <c r="EA38" i="1"/>
  <c r="EF38" i="1"/>
  <c r="DR154" i="1"/>
  <c r="DR156" i="1" s="1"/>
  <c r="CL154" i="1"/>
  <c r="BF154" i="1"/>
  <c r="BF39" i="1" s="1"/>
  <c r="DU38" i="1"/>
  <c r="DU17" i="1"/>
  <c r="EH16" i="1"/>
  <c r="EH17" i="1" s="1"/>
  <c r="EH18" i="1" s="1"/>
  <c r="EC16" i="1"/>
  <c r="EC17" i="1" s="1"/>
  <c r="EC20" i="1" s="1"/>
  <c r="EC21" i="1" s="1"/>
  <c r="I154" i="1"/>
  <c r="EF18" i="1"/>
  <c r="EF20" i="1"/>
  <c r="EF21" i="1" s="1"/>
  <c r="EE18" i="1"/>
  <c r="EG18" i="1"/>
  <c r="EG20" i="1"/>
  <c r="EG21" i="1" s="1"/>
  <c r="I4" i="1"/>
  <c r="I3" i="1" s="1"/>
  <c r="K5" i="1"/>
  <c r="L5" i="1" s="1"/>
  <c r="J4" i="1"/>
  <c r="J3" i="1" s="1"/>
  <c r="EU156" i="1" l="1"/>
  <c r="EU39" i="1" s="1"/>
  <c r="EQ39" i="1"/>
  <c r="EM39" i="1"/>
  <c r="EI156" i="1"/>
  <c r="EI39" i="1" s="1"/>
  <c r="EH39" i="1"/>
  <c r="EF156" i="1"/>
  <c r="EF39" i="1" s="1"/>
  <c r="EC39" i="1"/>
  <c r="EB39" i="1"/>
  <c r="EA39" i="1"/>
  <c r="DZ39" i="1"/>
  <c r="DY39" i="1"/>
  <c r="DV156" i="1"/>
  <c r="DV39" i="1" s="1"/>
  <c r="DU39" i="1"/>
  <c r="DT39" i="1"/>
  <c r="DS39" i="1"/>
  <c r="DR39" i="1"/>
  <c r="DO156" i="1"/>
  <c r="DO39" i="1" s="1"/>
  <c r="DN156" i="1"/>
  <c r="DN39" i="1" s="1"/>
  <c r="DL156" i="1"/>
  <c r="DL39" i="1" s="1"/>
  <c r="DH156" i="1"/>
  <c r="DH39" i="1" s="1"/>
  <c r="DG156" i="1"/>
  <c r="DG39" i="1" s="1"/>
  <c r="DF156" i="1"/>
  <c r="DF39" i="1" s="1"/>
  <c r="DE156" i="1"/>
  <c r="DE39" i="1" s="1"/>
  <c r="DD156" i="1"/>
  <c r="DD39" i="1" s="1"/>
  <c r="CZ156" i="1"/>
  <c r="CZ39" i="1" s="1"/>
  <c r="CY156" i="1"/>
  <c r="CY39" i="1" s="1"/>
  <c r="CX156" i="1"/>
  <c r="CX39" i="1" s="1"/>
  <c r="CW156" i="1"/>
  <c r="CW39" i="1" s="1"/>
  <c r="CT156" i="1"/>
  <c r="CT39" i="1" s="1"/>
  <c r="CS156" i="1"/>
  <c r="CS39" i="1" s="1"/>
  <c r="CR156" i="1"/>
  <c r="CR39" i="1" s="1"/>
  <c r="CQ156" i="1"/>
  <c r="CQ39" i="1" s="1"/>
  <c r="CP156" i="1"/>
  <c r="CP39" i="1" s="1"/>
  <c r="CM156" i="1"/>
  <c r="CM39" i="1" s="1"/>
  <c r="CL156" i="1"/>
  <c r="CL39" i="1" s="1"/>
  <c r="CK156" i="1"/>
  <c r="CK39" i="1" s="1"/>
  <c r="CJ156" i="1"/>
  <c r="CJ39" i="1" s="1"/>
  <c r="CI156" i="1"/>
  <c r="CI39" i="1" s="1"/>
  <c r="CF156" i="1"/>
  <c r="CF39" i="1" s="1"/>
  <c r="CD156" i="1"/>
  <c r="CD39" i="1" s="1"/>
  <c r="CB156" i="1"/>
  <c r="CB39" i="1" s="1"/>
  <c r="BJ156" i="1"/>
  <c r="BJ39" i="1" s="1"/>
  <c r="BI156" i="1"/>
  <c r="BI39" i="1" s="1"/>
  <c r="BH156" i="1"/>
  <c r="BH39" i="1" s="1"/>
  <c r="BG156" i="1"/>
  <c r="BG39" i="1" s="1"/>
  <c r="BD156" i="1"/>
  <c r="BD39" i="1" s="1"/>
  <c r="BC156" i="1"/>
  <c r="BC39" i="1" s="1"/>
  <c r="BB156" i="1"/>
  <c r="BB39" i="1" s="1"/>
  <c r="AZ156" i="1"/>
  <c r="AZ39" i="1" s="1"/>
  <c r="AV156" i="1"/>
  <c r="AV39" i="1" s="1"/>
  <c r="AU156" i="1"/>
  <c r="AU39" i="1" s="1"/>
  <c r="AT156" i="1"/>
  <c r="AT39" i="1" s="1"/>
  <c r="AS39" i="1"/>
  <c r="AP156" i="1"/>
  <c r="AP39" i="1" s="1"/>
  <c r="AN156" i="1"/>
  <c r="AN39" i="1" s="1"/>
  <c r="AM156" i="1"/>
  <c r="AM39" i="1" s="1"/>
  <c r="AL156" i="1"/>
  <c r="AL39" i="1" s="1"/>
  <c r="AH39" i="1"/>
  <c r="AG39" i="1"/>
  <c r="AF39" i="1"/>
  <c r="AE39" i="1"/>
  <c r="AB156" i="1"/>
  <c r="AB39" i="1" s="1"/>
  <c r="AA39" i="1"/>
  <c r="Z156" i="1"/>
  <c r="Z39" i="1" s="1"/>
  <c r="Y39" i="1"/>
  <c r="V156" i="1"/>
  <c r="V39" i="1" s="1"/>
  <c r="T39" i="1"/>
  <c r="S156" i="1"/>
  <c r="S39" i="1" s="1"/>
  <c r="R156" i="1"/>
  <c r="R39" i="1" s="1"/>
  <c r="Q156" i="1"/>
  <c r="Q39" i="1" s="1"/>
  <c r="G39" i="1"/>
  <c r="F156" i="1"/>
  <c r="F39" i="1" s="1"/>
  <c r="GV37" i="1"/>
  <c r="GV24" i="1"/>
  <c r="GV22" i="1"/>
  <c r="GV33" i="1"/>
  <c r="GV34" i="1"/>
  <c r="GV32" i="1"/>
  <c r="FM37" i="1"/>
  <c r="FM34" i="1"/>
  <c r="FM33" i="1"/>
  <c r="FM32" i="1"/>
  <c r="FM24" i="1"/>
  <c r="FM22" i="1"/>
  <c r="FB37" i="1"/>
  <c r="FB33" i="1"/>
  <c r="FB34" i="1"/>
  <c r="FB32" i="1"/>
  <c r="FB24" i="1"/>
  <c r="FB22" i="1"/>
  <c r="GH37" i="1"/>
  <c r="GH33" i="1"/>
  <c r="GH34" i="1"/>
  <c r="GH32" i="1"/>
  <c r="GH24" i="1"/>
  <c r="GH22" i="1"/>
  <c r="FW37" i="1"/>
  <c r="FW34" i="1"/>
  <c r="FW33" i="1"/>
  <c r="FW32" i="1"/>
  <c r="FW24" i="1"/>
  <c r="FW22" i="1"/>
  <c r="FN34" i="1"/>
  <c r="FN32" i="1"/>
  <c r="FN37" i="1"/>
  <c r="FN33" i="1"/>
  <c r="FN24" i="1"/>
  <c r="FN22" i="1"/>
  <c r="FC37" i="1"/>
  <c r="FC34" i="1"/>
  <c r="FC33" i="1"/>
  <c r="FC32" i="1"/>
  <c r="FC24" i="1"/>
  <c r="FC22" i="1"/>
  <c r="FD36" i="1"/>
  <c r="FD30" i="1"/>
  <c r="FD29" i="1"/>
  <c r="FD31" i="1"/>
  <c r="FU36" i="1"/>
  <c r="FU31" i="1"/>
  <c r="FU30" i="1"/>
  <c r="FU29" i="1"/>
  <c r="FV36" i="1"/>
  <c r="FV30" i="1"/>
  <c r="FV31" i="1"/>
  <c r="FV29" i="1"/>
  <c r="FK36" i="1"/>
  <c r="FK31" i="1"/>
  <c r="FK30" i="1"/>
  <c r="FK29" i="1"/>
  <c r="GQ36" i="1"/>
  <c r="GQ31" i="1"/>
  <c r="GQ30" i="1"/>
  <c r="GQ29" i="1"/>
  <c r="GJ36" i="1"/>
  <c r="GJ30" i="1"/>
  <c r="GJ29" i="1"/>
  <c r="GJ31" i="1"/>
  <c r="FL36" i="1"/>
  <c r="FL30" i="1"/>
  <c r="FL31" i="1"/>
  <c r="FL29" i="1"/>
  <c r="GC36" i="1"/>
  <c r="GC31" i="1"/>
  <c r="GC30" i="1"/>
  <c r="GC29" i="1"/>
  <c r="FZ31" i="1"/>
  <c r="FZ29" i="1"/>
  <c r="FZ36" i="1"/>
  <c r="FZ30" i="1"/>
  <c r="EY36" i="1"/>
  <c r="EY31" i="1"/>
  <c r="EY30" i="1"/>
  <c r="EY29" i="1"/>
  <c r="GE36" i="1"/>
  <c r="GE31" i="1"/>
  <c r="GE30" i="1"/>
  <c r="GE29" i="1"/>
  <c r="FT36" i="1"/>
  <c r="FT30" i="1"/>
  <c r="FT31" i="1"/>
  <c r="FT29" i="1"/>
  <c r="GO36" i="1"/>
  <c r="GO31" i="1"/>
  <c r="GO30" i="1"/>
  <c r="GO29" i="1"/>
  <c r="GD36" i="1"/>
  <c r="GD30" i="1"/>
  <c r="GD31" i="1"/>
  <c r="GD29" i="1"/>
  <c r="GN31" i="1"/>
  <c r="GN29" i="1"/>
  <c r="GN30" i="1"/>
  <c r="GN36" i="1"/>
  <c r="GB36" i="1"/>
  <c r="GB30" i="1"/>
  <c r="GB31" i="1"/>
  <c r="GB29" i="1"/>
  <c r="FR31" i="1"/>
  <c r="FR29" i="1"/>
  <c r="FR36" i="1"/>
  <c r="FR30" i="1"/>
  <c r="FG36" i="1"/>
  <c r="FG31" i="1"/>
  <c r="FG30" i="1"/>
  <c r="FG29" i="1"/>
  <c r="GM36" i="1"/>
  <c r="GM31" i="1"/>
  <c r="GM30" i="1"/>
  <c r="GM29" i="1"/>
  <c r="GT36" i="1"/>
  <c r="GT30" i="1"/>
  <c r="GT31" i="1"/>
  <c r="GT29" i="1"/>
  <c r="FD24" i="1"/>
  <c r="FD22" i="1"/>
  <c r="FD34" i="1"/>
  <c r="FD32" i="1"/>
  <c r="FD37" i="1"/>
  <c r="FD33" i="1"/>
  <c r="FU37" i="1"/>
  <c r="FU34" i="1"/>
  <c r="FU33" i="1"/>
  <c r="FU32" i="1"/>
  <c r="FU24" i="1"/>
  <c r="FU22" i="1"/>
  <c r="FV37" i="1"/>
  <c r="FV34" i="1"/>
  <c r="FV32" i="1"/>
  <c r="FV33" i="1"/>
  <c r="FV24" i="1"/>
  <c r="FV22" i="1"/>
  <c r="FK37" i="1"/>
  <c r="FK34" i="1"/>
  <c r="FK33" i="1"/>
  <c r="FK32" i="1"/>
  <c r="FK24" i="1"/>
  <c r="FK22" i="1"/>
  <c r="GQ37" i="1"/>
  <c r="GQ34" i="1"/>
  <c r="GQ33" i="1"/>
  <c r="GQ32" i="1"/>
  <c r="GQ24" i="1"/>
  <c r="GQ22" i="1"/>
  <c r="GJ37" i="1"/>
  <c r="GJ24" i="1"/>
  <c r="GJ22" i="1"/>
  <c r="GJ34" i="1"/>
  <c r="GJ32" i="1"/>
  <c r="GJ33" i="1"/>
  <c r="FL24" i="1"/>
  <c r="FL22" i="1"/>
  <c r="FL34" i="1"/>
  <c r="FL32" i="1"/>
  <c r="FL33" i="1"/>
  <c r="FL37" i="1"/>
  <c r="GC34" i="1"/>
  <c r="GC33" i="1"/>
  <c r="GC32" i="1"/>
  <c r="GC37" i="1"/>
  <c r="GC24" i="1"/>
  <c r="GC22" i="1"/>
  <c r="FZ37" i="1"/>
  <c r="FZ33" i="1"/>
  <c r="FZ34" i="1"/>
  <c r="FZ32" i="1"/>
  <c r="FZ24" i="1"/>
  <c r="FZ22" i="1"/>
  <c r="EY37" i="1"/>
  <c r="EY34" i="1"/>
  <c r="EY33" i="1"/>
  <c r="EY32" i="1"/>
  <c r="EY24" i="1"/>
  <c r="EY22" i="1"/>
  <c r="GE37" i="1"/>
  <c r="GE34" i="1"/>
  <c r="GE33" i="1"/>
  <c r="GE32" i="1"/>
  <c r="GE24" i="1"/>
  <c r="GE22" i="1"/>
  <c r="FT24" i="1"/>
  <c r="FT22" i="1"/>
  <c r="FT34" i="1"/>
  <c r="FT32" i="1"/>
  <c r="FT33" i="1"/>
  <c r="FT37" i="1"/>
  <c r="GO34" i="1"/>
  <c r="GO33" i="1"/>
  <c r="GO32" i="1"/>
  <c r="GO37" i="1"/>
  <c r="GO24" i="1"/>
  <c r="GO22" i="1"/>
  <c r="GD37" i="1"/>
  <c r="GD34" i="1"/>
  <c r="GD32" i="1"/>
  <c r="GD33" i="1"/>
  <c r="GD24" i="1"/>
  <c r="GD22" i="1"/>
  <c r="GB37" i="1"/>
  <c r="GB24" i="1"/>
  <c r="GB22" i="1"/>
  <c r="GB34" i="1"/>
  <c r="GB32" i="1"/>
  <c r="GB33" i="1"/>
  <c r="FR37" i="1"/>
  <c r="FR33" i="1"/>
  <c r="FR34" i="1"/>
  <c r="FR32" i="1"/>
  <c r="FR24" i="1"/>
  <c r="FR22" i="1"/>
  <c r="FG37" i="1"/>
  <c r="FG34" i="1"/>
  <c r="FG33" i="1"/>
  <c r="FG32" i="1"/>
  <c r="FG24" i="1"/>
  <c r="FG22" i="1"/>
  <c r="GM37" i="1"/>
  <c r="GM34" i="1"/>
  <c r="GM33" i="1"/>
  <c r="GM32" i="1"/>
  <c r="GM24" i="1"/>
  <c r="GM22" i="1"/>
  <c r="GT37" i="1"/>
  <c r="GT34" i="1"/>
  <c r="GT32" i="1"/>
  <c r="GT33" i="1"/>
  <c r="GT24" i="1"/>
  <c r="GT22" i="1"/>
  <c r="GK36" i="1"/>
  <c r="GK31" i="1"/>
  <c r="GK30" i="1"/>
  <c r="GK29" i="1"/>
  <c r="FF36" i="1"/>
  <c r="FF30" i="1"/>
  <c r="FF31" i="1"/>
  <c r="FF29" i="1"/>
  <c r="GL36" i="1"/>
  <c r="GL30" i="1"/>
  <c r="GL31" i="1"/>
  <c r="GL29" i="1"/>
  <c r="GA36" i="1"/>
  <c r="GA31" i="1"/>
  <c r="GA30" i="1"/>
  <c r="GA29" i="1"/>
  <c r="GI36" i="1"/>
  <c r="GI31" i="1"/>
  <c r="GI30" i="1"/>
  <c r="GI29" i="1"/>
  <c r="GR36" i="1"/>
  <c r="GR30" i="1"/>
  <c r="GR31" i="1"/>
  <c r="GR29" i="1"/>
  <c r="EW36" i="1"/>
  <c r="EW31" i="1"/>
  <c r="EW30" i="1"/>
  <c r="EW29" i="1"/>
  <c r="FJ31" i="1"/>
  <c r="FJ29" i="1"/>
  <c r="FJ36" i="1"/>
  <c r="FJ30" i="1"/>
  <c r="GP31" i="1"/>
  <c r="GP29" i="1"/>
  <c r="GP36" i="1"/>
  <c r="GP30" i="1"/>
  <c r="FO36" i="1"/>
  <c r="FO31" i="1"/>
  <c r="FO30" i="1"/>
  <c r="FO29" i="1"/>
  <c r="GU36" i="1"/>
  <c r="GU31" i="1"/>
  <c r="GU30" i="1"/>
  <c r="GU29" i="1"/>
  <c r="FE36" i="1"/>
  <c r="FE31" i="1"/>
  <c r="FE30" i="1"/>
  <c r="FE29" i="1"/>
  <c r="EX36" i="1"/>
  <c r="EX30" i="1"/>
  <c r="EX31" i="1"/>
  <c r="EX29" i="1"/>
  <c r="FS36" i="1"/>
  <c r="FS31" i="1"/>
  <c r="FS30" i="1"/>
  <c r="FS29" i="1"/>
  <c r="GN37" i="1"/>
  <c r="GN24" i="1"/>
  <c r="GN22" i="1"/>
  <c r="GN33" i="1"/>
  <c r="GN32" i="1"/>
  <c r="GN34" i="1"/>
  <c r="GV31" i="1"/>
  <c r="GV29" i="1"/>
  <c r="GV30" i="1"/>
  <c r="GV36" i="1"/>
  <c r="FM36" i="1"/>
  <c r="FM31" i="1"/>
  <c r="FM30" i="1"/>
  <c r="FM29" i="1"/>
  <c r="FB31" i="1"/>
  <c r="FB29" i="1"/>
  <c r="FB36" i="1"/>
  <c r="FB30" i="1"/>
  <c r="GH31" i="1"/>
  <c r="GH29" i="1"/>
  <c r="GH36" i="1"/>
  <c r="GH30" i="1"/>
  <c r="FW36" i="1"/>
  <c r="FW31" i="1"/>
  <c r="FW30" i="1"/>
  <c r="FW29" i="1"/>
  <c r="FN36" i="1"/>
  <c r="FN30" i="1"/>
  <c r="FN31" i="1"/>
  <c r="FN29" i="1"/>
  <c r="FC36" i="1"/>
  <c r="FC31" i="1"/>
  <c r="FC30" i="1"/>
  <c r="FC29" i="1"/>
  <c r="FA5" i="1"/>
  <c r="EZ4" i="1"/>
  <c r="EZ3" i="1" s="1"/>
  <c r="GK37" i="1"/>
  <c r="GK34" i="1"/>
  <c r="GK33" i="1"/>
  <c r="GK32" i="1"/>
  <c r="GK24" i="1"/>
  <c r="GK22" i="1"/>
  <c r="FF34" i="1"/>
  <c r="FF32" i="1"/>
  <c r="FF37" i="1"/>
  <c r="FF33" i="1"/>
  <c r="FF24" i="1"/>
  <c r="FF22" i="1"/>
  <c r="GL37" i="1"/>
  <c r="GL34" i="1"/>
  <c r="GL32" i="1"/>
  <c r="GL33" i="1"/>
  <c r="GL24" i="1"/>
  <c r="GL22" i="1"/>
  <c r="GA37" i="1"/>
  <c r="GA34" i="1"/>
  <c r="GA33" i="1"/>
  <c r="GA32" i="1"/>
  <c r="GA24" i="1"/>
  <c r="GA22" i="1"/>
  <c r="GI37" i="1"/>
  <c r="GI34" i="1"/>
  <c r="GI33" i="1"/>
  <c r="GI32" i="1"/>
  <c r="GI24" i="1"/>
  <c r="GI22" i="1"/>
  <c r="GR37" i="1"/>
  <c r="GR24" i="1"/>
  <c r="GR22" i="1"/>
  <c r="GR34" i="1"/>
  <c r="GR32" i="1"/>
  <c r="GR33" i="1"/>
  <c r="EW37" i="1"/>
  <c r="EW34" i="1"/>
  <c r="EW33" i="1"/>
  <c r="EW32" i="1"/>
  <c r="EW24" i="1"/>
  <c r="EW22" i="1"/>
  <c r="FJ37" i="1"/>
  <c r="FJ33" i="1"/>
  <c r="FJ34" i="1"/>
  <c r="FJ32" i="1"/>
  <c r="FJ24" i="1"/>
  <c r="FJ22" i="1"/>
  <c r="GP37" i="1"/>
  <c r="GP33" i="1"/>
  <c r="GP34" i="1"/>
  <c r="GP32" i="1"/>
  <c r="GP24" i="1"/>
  <c r="GP22" i="1"/>
  <c r="FO37" i="1"/>
  <c r="FO34" i="1"/>
  <c r="FO33" i="1"/>
  <c r="FO32" i="1"/>
  <c r="FO24" i="1"/>
  <c r="FO22" i="1"/>
  <c r="GU37" i="1"/>
  <c r="GU34" i="1"/>
  <c r="GU33" i="1"/>
  <c r="GU32" i="1"/>
  <c r="GU24" i="1"/>
  <c r="GU22" i="1"/>
  <c r="FE37" i="1"/>
  <c r="FE34" i="1"/>
  <c r="FE33" i="1"/>
  <c r="FE32" i="1"/>
  <c r="FE24" i="1"/>
  <c r="FE22" i="1"/>
  <c r="EX34" i="1"/>
  <c r="EX32" i="1"/>
  <c r="EX37" i="1"/>
  <c r="EX33" i="1"/>
  <c r="EX24" i="1"/>
  <c r="EX22" i="1"/>
  <c r="FS37" i="1"/>
  <c r="FS34" i="1"/>
  <c r="FS33" i="1"/>
  <c r="FS32" i="1"/>
  <c r="FS24" i="1"/>
  <c r="FS22" i="1"/>
  <c r="ER20" i="1"/>
  <c r="ER21" i="1" s="1"/>
  <c r="ER18" i="1"/>
  <c r="EJ20" i="1"/>
  <c r="EJ21" i="1" s="1"/>
  <c r="EJ18" i="1"/>
  <c r="EQ17" i="1"/>
  <c r="EQ38" i="1"/>
  <c r="ET18" i="1"/>
  <c r="ET20" i="1"/>
  <c r="ET21" i="1" s="1"/>
  <c r="EL18" i="1"/>
  <c r="EL20" i="1"/>
  <c r="EL21" i="1" s="1"/>
  <c r="EI17" i="1"/>
  <c r="EI38" i="1"/>
  <c r="EM17" i="1"/>
  <c r="EM38" i="1"/>
  <c r="EN20" i="1"/>
  <c r="EN21" i="1" s="1"/>
  <c r="EN18" i="1"/>
  <c r="EU17" i="1"/>
  <c r="EU38" i="1"/>
  <c r="EL5" i="1"/>
  <c r="EK4" i="1"/>
  <c r="EK3" i="1" s="1"/>
  <c r="ED18" i="1"/>
  <c r="ED36" i="1" s="1"/>
  <c r="EE20" i="1"/>
  <c r="EE21" i="1" s="1"/>
  <c r="EE24" i="1" s="1"/>
  <c r="ED38" i="1"/>
  <c r="EH20" i="1"/>
  <c r="EH21" i="1" s="1"/>
  <c r="EH37" i="1" s="1"/>
  <c r="DW18" i="1"/>
  <c r="DW20" i="1"/>
  <c r="DW21" i="1" s="1"/>
  <c r="EC18" i="1"/>
  <c r="EC36" i="1" s="1"/>
  <c r="EC38" i="1"/>
  <c r="DZ38" i="1"/>
  <c r="DZ17" i="1"/>
  <c r="DV38" i="1"/>
  <c r="DV17" i="1"/>
  <c r="DU20" i="1"/>
  <c r="DU21" i="1" s="1"/>
  <c r="DU18" i="1"/>
  <c r="EA18" i="1"/>
  <c r="EA20" i="1"/>
  <c r="EA21" i="1" s="1"/>
  <c r="DX18" i="1"/>
  <c r="DX20" i="1"/>
  <c r="DX21" i="1" s="1"/>
  <c r="DY20" i="1"/>
  <c r="DY21" i="1" s="1"/>
  <c r="DY18" i="1"/>
  <c r="EH38" i="1"/>
  <c r="I39" i="1"/>
  <c r="ED32" i="1"/>
  <c r="ED22" i="1"/>
  <c r="ED33" i="1"/>
  <c r="ED34" i="1"/>
  <c r="ED37" i="1"/>
  <c r="EH36" i="1"/>
  <c r="EH29" i="1"/>
  <c r="EH30" i="1"/>
  <c r="EH31" i="1"/>
  <c r="EG34" i="1"/>
  <c r="EG37" i="1"/>
  <c r="EG33" i="1"/>
  <c r="EG24" i="1"/>
  <c r="EG32" i="1"/>
  <c r="EG22" i="1"/>
  <c r="EG36" i="1"/>
  <c r="EG29" i="1"/>
  <c r="EG30" i="1"/>
  <c r="EG31" i="1"/>
  <c r="EE31" i="1"/>
  <c r="EE36" i="1"/>
  <c r="EE29" i="1"/>
  <c r="EE30" i="1"/>
  <c r="EF33" i="1"/>
  <c r="EF24" i="1"/>
  <c r="EF34" i="1"/>
  <c r="EF32" i="1"/>
  <c r="EF37" i="1"/>
  <c r="EF22" i="1"/>
  <c r="EF36" i="1"/>
  <c r="EF29" i="1"/>
  <c r="EF30" i="1"/>
  <c r="EF31" i="1"/>
  <c r="EC32" i="1"/>
  <c r="EC22" i="1"/>
  <c r="EC33" i="1"/>
  <c r="EC37" i="1"/>
  <c r="EC34" i="1"/>
  <c r="M5" i="1"/>
  <c r="L4" i="1"/>
  <c r="L3" i="1" s="1"/>
  <c r="K4" i="1"/>
  <c r="K3" i="1" s="1"/>
  <c r="ED31" i="1" l="1"/>
  <c r="FB5" i="1"/>
  <c r="FA4" i="1"/>
  <c r="FA3" i="1" s="1"/>
  <c r="EN30" i="1"/>
  <c r="EN29" i="1"/>
  <c r="EN31" i="1"/>
  <c r="EN36" i="1"/>
  <c r="EJ30" i="1"/>
  <c r="EJ29" i="1"/>
  <c r="EJ36" i="1"/>
  <c r="EJ31" i="1"/>
  <c r="EM5" i="1"/>
  <c r="EL4" i="1"/>
  <c r="EL3" i="1" s="1"/>
  <c r="ET36" i="1"/>
  <c r="ET31" i="1"/>
  <c r="ET29" i="1"/>
  <c r="ET30" i="1"/>
  <c r="EJ34" i="1"/>
  <c r="EJ37" i="1"/>
  <c r="EJ33" i="1"/>
  <c r="EJ24" i="1"/>
  <c r="EJ32" i="1"/>
  <c r="EJ22" i="1"/>
  <c r="EL32" i="1"/>
  <c r="EL22" i="1"/>
  <c r="EL33" i="1"/>
  <c r="EL24" i="1"/>
  <c r="EL37" i="1"/>
  <c r="EL34" i="1"/>
  <c r="ER30" i="1"/>
  <c r="ER29" i="1"/>
  <c r="ER31" i="1"/>
  <c r="ER36" i="1"/>
  <c r="ET32" i="1"/>
  <c r="ET22" i="1"/>
  <c r="ET33" i="1"/>
  <c r="ET24" i="1"/>
  <c r="ET37" i="1"/>
  <c r="ET34" i="1"/>
  <c r="EN34" i="1"/>
  <c r="EN37" i="1"/>
  <c r="EN33" i="1"/>
  <c r="EN24" i="1"/>
  <c r="EN32" i="1"/>
  <c r="EN22" i="1"/>
  <c r="EI20" i="1"/>
  <c r="EI21" i="1" s="1"/>
  <c r="EI18" i="1"/>
  <c r="EU20" i="1"/>
  <c r="EU21" i="1" s="1"/>
  <c r="EU18" i="1"/>
  <c r="EM20" i="1"/>
  <c r="EM21" i="1" s="1"/>
  <c r="EM18" i="1"/>
  <c r="EL36" i="1"/>
  <c r="EL31" i="1"/>
  <c r="EL29" i="1"/>
  <c r="EL30" i="1"/>
  <c r="EQ20" i="1"/>
  <c r="EQ21" i="1" s="1"/>
  <c r="EQ18" i="1"/>
  <c r="ER34" i="1"/>
  <c r="ER37" i="1"/>
  <c r="ER33" i="1"/>
  <c r="ER24" i="1"/>
  <c r="ER32" i="1"/>
  <c r="ER22" i="1"/>
  <c r="EE33" i="1"/>
  <c r="EE32" i="1"/>
  <c r="EE34" i="1"/>
  <c r="ED24" i="1"/>
  <c r="ED29" i="1"/>
  <c r="ED30" i="1"/>
  <c r="EE37" i="1"/>
  <c r="EE22" i="1"/>
  <c r="EH22" i="1"/>
  <c r="EH24" i="1"/>
  <c r="EH34" i="1"/>
  <c r="EH32" i="1"/>
  <c r="EH33" i="1"/>
  <c r="EC29" i="1"/>
  <c r="EC24" i="1"/>
  <c r="EC31" i="1"/>
  <c r="EC30" i="1"/>
  <c r="DW33" i="1"/>
  <c r="DW37" i="1"/>
  <c r="DW32" i="1"/>
  <c r="DW24" i="1"/>
  <c r="DW34" i="1"/>
  <c r="DW22" i="1"/>
  <c r="DW30" i="1"/>
  <c r="DW29" i="1"/>
  <c r="DW31" i="1"/>
  <c r="DW36" i="1"/>
  <c r="EA32" i="1"/>
  <c r="EA22" i="1"/>
  <c r="EA37" i="1"/>
  <c r="EA33" i="1"/>
  <c r="EA24" i="1"/>
  <c r="EA34" i="1"/>
  <c r="DV20" i="1"/>
  <c r="DV21" i="1" s="1"/>
  <c r="DV18" i="1"/>
  <c r="DY37" i="1"/>
  <c r="DY33" i="1"/>
  <c r="DY24" i="1"/>
  <c r="DY34" i="1"/>
  <c r="DY22" i="1"/>
  <c r="DY32" i="1"/>
  <c r="EA31" i="1"/>
  <c r="EA36" i="1"/>
  <c r="EA29" i="1"/>
  <c r="EA30" i="1"/>
  <c r="DX32" i="1"/>
  <c r="DX22" i="1"/>
  <c r="DX37" i="1"/>
  <c r="DX33" i="1"/>
  <c r="DX24" i="1"/>
  <c r="DX34" i="1"/>
  <c r="DU29" i="1"/>
  <c r="DU30" i="1"/>
  <c r="DU31" i="1"/>
  <c r="DU36" i="1"/>
  <c r="DZ20" i="1"/>
  <c r="DZ21" i="1" s="1"/>
  <c r="DZ18" i="1"/>
  <c r="DY29" i="1"/>
  <c r="DY30" i="1"/>
  <c r="DY31" i="1"/>
  <c r="DY36" i="1"/>
  <c r="DX36" i="1"/>
  <c r="DX29" i="1"/>
  <c r="DX30" i="1"/>
  <c r="DX31" i="1"/>
  <c r="DU37" i="1"/>
  <c r="DU33" i="1"/>
  <c r="DU24" i="1"/>
  <c r="DU34" i="1"/>
  <c r="DU32" i="1"/>
  <c r="DU22" i="1"/>
  <c r="M4" i="1"/>
  <c r="M3" i="1" s="1"/>
  <c r="N5" i="1"/>
  <c r="FB4" i="1" l="1"/>
  <c r="FB3" i="1" s="1"/>
  <c r="FC5" i="1"/>
  <c r="EM31" i="1"/>
  <c r="EM30" i="1"/>
  <c r="EM36" i="1"/>
  <c r="EM29" i="1"/>
  <c r="EI34" i="1"/>
  <c r="EI32" i="1"/>
  <c r="EI22" i="1"/>
  <c r="EI33" i="1"/>
  <c r="EI24" i="1"/>
  <c r="EI37" i="1"/>
  <c r="EQ31" i="1"/>
  <c r="EQ30" i="1"/>
  <c r="EQ29" i="1"/>
  <c r="EQ36" i="1"/>
  <c r="EU31" i="1"/>
  <c r="EU30" i="1"/>
  <c r="EU36" i="1"/>
  <c r="EU29" i="1"/>
  <c r="EI31" i="1"/>
  <c r="EI30" i="1"/>
  <c r="EI36" i="1"/>
  <c r="EI29" i="1"/>
  <c r="EM34" i="1"/>
  <c r="EM24" i="1"/>
  <c r="EM37" i="1"/>
  <c r="EM32" i="1"/>
  <c r="EM22" i="1"/>
  <c r="EM33" i="1"/>
  <c r="EQ34" i="1"/>
  <c r="EQ32" i="1"/>
  <c r="EQ22" i="1"/>
  <c r="EQ33" i="1"/>
  <c r="EQ24" i="1"/>
  <c r="EQ37" i="1"/>
  <c r="EU34" i="1"/>
  <c r="EU32" i="1"/>
  <c r="EU22" i="1"/>
  <c r="EU33" i="1"/>
  <c r="EU37" i="1"/>
  <c r="EU24" i="1"/>
  <c r="EM4" i="1"/>
  <c r="EM3" i="1" s="1"/>
  <c r="EN5" i="1"/>
  <c r="DV34" i="1"/>
  <c r="DV32" i="1"/>
  <c r="DV22" i="1"/>
  <c r="DV24" i="1"/>
  <c r="DV33" i="1"/>
  <c r="DV37" i="1"/>
  <c r="DZ30" i="1"/>
  <c r="DZ31" i="1"/>
  <c r="DZ36" i="1"/>
  <c r="DZ29" i="1"/>
  <c r="DV30" i="1"/>
  <c r="DV31" i="1"/>
  <c r="DV36" i="1"/>
  <c r="DV29" i="1"/>
  <c r="DZ34" i="1"/>
  <c r="DZ32" i="1"/>
  <c r="DZ22" i="1"/>
  <c r="DZ33" i="1"/>
  <c r="DZ37" i="1"/>
  <c r="DZ24" i="1"/>
  <c r="O5" i="1"/>
  <c r="N4" i="1"/>
  <c r="N3" i="1" s="1"/>
  <c r="N39" i="1"/>
  <c r="M39" i="1"/>
  <c r="L39" i="1"/>
  <c r="K39" i="1"/>
  <c r="J39" i="1"/>
  <c r="FD5" i="1" l="1"/>
  <c r="FC4" i="1"/>
  <c r="FC3" i="1" s="1"/>
  <c r="EN4" i="1"/>
  <c r="EN3" i="1" s="1"/>
  <c r="EO5" i="1"/>
  <c r="P5" i="1"/>
  <c r="O4" i="1"/>
  <c r="O3" i="1" s="1"/>
  <c r="FE5" i="1" l="1"/>
  <c r="FD4" i="1"/>
  <c r="FD3" i="1" s="1"/>
  <c r="EP5" i="1"/>
  <c r="EO4" i="1"/>
  <c r="EO3" i="1" s="1"/>
  <c r="Q5" i="1"/>
  <c r="P4" i="1"/>
  <c r="P3" i="1" s="1"/>
  <c r="CU12" i="1"/>
  <c r="CU25" i="1" s="1"/>
  <c r="CV12" i="1"/>
  <c r="CV25" i="1" s="1"/>
  <c r="CW12" i="1"/>
  <c r="CW25" i="1" s="1"/>
  <c r="CX12" i="1"/>
  <c r="CY12" i="1"/>
  <c r="CY26" i="1" s="1"/>
  <c r="CZ12" i="1"/>
  <c r="CZ25" i="1" s="1"/>
  <c r="DA12" i="1"/>
  <c r="DA26" i="1" s="1"/>
  <c r="DB12" i="1"/>
  <c r="DB26" i="1" s="1"/>
  <c r="DC12" i="1"/>
  <c r="DC25" i="1" s="1"/>
  <c r="DD12" i="1"/>
  <c r="DD27" i="1" s="1"/>
  <c r="DE12" i="1"/>
  <c r="DE27" i="1" s="1"/>
  <c r="DF12" i="1"/>
  <c r="DG12" i="1"/>
  <c r="DG26" i="1" s="1"/>
  <c r="DH12" i="1"/>
  <c r="DH25" i="1" s="1"/>
  <c r="DI12" i="1"/>
  <c r="DI25" i="1" s="1"/>
  <c r="DJ12" i="1"/>
  <c r="DJ26" i="1" s="1"/>
  <c r="DK27" i="1"/>
  <c r="DL12" i="1"/>
  <c r="DL26" i="1" s="1"/>
  <c r="DM12" i="1"/>
  <c r="DM27" i="1" s="1"/>
  <c r="DN12" i="1"/>
  <c r="DN26" i="1" s="1"/>
  <c r="DO12" i="1"/>
  <c r="DO26" i="1" s="1"/>
  <c r="DP12" i="1"/>
  <c r="DP27" i="1" s="1"/>
  <c r="DQ12" i="1"/>
  <c r="DQ26" i="1" s="1"/>
  <c r="DR12" i="1"/>
  <c r="DR26" i="1" s="1"/>
  <c r="DS12" i="1"/>
  <c r="DS27" i="1" s="1"/>
  <c r="DT12" i="1"/>
  <c r="DT25" i="1" s="1"/>
  <c r="EB12" i="1"/>
  <c r="EB25" i="1" s="1"/>
  <c r="CU14" i="1"/>
  <c r="CU15" i="1" s="1"/>
  <c r="CU35" i="1" s="1"/>
  <c r="CV14" i="1"/>
  <c r="CV15" i="1" s="1"/>
  <c r="CV35" i="1" s="1"/>
  <c r="CW14" i="1"/>
  <c r="CW15" i="1" s="1"/>
  <c r="CW35" i="1" s="1"/>
  <c r="CX14" i="1"/>
  <c r="CX15" i="1" s="1"/>
  <c r="CX35" i="1" s="1"/>
  <c r="CY14" i="1"/>
  <c r="CY15" i="1" s="1"/>
  <c r="CY35" i="1" s="1"/>
  <c r="CZ14" i="1"/>
  <c r="CZ15" i="1" s="1"/>
  <c r="CZ35" i="1" s="1"/>
  <c r="DA14" i="1"/>
  <c r="DA15" i="1" s="1"/>
  <c r="DA35" i="1" s="1"/>
  <c r="DB14" i="1"/>
  <c r="DB15" i="1" s="1"/>
  <c r="DB35" i="1" s="1"/>
  <c r="DC14" i="1"/>
  <c r="DC15" i="1" s="1"/>
  <c r="DC35" i="1" s="1"/>
  <c r="DD14" i="1"/>
  <c r="DD15" i="1" s="1"/>
  <c r="DD35" i="1" s="1"/>
  <c r="DE14" i="1"/>
  <c r="DE15" i="1" s="1"/>
  <c r="DE35" i="1" s="1"/>
  <c r="DF14" i="1"/>
  <c r="DF15" i="1" s="1"/>
  <c r="DF35" i="1" s="1"/>
  <c r="DG14" i="1"/>
  <c r="DG15" i="1" s="1"/>
  <c r="DG35" i="1" s="1"/>
  <c r="DH14" i="1"/>
  <c r="DH15" i="1" s="1"/>
  <c r="DH35" i="1" s="1"/>
  <c r="DI14" i="1"/>
  <c r="DI15" i="1" s="1"/>
  <c r="DI35" i="1" s="1"/>
  <c r="DJ14" i="1"/>
  <c r="DJ15" i="1" s="1"/>
  <c r="DJ35" i="1" s="1"/>
  <c r="DK14" i="1"/>
  <c r="DK15" i="1" s="1"/>
  <c r="DK35" i="1" s="1"/>
  <c r="DL14" i="1"/>
  <c r="DL15" i="1" s="1"/>
  <c r="DL35" i="1" s="1"/>
  <c r="DM14" i="1"/>
  <c r="DM15" i="1" s="1"/>
  <c r="DM35" i="1" s="1"/>
  <c r="DN14" i="1"/>
  <c r="DN15" i="1" s="1"/>
  <c r="DN35" i="1" s="1"/>
  <c r="DO14" i="1"/>
  <c r="DO15" i="1" s="1"/>
  <c r="DO35" i="1" s="1"/>
  <c r="DP14" i="1"/>
  <c r="DP15" i="1" s="1"/>
  <c r="DP35" i="1" s="1"/>
  <c r="DQ14" i="1"/>
  <c r="DQ15" i="1" s="1"/>
  <c r="DQ35" i="1" s="1"/>
  <c r="DR14" i="1"/>
  <c r="DR15" i="1" s="1"/>
  <c r="DR35" i="1" s="1"/>
  <c r="DS14" i="1"/>
  <c r="DS15" i="1" s="1"/>
  <c r="DS35" i="1" s="1"/>
  <c r="DT14" i="1"/>
  <c r="DT15" i="1" s="1"/>
  <c r="DT35" i="1" s="1"/>
  <c r="EB14" i="1"/>
  <c r="EB15" i="1" s="1"/>
  <c r="EB35" i="1" s="1"/>
  <c r="DE25" i="1"/>
  <c r="DK25" i="1"/>
  <c r="DK26" i="1"/>
  <c r="CV16" i="1"/>
  <c r="CW16" i="1"/>
  <c r="CY16" i="1"/>
  <c r="CY17" i="1" s="1"/>
  <c r="CZ16" i="1"/>
  <c r="DA16" i="1"/>
  <c r="DB16" i="1"/>
  <c r="DC16" i="1"/>
  <c r="DD16" i="1"/>
  <c r="DE16" i="1"/>
  <c r="DF16" i="1"/>
  <c r="DF17" i="1" s="1"/>
  <c r="DG16" i="1"/>
  <c r="DG17" i="1" s="1"/>
  <c r="DH16" i="1"/>
  <c r="DI16" i="1"/>
  <c r="DJ16" i="1"/>
  <c r="DJ17" i="1" s="1"/>
  <c r="DL16" i="1"/>
  <c r="DM16" i="1"/>
  <c r="DN16" i="1"/>
  <c r="DN17" i="1" s="1"/>
  <c r="DO16" i="1"/>
  <c r="DO17" i="1" s="1"/>
  <c r="DP16" i="1"/>
  <c r="DQ16" i="1"/>
  <c r="DR16" i="1"/>
  <c r="DR17" i="1" s="1"/>
  <c r="DS16" i="1"/>
  <c r="DS17" i="1" s="1"/>
  <c r="DT16" i="1"/>
  <c r="EB16" i="1"/>
  <c r="CU16" i="1"/>
  <c r="CU17" i="1" s="1"/>
  <c r="CX16" i="1"/>
  <c r="CX17" i="1" s="1"/>
  <c r="DK16" i="1"/>
  <c r="DK17" i="1" s="1"/>
  <c r="CU19" i="1"/>
  <c r="CV19" i="1"/>
  <c r="CW19" i="1"/>
  <c r="CX19" i="1"/>
  <c r="CY19" i="1"/>
  <c r="CZ19" i="1"/>
  <c r="DA19" i="1"/>
  <c r="DB19" i="1"/>
  <c r="DC19" i="1"/>
  <c r="DD19" i="1"/>
  <c r="DE19" i="1"/>
  <c r="DG19" i="1"/>
  <c r="DH19" i="1"/>
  <c r="DI19" i="1"/>
  <c r="DJ19" i="1"/>
  <c r="DK19" i="1"/>
  <c r="DL19" i="1"/>
  <c r="DM19" i="1"/>
  <c r="DN19" i="1"/>
  <c r="DP19" i="1"/>
  <c r="DQ19" i="1"/>
  <c r="DR19" i="1"/>
  <c r="DS19" i="1"/>
  <c r="DT19" i="1"/>
  <c r="EB19" i="1"/>
  <c r="DF19" i="1"/>
  <c r="DO19" i="1"/>
  <c r="CT19" i="1"/>
  <c r="CS19" i="1"/>
  <c r="CR19" i="1"/>
  <c r="CQ19" i="1"/>
  <c r="CP19" i="1"/>
  <c r="CO19" i="1"/>
  <c r="CN19" i="1"/>
  <c r="CL19" i="1"/>
  <c r="CK19" i="1"/>
  <c r="CJ19" i="1"/>
  <c r="CI19" i="1"/>
  <c r="CH19" i="1"/>
  <c r="CG19" i="1"/>
  <c r="CF19" i="1"/>
  <c r="CE19" i="1"/>
  <c r="CD19" i="1"/>
  <c r="CB19" i="1"/>
  <c r="CA19" i="1"/>
  <c r="BZ19" i="1"/>
  <c r="BY19" i="1"/>
  <c r="BX19" i="1"/>
  <c r="BW19" i="1"/>
  <c r="BV19" i="1"/>
  <c r="BU19" i="1"/>
  <c r="BT19" i="1"/>
  <c r="BS19" i="1"/>
  <c r="BR19" i="1"/>
  <c r="BQ19" i="1"/>
  <c r="BP19" i="1"/>
  <c r="BN19" i="1"/>
  <c r="BM19" i="1"/>
  <c r="BL19" i="1"/>
  <c r="BK19" i="1"/>
  <c r="BJ19" i="1"/>
  <c r="BI19" i="1"/>
  <c r="BH19" i="1"/>
  <c r="BG19" i="1"/>
  <c r="BF19" i="1"/>
  <c r="BE19" i="1"/>
  <c r="BD19" i="1"/>
  <c r="BC19" i="1"/>
  <c r="BB19" i="1"/>
  <c r="BA19" i="1"/>
  <c r="AZ19" i="1"/>
  <c r="AX19" i="1"/>
  <c r="AW19" i="1"/>
  <c r="AV19" i="1"/>
  <c r="AU19" i="1"/>
  <c r="AT19" i="1"/>
  <c r="AS19" i="1"/>
  <c r="AR19" i="1"/>
  <c r="AP19" i="1"/>
  <c r="AN19" i="1"/>
  <c r="AM19" i="1"/>
  <c r="AL19" i="1"/>
  <c r="AK19" i="1"/>
  <c r="AF19" i="1"/>
  <c r="AE19" i="1"/>
  <c r="AD19" i="1"/>
  <c r="AC19" i="1"/>
  <c r="X19" i="1"/>
  <c r="W19" i="1"/>
  <c r="V19" i="1"/>
  <c r="U19" i="1"/>
  <c r="P19" i="1"/>
  <c r="N19" i="1"/>
  <c r="I19" i="1"/>
  <c r="H19" i="1"/>
  <c r="GX150" i="1"/>
  <c r="GX149" i="1"/>
  <c r="GX145" i="1"/>
  <c r="GX144" i="1"/>
  <c r="GX143" i="1"/>
  <c r="GX142" i="1"/>
  <c r="GX141" i="1"/>
  <c r="GX140" i="1"/>
  <c r="GX139" i="1"/>
  <c r="GX138" i="1"/>
  <c r="GX137" i="1"/>
  <c r="GX136" i="1"/>
  <c r="GX135" i="1"/>
  <c r="GX134" i="1"/>
  <c r="GX133" i="1"/>
  <c r="GX132" i="1"/>
  <c r="GX131" i="1"/>
  <c r="GX130" i="1"/>
  <c r="GX129" i="1"/>
  <c r="GX128" i="1"/>
  <c r="GX126" i="1"/>
  <c r="GX125" i="1"/>
  <c r="GX124" i="1"/>
  <c r="GX123" i="1"/>
  <c r="GX120" i="1"/>
  <c r="GX119" i="1"/>
  <c r="GX118" i="1"/>
  <c r="GX117" i="1"/>
  <c r="GX116" i="1"/>
  <c r="GX115" i="1"/>
  <c r="GX114" i="1"/>
  <c r="GX113" i="1"/>
  <c r="GX112" i="1"/>
  <c r="GX110" i="1"/>
  <c r="GX109" i="1"/>
  <c r="GX108" i="1"/>
  <c r="GX106" i="1"/>
  <c r="GX105" i="1"/>
  <c r="GX104" i="1"/>
  <c r="GX103" i="1"/>
  <c r="CT16" i="1"/>
  <c r="CS16" i="1"/>
  <c r="CR16" i="1"/>
  <c r="CQ16" i="1"/>
  <c r="CP16" i="1"/>
  <c r="CO16" i="1"/>
  <c r="CN16" i="1"/>
  <c r="CM16" i="1"/>
  <c r="CL16" i="1"/>
  <c r="CK16" i="1"/>
  <c r="CJ16" i="1"/>
  <c r="CI16" i="1"/>
  <c r="CH16" i="1"/>
  <c r="CG16" i="1"/>
  <c r="CF16" i="1"/>
  <c r="CE16" i="1"/>
  <c r="CD16" i="1"/>
  <c r="CC16" i="1"/>
  <c r="CB16" i="1"/>
  <c r="CA16" i="1"/>
  <c r="BZ16" i="1"/>
  <c r="BY16" i="1"/>
  <c r="BX16" i="1"/>
  <c r="BW16" i="1"/>
  <c r="BU16" i="1"/>
  <c r="BT16" i="1"/>
  <c r="BS16" i="1"/>
  <c r="BR16" i="1"/>
  <c r="BQ16" i="1"/>
  <c r="BP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O16" i="1"/>
  <c r="AN16" i="1"/>
  <c r="AM16" i="1"/>
  <c r="AL16" i="1"/>
  <c r="AK16" i="1"/>
  <c r="AJ16" i="1"/>
  <c r="AI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K16" i="1"/>
  <c r="J16" i="1"/>
  <c r="I16" i="1"/>
  <c r="H16" i="1"/>
  <c r="G16" i="1"/>
  <c r="GX98" i="1"/>
  <c r="GX91" i="1"/>
  <c r="GX90" i="1"/>
  <c r="GX89" i="1"/>
  <c r="GX88" i="1"/>
  <c r="GX87" i="1"/>
  <c r="GX86" i="1"/>
  <c r="GX85" i="1"/>
  <c r="GX84" i="1"/>
  <c r="GX83" i="1"/>
  <c r="GX82" i="1"/>
  <c r="GX81" i="1"/>
  <c r="GX80" i="1"/>
  <c r="GX79" i="1"/>
  <c r="GX78" i="1"/>
  <c r="GX77" i="1"/>
  <c r="GX76" i="1"/>
  <c r="GX75" i="1"/>
  <c r="GX74" i="1"/>
  <c r="GX73" i="1"/>
  <c r="GX72" i="1"/>
  <c r="GX71" i="1"/>
  <c r="GX70" i="1"/>
  <c r="GX69" i="1"/>
  <c r="GX68" i="1"/>
  <c r="GX67" i="1"/>
  <c r="GX66" i="1"/>
  <c r="GX65" i="1"/>
  <c r="GX64" i="1"/>
  <c r="GX63" i="1"/>
  <c r="GX62" i="1"/>
  <c r="GX61" i="1"/>
  <c r="GX60" i="1"/>
  <c r="GX59" i="1"/>
  <c r="GX58" i="1"/>
  <c r="GX57" i="1"/>
  <c r="GX56" i="1"/>
  <c r="GX54" i="1"/>
  <c r="GX53" i="1"/>
  <c r="GX52" i="1"/>
  <c r="GX51" i="1"/>
  <c r="GX50" i="1"/>
  <c r="GX49" i="1"/>
  <c r="GX48" i="1"/>
  <c r="GX47" i="1"/>
  <c r="GX46" i="1"/>
  <c r="GX45" i="1"/>
  <c r="GX44" i="1"/>
  <c r="GX41" i="1"/>
  <c r="CM19" i="1"/>
  <c r="CC19" i="1"/>
  <c r="BO19" i="1"/>
  <c r="AY19" i="1"/>
  <c r="AQ19" i="1"/>
  <c r="AO19" i="1"/>
  <c r="AJ19" i="1"/>
  <c r="AI19" i="1"/>
  <c r="AH19" i="1"/>
  <c r="AG19" i="1"/>
  <c r="AB19" i="1"/>
  <c r="AA19" i="1"/>
  <c r="Z19" i="1"/>
  <c r="Y19" i="1"/>
  <c r="T19" i="1"/>
  <c r="S19" i="1"/>
  <c r="R19" i="1"/>
  <c r="Q19" i="1"/>
  <c r="O19" i="1"/>
  <c r="M19" i="1"/>
  <c r="L19" i="1"/>
  <c r="K19" i="1"/>
  <c r="J19" i="1"/>
  <c r="G19" i="1"/>
  <c r="F19" i="1"/>
  <c r="F38" i="1" s="1"/>
  <c r="BV16" i="1"/>
  <c r="AP16" i="1"/>
  <c r="AH16" i="1"/>
  <c r="L16" i="1"/>
  <c r="F16" i="1"/>
  <c r="CT14" i="1"/>
  <c r="CT15" i="1" s="1"/>
  <c r="CT35" i="1" s="1"/>
  <c r="CS14" i="1"/>
  <c r="CS15" i="1" s="1"/>
  <c r="CS35" i="1" s="1"/>
  <c r="CR14" i="1"/>
  <c r="CR15" i="1" s="1"/>
  <c r="CR35" i="1" s="1"/>
  <c r="CQ14" i="1"/>
  <c r="CQ15" i="1" s="1"/>
  <c r="CQ35" i="1" s="1"/>
  <c r="CP14" i="1"/>
  <c r="CP15" i="1" s="1"/>
  <c r="CP35" i="1" s="1"/>
  <c r="CO14" i="1"/>
  <c r="CO15" i="1" s="1"/>
  <c r="CO35" i="1" s="1"/>
  <c r="CN14" i="1"/>
  <c r="CN15" i="1" s="1"/>
  <c r="CN35" i="1" s="1"/>
  <c r="CM14" i="1"/>
  <c r="CM15" i="1" s="1"/>
  <c r="CM35" i="1" s="1"/>
  <c r="CL14" i="1"/>
  <c r="CL15" i="1" s="1"/>
  <c r="CL35" i="1" s="1"/>
  <c r="CK14" i="1"/>
  <c r="CK15" i="1" s="1"/>
  <c r="CK35" i="1" s="1"/>
  <c r="CJ14" i="1"/>
  <c r="CJ15" i="1" s="1"/>
  <c r="CJ35" i="1" s="1"/>
  <c r="CI14" i="1"/>
  <c r="CI15" i="1" s="1"/>
  <c r="CI35" i="1" s="1"/>
  <c r="CH14" i="1"/>
  <c r="CH15" i="1" s="1"/>
  <c r="CH35" i="1" s="1"/>
  <c r="CG14" i="1"/>
  <c r="CG15" i="1" s="1"/>
  <c r="CG35" i="1" s="1"/>
  <c r="CF14" i="1"/>
  <c r="CF15" i="1" s="1"/>
  <c r="CF35" i="1" s="1"/>
  <c r="CE14" i="1"/>
  <c r="CE15" i="1" s="1"/>
  <c r="CE35" i="1" s="1"/>
  <c r="CD14" i="1"/>
  <c r="CD15" i="1" s="1"/>
  <c r="CD35" i="1" s="1"/>
  <c r="CC14" i="1"/>
  <c r="CC15" i="1" s="1"/>
  <c r="CC35" i="1" s="1"/>
  <c r="CB14" i="1"/>
  <c r="CB15" i="1" s="1"/>
  <c r="CB35" i="1" s="1"/>
  <c r="CA14" i="1"/>
  <c r="CA15" i="1" s="1"/>
  <c r="CA35" i="1" s="1"/>
  <c r="BZ14" i="1"/>
  <c r="BZ15" i="1" s="1"/>
  <c r="BZ35" i="1" s="1"/>
  <c r="BY14" i="1"/>
  <c r="BY15" i="1" s="1"/>
  <c r="BY35" i="1" s="1"/>
  <c r="BX14" i="1"/>
  <c r="BX15" i="1" s="1"/>
  <c r="BX35" i="1" s="1"/>
  <c r="BW14" i="1"/>
  <c r="BW15" i="1" s="1"/>
  <c r="BW35" i="1" s="1"/>
  <c r="BV14" i="1"/>
  <c r="BV15" i="1" s="1"/>
  <c r="BV35" i="1" s="1"/>
  <c r="BU14" i="1"/>
  <c r="BU15" i="1" s="1"/>
  <c r="BU35" i="1" s="1"/>
  <c r="BT14" i="1"/>
  <c r="BT15" i="1" s="1"/>
  <c r="BT35" i="1" s="1"/>
  <c r="BS14" i="1"/>
  <c r="BS15" i="1" s="1"/>
  <c r="BS35" i="1" s="1"/>
  <c r="BR14" i="1"/>
  <c r="BR15" i="1" s="1"/>
  <c r="BR35" i="1" s="1"/>
  <c r="BQ14" i="1"/>
  <c r="BQ15" i="1" s="1"/>
  <c r="BQ35" i="1" s="1"/>
  <c r="BP14" i="1"/>
  <c r="BP15" i="1" s="1"/>
  <c r="BP35" i="1" s="1"/>
  <c r="BO14" i="1"/>
  <c r="BO15" i="1" s="1"/>
  <c r="BO35" i="1" s="1"/>
  <c r="BN14" i="1"/>
  <c r="BN15" i="1" s="1"/>
  <c r="BN35" i="1" s="1"/>
  <c r="BM14" i="1"/>
  <c r="BM15" i="1" s="1"/>
  <c r="BM35" i="1" s="1"/>
  <c r="BL14" i="1"/>
  <c r="BL15" i="1" s="1"/>
  <c r="BL35" i="1" s="1"/>
  <c r="BK14" i="1"/>
  <c r="BK15" i="1" s="1"/>
  <c r="BK35" i="1" s="1"/>
  <c r="BJ14" i="1"/>
  <c r="BJ15" i="1" s="1"/>
  <c r="BJ35" i="1" s="1"/>
  <c r="BI14" i="1"/>
  <c r="BI15" i="1" s="1"/>
  <c r="BI35" i="1" s="1"/>
  <c r="BH14" i="1"/>
  <c r="BH15" i="1" s="1"/>
  <c r="BH35" i="1" s="1"/>
  <c r="BG14" i="1"/>
  <c r="BG15" i="1" s="1"/>
  <c r="BG35" i="1" s="1"/>
  <c r="BF14" i="1"/>
  <c r="BF15" i="1" s="1"/>
  <c r="BF35" i="1" s="1"/>
  <c r="BE14" i="1"/>
  <c r="BE15" i="1" s="1"/>
  <c r="BE35" i="1" s="1"/>
  <c r="BD14" i="1"/>
  <c r="BD15" i="1" s="1"/>
  <c r="BD35" i="1" s="1"/>
  <c r="BC14" i="1"/>
  <c r="BC15" i="1" s="1"/>
  <c r="BC35" i="1" s="1"/>
  <c r="BB14" i="1"/>
  <c r="BB15" i="1" s="1"/>
  <c r="BB35" i="1" s="1"/>
  <c r="BA14" i="1"/>
  <c r="BA15" i="1" s="1"/>
  <c r="BA35" i="1" s="1"/>
  <c r="AZ14" i="1"/>
  <c r="AZ15" i="1" s="1"/>
  <c r="AZ35" i="1" s="1"/>
  <c r="AY14" i="1"/>
  <c r="AY15" i="1" s="1"/>
  <c r="AY35" i="1" s="1"/>
  <c r="AX14" i="1"/>
  <c r="AX15" i="1" s="1"/>
  <c r="AX35" i="1" s="1"/>
  <c r="AW14" i="1"/>
  <c r="AW15" i="1" s="1"/>
  <c r="AW35" i="1" s="1"/>
  <c r="AV14" i="1"/>
  <c r="AV15" i="1" s="1"/>
  <c r="AV35" i="1" s="1"/>
  <c r="AU14" i="1"/>
  <c r="AU15" i="1" s="1"/>
  <c r="AU35" i="1" s="1"/>
  <c r="AT14" i="1"/>
  <c r="AT15" i="1" s="1"/>
  <c r="AT35" i="1" s="1"/>
  <c r="AS14" i="1"/>
  <c r="AS15" i="1" s="1"/>
  <c r="AS35" i="1" s="1"/>
  <c r="AR14" i="1"/>
  <c r="AR15" i="1" s="1"/>
  <c r="AR35" i="1" s="1"/>
  <c r="AQ14" i="1"/>
  <c r="AQ15" i="1" s="1"/>
  <c r="AQ35" i="1" s="1"/>
  <c r="AP14" i="1"/>
  <c r="AP15" i="1" s="1"/>
  <c r="AP35" i="1" s="1"/>
  <c r="AO14" i="1"/>
  <c r="AO15" i="1" s="1"/>
  <c r="AO35" i="1" s="1"/>
  <c r="AN14" i="1"/>
  <c r="AN15" i="1" s="1"/>
  <c r="AN35" i="1" s="1"/>
  <c r="AM14" i="1"/>
  <c r="AM15" i="1" s="1"/>
  <c r="AM35" i="1" s="1"/>
  <c r="AL14" i="1"/>
  <c r="AL15" i="1" s="1"/>
  <c r="AL35" i="1" s="1"/>
  <c r="AK14" i="1"/>
  <c r="AK15" i="1" s="1"/>
  <c r="AK35" i="1" s="1"/>
  <c r="AJ14" i="1"/>
  <c r="AJ15" i="1" s="1"/>
  <c r="AJ35" i="1" s="1"/>
  <c r="AI14" i="1"/>
  <c r="AI15" i="1" s="1"/>
  <c r="AI35" i="1" s="1"/>
  <c r="AH14" i="1"/>
  <c r="AH15" i="1" s="1"/>
  <c r="AH35" i="1" s="1"/>
  <c r="AG14" i="1"/>
  <c r="AG15" i="1" s="1"/>
  <c r="AG35" i="1" s="1"/>
  <c r="AF14" i="1"/>
  <c r="AF15" i="1" s="1"/>
  <c r="AF35" i="1" s="1"/>
  <c r="AE14" i="1"/>
  <c r="AE15" i="1" s="1"/>
  <c r="AE35" i="1" s="1"/>
  <c r="AD14" i="1"/>
  <c r="AD15" i="1" s="1"/>
  <c r="AD35" i="1" s="1"/>
  <c r="AC14" i="1"/>
  <c r="AC15" i="1" s="1"/>
  <c r="AC35" i="1" s="1"/>
  <c r="AB14" i="1"/>
  <c r="AB15" i="1" s="1"/>
  <c r="AB35" i="1" s="1"/>
  <c r="AA14" i="1"/>
  <c r="AA15" i="1" s="1"/>
  <c r="AA35" i="1" s="1"/>
  <c r="Z14" i="1"/>
  <c r="Z15" i="1" s="1"/>
  <c r="Z35" i="1" s="1"/>
  <c r="Y14" i="1"/>
  <c r="Y15" i="1" s="1"/>
  <c r="Y35" i="1" s="1"/>
  <c r="X14" i="1"/>
  <c r="X15" i="1" s="1"/>
  <c r="X35" i="1" s="1"/>
  <c r="W14" i="1"/>
  <c r="W15" i="1" s="1"/>
  <c r="W35" i="1" s="1"/>
  <c r="V14" i="1"/>
  <c r="V15" i="1" s="1"/>
  <c r="V35" i="1" s="1"/>
  <c r="U14" i="1"/>
  <c r="U15" i="1" s="1"/>
  <c r="U35" i="1" s="1"/>
  <c r="T14" i="1"/>
  <c r="T15" i="1" s="1"/>
  <c r="T35" i="1" s="1"/>
  <c r="S14" i="1"/>
  <c r="S15" i="1" s="1"/>
  <c r="S35" i="1" s="1"/>
  <c r="R14" i="1"/>
  <c r="R15" i="1" s="1"/>
  <c r="R35" i="1" s="1"/>
  <c r="Q14" i="1"/>
  <c r="Q15" i="1" s="1"/>
  <c r="Q35" i="1" s="1"/>
  <c r="P14" i="1"/>
  <c r="P15" i="1" s="1"/>
  <c r="P35" i="1" s="1"/>
  <c r="O14" i="1"/>
  <c r="O15" i="1" s="1"/>
  <c r="O35" i="1" s="1"/>
  <c r="N14" i="1"/>
  <c r="N15" i="1" s="1"/>
  <c r="N35" i="1" s="1"/>
  <c r="M14" i="1"/>
  <c r="M15" i="1" s="1"/>
  <c r="M35" i="1" s="1"/>
  <c r="L14" i="1"/>
  <c r="L15" i="1" s="1"/>
  <c r="L35" i="1" s="1"/>
  <c r="K14" i="1"/>
  <c r="K15" i="1" s="1"/>
  <c r="K35" i="1" s="1"/>
  <c r="J14" i="1"/>
  <c r="J15" i="1" s="1"/>
  <c r="J35" i="1" s="1"/>
  <c r="I14" i="1"/>
  <c r="I15" i="1" s="1"/>
  <c r="I35" i="1" s="1"/>
  <c r="H14" i="1"/>
  <c r="H15" i="1" s="1"/>
  <c r="H35" i="1" s="1"/>
  <c r="G14" i="1"/>
  <c r="G15" i="1" s="1"/>
  <c r="G35" i="1" s="1"/>
  <c r="F14" i="1"/>
  <c r="F15" i="1" s="1"/>
  <c r="F35" i="1" s="1"/>
  <c r="CT12" i="1"/>
  <c r="CS12" i="1"/>
  <c r="CR12" i="1"/>
  <c r="CQ12" i="1"/>
  <c r="CP12" i="1"/>
  <c r="CO12" i="1"/>
  <c r="CN12" i="1"/>
  <c r="CM12" i="1"/>
  <c r="CL12" i="1"/>
  <c r="CK12" i="1"/>
  <c r="CJ12" i="1"/>
  <c r="CI12" i="1"/>
  <c r="CH12" i="1"/>
  <c r="CG12" i="1"/>
  <c r="CF12" i="1"/>
  <c r="CF27" i="1" s="1"/>
  <c r="CE12" i="1"/>
  <c r="CD12" i="1"/>
  <c r="CC12" i="1"/>
  <c r="CC26" i="1" s="1"/>
  <c r="CB12" i="1"/>
  <c r="CA12" i="1"/>
  <c r="BZ12" i="1"/>
  <c r="BY12" i="1"/>
  <c r="BX12" i="1"/>
  <c r="BW12" i="1"/>
  <c r="BV12" i="1"/>
  <c r="BU12" i="1"/>
  <c r="BT12" i="1"/>
  <c r="BS12" i="1"/>
  <c r="BR12" i="1"/>
  <c r="BQ12" i="1"/>
  <c r="BP12" i="1"/>
  <c r="BO12" i="1"/>
  <c r="BN12" i="1"/>
  <c r="BM12" i="1"/>
  <c r="BL12" i="1"/>
  <c r="BK12" i="1"/>
  <c r="BJ12" i="1"/>
  <c r="BI12" i="1"/>
  <c r="BH12" i="1"/>
  <c r="BG12" i="1"/>
  <c r="BF12" i="1"/>
  <c r="BF26" i="1" s="1"/>
  <c r="BE12" i="1"/>
  <c r="BD12" i="1"/>
  <c r="BC12" i="1"/>
  <c r="BB12" i="1"/>
  <c r="BA12" i="1"/>
  <c r="AZ12" i="1"/>
  <c r="AY12" i="1"/>
  <c r="AX12" i="1"/>
  <c r="AW12" i="1"/>
  <c r="AV12" i="1"/>
  <c r="AU12" i="1"/>
  <c r="AT12" i="1"/>
  <c r="AS12" i="1"/>
  <c r="AR12" i="1"/>
  <c r="AQ12" i="1"/>
  <c r="AP12" i="1"/>
  <c r="AO12" i="1"/>
  <c r="AN12" i="1"/>
  <c r="AM12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Q26" i="1" s="1"/>
  <c r="P12" i="1"/>
  <c r="O12" i="1"/>
  <c r="N12" i="1"/>
  <c r="M12" i="1"/>
  <c r="L12" i="1"/>
  <c r="K12" i="1"/>
  <c r="J12" i="1"/>
  <c r="I12" i="1"/>
  <c r="H12" i="1"/>
  <c r="G12" i="1"/>
  <c r="F12" i="1"/>
  <c r="G4" i="1"/>
  <c r="G3" i="1" s="1"/>
  <c r="F4" i="1"/>
  <c r="F3" i="1" s="1"/>
  <c r="DS25" i="1" l="1"/>
  <c r="F27" i="1"/>
  <c r="F26" i="1"/>
  <c r="F25" i="1"/>
  <c r="FF5" i="1"/>
  <c r="FE4" i="1"/>
  <c r="FE3" i="1" s="1"/>
  <c r="EQ5" i="1"/>
  <c r="EP4" i="1"/>
  <c r="EP3" i="1" s="1"/>
  <c r="DI26" i="1"/>
  <c r="DS26" i="1"/>
  <c r="DC27" i="1"/>
  <c r="DC26" i="1"/>
  <c r="DL27" i="1"/>
  <c r="CV27" i="1"/>
  <c r="DG27" i="1"/>
  <c r="DP25" i="1"/>
  <c r="CU27" i="1"/>
  <c r="DM26" i="1"/>
  <c r="CU26" i="1"/>
  <c r="R5" i="1"/>
  <c r="Q4" i="1"/>
  <c r="Q3" i="1" s="1"/>
  <c r="DI27" i="1"/>
  <c r="DG25" i="1"/>
  <c r="DA27" i="1"/>
  <c r="DQ25" i="1"/>
  <c r="DA25" i="1"/>
  <c r="DQ27" i="1"/>
  <c r="CY27" i="1"/>
  <c r="CY25" i="1"/>
  <c r="DO27" i="1"/>
  <c r="DO25" i="1"/>
  <c r="CD38" i="1"/>
  <c r="DT26" i="1"/>
  <c r="CV26" i="1"/>
  <c r="DD25" i="1"/>
  <c r="DD26" i="1"/>
  <c r="DL25" i="1"/>
  <c r="CM38" i="1"/>
  <c r="DT27" i="1"/>
  <c r="L38" i="1"/>
  <c r="CX38" i="1"/>
  <c r="CZ27" i="1"/>
  <c r="CZ26" i="1"/>
  <c r="DH27" i="1"/>
  <c r="DH26" i="1"/>
  <c r="DP26" i="1"/>
  <c r="DN38" i="1"/>
  <c r="BO38" i="1"/>
  <c r="EB27" i="1"/>
  <c r="DE26" i="1"/>
  <c r="CW27" i="1"/>
  <c r="EB26" i="1"/>
  <c r="DM25" i="1"/>
  <c r="CW26" i="1"/>
  <c r="BF38" i="1"/>
  <c r="DF38" i="1"/>
  <c r="DC38" i="1"/>
  <c r="AH38" i="1"/>
  <c r="AP38" i="1"/>
  <c r="CT38" i="1"/>
  <c r="BV38" i="1"/>
  <c r="DI17" i="1"/>
  <c r="DI38" i="1"/>
  <c r="DR20" i="1"/>
  <c r="DR21" i="1" s="1"/>
  <c r="DR18" i="1"/>
  <c r="DB38" i="1"/>
  <c r="DP17" i="1"/>
  <c r="DP38" i="1"/>
  <c r="DH17" i="1"/>
  <c r="DH38" i="1"/>
  <c r="CZ17" i="1"/>
  <c r="CZ38" i="1"/>
  <c r="DS20" i="1"/>
  <c r="DS21" i="1" s="1"/>
  <c r="DS18" i="1"/>
  <c r="DA17" i="1"/>
  <c r="DA38" i="1"/>
  <c r="DN18" i="1"/>
  <c r="DN20" i="1"/>
  <c r="DN21" i="1" s="1"/>
  <c r="CX18" i="1"/>
  <c r="CX20" i="1"/>
  <c r="CX21" i="1" s="1"/>
  <c r="DQ17" i="1"/>
  <c r="DQ38" i="1"/>
  <c r="DK20" i="1"/>
  <c r="DK21" i="1" s="1"/>
  <c r="DK18" i="1"/>
  <c r="CU20" i="1"/>
  <c r="CU21" i="1" s="1"/>
  <c r="CU18" i="1"/>
  <c r="EB17" i="1"/>
  <c r="EB38" i="1"/>
  <c r="DM17" i="1"/>
  <c r="DM38" i="1"/>
  <c r="DE17" i="1"/>
  <c r="DE38" i="1"/>
  <c r="CW17" i="1"/>
  <c r="CW38" i="1"/>
  <c r="DJ20" i="1"/>
  <c r="DJ21" i="1" s="1"/>
  <c r="DJ18" i="1"/>
  <c r="DT17" i="1"/>
  <c r="DT38" i="1"/>
  <c r="DL17" i="1"/>
  <c r="DL38" i="1"/>
  <c r="DD17" i="1"/>
  <c r="DD38" i="1"/>
  <c r="CV17" i="1"/>
  <c r="CV38" i="1"/>
  <c r="DC17" i="1"/>
  <c r="DF18" i="1"/>
  <c r="DF20" i="1"/>
  <c r="DF21" i="1" s="1"/>
  <c r="DF27" i="1"/>
  <c r="DF25" i="1"/>
  <c r="CX27" i="1"/>
  <c r="CX25" i="1"/>
  <c r="DB17" i="1"/>
  <c r="DO18" i="1"/>
  <c r="DO20" i="1"/>
  <c r="DO21" i="1" s="1"/>
  <c r="DG18" i="1"/>
  <c r="DG20" i="1"/>
  <c r="DG21" i="1" s="1"/>
  <c r="CY18" i="1"/>
  <c r="CY20" i="1"/>
  <c r="CY21" i="1" s="1"/>
  <c r="DS38" i="1"/>
  <c r="DK38" i="1"/>
  <c r="CU38" i="1"/>
  <c r="DF26" i="1"/>
  <c r="CX26" i="1"/>
  <c r="DR38" i="1"/>
  <c r="DJ38" i="1"/>
  <c r="DR25" i="1"/>
  <c r="DR27" i="1"/>
  <c r="DJ25" i="1"/>
  <c r="DJ27" i="1"/>
  <c r="DB25" i="1"/>
  <c r="DB27" i="1"/>
  <c r="DN27" i="1"/>
  <c r="DN25" i="1"/>
  <c r="DO38" i="1"/>
  <c r="DG38" i="1"/>
  <c r="CY38" i="1"/>
  <c r="AA38" i="1"/>
  <c r="AY38" i="1"/>
  <c r="BW38" i="1"/>
  <c r="AI38" i="1"/>
  <c r="BG38" i="1"/>
  <c r="CE38" i="1"/>
  <c r="S38" i="1"/>
  <c r="AQ38" i="1"/>
  <c r="K38" i="1"/>
  <c r="R38" i="1"/>
  <c r="Z38" i="1"/>
  <c r="AX38" i="1"/>
  <c r="BN38" i="1"/>
  <c r="CL38" i="1"/>
  <c r="Y38" i="1"/>
  <c r="BE38" i="1"/>
  <c r="CK38" i="1"/>
  <c r="N38" i="1"/>
  <c r="U38" i="1"/>
  <c r="J38" i="1"/>
  <c r="Q38" i="1"/>
  <c r="AG38" i="1"/>
  <c r="AO38" i="1"/>
  <c r="BM38" i="1"/>
  <c r="BU38" i="1"/>
  <c r="AW38" i="1"/>
  <c r="AW17" i="1"/>
  <c r="AW20" i="1" s="1"/>
  <c r="AW21" i="1" s="1"/>
  <c r="AW37" i="1" s="1"/>
  <c r="CC38" i="1"/>
  <c r="CC17" i="1"/>
  <c r="CC18" i="1" s="1"/>
  <c r="CC30" i="1" s="1"/>
  <c r="CS38" i="1"/>
  <c r="CS17" i="1"/>
  <c r="CS18" i="1" s="1"/>
  <c r="CS36" i="1" s="1"/>
  <c r="P38" i="1"/>
  <c r="AV38" i="1"/>
  <c r="CB38" i="1"/>
  <c r="H38" i="1"/>
  <c r="AN38" i="1"/>
  <c r="BT38" i="1"/>
  <c r="BE17" i="1"/>
  <c r="BE18" i="1" s="1"/>
  <c r="BE36" i="1" s="1"/>
  <c r="AF38" i="1"/>
  <c r="BL38" i="1"/>
  <c r="CR38" i="1"/>
  <c r="I38" i="1"/>
  <c r="O38" i="1"/>
  <c r="V38" i="1"/>
  <c r="AD38" i="1"/>
  <c r="AL38" i="1"/>
  <c r="AT38" i="1"/>
  <c r="BB38" i="1"/>
  <c r="BJ38" i="1"/>
  <c r="BZ38" i="1"/>
  <c r="CH38" i="1"/>
  <c r="CP38" i="1"/>
  <c r="W38" i="1"/>
  <c r="X38" i="1"/>
  <c r="BD38" i="1"/>
  <c r="CJ38" i="1"/>
  <c r="BR38" i="1"/>
  <c r="BR17" i="1"/>
  <c r="BR20" i="1" s="1"/>
  <c r="BR21" i="1" s="1"/>
  <c r="BR34" i="1" s="1"/>
  <c r="U17" i="1"/>
  <c r="U20" i="1" s="1"/>
  <c r="U21" i="1" s="1"/>
  <c r="U33" i="1" s="1"/>
  <c r="CD17" i="1"/>
  <c r="CD20" i="1" s="1"/>
  <c r="CD21" i="1" s="1"/>
  <c r="X17" i="1"/>
  <c r="X18" i="1" s="1"/>
  <c r="X29" i="1" s="1"/>
  <c r="CJ17" i="1"/>
  <c r="CJ18" i="1" s="1"/>
  <c r="CJ31" i="1" s="1"/>
  <c r="AF17" i="1"/>
  <c r="AF18" i="1" s="1"/>
  <c r="AF31" i="1" s="1"/>
  <c r="CR17" i="1"/>
  <c r="CR20" i="1" s="1"/>
  <c r="CR21" i="1" s="1"/>
  <c r="BD17" i="1"/>
  <c r="BD18" i="1" s="1"/>
  <c r="BD31" i="1" s="1"/>
  <c r="GX12" i="1"/>
  <c r="GX29" i="1" s="1"/>
  <c r="GX15" i="1"/>
  <c r="GX35" i="1" s="1"/>
  <c r="AP27" i="1"/>
  <c r="AP26" i="1"/>
  <c r="AQ25" i="1"/>
  <c r="AQ27" i="1"/>
  <c r="AQ26" i="1"/>
  <c r="CE25" i="1"/>
  <c r="CE26" i="1"/>
  <c r="CE27" i="1"/>
  <c r="AB27" i="1"/>
  <c r="AB25" i="1"/>
  <c r="AB26" i="1"/>
  <c r="BX25" i="1"/>
  <c r="BX27" i="1"/>
  <c r="BX26" i="1"/>
  <c r="H27" i="1"/>
  <c r="H25" i="1"/>
  <c r="H26" i="1"/>
  <c r="N27" i="1"/>
  <c r="N25" i="1"/>
  <c r="N26" i="1"/>
  <c r="U27" i="1"/>
  <c r="U25" i="1"/>
  <c r="U26" i="1"/>
  <c r="AC27" i="1"/>
  <c r="AC25" i="1"/>
  <c r="AC26" i="1"/>
  <c r="AK27" i="1"/>
  <c r="AK25" i="1"/>
  <c r="AS27" i="1"/>
  <c r="AS25" i="1"/>
  <c r="AS26" i="1"/>
  <c r="BA27" i="1"/>
  <c r="BA25" i="1"/>
  <c r="BA26" i="1"/>
  <c r="BI27" i="1"/>
  <c r="BI25" i="1"/>
  <c r="BI26" i="1"/>
  <c r="BQ27" i="1"/>
  <c r="BQ25" i="1"/>
  <c r="BQ26" i="1"/>
  <c r="BY27" i="1"/>
  <c r="BY25" i="1"/>
  <c r="BY26" i="1"/>
  <c r="CG27" i="1"/>
  <c r="CG25" i="1"/>
  <c r="CG26" i="1"/>
  <c r="CO27" i="1"/>
  <c r="CO25" i="1"/>
  <c r="CO26" i="1"/>
  <c r="G38" i="1"/>
  <c r="G17" i="1"/>
  <c r="M38" i="1"/>
  <c r="M17" i="1"/>
  <c r="T38" i="1"/>
  <c r="T17" i="1"/>
  <c r="AB38" i="1"/>
  <c r="AB17" i="1"/>
  <c r="AJ38" i="1"/>
  <c r="AJ17" i="1"/>
  <c r="AR38" i="1"/>
  <c r="AR17" i="1"/>
  <c r="AZ38" i="1"/>
  <c r="AZ17" i="1"/>
  <c r="BH38" i="1"/>
  <c r="BH17" i="1"/>
  <c r="BP38" i="1"/>
  <c r="BP17" i="1"/>
  <c r="BX38" i="1"/>
  <c r="BX17" i="1"/>
  <c r="CF38" i="1"/>
  <c r="CF17" i="1"/>
  <c r="CN38" i="1"/>
  <c r="CN17" i="1"/>
  <c r="F17" i="1"/>
  <c r="N17" i="1"/>
  <c r="V17" i="1"/>
  <c r="AG17" i="1"/>
  <c r="AT17" i="1"/>
  <c r="BF17" i="1"/>
  <c r="BT17" i="1"/>
  <c r="CE17" i="1"/>
  <c r="AK26" i="1"/>
  <c r="AH27" i="1"/>
  <c r="AH26" i="1"/>
  <c r="AH25" i="1"/>
  <c r="AA27" i="1"/>
  <c r="AA25" i="1"/>
  <c r="AA26" i="1"/>
  <c r="BO25" i="1"/>
  <c r="BO26" i="1"/>
  <c r="BO27" i="1"/>
  <c r="T25" i="1"/>
  <c r="T26" i="1"/>
  <c r="T27" i="1"/>
  <c r="BH27" i="1"/>
  <c r="BH25" i="1"/>
  <c r="BH26" i="1"/>
  <c r="L17" i="1"/>
  <c r="AQ17" i="1"/>
  <c r="I27" i="1"/>
  <c r="I26" i="1"/>
  <c r="I25" i="1"/>
  <c r="O26" i="1"/>
  <c r="O25" i="1"/>
  <c r="O27" i="1"/>
  <c r="V26" i="1"/>
  <c r="V27" i="1"/>
  <c r="AD26" i="1"/>
  <c r="AD25" i="1"/>
  <c r="AL27" i="1"/>
  <c r="AL26" i="1"/>
  <c r="AL25" i="1"/>
  <c r="AT26" i="1"/>
  <c r="AT27" i="1"/>
  <c r="AT25" i="1"/>
  <c r="BB26" i="1"/>
  <c r="BB27" i="1"/>
  <c r="BB25" i="1"/>
  <c r="BJ26" i="1"/>
  <c r="BJ25" i="1"/>
  <c r="BJ27" i="1"/>
  <c r="BR27" i="1"/>
  <c r="BR26" i="1"/>
  <c r="BR25" i="1"/>
  <c r="BZ26" i="1"/>
  <c r="BZ27" i="1"/>
  <c r="BZ25" i="1"/>
  <c r="CH26" i="1"/>
  <c r="CH27" i="1"/>
  <c r="CP26" i="1"/>
  <c r="CP25" i="1"/>
  <c r="CP27" i="1"/>
  <c r="AC38" i="1"/>
  <c r="AC17" i="1"/>
  <c r="AK38" i="1"/>
  <c r="AK17" i="1"/>
  <c r="AS38" i="1"/>
  <c r="AS17" i="1"/>
  <c r="BA38" i="1"/>
  <c r="BA17" i="1"/>
  <c r="BI38" i="1"/>
  <c r="BI17" i="1"/>
  <c r="BQ38" i="1"/>
  <c r="BQ17" i="1"/>
  <c r="BY38" i="1"/>
  <c r="BY17" i="1"/>
  <c r="CG38" i="1"/>
  <c r="CG17" i="1"/>
  <c r="CO38" i="1"/>
  <c r="CO17" i="1"/>
  <c r="H17" i="1"/>
  <c r="O17" i="1"/>
  <c r="W17" i="1"/>
  <c r="AH17" i="1"/>
  <c r="AV17" i="1"/>
  <c r="BG17" i="1"/>
  <c r="BU17" i="1"/>
  <c r="CH17" i="1"/>
  <c r="CT17" i="1"/>
  <c r="V25" i="1"/>
  <c r="Z27" i="1"/>
  <c r="Z26" i="1"/>
  <c r="Z25" i="1"/>
  <c r="L25" i="1"/>
  <c r="L27" i="1"/>
  <c r="L26" i="1"/>
  <c r="AY25" i="1"/>
  <c r="AY26" i="1"/>
  <c r="AY27" i="1"/>
  <c r="CM27" i="1"/>
  <c r="CM25" i="1"/>
  <c r="CM26" i="1"/>
  <c r="M25" i="1"/>
  <c r="M27" i="1"/>
  <c r="M26" i="1"/>
  <c r="AR25" i="1"/>
  <c r="AR27" i="1"/>
  <c r="AR26" i="1"/>
  <c r="BP25" i="1"/>
  <c r="BP27" i="1"/>
  <c r="BP26" i="1"/>
  <c r="AE26" i="1"/>
  <c r="AE25" i="1"/>
  <c r="AE27" i="1"/>
  <c r="AU26" i="1"/>
  <c r="AU27" i="1"/>
  <c r="AU25" i="1"/>
  <c r="BK26" i="1"/>
  <c r="BK27" i="1"/>
  <c r="CA26" i="1"/>
  <c r="CA27" i="1"/>
  <c r="CA25" i="1"/>
  <c r="CQ26" i="1"/>
  <c r="CQ25" i="1"/>
  <c r="CQ27" i="1"/>
  <c r="I17" i="1"/>
  <c r="AI17" i="1"/>
  <c r="BJ17" i="1"/>
  <c r="BV17" i="1"/>
  <c r="AP25" i="1"/>
  <c r="R27" i="1"/>
  <c r="R25" i="1"/>
  <c r="R26" i="1"/>
  <c r="S25" i="1"/>
  <c r="S26" i="1"/>
  <c r="S27" i="1"/>
  <c r="BG27" i="1"/>
  <c r="BG25" i="1"/>
  <c r="BG26" i="1"/>
  <c r="G25" i="1"/>
  <c r="G27" i="1"/>
  <c r="G26" i="1"/>
  <c r="AZ25" i="1"/>
  <c r="AZ26" i="1"/>
  <c r="AZ27" i="1"/>
  <c r="CN27" i="1"/>
  <c r="CN25" i="1"/>
  <c r="CN26" i="1"/>
  <c r="W26" i="1"/>
  <c r="W27" i="1"/>
  <c r="W25" i="1"/>
  <c r="AM27" i="1"/>
  <c r="AM26" i="1"/>
  <c r="AM25" i="1"/>
  <c r="BC26" i="1"/>
  <c r="BC27" i="1"/>
  <c r="BC25" i="1"/>
  <c r="BS27" i="1"/>
  <c r="BS26" i="1"/>
  <c r="BS25" i="1"/>
  <c r="CI26" i="1"/>
  <c r="CI27" i="1"/>
  <c r="CI25" i="1"/>
  <c r="P26" i="1"/>
  <c r="P27" i="1"/>
  <c r="P25" i="1"/>
  <c r="X26" i="1"/>
  <c r="X25" i="1"/>
  <c r="X27" i="1"/>
  <c r="AF26" i="1"/>
  <c r="AF27" i="1"/>
  <c r="AF25" i="1"/>
  <c r="AN26" i="1"/>
  <c r="AN25" i="1"/>
  <c r="AN27" i="1"/>
  <c r="AV26" i="1"/>
  <c r="AV27" i="1"/>
  <c r="AV25" i="1"/>
  <c r="BD26" i="1"/>
  <c r="BD25" i="1"/>
  <c r="BL26" i="1"/>
  <c r="BL27" i="1"/>
  <c r="BL25" i="1"/>
  <c r="BT26" i="1"/>
  <c r="BT25" i="1"/>
  <c r="BT27" i="1"/>
  <c r="CB26" i="1"/>
  <c r="CB27" i="1"/>
  <c r="CB25" i="1"/>
  <c r="CJ26" i="1"/>
  <c r="CJ25" i="1"/>
  <c r="CJ27" i="1"/>
  <c r="CR26" i="1"/>
  <c r="CR27" i="1"/>
  <c r="CR25" i="1"/>
  <c r="AE38" i="1"/>
  <c r="AE17" i="1"/>
  <c r="AM38" i="1"/>
  <c r="AM17" i="1"/>
  <c r="AU38" i="1"/>
  <c r="AU17" i="1"/>
  <c r="BC38" i="1"/>
  <c r="BC17" i="1"/>
  <c r="BK38" i="1"/>
  <c r="BK17" i="1"/>
  <c r="BS38" i="1"/>
  <c r="BS17" i="1"/>
  <c r="CA38" i="1"/>
  <c r="CA17" i="1"/>
  <c r="CI38" i="1"/>
  <c r="CI17" i="1"/>
  <c r="CQ38" i="1"/>
  <c r="CQ17" i="1"/>
  <c r="P17" i="1"/>
  <c r="Y17" i="1"/>
  <c r="AL17" i="1"/>
  <c r="AX17" i="1"/>
  <c r="BL17" i="1"/>
  <c r="BW17" i="1"/>
  <c r="CK17" i="1"/>
  <c r="BK25" i="1"/>
  <c r="K26" i="1"/>
  <c r="K25" i="1"/>
  <c r="K27" i="1"/>
  <c r="AI25" i="1"/>
  <c r="AI26" i="1"/>
  <c r="AI27" i="1"/>
  <c r="BW25" i="1"/>
  <c r="BW27" i="1"/>
  <c r="BW26" i="1"/>
  <c r="AJ25" i="1"/>
  <c r="AJ27" i="1"/>
  <c r="AJ26" i="1"/>
  <c r="CF25" i="1"/>
  <c r="CF26" i="1"/>
  <c r="J27" i="1"/>
  <c r="J25" i="1"/>
  <c r="J26" i="1"/>
  <c r="Q27" i="1"/>
  <c r="Q25" i="1"/>
  <c r="Y27" i="1"/>
  <c r="Y25" i="1"/>
  <c r="Y26" i="1"/>
  <c r="AG27" i="1"/>
  <c r="AG25" i="1"/>
  <c r="AG26" i="1"/>
  <c r="AO27" i="1"/>
  <c r="AO25" i="1"/>
  <c r="AO26" i="1"/>
  <c r="AW27" i="1"/>
  <c r="AW25" i="1"/>
  <c r="AW26" i="1"/>
  <c r="BE27" i="1"/>
  <c r="BE25" i="1"/>
  <c r="BE26" i="1"/>
  <c r="BM27" i="1"/>
  <c r="BM25" i="1"/>
  <c r="BM26" i="1"/>
  <c r="BU27" i="1"/>
  <c r="BU25" i="1"/>
  <c r="BU26" i="1"/>
  <c r="CC27" i="1"/>
  <c r="CC25" i="1"/>
  <c r="CK27" i="1"/>
  <c r="CK25" i="1"/>
  <c r="CK26" i="1"/>
  <c r="CS27" i="1"/>
  <c r="CS26" i="1"/>
  <c r="CS25" i="1"/>
  <c r="Q17" i="1"/>
  <c r="Z17" i="1"/>
  <c r="AN17" i="1"/>
  <c r="AY17" i="1"/>
  <c r="BM17" i="1"/>
  <c r="BZ17" i="1"/>
  <c r="CL17" i="1"/>
  <c r="CH25" i="1"/>
  <c r="AX27" i="1"/>
  <c r="AX26" i="1"/>
  <c r="AX25" i="1"/>
  <c r="BF27" i="1"/>
  <c r="BF25" i="1"/>
  <c r="BN27" i="1"/>
  <c r="BN26" i="1"/>
  <c r="BN25" i="1"/>
  <c r="BV26" i="1"/>
  <c r="BV27" i="1"/>
  <c r="BV25" i="1"/>
  <c r="CD27" i="1"/>
  <c r="CD25" i="1"/>
  <c r="CD26" i="1"/>
  <c r="CL26" i="1"/>
  <c r="CL27" i="1"/>
  <c r="CL25" i="1"/>
  <c r="CT26" i="1"/>
  <c r="CT27" i="1"/>
  <c r="CT25" i="1"/>
  <c r="J17" i="1"/>
  <c r="R17" i="1"/>
  <c r="AA17" i="1"/>
  <c r="AO17" i="1"/>
  <c r="BB17" i="1"/>
  <c r="BN17" i="1"/>
  <c r="CB17" i="1"/>
  <c r="CM17" i="1"/>
  <c r="AD27" i="1"/>
  <c r="K17" i="1"/>
  <c r="S17" i="1"/>
  <c r="AD17" i="1"/>
  <c r="AP17" i="1"/>
  <c r="BO17" i="1"/>
  <c r="CP17" i="1"/>
  <c r="BD27" i="1"/>
  <c r="GX151" i="1"/>
  <c r="GX99" i="1"/>
  <c r="FF4" i="1" l="1"/>
  <c r="FF3" i="1" s="1"/>
  <c r="FG5" i="1"/>
  <c r="EQ4" i="1"/>
  <c r="EQ3" i="1" s="1"/>
  <c r="ER5" i="1"/>
  <c r="R4" i="1"/>
  <c r="R3" i="1" s="1"/>
  <c r="S5" i="1"/>
  <c r="X36" i="1"/>
  <c r="BD36" i="1"/>
  <c r="CU29" i="1"/>
  <c r="CU30" i="1"/>
  <c r="CU36" i="1"/>
  <c r="CU31" i="1"/>
  <c r="DE18" i="1"/>
  <c r="DE20" i="1"/>
  <c r="DE21" i="1" s="1"/>
  <c r="DR30" i="1"/>
  <c r="DR31" i="1"/>
  <c r="DR36" i="1"/>
  <c r="DR29" i="1"/>
  <c r="CY22" i="1"/>
  <c r="CY34" i="1"/>
  <c r="CY24" i="1"/>
  <c r="CY33" i="1"/>
  <c r="CY32" i="1"/>
  <c r="CY37" i="1"/>
  <c r="DD20" i="1"/>
  <c r="DD21" i="1" s="1"/>
  <c r="DD18" i="1"/>
  <c r="DK29" i="1"/>
  <c r="DK30" i="1"/>
  <c r="DK36" i="1"/>
  <c r="DK31" i="1"/>
  <c r="CX22" i="1"/>
  <c r="CX32" i="1"/>
  <c r="CX34" i="1"/>
  <c r="CX24" i="1"/>
  <c r="CX37" i="1"/>
  <c r="CX33" i="1"/>
  <c r="DR22" i="1"/>
  <c r="DR32" i="1"/>
  <c r="DR37" i="1"/>
  <c r="DR24" i="1"/>
  <c r="DR34" i="1"/>
  <c r="DR33" i="1"/>
  <c r="CV20" i="1"/>
  <c r="CV21" i="1" s="1"/>
  <c r="CV18" i="1"/>
  <c r="CU24" i="1"/>
  <c r="CU22" i="1"/>
  <c r="CU37" i="1"/>
  <c r="CU32" i="1"/>
  <c r="CU33" i="1"/>
  <c r="CU34" i="1"/>
  <c r="CY31" i="1"/>
  <c r="CY30" i="1"/>
  <c r="CY29" i="1"/>
  <c r="CY36" i="1"/>
  <c r="DF22" i="1"/>
  <c r="DF32" i="1"/>
  <c r="DF34" i="1"/>
  <c r="DF33" i="1"/>
  <c r="DF24" i="1"/>
  <c r="DF37" i="1"/>
  <c r="DJ30" i="1"/>
  <c r="DJ36" i="1"/>
  <c r="DJ29" i="1"/>
  <c r="DJ31" i="1"/>
  <c r="DM18" i="1"/>
  <c r="DM20" i="1"/>
  <c r="DM21" i="1" s="1"/>
  <c r="DK24" i="1"/>
  <c r="DK22" i="1"/>
  <c r="DK32" i="1"/>
  <c r="DK33" i="1"/>
  <c r="DK37" i="1"/>
  <c r="DK34" i="1"/>
  <c r="CX30" i="1"/>
  <c r="CX29" i="1"/>
  <c r="CX36" i="1"/>
  <c r="CX31" i="1"/>
  <c r="DP18" i="1"/>
  <c r="DP20" i="1"/>
  <c r="DP21" i="1" s="1"/>
  <c r="DG22" i="1"/>
  <c r="DG34" i="1"/>
  <c r="DG32" i="1"/>
  <c r="DG33" i="1"/>
  <c r="DG24" i="1"/>
  <c r="DG37" i="1"/>
  <c r="DB20" i="1"/>
  <c r="DB21" i="1" s="1"/>
  <c r="DB18" i="1"/>
  <c r="DF30" i="1"/>
  <c r="DF31" i="1"/>
  <c r="DF36" i="1"/>
  <c r="DF29" i="1"/>
  <c r="DL20" i="1"/>
  <c r="DL21" i="1" s="1"/>
  <c r="DL18" i="1"/>
  <c r="DJ22" i="1"/>
  <c r="DJ32" i="1"/>
  <c r="DJ37" i="1"/>
  <c r="DJ34" i="1"/>
  <c r="DJ33" i="1"/>
  <c r="DJ24" i="1"/>
  <c r="DN22" i="1"/>
  <c r="DN32" i="1"/>
  <c r="DN24" i="1"/>
  <c r="DN33" i="1"/>
  <c r="DN34" i="1"/>
  <c r="DN37" i="1"/>
  <c r="DS29" i="1"/>
  <c r="DS30" i="1"/>
  <c r="DS36" i="1"/>
  <c r="DS31" i="1"/>
  <c r="DH18" i="1"/>
  <c r="DH20" i="1"/>
  <c r="DH21" i="1" s="1"/>
  <c r="DG31" i="1"/>
  <c r="DG29" i="1"/>
  <c r="DG36" i="1"/>
  <c r="DG30" i="1"/>
  <c r="DC20" i="1"/>
  <c r="DC21" i="1" s="1"/>
  <c r="DC18" i="1"/>
  <c r="EB18" i="1"/>
  <c r="EB20" i="1"/>
  <c r="EB21" i="1" s="1"/>
  <c r="DQ20" i="1"/>
  <c r="DQ21" i="1" s="1"/>
  <c r="DQ18" i="1"/>
  <c r="DN30" i="1"/>
  <c r="DN29" i="1"/>
  <c r="DN36" i="1"/>
  <c r="DN31" i="1"/>
  <c r="DS24" i="1"/>
  <c r="DS22" i="1"/>
  <c r="DS37" i="1"/>
  <c r="DS34" i="1"/>
  <c r="DS32" i="1"/>
  <c r="DS33" i="1"/>
  <c r="DA20" i="1"/>
  <c r="DA21" i="1" s="1"/>
  <c r="DA18" i="1"/>
  <c r="DO22" i="1"/>
  <c r="DO34" i="1"/>
  <c r="DO24" i="1"/>
  <c r="DO32" i="1"/>
  <c r="DO33" i="1"/>
  <c r="DO37" i="1"/>
  <c r="DT20" i="1"/>
  <c r="DT21" i="1" s="1"/>
  <c r="DT18" i="1"/>
  <c r="DI20" i="1"/>
  <c r="DI21" i="1" s="1"/>
  <c r="DI18" i="1"/>
  <c r="DO30" i="1"/>
  <c r="DO31" i="1"/>
  <c r="DO29" i="1"/>
  <c r="DO36" i="1"/>
  <c r="CW18" i="1"/>
  <c r="CW20" i="1"/>
  <c r="CW21" i="1" s="1"/>
  <c r="CZ18" i="1"/>
  <c r="CZ20" i="1"/>
  <c r="CZ21" i="1" s="1"/>
  <c r="AW18" i="1"/>
  <c r="AW36" i="1" s="1"/>
  <c r="CJ20" i="1"/>
  <c r="CJ21" i="1" s="1"/>
  <c r="CJ34" i="1" s="1"/>
  <c r="BE20" i="1"/>
  <c r="BE21" i="1" s="1"/>
  <c r="BE33" i="1" s="1"/>
  <c r="CC20" i="1"/>
  <c r="CC21" i="1" s="1"/>
  <c r="CC22" i="1" s="1"/>
  <c r="CC29" i="1"/>
  <c r="CC31" i="1"/>
  <c r="U34" i="1"/>
  <c r="CC36" i="1"/>
  <c r="U18" i="1"/>
  <c r="U29" i="1" s="1"/>
  <c r="AF20" i="1"/>
  <c r="AF21" i="1" s="1"/>
  <c r="AF22" i="1" s="1"/>
  <c r="U37" i="1"/>
  <c r="AF36" i="1"/>
  <c r="BE29" i="1"/>
  <c r="BD29" i="1"/>
  <c r="X31" i="1"/>
  <c r="AW32" i="1"/>
  <c r="CS30" i="1"/>
  <c r="AW34" i="1"/>
  <c r="X20" i="1"/>
  <c r="X21" i="1" s="1"/>
  <c r="X37" i="1" s="1"/>
  <c r="AW22" i="1"/>
  <c r="BD30" i="1"/>
  <c r="X30" i="1"/>
  <c r="BR32" i="1"/>
  <c r="BD20" i="1"/>
  <c r="BD21" i="1" s="1"/>
  <c r="BD34" i="1" s="1"/>
  <c r="U22" i="1"/>
  <c r="CR18" i="1"/>
  <c r="CR36" i="1" s="1"/>
  <c r="U32" i="1"/>
  <c r="BE30" i="1"/>
  <c r="AF30" i="1"/>
  <c r="BE31" i="1"/>
  <c r="AF29" i="1"/>
  <c r="CD18" i="1"/>
  <c r="CD30" i="1" s="1"/>
  <c r="BR33" i="1"/>
  <c r="BR37" i="1"/>
  <c r="BR18" i="1"/>
  <c r="BR24" i="1" s="1"/>
  <c r="BR22" i="1"/>
  <c r="CJ29" i="1"/>
  <c r="CS29" i="1"/>
  <c r="AW33" i="1"/>
  <c r="CS31" i="1"/>
  <c r="CS20" i="1"/>
  <c r="CS21" i="1" s="1"/>
  <c r="CJ36" i="1"/>
  <c r="GX31" i="1"/>
  <c r="GX30" i="1"/>
  <c r="CJ30" i="1"/>
  <c r="CK18" i="1"/>
  <c r="CK20" i="1"/>
  <c r="CK21" i="1" s="1"/>
  <c r="AU20" i="1"/>
  <c r="AU21" i="1" s="1"/>
  <c r="AU18" i="1"/>
  <c r="CN20" i="1"/>
  <c r="CN21" i="1" s="1"/>
  <c r="CN18" i="1"/>
  <c r="AB20" i="1"/>
  <c r="AB21" i="1" s="1"/>
  <c r="AB18" i="1"/>
  <c r="GX100" i="1"/>
  <c r="GX152" i="1"/>
  <c r="J18" i="1"/>
  <c r="J20" i="1"/>
  <c r="J21" i="1" s="1"/>
  <c r="BW18" i="1"/>
  <c r="BW20" i="1"/>
  <c r="BW21" i="1" s="1"/>
  <c r="BV20" i="1"/>
  <c r="BV21" i="1" s="1"/>
  <c r="BV18" i="1"/>
  <c r="AH20" i="1"/>
  <c r="AH21" i="1" s="1"/>
  <c r="AH18" i="1"/>
  <c r="CO20" i="1"/>
  <c r="CO21" i="1" s="1"/>
  <c r="CO18" i="1"/>
  <c r="BI20" i="1"/>
  <c r="BI21" i="1" s="1"/>
  <c r="BI18" i="1"/>
  <c r="AC20" i="1"/>
  <c r="AC21" i="1" s="1"/>
  <c r="AC18" i="1"/>
  <c r="V20" i="1"/>
  <c r="V21" i="1" s="1"/>
  <c r="V18" i="1"/>
  <c r="AV18" i="1"/>
  <c r="AV20" i="1"/>
  <c r="AV21" i="1" s="1"/>
  <c r="AQ20" i="1"/>
  <c r="AQ21" i="1" s="1"/>
  <c r="AQ18" i="1"/>
  <c r="BH20" i="1"/>
  <c r="BH21" i="1" s="1"/>
  <c r="BH18" i="1"/>
  <c r="AP20" i="1"/>
  <c r="AP21" i="1" s="1"/>
  <c r="AP18" i="1"/>
  <c r="CM20" i="1"/>
  <c r="CM21" i="1" s="1"/>
  <c r="CM18" i="1"/>
  <c r="CL20" i="1"/>
  <c r="CL21" i="1" s="1"/>
  <c r="CL18" i="1"/>
  <c r="BL18" i="1"/>
  <c r="BL20" i="1"/>
  <c r="BL21" i="1" s="1"/>
  <c r="BS20" i="1"/>
  <c r="BS21" i="1" s="1"/>
  <c r="BS18" i="1"/>
  <c r="AM20" i="1"/>
  <c r="AM21" i="1" s="1"/>
  <c r="AM18" i="1"/>
  <c r="BJ20" i="1"/>
  <c r="BJ21" i="1" s="1"/>
  <c r="BJ18" i="1"/>
  <c r="I20" i="1"/>
  <c r="I21" i="1" s="1"/>
  <c r="I18" i="1"/>
  <c r="W20" i="1"/>
  <c r="W21" i="1" s="1"/>
  <c r="W18" i="1"/>
  <c r="N20" i="1"/>
  <c r="N21" i="1" s="1"/>
  <c r="N18" i="1"/>
  <c r="CF20" i="1"/>
  <c r="CF21" i="1" s="1"/>
  <c r="CF18" i="1"/>
  <c r="AZ20" i="1"/>
  <c r="AZ21" i="1" s="1"/>
  <c r="AZ18" i="1"/>
  <c r="T20" i="1"/>
  <c r="T21" i="1" s="1"/>
  <c r="T18" i="1"/>
  <c r="CP20" i="1"/>
  <c r="CP21" i="1" s="1"/>
  <c r="CP18" i="1"/>
  <c r="R20" i="1"/>
  <c r="R21" i="1" s="1"/>
  <c r="R18" i="1"/>
  <c r="CA20" i="1"/>
  <c r="CA21" i="1" s="1"/>
  <c r="CA18" i="1"/>
  <c r="AG18" i="1"/>
  <c r="AG20" i="1"/>
  <c r="AG21" i="1" s="1"/>
  <c r="AD20" i="1"/>
  <c r="AD21" i="1" s="1"/>
  <c r="AD18" i="1"/>
  <c r="CB18" i="1"/>
  <c r="CB20" i="1"/>
  <c r="CB21" i="1" s="1"/>
  <c r="BZ20" i="1"/>
  <c r="BZ21" i="1" s="1"/>
  <c r="BZ18" i="1"/>
  <c r="AX20" i="1"/>
  <c r="AX21" i="1" s="1"/>
  <c r="AX18" i="1"/>
  <c r="AI18" i="1"/>
  <c r="AI20" i="1"/>
  <c r="AI21" i="1" s="1"/>
  <c r="O20" i="1"/>
  <c r="O21" i="1" s="1"/>
  <c r="O18" i="1"/>
  <c r="CG20" i="1"/>
  <c r="CG21" i="1" s="1"/>
  <c r="CG18" i="1"/>
  <c r="BA20" i="1"/>
  <c r="BA21" i="1" s="1"/>
  <c r="BA18" i="1"/>
  <c r="F20" i="1"/>
  <c r="F21" i="1" s="1"/>
  <c r="F18" i="1"/>
  <c r="Q20" i="1"/>
  <c r="Q21" i="1" s="1"/>
  <c r="Q18" i="1"/>
  <c r="S20" i="1"/>
  <c r="S21" i="1" s="1"/>
  <c r="S18" i="1"/>
  <c r="BN20" i="1"/>
  <c r="BN21" i="1" s="1"/>
  <c r="BN18" i="1"/>
  <c r="BM20" i="1"/>
  <c r="BM21" i="1" s="1"/>
  <c r="BM18" i="1"/>
  <c r="AL20" i="1"/>
  <c r="AL21" i="1" s="1"/>
  <c r="AL18" i="1"/>
  <c r="CQ20" i="1"/>
  <c r="CQ21" i="1" s="1"/>
  <c r="CQ18" i="1"/>
  <c r="BK20" i="1"/>
  <c r="BK21" i="1" s="1"/>
  <c r="BK18" i="1"/>
  <c r="AE20" i="1"/>
  <c r="AE21" i="1" s="1"/>
  <c r="AE18" i="1"/>
  <c r="CT18" i="1"/>
  <c r="CT20" i="1"/>
  <c r="CT21" i="1" s="1"/>
  <c r="H20" i="1"/>
  <c r="H21" i="1" s="1"/>
  <c r="H18" i="1"/>
  <c r="CE20" i="1"/>
  <c r="CE21" i="1" s="1"/>
  <c r="CE18" i="1"/>
  <c r="BX20" i="1"/>
  <c r="BX21" i="1" s="1"/>
  <c r="BX18" i="1"/>
  <c r="AR20" i="1"/>
  <c r="AR21" i="1" s="1"/>
  <c r="AR18" i="1"/>
  <c r="M20" i="1"/>
  <c r="M21" i="1" s="1"/>
  <c r="M18" i="1"/>
  <c r="BO20" i="1"/>
  <c r="BO21" i="1" s="1"/>
  <c r="BO18" i="1"/>
  <c r="K20" i="1"/>
  <c r="K21" i="1" s="1"/>
  <c r="K18" i="1"/>
  <c r="BB20" i="1"/>
  <c r="BB21" i="1" s="1"/>
  <c r="BB18" i="1"/>
  <c r="AY18" i="1"/>
  <c r="AY20" i="1"/>
  <c r="AY21" i="1" s="1"/>
  <c r="Y18" i="1"/>
  <c r="Y20" i="1"/>
  <c r="Y21" i="1" s="1"/>
  <c r="CH20" i="1"/>
  <c r="CH21" i="1" s="1"/>
  <c r="CH18" i="1"/>
  <c r="BY20" i="1"/>
  <c r="BY21" i="1" s="1"/>
  <c r="BY18" i="1"/>
  <c r="AS20" i="1"/>
  <c r="AS21" i="1" s="1"/>
  <c r="AS18" i="1"/>
  <c r="CR37" i="1"/>
  <c r="CR34" i="1"/>
  <c r="CR32" i="1"/>
  <c r="CR33" i="1"/>
  <c r="CR22" i="1"/>
  <c r="L18" i="1"/>
  <c r="L20" i="1"/>
  <c r="L21" i="1" s="1"/>
  <c r="BT18" i="1"/>
  <c r="BT20" i="1"/>
  <c r="BT21" i="1" s="1"/>
  <c r="P18" i="1"/>
  <c r="P20" i="1"/>
  <c r="P21" i="1" s="1"/>
  <c r="CI20" i="1"/>
  <c r="CI21" i="1" s="1"/>
  <c r="CI18" i="1"/>
  <c r="BU18" i="1"/>
  <c r="BU20" i="1"/>
  <c r="BU21" i="1" s="1"/>
  <c r="BF20" i="1"/>
  <c r="BF21" i="1" s="1"/>
  <c r="BF18" i="1"/>
  <c r="BP20" i="1"/>
  <c r="BP21" i="1" s="1"/>
  <c r="BP18" i="1"/>
  <c r="AJ20" i="1"/>
  <c r="AJ21" i="1" s="1"/>
  <c r="AJ18" i="1"/>
  <c r="G20" i="1"/>
  <c r="G21" i="1" s="1"/>
  <c r="G18" i="1"/>
  <c r="AO20" i="1"/>
  <c r="AO21" i="1" s="1"/>
  <c r="AO18" i="1"/>
  <c r="AN18" i="1"/>
  <c r="AN20" i="1"/>
  <c r="AN21" i="1" s="1"/>
  <c r="BC20" i="1"/>
  <c r="BC21" i="1" s="1"/>
  <c r="BC18" i="1"/>
  <c r="AA20" i="1"/>
  <c r="AA21" i="1" s="1"/>
  <c r="AA18" i="1"/>
  <c r="Z20" i="1"/>
  <c r="Z21" i="1" s="1"/>
  <c r="Z18" i="1"/>
  <c r="BG18" i="1"/>
  <c r="BG20" i="1"/>
  <c r="BG21" i="1" s="1"/>
  <c r="BQ20" i="1"/>
  <c r="BQ21" i="1" s="1"/>
  <c r="BQ18" i="1"/>
  <c r="AK20" i="1"/>
  <c r="AK21" i="1" s="1"/>
  <c r="AK18" i="1"/>
  <c r="CD37" i="1"/>
  <c r="CD34" i="1"/>
  <c r="CD32" i="1"/>
  <c r="CD33" i="1"/>
  <c r="CD22" i="1"/>
  <c r="AT20" i="1"/>
  <c r="AT21" i="1" s="1"/>
  <c r="AT18" i="1"/>
  <c r="GY55" i="1" l="1"/>
  <c r="GY92" i="1"/>
  <c r="GY96" i="1"/>
  <c r="GY94" i="1"/>
  <c r="GY95" i="1"/>
  <c r="GY97" i="1"/>
  <c r="GY93" i="1"/>
  <c r="GY151" i="1"/>
  <c r="GY111" i="1"/>
  <c r="GY127" i="1"/>
  <c r="GY121" i="1"/>
  <c r="GY107" i="1"/>
  <c r="GY122" i="1"/>
  <c r="F36" i="1"/>
  <c r="F31" i="1"/>
  <c r="F29" i="1"/>
  <c r="F30" i="1"/>
  <c r="F32" i="1"/>
  <c r="F24" i="1"/>
  <c r="F33" i="1"/>
  <c r="F37" i="1"/>
  <c r="F34" i="1"/>
  <c r="FH5" i="1"/>
  <c r="FG4" i="1"/>
  <c r="FG3" i="1" s="1"/>
  <c r="ES5" i="1"/>
  <c r="ER4" i="1"/>
  <c r="ER3" i="1" s="1"/>
  <c r="T5" i="1"/>
  <c r="S4" i="1"/>
  <c r="S3" i="1" s="1"/>
  <c r="AW24" i="1"/>
  <c r="CJ24" i="1"/>
  <c r="CJ22" i="1"/>
  <c r="DM22" i="1"/>
  <c r="DM24" i="1"/>
  <c r="DM33" i="1"/>
  <c r="DM32" i="1"/>
  <c r="DM37" i="1"/>
  <c r="DM34" i="1"/>
  <c r="DQ24" i="1"/>
  <c r="DQ37" i="1"/>
  <c r="DQ22" i="1"/>
  <c r="DQ34" i="1"/>
  <c r="DQ33" i="1"/>
  <c r="DQ32" i="1"/>
  <c r="DB22" i="1"/>
  <c r="DB32" i="1"/>
  <c r="DB33" i="1"/>
  <c r="DB37" i="1"/>
  <c r="DB34" i="1"/>
  <c r="DB24" i="1"/>
  <c r="CV24" i="1"/>
  <c r="CV33" i="1"/>
  <c r="CV22" i="1"/>
  <c r="CV37" i="1"/>
  <c r="CV32" i="1"/>
  <c r="CV34" i="1"/>
  <c r="CW22" i="1"/>
  <c r="CW24" i="1"/>
  <c r="CW37" i="1"/>
  <c r="CW33" i="1"/>
  <c r="CW32" i="1"/>
  <c r="CW34" i="1"/>
  <c r="EB22" i="1"/>
  <c r="EB24" i="1"/>
  <c r="EB32" i="1"/>
  <c r="EB37" i="1"/>
  <c r="EB33" i="1"/>
  <c r="EB34" i="1"/>
  <c r="DH24" i="1"/>
  <c r="DH33" i="1"/>
  <c r="DH34" i="1"/>
  <c r="DH37" i="1"/>
  <c r="DH22" i="1"/>
  <c r="DH32" i="1"/>
  <c r="DL29" i="1"/>
  <c r="DL31" i="1"/>
  <c r="DL36" i="1"/>
  <c r="DL30" i="1"/>
  <c r="DP24" i="1"/>
  <c r="DP33" i="1"/>
  <c r="DP22" i="1"/>
  <c r="DP34" i="1"/>
  <c r="DP37" i="1"/>
  <c r="DP32" i="1"/>
  <c r="DE22" i="1"/>
  <c r="DE24" i="1"/>
  <c r="DE33" i="1"/>
  <c r="DE32" i="1"/>
  <c r="DE37" i="1"/>
  <c r="DE34" i="1"/>
  <c r="DI30" i="1"/>
  <c r="DI31" i="1"/>
  <c r="DI29" i="1"/>
  <c r="DI36" i="1"/>
  <c r="DI24" i="1"/>
  <c r="DI37" i="1"/>
  <c r="DI34" i="1"/>
  <c r="DI22" i="1"/>
  <c r="DI32" i="1"/>
  <c r="DI33" i="1"/>
  <c r="DM29" i="1"/>
  <c r="DM30" i="1"/>
  <c r="DM36" i="1"/>
  <c r="DM31" i="1"/>
  <c r="CW29" i="1"/>
  <c r="CW30" i="1"/>
  <c r="CW36" i="1"/>
  <c r="CW31" i="1"/>
  <c r="EB29" i="1"/>
  <c r="EB31" i="1"/>
  <c r="EB36" i="1"/>
  <c r="EB30" i="1"/>
  <c r="DH31" i="1"/>
  <c r="DH29" i="1"/>
  <c r="DH36" i="1"/>
  <c r="DH30" i="1"/>
  <c r="DL24" i="1"/>
  <c r="DL33" i="1"/>
  <c r="DL22" i="1"/>
  <c r="DL32" i="1"/>
  <c r="DL37" i="1"/>
  <c r="DL34" i="1"/>
  <c r="DP31" i="1"/>
  <c r="DP29" i="1"/>
  <c r="DP30" i="1"/>
  <c r="DP36" i="1"/>
  <c r="DE29" i="1"/>
  <c r="DE31" i="1"/>
  <c r="DE36" i="1"/>
  <c r="DE30" i="1"/>
  <c r="CV29" i="1"/>
  <c r="CV31" i="1"/>
  <c r="CV36" i="1"/>
  <c r="CV30" i="1"/>
  <c r="CZ24" i="1"/>
  <c r="CZ33" i="1"/>
  <c r="CZ32" i="1"/>
  <c r="CZ34" i="1"/>
  <c r="CZ37" i="1"/>
  <c r="CZ22" i="1"/>
  <c r="DT29" i="1"/>
  <c r="DT31" i="1"/>
  <c r="DT36" i="1"/>
  <c r="DT30" i="1"/>
  <c r="DC29" i="1"/>
  <c r="DC30" i="1"/>
  <c r="DC31" i="1"/>
  <c r="DC36" i="1"/>
  <c r="DD29" i="1"/>
  <c r="DD31" i="1"/>
  <c r="DD36" i="1"/>
  <c r="DD30" i="1"/>
  <c r="DB30" i="1"/>
  <c r="DB31" i="1"/>
  <c r="DB36" i="1"/>
  <c r="DB29" i="1"/>
  <c r="DC24" i="1"/>
  <c r="DC22" i="1"/>
  <c r="DC32" i="1"/>
  <c r="DC33" i="1"/>
  <c r="DC37" i="1"/>
  <c r="DC34" i="1"/>
  <c r="DD24" i="1"/>
  <c r="DD33" i="1"/>
  <c r="DD32" i="1"/>
  <c r="DD37" i="1"/>
  <c r="DD22" i="1"/>
  <c r="DD34" i="1"/>
  <c r="CZ31" i="1"/>
  <c r="CZ29" i="1"/>
  <c r="CZ30" i="1"/>
  <c r="CZ36" i="1"/>
  <c r="DT24" i="1"/>
  <c r="DT33" i="1"/>
  <c r="DT32" i="1"/>
  <c r="DT22" i="1"/>
  <c r="DT37" i="1"/>
  <c r="DT34" i="1"/>
  <c r="DA30" i="1"/>
  <c r="DA31" i="1"/>
  <c r="DA29" i="1"/>
  <c r="DA36" i="1"/>
  <c r="DQ30" i="1"/>
  <c r="DQ31" i="1"/>
  <c r="DQ29" i="1"/>
  <c r="DQ36" i="1"/>
  <c r="DA24" i="1"/>
  <c r="DA33" i="1"/>
  <c r="DA37" i="1"/>
  <c r="DA32" i="1"/>
  <c r="DA34" i="1"/>
  <c r="DA22" i="1"/>
  <c r="BE34" i="1"/>
  <c r="AW30" i="1"/>
  <c r="BE37" i="1"/>
  <c r="AW29" i="1"/>
  <c r="AW31" i="1"/>
  <c r="CJ33" i="1"/>
  <c r="CJ32" i="1"/>
  <c r="CJ37" i="1"/>
  <c r="CC24" i="1"/>
  <c r="CC33" i="1"/>
  <c r="BD24" i="1"/>
  <c r="CC34" i="1"/>
  <c r="CC32" i="1"/>
  <c r="BE22" i="1"/>
  <c r="BE24" i="1"/>
  <c r="BE32" i="1"/>
  <c r="CR30" i="1"/>
  <c r="CR24" i="1"/>
  <c r="U30" i="1"/>
  <c r="CC37" i="1"/>
  <c r="BD33" i="1"/>
  <c r="CR31" i="1"/>
  <c r="AF24" i="1"/>
  <c r="U24" i="1"/>
  <c r="AF33" i="1"/>
  <c r="AF32" i="1"/>
  <c r="AF34" i="1"/>
  <c r="AF37" i="1"/>
  <c r="U31" i="1"/>
  <c r="BD32" i="1"/>
  <c r="U36" i="1"/>
  <c r="BD22" i="1"/>
  <c r="BD37" i="1"/>
  <c r="X22" i="1"/>
  <c r="X24" i="1"/>
  <c r="X33" i="1"/>
  <c r="X32" i="1"/>
  <c r="X34" i="1"/>
  <c r="CD29" i="1"/>
  <c r="CR29" i="1"/>
  <c r="BR29" i="1"/>
  <c r="BR30" i="1"/>
  <c r="BR36" i="1"/>
  <c r="BR31" i="1"/>
  <c r="CD24" i="1"/>
  <c r="CD31" i="1"/>
  <c r="CD36" i="1"/>
  <c r="CS37" i="1"/>
  <c r="CS34" i="1"/>
  <c r="CS32" i="1"/>
  <c r="CS33" i="1"/>
  <c r="CS22" i="1"/>
  <c r="CS24" i="1"/>
  <c r="CE36" i="1"/>
  <c r="CE31" i="1"/>
  <c r="CE30" i="1"/>
  <c r="CE29" i="1"/>
  <c r="AG34" i="1"/>
  <c r="AG33" i="1"/>
  <c r="AG37" i="1"/>
  <c r="AG32" i="1"/>
  <c r="AG22" i="1"/>
  <c r="AG24" i="1"/>
  <c r="BI37" i="1"/>
  <c r="BI33" i="1"/>
  <c r="BI34" i="1"/>
  <c r="BI32" i="1"/>
  <c r="BI22" i="1"/>
  <c r="BI24" i="1"/>
  <c r="J36" i="1"/>
  <c r="J30" i="1"/>
  <c r="J31" i="1"/>
  <c r="J29" i="1"/>
  <c r="AA36" i="1"/>
  <c r="AA31" i="1"/>
  <c r="AA29" i="1"/>
  <c r="AA30" i="1"/>
  <c r="CH37" i="1"/>
  <c r="CH34" i="1"/>
  <c r="CH33" i="1"/>
  <c r="CH32" i="1"/>
  <c r="CH22" i="1"/>
  <c r="CH24" i="1"/>
  <c r="CT36" i="1"/>
  <c r="CT31" i="1"/>
  <c r="CT30" i="1"/>
  <c r="CT29" i="1"/>
  <c r="AG36" i="1"/>
  <c r="AG31" i="1"/>
  <c r="AG30" i="1"/>
  <c r="AG29" i="1"/>
  <c r="CL37" i="1"/>
  <c r="CL34" i="1"/>
  <c r="CL32" i="1"/>
  <c r="CL22" i="1"/>
  <c r="CL33" i="1"/>
  <c r="CL24" i="1"/>
  <c r="BG36" i="1"/>
  <c r="BG31" i="1"/>
  <c r="BG29" i="1"/>
  <c r="BG30" i="1"/>
  <c r="Z33" i="1"/>
  <c r="Z37" i="1"/>
  <c r="Z32" i="1"/>
  <c r="Z34" i="1"/>
  <c r="Z22" i="1"/>
  <c r="Z24" i="1"/>
  <c r="AA37" i="1"/>
  <c r="AA34" i="1"/>
  <c r="AA32" i="1"/>
  <c r="AA33" i="1"/>
  <c r="AA24" i="1"/>
  <c r="AA22" i="1"/>
  <c r="BC37" i="1"/>
  <c r="BC34" i="1"/>
  <c r="BC32" i="1"/>
  <c r="BC33" i="1"/>
  <c r="BC22" i="1"/>
  <c r="BC24" i="1"/>
  <c r="AJ37" i="1"/>
  <c r="AJ34" i="1"/>
  <c r="AJ32" i="1"/>
  <c r="AJ22" i="1"/>
  <c r="AJ33" i="1"/>
  <c r="AJ24" i="1"/>
  <c r="BU36" i="1"/>
  <c r="BU31" i="1"/>
  <c r="BU30" i="1"/>
  <c r="BU29" i="1"/>
  <c r="BT34" i="1"/>
  <c r="BT32" i="1"/>
  <c r="BT37" i="1"/>
  <c r="BT33" i="1"/>
  <c r="BT24" i="1"/>
  <c r="BT22" i="1"/>
  <c r="L37" i="1"/>
  <c r="L34" i="1"/>
  <c r="L32" i="1"/>
  <c r="L33" i="1"/>
  <c r="L24" i="1"/>
  <c r="L22" i="1"/>
  <c r="AS36" i="1"/>
  <c r="AS31" i="1"/>
  <c r="AS29" i="1"/>
  <c r="AS30" i="1"/>
  <c r="Y37" i="1"/>
  <c r="Y33" i="1"/>
  <c r="Y34" i="1"/>
  <c r="Y32" i="1"/>
  <c r="Y24" i="1"/>
  <c r="Y22" i="1"/>
  <c r="K36" i="1"/>
  <c r="K31" i="1"/>
  <c r="K30" i="1"/>
  <c r="K29" i="1"/>
  <c r="AR36" i="1"/>
  <c r="AR29" i="1"/>
  <c r="AR30" i="1"/>
  <c r="AR31" i="1"/>
  <c r="AE31" i="1"/>
  <c r="AE30" i="1"/>
  <c r="AE29" i="1"/>
  <c r="AE36" i="1"/>
  <c r="Q36" i="1"/>
  <c r="Q31" i="1"/>
  <c r="Q30" i="1"/>
  <c r="Q29" i="1"/>
  <c r="AI37" i="1"/>
  <c r="AI33" i="1"/>
  <c r="AI32" i="1"/>
  <c r="AI24" i="1"/>
  <c r="AI34" i="1"/>
  <c r="AI22" i="1"/>
  <c r="R36" i="1"/>
  <c r="R31" i="1"/>
  <c r="R30" i="1"/>
  <c r="R29" i="1"/>
  <c r="AZ36" i="1"/>
  <c r="AZ29" i="1"/>
  <c r="AZ30" i="1"/>
  <c r="AZ31" i="1"/>
  <c r="BJ36" i="1"/>
  <c r="BJ31" i="1"/>
  <c r="BJ30" i="1"/>
  <c r="BJ29" i="1"/>
  <c r="BL34" i="1"/>
  <c r="BL37" i="1"/>
  <c r="BL32" i="1"/>
  <c r="BL33" i="1"/>
  <c r="BL24" i="1"/>
  <c r="BL22" i="1"/>
  <c r="AP36" i="1"/>
  <c r="AP31" i="1"/>
  <c r="AP30" i="1"/>
  <c r="AP29" i="1"/>
  <c r="AV37" i="1"/>
  <c r="AV34" i="1"/>
  <c r="AV32" i="1"/>
  <c r="AV33" i="1"/>
  <c r="AV24" i="1"/>
  <c r="AV22" i="1"/>
  <c r="CO37" i="1"/>
  <c r="CO34" i="1"/>
  <c r="CO33" i="1"/>
  <c r="CO32" i="1"/>
  <c r="CO22" i="1"/>
  <c r="CO24" i="1"/>
  <c r="AB36" i="1"/>
  <c r="AB30" i="1"/>
  <c r="AB29" i="1"/>
  <c r="AB31" i="1"/>
  <c r="BF37" i="1"/>
  <c r="BF33" i="1"/>
  <c r="BF32" i="1"/>
  <c r="BF34" i="1"/>
  <c r="BF22" i="1"/>
  <c r="BF24" i="1"/>
  <c r="CT37" i="1"/>
  <c r="CT33" i="1"/>
  <c r="CT32" i="1"/>
  <c r="CT34" i="1"/>
  <c r="CT22" i="1"/>
  <c r="CT24" i="1"/>
  <c r="O36" i="1"/>
  <c r="O31" i="1"/>
  <c r="O30" i="1"/>
  <c r="O29" i="1"/>
  <c r="BZ31" i="1"/>
  <c r="BZ30" i="1"/>
  <c r="BZ36" i="1"/>
  <c r="BZ29" i="1"/>
  <c r="W36" i="1"/>
  <c r="W30" i="1"/>
  <c r="W29" i="1"/>
  <c r="W31" i="1"/>
  <c r="GY90" i="1"/>
  <c r="GY64" i="1"/>
  <c r="GY82" i="1"/>
  <c r="GY91" i="1"/>
  <c r="GY98" i="1"/>
  <c r="GY45" i="1"/>
  <c r="GY70" i="1"/>
  <c r="GY87" i="1"/>
  <c r="GY72" i="1"/>
  <c r="GY78" i="1"/>
  <c r="GY80" i="1"/>
  <c r="GY44" i="1"/>
  <c r="GY61" i="1"/>
  <c r="GY86" i="1"/>
  <c r="GY88" i="1"/>
  <c r="GY51" i="1"/>
  <c r="GY52" i="1"/>
  <c r="GY69" i="1"/>
  <c r="GY47" i="1"/>
  <c r="GY74" i="1"/>
  <c r="GY62" i="1"/>
  <c r="GY49" i="1"/>
  <c r="GY73" i="1"/>
  <c r="GY50" i="1"/>
  <c r="GY59" i="1"/>
  <c r="GY60" i="1"/>
  <c r="GY77" i="1"/>
  <c r="GY54" i="1"/>
  <c r="GY84" i="1"/>
  <c r="GY79" i="1"/>
  <c r="GY57" i="1"/>
  <c r="GY81" i="1"/>
  <c r="GY58" i="1"/>
  <c r="GY67" i="1"/>
  <c r="GY68" i="1"/>
  <c r="GY85" i="1"/>
  <c r="GY46" i="1"/>
  <c r="GY63" i="1"/>
  <c r="GY48" i="1"/>
  <c r="GY65" i="1"/>
  <c r="GY89" i="1"/>
  <c r="GY66" i="1"/>
  <c r="GY75" i="1"/>
  <c r="GY76" i="1"/>
  <c r="GY53" i="1"/>
  <c r="GY71" i="1"/>
  <c r="GY56" i="1"/>
  <c r="GY83" i="1"/>
  <c r="Z36" i="1"/>
  <c r="Z31" i="1"/>
  <c r="Z30" i="1"/>
  <c r="Z29" i="1"/>
  <c r="AL37" i="1"/>
  <c r="AL33" i="1"/>
  <c r="AL34" i="1"/>
  <c r="AL32" i="1"/>
  <c r="AL22" i="1"/>
  <c r="AL24" i="1"/>
  <c r="T37" i="1"/>
  <c r="T32" i="1"/>
  <c r="T34" i="1"/>
  <c r="T22" i="1"/>
  <c r="T33" i="1"/>
  <c r="T24" i="1"/>
  <c r="CK36" i="1"/>
  <c r="CK31" i="1"/>
  <c r="CK29" i="1"/>
  <c r="CK30" i="1"/>
  <c r="AK36" i="1"/>
  <c r="AK31" i="1"/>
  <c r="AK30" i="1"/>
  <c r="AK29" i="1"/>
  <c r="AN37" i="1"/>
  <c r="AN34" i="1"/>
  <c r="AN32" i="1"/>
  <c r="AN33" i="1"/>
  <c r="AN24" i="1"/>
  <c r="AN22" i="1"/>
  <c r="BP36" i="1"/>
  <c r="BP29" i="1"/>
  <c r="BP31" i="1"/>
  <c r="BP30" i="1"/>
  <c r="CI36" i="1"/>
  <c r="CI30" i="1"/>
  <c r="CI31" i="1"/>
  <c r="CI29" i="1"/>
  <c r="BT36" i="1"/>
  <c r="BT29" i="1"/>
  <c r="BT31" i="1"/>
  <c r="BT30" i="1"/>
  <c r="L36" i="1"/>
  <c r="L31" i="1"/>
  <c r="L30" i="1"/>
  <c r="L29" i="1"/>
  <c r="AS37" i="1"/>
  <c r="AS34" i="1"/>
  <c r="AS33" i="1"/>
  <c r="AS22" i="1"/>
  <c r="AS24" i="1"/>
  <c r="AS32" i="1"/>
  <c r="Y36" i="1"/>
  <c r="Y31" i="1"/>
  <c r="Y30" i="1"/>
  <c r="Y29" i="1"/>
  <c r="K33" i="1"/>
  <c r="K32" i="1"/>
  <c r="K37" i="1"/>
  <c r="K34" i="1"/>
  <c r="K22" i="1"/>
  <c r="K24" i="1"/>
  <c r="AR37" i="1"/>
  <c r="AR32" i="1"/>
  <c r="AR33" i="1"/>
  <c r="AR34" i="1"/>
  <c r="AR24" i="1"/>
  <c r="AR22" i="1"/>
  <c r="AE37" i="1"/>
  <c r="AE34" i="1"/>
  <c r="AE32" i="1"/>
  <c r="AE33" i="1"/>
  <c r="AE22" i="1"/>
  <c r="AE24" i="1"/>
  <c r="Q33" i="1"/>
  <c r="Q34" i="1"/>
  <c r="Q37" i="1"/>
  <c r="Q24" i="1"/>
  <c r="Q32" i="1"/>
  <c r="Q22" i="1"/>
  <c r="AI36" i="1"/>
  <c r="AI31" i="1"/>
  <c r="AI30" i="1"/>
  <c r="AI29" i="1"/>
  <c r="R33" i="1"/>
  <c r="R37" i="1"/>
  <c r="R34" i="1"/>
  <c r="R22" i="1"/>
  <c r="R32" i="1"/>
  <c r="R24" i="1"/>
  <c r="AZ37" i="1"/>
  <c r="AZ32" i="1"/>
  <c r="AZ34" i="1"/>
  <c r="AZ24" i="1"/>
  <c r="AZ33" i="1"/>
  <c r="AZ22" i="1"/>
  <c r="BJ33" i="1"/>
  <c r="BJ32" i="1"/>
  <c r="BJ22" i="1"/>
  <c r="BJ37" i="1"/>
  <c r="BJ24" i="1"/>
  <c r="BJ34" i="1"/>
  <c r="BL36" i="1"/>
  <c r="BL29" i="1"/>
  <c r="BL31" i="1"/>
  <c r="BL30" i="1"/>
  <c r="AP34" i="1"/>
  <c r="AP33" i="1"/>
  <c r="AP32" i="1"/>
  <c r="AP37" i="1"/>
  <c r="AP22" i="1"/>
  <c r="AP24" i="1"/>
  <c r="AV31" i="1"/>
  <c r="AV29" i="1"/>
  <c r="AV36" i="1"/>
  <c r="AV30" i="1"/>
  <c r="V31" i="1"/>
  <c r="V36" i="1"/>
  <c r="V30" i="1"/>
  <c r="V29" i="1"/>
  <c r="AH36" i="1"/>
  <c r="AH31" i="1"/>
  <c r="AH30" i="1"/>
  <c r="AH29" i="1"/>
  <c r="BV36" i="1"/>
  <c r="BV31" i="1"/>
  <c r="BV30" i="1"/>
  <c r="BV29" i="1"/>
  <c r="AB37" i="1"/>
  <c r="AB32" i="1"/>
  <c r="AB34" i="1"/>
  <c r="AB33" i="1"/>
  <c r="AB24" i="1"/>
  <c r="AB22" i="1"/>
  <c r="BC36" i="1"/>
  <c r="BC30" i="1"/>
  <c r="BC31" i="1"/>
  <c r="BC29" i="1"/>
  <c r="CE37" i="1"/>
  <c r="CE34" i="1"/>
  <c r="CE32" i="1"/>
  <c r="CE33" i="1"/>
  <c r="CE24" i="1"/>
  <c r="CE22" i="1"/>
  <c r="W37" i="1"/>
  <c r="W34" i="1"/>
  <c r="W32" i="1"/>
  <c r="W33" i="1"/>
  <c r="W22" i="1"/>
  <c r="W24" i="1"/>
  <c r="AK37" i="1"/>
  <c r="AK33" i="1"/>
  <c r="AK32" i="1"/>
  <c r="AK34" i="1"/>
  <c r="AK24" i="1"/>
  <c r="AK22" i="1"/>
  <c r="AN29" i="1"/>
  <c r="AN31" i="1"/>
  <c r="AN30" i="1"/>
  <c r="AN36" i="1"/>
  <c r="BP37" i="1"/>
  <c r="BP34" i="1"/>
  <c r="BP32" i="1"/>
  <c r="BP33" i="1"/>
  <c r="BP24" i="1"/>
  <c r="BP22" i="1"/>
  <c r="CI37" i="1"/>
  <c r="CI33" i="1"/>
  <c r="CI34" i="1"/>
  <c r="CI22" i="1"/>
  <c r="CI24" i="1"/>
  <c r="CI32" i="1"/>
  <c r="BY36" i="1"/>
  <c r="BY29" i="1"/>
  <c r="BY31" i="1"/>
  <c r="BY30" i="1"/>
  <c r="AY34" i="1"/>
  <c r="AY37" i="1"/>
  <c r="AY33" i="1"/>
  <c r="AY32" i="1"/>
  <c r="AY24" i="1"/>
  <c r="AY22" i="1"/>
  <c r="BO36" i="1"/>
  <c r="BO30" i="1"/>
  <c r="BO29" i="1"/>
  <c r="BO31" i="1"/>
  <c r="BX36" i="1"/>
  <c r="BX29" i="1"/>
  <c r="BX31" i="1"/>
  <c r="BX30" i="1"/>
  <c r="BK30" i="1"/>
  <c r="BK31" i="1"/>
  <c r="BK36" i="1"/>
  <c r="BK29" i="1"/>
  <c r="BM36" i="1"/>
  <c r="BM30" i="1"/>
  <c r="BM29" i="1"/>
  <c r="BM31" i="1"/>
  <c r="BN36" i="1"/>
  <c r="BN31" i="1"/>
  <c r="BN30" i="1"/>
  <c r="BN29" i="1"/>
  <c r="BA36" i="1"/>
  <c r="BA31" i="1"/>
  <c r="BA30" i="1"/>
  <c r="BA29" i="1"/>
  <c r="CP36" i="1"/>
  <c r="CP31" i="1"/>
  <c r="CP30" i="1"/>
  <c r="CP29" i="1"/>
  <c r="CF36" i="1"/>
  <c r="CF29" i="1"/>
  <c r="CF30" i="1"/>
  <c r="CF31" i="1"/>
  <c r="AM30" i="1"/>
  <c r="AM29" i="1"/>
  <c r="AM36" i="1"/>
  <c r="AM31" i="1"/>
  <c r="CM36" i="1"/>
  <c r="CM31" i="1"/>
  <c r="CM29" i="1"/>
  <c r="CM30" i="1"/>
  <c r="V37" i="1"/>
  <c r="V34" i="1"/>
  <c r="V33" i="1"/>
  <c r="V32" i="1"/>
  <c r="V22" i="1"/>
  <c r="V24" i="1"/>
  <c r="AH33" i="1"/>
  <c r="AH37" i="1"/>
  <c r="AH34" i="1"/>
  <c r="AH32" i="1"/>
  <c r="AH22" i="1"/>
  <c r="AH24" i="1"/>
  <c r="BV37" i="1"/>
  <c r="BV32" i="1"/>
  <c r="BV34" i="1"/>
  <c r="BV22" i="1"/>
  <c r="BV24" i="1"/>
  <c r="BV33" i="1"/>
  <c r="CN36" i="1"/>
  <c r="CN29" i="1"/>
  <c r="CN30" i="1"/>
  <c r="CN31" i="1"/>
  <c r="AT37" i="1"/>
  <c r="AT34" i="1"/>
  <c r="AT33" i="1"/>
  <c r="AT22" i="1"/>
  <c r="AT32" i="1"/>
  <c r="AT24" i="1"/>
  <c r="M36" i="1"/>
  <c r="M30" i="1"/>
  <c r="M31" i="1"/>
  <c r="M29" i="1"/>
  <c r="CA36" i="1"/>
  <c r="CA29" i="1"/>
  <c r="CA30" i="1"/>
  <c r="CA31" i="1"/>
  <c r="CL36" i="1"/>
  <c r="CL31" i="1"/>
  <c r="CL30" i="1"/>
  <c r="CL29" i="1"/>
  <c r="BW36" i="1"/>
  <c r="BW31" i="1"/>
  <c r="BW30" i="1"/>
  <c r="BW29" i="1"/>
  <c r="AJ36" i="1"/>
  <c r="AJ29" i="1"/>
  <c r="AJ31" i="1"/>
  <c r="AJ30" i="1"/>
  <c r="S37" i="1"/>
  <c r="S33" i="1"/>
  <c r="S32" i="1"/>
  <c r="S24" i="1"/>
  <c r="S34" i="1"/>
  <c r="S22" i="1"/>
  <c r="CA37" i="1"/>
  <c r="CA33" i="1"/>
  <c r="CA32" i="1"/>
  <c r="CA34" i="1"/>
  <c r="CA22" i="1"/>
  <c r="CA24" i="1"/>
  <c r="AQ37" i="1"/>
  <c r="AQ34" i="1"/>
  <c r="AQ32" i="1"/>
  <c r="AQ24" i="1"/>
  <c r="AQ33" i="1"/>
  <c r="AQ22" i="1"/>
  <c r="BQ36" i="1"/>
  <c r="BQ31" i="1"/>
  <c r="BQ29" i="1"/>
  <c r="BQ30" i="1"/>
  <c r="AO36" i="1"/>
  <c r="AO30" i="1"/>
  <c r="AO31" i="1"/>
  <c r="AO29" i="1"/>
  <c r="P37" i="1"/>
  <c r="P34" i="1"/>
  <c r="P32" i="1"/>
  <c r="P33" i="1"/>
  <c r="P24" i="1"/>
  <c r="P22" i="1"/>
  <c r="BY37" i="1"/>
  <c r="BY34" i="1"/>
  <c r="BY33" i="1"/>
  <c r="BY32" i="1"/>
  <c r="BY22" i="1"/>
  <c r="BY24" i="1"/>
  <c r="AY36" i="1"/>
  <c r="AY30" i="1"/>
  <c r="AY29" i="1"/>
  <c r="AY31" i="1"/>
  <c r="BO37" i="1"/>
  <c r="BO33" i="1"/>
  <c r="BO34" i="1"/>
  <c r="BO32" i="1"/>
  <c r="BO24" i="1"/>
  <c r="BO22" i="1"/>
  <c r="BX37" i="1"/>
  <c r="BX33" i="1"/>
  <c r="BX32" i="1"/>
  <c r="BX34" i="1"/>
  <c r="BX24" i="1"/>
  <c r="BX22" i="1"/>
  <c r="BK33" i="1"/>
  <c r="BK37" i="1"/>
  <c r="BK34" i="1"/>
  <c r="BK32" i="1"/>
  <c r="BK22" i="1"/>
  <c r="BK24" i="1"/>
  <c r="BM37" i="1"/>
  <c r="BM33" i="1"/>
  <c r="BM32" i="1"/>
  <c r="BM24" i="1"/>
  <c r="BM34" i="1"/>
  <c r="BM22" i="1"/>
  <c r="BN37" i="1"/>
  <c r="BN33" i="1"/>
  <c r="BN32" i="1"/>
  <c r="BN34" i="1"/>
  <c r="BN22" i="1"/>
  <c r="BN24" i="1"/>
  <c r="F22" i="1"/>
  <c r="BA37" i="1"/>
  <c r="BA33" i="1"/>
  <c r="BA32" i="1"/>
  <c r="BA34" i="1"/>
  <c r="BA24" i="1"/>
  <c r="BA22" i="1"/>
  <c r="CP37" i="1"/>
  <c r="CP33" i="1"/>
  <c r="CP34" i="1"/>
  <c r="CP32" i="1"/>
  <c r="CP22" i="1"/>
  <c r="CP24" i="1"/>
  <c r="CF33" i="1"/>
  <c r="CF32" i="1"/>
  <c r="CF24" i="1"/>
  <c r="CF37" i="1"/>
  <c r="CF22" i="1"/>
  <c r="CF34" i="1"/>
  <c r="AM37" i="1"/>
  <c r="AM32" i="1"/>
  <c r="AM34" i="1"/>
  <c r="AM22" i="1"/>
  <c r="AM24" i="1"/>
  <c r="AM33" i="1"/>
  <c r="CM37" i="1"/>
  <c r="CM32" i="1"/>
  <c r="CM24" i="1"/>
  <c r="CM34" i="1"/>
  <c r="CM33" i="1"/>
  <c r="CM22" i="1"/>
  <c r="AC36" i="1"/>
  <c r="AC31" i="1"/>
  <c r="AC29" i="1"/>
  <c r="AC30" i="1"/>
  <c r="CN37" i="1"/>
  <c r="CN32" i="1"/>
  <c r="CN34" i="1"/>
  <c r="CN33" i="1"/>
  <c r="CN24" i="1"/>
  <c r="CN22" i="1"/>
  <c r="CH31" i="1"/>
  <c r="CH30" i="1"/>
  <c r="CH36" i="1"/>
  <c r="CH29" i="1"/>
  <c r="AL36" i="1"/>
  <c r="AL31" i="1"/>
  <c r="AL30" i="1"/>
  <c r="AL29" i="1"/>
  <c r="I31" i="1"/>
  <c r="I30" i="1"/>
  <c r="I36" i="1"/>
  <c r="I29" i="1"/>
  <c r="AQ36" i="1"/>
  <c r="AQ31" i="1"/>
  <c r="AQ30" i="1"/>
  <c r="AQ29" i="1"/>
  <c r="BU37" i="1"/>
  <c r="BU34" i="1"/>
  <c r="BU33" i="1"/>
  <c r="BU24" i="1"/>
  <c r="BU22" i="1"/>
  <c r="BU32" i="1"/>
  <c r="BB37" i="1"/>
  <c r="BB34" i="1"/>
  <c r="BB32" i="1"/>
  <c r="BB22" i="1"/>
  <c r="BB33" i="1"/>
  <c r="BB24" i="1"/>
  <c r="BZ37" i="1"/>
  <c r="BZ34" i="1"/>
  <c r="BZ33" i="1"/>
  <c r="BZ32" i="1"/>
  <c r="BZ22" i="1"/>
  <c r="BZ24" i="1"/>
  <c r="I37" i="1"/>
  <c r="I33" i="1"/>
  <c r="I34" i="1"/>
  <c r="I32" i="1"/>
  <c r="I22" i="1"/>
  <c r="I24" i="1"/>
  <c r="BQ37" i="1"/>
  <c r="BQ34" i="1"/>
  <c r="BQ32" i="1"/>
  <c r="BQ33" i="1"/>
  <c r="BQ24" i="1"/>
  <c r="BQ22" i="1"/>
  <c r="AO34" i="1"/>
  <c r="AO33" i="1"/>
  <c r="AO37" i="1"/>
  <c r="AO32" i="1"/>
  <c r="AO24" i="1"/>
  <c r="AO22" i="1"/>
  <c r="P31" i="1"/>
  <c r="P29" i="1"/>
  <c r="P36" i="1"/>
  <c r="P30" i="1"/>
  <c r="H36" i="1"/>
  <c r="H31" i="1"/>
  <c r="H29" i="1"/>
  <c r="H30" i="1"/>
  <c r="CQ36" i="1"/>
  <c r="CQ30" i="1"/>
  <c r="CQ29" i="1"/>
  <c r="CQ31" i="1"/>
  <c r="CG36" i="1"/>
  <c r="CG31" i="1"/>
  <c r="CG30" i="1"/>
  <c r="CG29" i="1"/>
  <c r="AX36" i="1"/>
  <c r="AX31" i="1"/>
  <c r="AX30" i="1"/>
  <c r="AX29" i="1"/>
  <c r="CB37" i="1"/>
  <c r="CB34" i="1"/>
  <c r="CB32" i="1"/>
  <c r="CB33" i="1"/>
  <c r="CB24" i="1"/>
  <c r="CB22" i="1"/>
  <c r="AD31" i="1"/>
  <c r="AD36" i="1"/>
  <c r="AD30" i="1"/>
  <c r="AD29" i="1"/>
  <c r="N36" i="1"/>
  <c r="N29" i="1"/>
  <c r="N30" i="1"/>
  <c r="N31" i="1"/>
  <c r="BS36" i="1"/>
  <c r="BS29" i="1"/>
  <c r="BS30" i="1"/>
  <c r="BS31" i="1"/>
  <c r="BH36" i="1"/>
  <c r="BH29" i="1"/>
  <c r="BH31" i="1"/>
  <c r="BH30" i="1"/>
  <c r="AC37" i="1"/>
  <c r="AC33" i="1"/>
  <c r="AC34" i="1"/>
  <c r="AC32" i="1"/>
  <c r="AC24" i="1"/>
  <c r="AC22" i="1"/>
  <c r="GY150" i="1"/>
  <c r="GY143" i="1"/>
  <c r="GY139" i="1"/>
  <c r="GY135" i="1"/>
  <c r="GY132" i="1"/>
  <c r="GY128" i="1"/>
  <c r="GY123" i="1"/>
  <c r="GY117" i="1"/>
  <c r="GY113" i="1"/>
  <c r="GY108" i="1"/>
  <c r="GY149" i="1"/>
  <c r="GY142" i="1"/>
  <c r="GY138" i="1"/>
  <c r="GY131" i="1"/>
  <c r="GY126" i="1"/>
  <c r="GY120" i="1"/>
  <c r="GY116" i="1"/>
  <c r="GY112" i="1"/>
  <c r="GY106" i="1"/>
  <c r="GY118" i="1"/>
  <c r="GY119" i="1"/>
  <c r="GY105" i="1"/>
  <c r="GY130" i="1"/>
  <c r="GY129" i="1"/>
  <c r="GY103" i="1"/>
  <c r="GY104" i="1"/>
  <c r="GY115" i="1"/>
  <c r="GY136" i="1"/>
  <c r="GY137" i="1"/>
  <c r="GY114" i="1"/>
  <c r="GY125" i="1"/>
  <c r="GY144" i="1"/>
  <c r="GY145" i="1"/>
  <c r="GY124" i="1"/>
  <c r="GY134" i="1"/>
  <c r="GY133" i="1"/>
  <c r="GY141" i="1"/>
  <c r="GY109" i="1"/>
  <c r="GY140" i="1"/>
  <c r="GY110" i="1"/>
  <c r="AU36" i="1"/>
  <c r="AU31" i="1"/>
  <c r="AU30" i="1"/>
  <c r="AU29" i="1"/>
  <c r="G37" i="1"/>
  <c r="G34" i="1"/>
  <c r="G32" i="1"/>
  <c r="G24" i="1"/>
  <c r="G33" i="1"/>
  <c r="G22" i="1"/>
  <c r="BB31" i="1"/>
  <c r="BB36" i="1"/>
  <c r="BB30" i="1"/>
  <c r="BB29" i="1"/>
  <c r="S36" i="1"/>
  <c r="S31" i="1"/>
  <c r="S30" i="1"/>
  <c r="S29" i="1"/>
  <c r="T36" i="1"/>
  <c r="T30" i="1"/>
  <c r="T29" i="1"/>
  <c r="T31" i="1"/>
  <c r="BG37" i="1"/>
  <c r="BG34" i="1"/>
  <c r="BG33" i="1"/>
  <c r="BG24" i="1"/>
  <c r="BG22" i="1"/>
  <c r="BG32" i="1"/>
  <c r="M37" i="1"/>
  <c r="M32" i="1"/>
  <c r="M33" i="1"/>
  <c r="M34" i="1"/>
  <c r="M24" i="1"/>
  <c r="M22" i="1"/>
  <c r="O37" i="1"/>
  <c r="O34" i="1"/>
  <c r="O33" i="1"/>
  <c r="O32" i="1"/>
  <c r="O22" i="1"/>
  <c r="O24" i="1"/>
  <c r="CO36" i="1"/>
  <c r="CO29" i="1"/>
  <c r="CO30" i="1"/>
  <c r="CO31" i="1"/>
  <c r="AT31" i="1"/>
  <c r="AT36" i="1"/>
  <c r="AT30" i="1"/>
  <c r="AT29" i="1"/>
  <c r="G36" i="1"/>
  <c r="G31" i="1"/>
  <c r="G29" i="1"/>
  <c r="G30" i="1"/>
  <c r="BF36" i="1"/>
  <c r="BF31" i="1"/>
  <c r="BF30" i="1"/>
  <c r="BF29" i="1"/>
  <c r="H37" i="1"/>
  <c r="H34" i="1"/>
  <c r="H33" i="1"/>
  <c r="H32" i="1"/>
  <c r="H22" i="1"/>
  <c r="H24" i="1"/>
  <c r="CQ37" i="1"/>
  <c r="CQ33" i="1"/>
  <c r="CQ32" i="1"/>
  <c r="CQ34" i="1"/>
  <c r="CQ22" i="1"/>
  <c r="CQ24" i="1"/>
  <c r="CG37" i="1"/>
  <c r="CG34" i="1"/>
  <c r="CG33" i="1"/>
  <c r="CG32" i="1"/>
  <c r="CG22" i="1"/>
  <c r="CG24" i="1"/>
  <c r="AX33" i="1"/>
  <c r="AX34" i="1"/>
  <c r="AX22" i="1"/>
  <c r="AX37" i="1"/>
  <c r="AX32" i="1"/>
  <c r="AX24" i="1"/>
  <c r="CB36" i="1"/>
  <c r="CB31" i="1"/>
  <c r="CB29" i="1"/>
  <c r="CB30" i="1"/>
  <c r="AD37" i="1"/>
  <c r="AD34" i="1"/>
  <c r="AD33" i="1"/>
  <c r="AD22" i="1"/>
  <c r="AD32" i="1"/>
  <c r="AD24" i="1"/>
  <c r="N37" i="1"/>
  <c r="N34" i="1"/>
  <c r="N33" i="1"/>
  <c r="N32" i="1"/>
  <c r="N24" i="1"/>
  <c r="N22" i="1"/>
  <c r="BS33" i="1"/>
  <c r="BS34" i="1"/>
  <c r="BS37" i="1"/>
  <c r="BS32" i="1"/>
  <c r="BS22" i="1"/>
  <c r="BS24" i="1"/>
  <c r="BH37" i="1"/>
  <c r="BH34" i="1"/>
  <c r="BH32" i="1"/>
  <c r="BH24" i="1"/>
  <c r="BH33" i="1"/>
  <c r="BH22" i="1"/>
  <c r="BI36" i="1"/>
  <c r="BI31" i="1"/>
  <c r="BI29" i="1"/>
  <c r="BI30" i="1"/>
  <c r="BW37" i="1"/>
  <c r="BW33" i="1"/>
  <c r="BW34" i="1"/>
  <c r="BW24" i="1"/>
  <c r="BW22" i="1"/>
  <c r="BW32" i="1"/>
  <c r="J33" i="1"/>
  <c r="J34" i="1"/>
  <c r="J32" i="1"/>
  <c r="J37" i="1"/>
  <c r="J22" i="1"/>
  <c r="J24" i="1"/>
  <c r="AU37" i="1"/>
  <c r="AU32" i="1"/>
  <c r="AU33" i="1"/>
  <c r="AU34" i="1"/>
  <c r="AU22" i="1"/>
  <c r="AU24" i="1"/>
  <c r="CK37" i="1"/>
  <c r="CK34" i="1"/>
  <c r="CK33" i="1"/>
  <c r="CK32" i="1"/>
  <c r="CK24" i="1"/>
  <c r="CK22" i="1"/>
  <c r="GY99" i="1"/>
  <c r="FI5" i="1" l="1"/>
  <c r="FH4" i="1"/>
  <c r="FH3" i="1" s="1"/>
  <c r="ET5" i="1"/>
  <c r="ES4" i="1"/>
  <c r="ES3" i="1" s="1"/>
  <c r="U5" i="1"/>
  <c r="T4" i="1"/>
  <c r="T3" i="1" s="1"/>
  <c r="GY100" i="1"/>
  <c r="GY152" i="1"/>
  <c r="FJ5" i="1" l="1"/>
  <c r="FI4" i="1"/>
  <c r="FI3" i="1" s="1"/>
  <c r="EU5" i="1"/>
  <c r="EU4" i="1" s="1"/>
  <c r="EU3" i="1" s="1"/>
  <c r="ET4" i="1"/>
  <c r="ET3" i="1" s="1"/>
  <c r="U4" i="1"/>
  <c r="U3" i="1" s="1"/>
  <c r="V5" i="1"/>
  <c r="GX21" i="1"/>
  <c r="GX18" i="1"/>
  <c r="FJ4" i="1" l="1"/>
  <c r="FJ3" i="1" s="1"/>
  <c r="FK5" i="1"/>
  <c r="V4" i="1"/>
  <c r="V3" i="1" s="1"/>
  <c r="W5" i="1"/>
  <c r="GX37" i="1"/>
  <c r="GX32" i="1"/>
  <c r="GZ32" i="1" s="1"/>
  <c r="GX34" i="1"/>
  <c r="GX33" i="1"/>
  <c r="GZ33" i="1" s="1"/>
  <c r="GX24" i="1"/>
  <c r="GZ24" i="1" s="1"/>
  <c r="GX22" i="1"/>
  <c r="GZ22" i="1" s="1"/>
  <c r="FL5" i="1" l="1"/>
  <c r="FK4" i="1"/>
  <c r="FK3" i="1" s="1"/>
  <c r="W4" i="1"/>
  <c r="W3" i="1" s="1"/>
  <c r="X5" i="1"/>
  <c r="FM5" i="1" l="1"/>
  <c r="FL4" i="1"/>
  <c r="FL3" i="1" s="1"/>
  <c r="Y5" i="1"/>
  <c r="X4" i="1"/>
  <c r="X3" i="1" s="1"/>
  <c r="FN5" i="1" l="1"/>
  <c r="FM4" i="1"/>
  <c r="FM3" i="1" s="1"/>
  <c r="Y4" i="1"/>
  <c r="Y3" i="1" s="1"/>
  <c r="Z5" i="1"/>
  <c r="FN4" i="1" l="1"/>
  <c r="FN3" i="1" s="1"/>
  <c r="FO5" i="1"/>
  <c r="AA5" i="1"/>
  <c r="Z4" i="1"/>
  <c r="Z3" i="1" s="1"/>
  <c r="FP5" i="1" l="1"/>
  <c r="FO4" i="1"/>
  <c r="FO3" i="1" s="1"/>
  <c r="AB5" i="1"/>
  <c r="AA4" i="1"/>
  <c r="AA3" i="1" s="1"/>
  <c r="FQ5" i="1" l="1"/>
  <c r="FP4" i="1"/>
  <c r="FP3" i="1" s="1"/>
  <c r="AC5" i="1"/>
  <c r="AB4" i="1"/>
  <c r="AB3" i="1" s="1"/>
  <c r="FR5" i="1" l="1"/>
  <c r="FQ4" i="1"/>
  <c r="FQ3" i="1" s="1"/>
  <c r="AD5" i="1"/>
  <c r="AC4" i="1"/>
  <c r="AC3" i="1" s="1"/>
  <c r="FR4" i="1" l="1"/>
  <c r="FR3" i="1" s="1"/>
  <c r="FS5" i="1"/>
  <c r="AD4" i="1"/>
  <c r="AD3" i="1" s="1"/>
  <c r="AE5" i="1"/>
  <c r="FT5" i="1" l="1"/>
  <c r="FS4" i="1"/>
  <c r="FS3" i="1" s="1"/>
  <c r="AE4" i="1"/>
  <c r="AE3" i="1" s="1"/>
  <c r="AF5" i="1"/>
  <c r="FU5" i="1" l="1"/>
  <c r="FT4" i="1"/>
  <c r="FT3" i="1" s="1"/>
  <c r="AG5" i="1"/>
  <c r="AF4" i="1"/>
  <c r="AF3" i="1" s="1"/>
  <c r="FV5" i="1" l="1"/>
  <c r="FU4" i="1"/>
  <c r="FU3" i="1" s="1"/>
  <c r="AH5" i="1"/>
  <c r="AG4" i="1"/>
  <c r="AG3" i="1" s="1"/>
  <c r="FV4" i="1" l="1"/>
  <c r="FV3" i="1" s="1"/>
  <c r="FW5" i="1"/>
  <c r="AI5" i="1"/>
  <c r="AH4" i="1"/>
  <c r="AH3" i="1" s="1"/>
  <c r="FW4" i="1" l="1"/>
  <c r="FW3" i="1" s="1"/>
  <c r="FX5" i="1"/>
  <c r="AI4" i="1"/>
  <c r="AI3" i="1" s="1"/>
  <c r="AJ5" i="1"/>
  <c r="FY5" i="1" l="1"/>
  <c r="FX4" i="1"/>
  <c r="FX3" i="1" s="1"/>
  <c r="AJ4" i="1"/>
  <c r="AJ3" i="1" s="1"/>
  <c r="AK5" i="1"/>
  <c r="FZ5" i="1" l="1"/>
  <c r="FY4" i="1"/>
  <c r="FY3" i="1" s="1"/>
  <c r="AK4" i="1"/>
  <c r="AK3" i="1" s="1"/>
  <c r="AL5" i="1"/>
  <c r="FZ4" i="1" l="1"/>
  <c r="FZ3" i="1" s="1"/>
  <c r="GA5" i="1"/>
  <c r="AM5" i="1"/>
  <c r="AL4" i="1"/>
  <c r="AL3" i="1" s="1"/>
  <c r="GB5" i="1" l="1"/>
  <c r="GA4" i="1"/>
  <c r="GA3" i="1" s="1"/>
  <c r="AM4" i="1"/>
  <c r="AM3" i="1" s="1"/>
  <c r="AN5" i="1"/>
  <c r="GC5" i="1" l="1"/>
  <c r="GB4" i="1"/>
  <c r="GB3" i="1" s="1"/>
  <c r="AO5" i="1"/>
  <c r="AN4" i="1"/>
  <c r="AN3" i="1" s="1"/>
  <c r="GD5" i="1" l="1"/>
  <c r="GC4" i="1"/>
  <c r="GC3" i="1" s="1"/>
  <c r="AO4" i="1"/>
  <c r="AO3" i="1" s="1"/>
  <c r="AP5" i="1"/>
  <c r="GD4" i="1" l="1"/>
  <c r="GD3" i="1" s="1"/>
  <c r="GE5" i="1"/>
  <c r="AQ5" i="1"/>
  <c r="AP4" i="1"/>
  <c r="AP3" i="1" s="1"/>
  <c r="GF5" i="1" l="1"/>
  <c r="GE4" i="1"/>
  <c r="GE3" i="1" s="1"/>
  <c r="AQ4" i="1"/>
  <c r="AQ3" i="1" s="1"/>
  <c r="AR5" i="1"/>
  <c r="GG5" i="1" l="1"/>
  <c r="GF4" i="1"/>
  <c r="GF3" i="1" s="1"/>
  <c r="AS5" i="1"/>
  <c r="AR4" i="1"/>
  <c r="AR3" i="1" s="1"/>
  <c r="GH5" i="1" l="1"/>
  <c r="GG4" i="1"/>
  <c r="GG3" i="1" s="1"/>
  <c r="AT5" i="1"/>
  <c r="AS4" i="1"/>
  <c r="AS3" i="1" s="1"/>
  <c r="GH4" i="1" l="1"/>
  <c r="GH3" i="1" s="1"/>
  <c r="GI5" i="1"/>
  <c r="AU5" i="1"/>
  <c r="AT4" i="1"/>
  <c r="AT3" i="1" s="1"/>
  <c r="GJ5" i="1" l="1"/>
  <c r="GI4" i="1"/>
  <c r="GI3" i="1" s="1"/>
  <c r="AV5" i="1"/>
  <c r="AU4" i="1"/>
  <c r="AU3" i="1" s="1"/>
  <c r="GK5" i="1" l="1"/>
  <c r="GJ4" i="1"/>
  <c r="GJ3" i="1" s="1"/>
  <c r="AV4" i="1"/>
  <c r="AV3" i="1" s="1"/>
  <c r="AW5" i="1"/>
  <c r="GL5" i="1" l="1"/>
  <c r="GK4" i="1"/>
  <c r="GK3" i="1" s="1"/>
  <c r="AX5" i="1"/>
  <c r="AW4" i="1"/>
  <c r="AW3" i="1" s="1"/>
  <c r="GL4" i="1" l="1"/>
  <c r="GL3" i="1" s="1"/>
  <c r="GM5" i="1"/>
  <c r="AY5" i="1"/>
  <c r="AX4" i="1"/>
  <c r="AX3" i="1" s="1"/>
  <c r="GN5" i="1" l="1"/>
  <c r="GM4" i="1"/>
  <c r="GM3" i="1" s="1"/>
  <c r="AZ5" i="1"/>
  <c r="AY4" i="1"/>
  <c r="AY3" i="1" s="1"/>
  <c r="GO5" i="1" l="1"/>
  <c r="GN4" i="1"/>
  <c r="GN3" i="1" s="1"/>
  <c r="BA5" i="1"/>
  <c r="AZ4" i="1"/>
  <c r="AZ3" i="1" s="1"/>
  <c r="GP5" i="1" l="1"/>
  <c r="GO4" i="1"/>
  <c r="GO3" i="1" s="1"/>
  <c r="BA4" i="1"/>
  <c r="BA3" i="1" s="1"/>
  <c r="BB5" i="1"/>
  <c r="GP4" i="1" l="1"/>
  <c r="GP3" i="1" s="1"/>
  <c r="GQ5" i="1"/>
  <c r="BC5" i="1"/>
  <c r="BB4" i="1"/>
  <c r="BB3" i="1" s="1"/>
  <c r="GR5" i="1" l="1"/>
  <c r="GQ4" i="1"/>
  <c r="GQ3" i="1" s="1"/>
  <c r="BC4" i="1"/>
  <c r="BC3" i="1" s="1"/>
  <c r="BD5" i="1"/>
  <c r="GS5" i="1" l="1"/>
  <c r="GR4" i="1"/>
  <c r="GR3" i="1" s="1"/>
  <c r="BE5" i="1"/>
  <c r="BD4" i="1"/>
  <c r="BD3" i="1" s="1"/>
  <c r="GT5" i="1" l="1"/>
  <c r="GS4" i="1"/>
  <c r="GS3" i="1" s="1"/>
  <c r="BF5" i="1"/>
  <c r="BE4" i="1"/>
  <c r="BE3" i="1" s="1"/>
  <c r="GT4" i="1" l="1"/>
  <c r="GT3" i="1" s="1"/>
  <c r="GU5" i="1"/>
  <c r="BG5" i="1"/>
  <c r="BF4" i="1"/>
  <c r="BF3" i="1" s="1"/>
  <c r="GV5" i="1" l="1"/>
  <c r="GV4" i="1" s="1"/>
  <c r="GV3" i="1" s="1"/>
  <c r="GU4" i="1"/>
  <c r="GU3" i="1" s="1"/>
  <c r="BG4" i="1"/>
  <c r="BG3" i="1" s="1"/>
  <c r="BH5" i="1"/>
  <c r="BH4" i="1" l="1"/>
  <c r="BH3" i="1" s="1"/>
  <c r="BI5" i="1"/>
  <c r="BI4" i="1" l="1"/>
  <c r="BI3" i="1" s="1"/>
  <c r="BJ5" i="1"/>
  <c r="BJ4" i="1" l="1"/>
  <c r="BJ3" i="1" s="1"/>
  <c r="BK5" i="1"/>
  <c r="BK4" i="1" l="1"/>
  <c r="BK3" i="1" s="1"/>
  <c r="BL5" i="1"/>
  <c r="BL4" i="1" l="1"/>
  <c r="BL3" i="1" s="1"/>
  <c r="BM5" i="1"/>
  <c r="BM4" i="1" l="1"/>
  <c r="BM3" i="1" s="1"/>
  <c r="BN5" i="1"/>
  <c r="BO5" i="1" l="1"/>
  <c r="BN4" i="1"/>
  <c r="BN3" i="1" s="1"/>
  <c r="BO4" i="1" l="1"/>
  <c r="BO3" i="1" s="1"/>
  <c r="BP5" i="1"/>
  <c r="BP4" i="1" l="1"/>
  <c r="BP3" i="1" s="1"/>
  <c r="BQ5" i="1"/>
  <c r="BQ4" i="1" l="1"/>
  <c r="BQ3" i="1" s="1"/>
  <c r="BR5" i="1"/>
  <c r="BS5" i="1" l="1"/>
  <c r="BR4" i="1"/>
  <c r="BR3" i="1" s="1"/>
  <c r="BS4" i="1" l="1"/>
  <c r="BS3" i="1" s="1"/>
  <c r="BT5" i="1"/>
  <c r="BT4" i="1" l="1"/>
  <c r="BT3" i="1" s="1"/>
  <c r="BU5" i="1"/>
  <c r="BU4" i="1" l="1"/>
  <c r="BU3" i="1" s="1"/>
  <c r="BV5" i="1"/>
  <c r="BV4" i="1" l="1"/>
  <c r="BV3" i="1" s="1"/>
  <c r="BW5" i="1"/>
  <c r="BX5" i="1" l="1"/>
  <c r="BW4" i="1"/>
  <c r="BW3" i="1" s="1"/>
  <c r="BX4" i="1" l="1"/>
  <c r="BX3" i="1" s="1"/>
  <c r="BY5" i="1"/>
  <c r="BY4" i="1" l="1"/>
  <c r="BY3" i="1" s="1"/>
  <c r="BZ5" i="1"/>
  <c r="CA5" i="1" l="1"/>
  <c r="BZ4" i="1"/>
  <c r="BZ3" i="1" s="1"/>
  <c r="CB5" i="1" l="1"/>
  <c r="CA4" i="1"/>
  <c r="CA3" i="1" s="1"/>
  <c r="CC5" i="1" l="1"/>
  <c r="CB4" i="1"/>
  <c r="CB3" i="1" s="1"/>
  <c r="CC4" i="1" l="1"/>
  <c r="CC3" i="1" s="1"/>
  <c r="CD5" i="1"/>
  <c r="CE5" i="1" l="1"/>
  <c r="CD4" i="1"/>
  <c r="CD3" i="1" s="1"/>
  <c r="CE4" i="1" l="1"/>
  <c r="CE3" i="1" s="1"/>
  <c r="CF5" i="1"/>
  <c r="CF4" i="1" l="1"/>
  <c r="CF3" i="1" s="1"/>
  <c r="CG5" i="1"/>
  <c r="CG4" i="1" l="1"/>
  <c r="CG3" i="1" s="1"/>
  <c r="CH5" i="1"/>
  <c r="CI5" i="1" l="1"/>
  <c r="CH4" i="1"/>
  <c r="CH3" i="1" s="1"/>
  <c r="CI4" i="1" l="1"/>
  <c r="CI3" i="1" s="1"/>
  <c r="CJ5" i="1"/>
  <c r="CJ4" i="1" l="1"/>
  <c r="CJ3" i="1" s="1"/>
  <c r="CK5" i="1"/>
  <c r="CK4" i="1" l="1"/>
  <c r="CK3" i="1" s="1"/>
  <c r="CL5" i="1"/>
  <c r="CL4" i="1" l="1"/>
  <c r="CL3" i="1" s="1"/>
  <c r="CM5" i="1"/>
  <c r="CM4" i="1" l="1"/>
  <c r="CM3" i="1" s="1"/>
  <c r="CN5" i="1"/>
  <c r="CN4" i="1" l="1"/>
  <c r="CN3" i="1" s="1"/>
  <c r="CO5" i="1"/>
  <c r="CO4" i="1" l="1"/>
  <c r="CO3" i="1" s="1"/>
  <c r="CP5" i="1"/>
  <c r="CQ5" i="1" l="1"/>
  <c r="CP4" i="1"/>
  <c r="CP3" i="1" s="1"/>
  <c r="CQ4" i="1" l="1"/>
  <c r="CQ3" i="1" s="1"/>
  <c r="CR5" i="1"/>
  <c r="CR4" i="1" l="1"/>
  <c r="CR3" i="1" s="1"/>
  <c r="CS5" i="1"/>
  <c r="CS4" i="1" l="1"/>
  <c r="CS3" i="1" s="1"/>
  <c r="CT5" i="1"/>
  <c r="CU5" i="1" l="1"/>
  <c r="CT4" i="1"/>
  <c r="CT3" i="1" s="1"/>
  <c r="CU4" i="1" l="1"/>
  <c r="CU3" i="1" s="1"/>
  <c r="CV5" i="1"/>
  <c r="CW5" i="1" l="1"/>
  <c r="CV4" i="1"/>
  <c r="CV3" i="1" s="1"/>
  <c r="CX5" i="1" l="1"/>
  <c r="CW4" i="1"/>
  <c r="CW3" i="1" s="1"/>
  <c r="CY5" i="1" l="1"/>
  <c r="CX4" i="1"/>
  <c r="CX3" i="1" s="1"/>
  <c r="CY4" i="1" l="1"/>
  <c r="CY3" i="1" s="1"/>
  <c r="CZ5" i="1"/>
  <c r="DA5" i="1" l="1"/>
  <c r="CZ4" i="1"/>
  <c r="CZ3" i="1" s="1"/>
  <c r="DA4" i="1" l="1"/>
  <c r="DA3" i="1" s="1"/>
  <c r="DB5" i="1"/>
  <c r="DB4" i="1" l="1"/>
  <c r="DB3" i="1" s="1"/>
  <c r="DC5" i="1"/>
  <c r="DC4" i="1" l="1"/>
  <c r="DC3" i="1" s="1"/>
  <c r="DD5" i="1"/>
  <c r="DD4" i="1" l="1"/>
  <c r="DD3" i="1" s="1"/>
  <c r="DE5" i="1"/>
  <c r="DF5" i="1" l="1"/>
  <c r="DE4" i="1"/>
  <c r="DE3" i="1" s="1"/>
  <c r="DG5" i="1" l="1"/>
  <c r="DF4" i="1"/>
  <c r="DF3" i="1" s="1"/>
  <c r="DG4" i="1" l="1"/>
  <c r="DG3" i="1" s="1"/>
  <c r="DH5" i="1"/>
  <c r="DH4" i="1" l="1"/>
  <c r="DH3" i="1" s="1"/>
  <c r="DI5" i="1"/>
  <c r="DI4" i="1" l="1"/>
  <c r="DI3" i="1" s="1"/>
  <c r="DJ5" i="1"/>
  <c r="DK5" i="1" l="1"/>
  <c r="DJ4" i="1"/>
  <c r="DJ3" i="1" s="1"/>
  <c r="DK4" i="1" l="1"/>
  <c r="DK3" i="1" s="1"/>
  <c r="DL5" i="1"/>
  <c r="DL4" i="1" l="1"/>
  <c r="DL3" i="1" s="1"/>
  <c r="DM5" i="1"/>
  <c r="DM4" i="1" l="1"/>
  <c r="DM3" i="1" s="1"/>
  <c r="DN5" i="1"/>
  <c r="DO5" i="1" l="1"/>
  <c r="DN4" i="1"/>
  <c r="DN3" i="1" s="1"/>
  <c r="DP5" i="1" l="1"/>
  <c r="DO4" i="1"/>
  <c r="DO3" i="1" s="1"/>
  <c r="DP4" i="1" l="1"/>
  <c r="DP3" i="1" s="1"/>
  <c r="DQ5" i="1"/>
  <c r="DQ4" i="1" l="1"/>
  <c r="DQ3" i="1" s="1"/>
  <c r="DR5" i="1"/>
  <c r="DR4" i="1" l="1"/>
  <c r="DR3" i="1" s="1"/>
  <c r="DS5" i="1"/>
  <c r="DS4" i="1" l="1"/>
  <c r="DS3" i="1" s="1"/>
  <c r="DT5" i="1"/>
  <c r="DU5" i="1" s="1"/>
  <c r="DV5" i="1" l="1"/>
  <c r="DU4" i="1"/>
  <c r="DU3" i="1" s="1"/>
  <c r="DT4" i="1"/>
  <c r="DT3" i="1" s="1"/>
  <c r="DV4" i="1" l="1"/>
  <c r="DV3" i="1" s="1"/>
  <c r="DW5" i="1"/>
  <c r="DX5" i="1" l="1"/>
  <c r="DW4" i="1"/>
  <c r="DW3" i="1" s="1"/>
  <c r="DY5" i="1" l="1"/>
  <c r="DX4" i="1"/>
  <c r="DX3" i="1" s="1"/>
  <c r="DZ5" i="1" l="1"/>
  <c r="DY4" i="1"/>
  <c r="DY3" i="1" s="1"/>
  <c r="EA5" i="1" l="1"/>
  <c r="DZ4" i="1"/>
  <c r="DZ3" i="1" s="1"/>
  <c r="EB5" i="1" l="1"/>
  <c r="EA4" i="1"/>
  <c r="EA3" i="1" s="1"/>
  <c r="EC5" i="1" l="1"/>
  <c r="EB4" i="1"/>
  <c r="EB3" i="1" s="1"/>
  <c r="ED5" i="1" l="1"/>
  <c r="EC4" i="1"/>
  <c r="EC3" i="1" s="1"/>
  <c r="EE5" i="1" l="1"/>
  <c r="ED4" i="1"/>
  <c r="ED3" i="1" s="1"/>
  <c r="EF5" i="1" l="1"/>
  <c r="EE4" i="1"/>
  <c r="EE3" i="1" s="1"/>
  <c r="EG5" i="1" l="1"/>
  <c r="EF4" i="1"/>
  <c r="EF3" i="1" s="1"/>
  <c r="EH5" i="1" l="1"/>
  <c r="EG4" i="1"/>
  <c r="EG3" i="1" s="1"/>
  <c r="EH4" i="1" l="1"/>
  <c r="EH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tc={7EF36DFE-60E5-4292-8BF0-BAEA59C263D8}</author>
    <author>tc={ED34BCF0-3CD0-49C1-873B-1E8B8A19E53B}</author>
    <author>tc={ED34BCF0-3CD0-49C2-873B-1E8B8A19E53B}</author>
  </authors>
  <commentList>
    <comment ref="D41" authorId="0" shapeId="0" xr:uid="{7EF36DFE-60E5-4292-8BF0-BAEA59C263D8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50 % Kunde 50 % Linck</t>
      </text>
    </comment>
    <comment ref="D98" authorId="1" shapeId="0" xr:uid="{ED34BCF0-3CD0-49C1-873B-1E8B8A19E53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Störgründe Kunde 50 %</t>
      </text>
    </comment>
    <comment ref="D150" authorId="2" shapeId="0" xr:uid="{7EE560C0-165E-4118-9BFB-A1C0DC9B0AF0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Störgründe Kunde 50 %</t>
      </text>
    </comment>
  </commentList>
</comments>
</file>

<file path=xl/sharedStrings.xml><?xml version="1.0" encoding="utf-8"?>
<sst xmlns="http://schemas.openxmlformats.org/spreadsheetml/2006/main" count="313" uniqueCount="118">
  <si>
    <t>Störzeitursache</t>
  </si>
  <si>
    <t>Verfügbare Produktionszeit</t>
  </si>
  <si>
    <t>Effektive Produktionszeit</t>
  </si>
  <si>
    <t>[%]</t>
  </si>
  <si>
    <t>[fm]</t>
  </si>
  <si>
    <t>[Stck]</t>
  </si>
  <si>
    <t>[mm]</t>
  </si>
  <si>
    <t>[Stck/h]</t>
  </si>
  <si>
    <t>Mittendurchmesser</t>
  </si>
  <si>
    <t>[Stck/min]</t>
  </si>
  <si>
    <t>Summe</t>
  </si>
  <si>
    <t>[fm/h]</t>
  </si>
  <si>
    <t>Ziel</t>
  </si>
  <si>
    <t>Stand</t>
  </si>
  <si>
    <t>Anzahl der Stämme in Linie</t>
  </si>
  <si>
    <t>[lfm]</t>
  </si>
  <si>
    <t>Gesamtholzlänge Produktion</t>
  </si>
  <si>
    <t>Zeiterfassung</t>
  </si>
  <si>
    <t>Gesamtzeit</t>
  </si>
  <si>
    <t>[hh:mm]</t>
  </si>
  <si>
    <t>Arbeitszeit</t>
  </si>
  <si>
    <t>[lfm/h]</t>
  </si>
  <si>
    <t>Anlagennutzungsgrad (Gesamtzeit)</t>
  </si>
  <si>
    <t>Leistungen</t>
  </si>
  <si>
    <t>---</t>
  </si>
  <si>
    <t>[h]</t>
  </si>
  <si>
    <t xml:space="preserve">Gesamtzeit-Dauerleistung </t>
  </si>
  <si>
    <t xml:space="preserve">effektive Produktionszeit-Dauerleistung </t>
  </si>
  <si>
    <t xml:space="preserve">verfügbare Produktionszeit-Dauerleistung </t>
  </si>
  <si>
    <t>Pausen</t>
  </si>
  <si>
    <t xml:space="preserve">SUMME </t>
  </si>
  <si>
    <t>Rundholzvolumen pro Tag</t>
  </si>
  <si>
    <t>Produktionsstundenleistung Ø (Gesamtzeit)</t>
  </si>
  <si>
    <t>Produktionsstundenleistung Ø 
(verfüg. Prod.zeit)</t>
  </si>
  <si>
    <t>Produktionsstundenleistung Ø 
(effekt. Produktionszeit)</t>
  </si>
  <si>
    <t>Verlustzeiten Kunde</t>
  </si>
  <si>
    <t>Verantwortlicher</t>
  </si>
  <si>
    <t>Prüfsumme Störgründe</t>
  </si>
  <si>
    <t>Importkennzeichen</t>
  </si>
  <si>
    <t>Kontrollsumme - dieses Tabellenblatt:</t>
  </si>
  <si>
    <t>Summe übernommen aus Stördatei:</t>
  </si>
  <si>
    <t>Infotext, falls Differenz vorhanden</t>
  </si>
  <si>
    <t>Me1</t>
  </si>
  <si>
    <t>Ziel Tagesleistung: 400 fm/Tag</t>
  </si>
  <si>
    <t xml:space="preserve">Kurzzeitstörung 10-60s </t>
  </si>
  <si>
    <t>Kunde</t>
  </si>
  <si>
    <t>Säumer</t>
  </si>
  <si>
    <t>Sortierung</t>
  </si>
  <si>
    <t>Lichtschranken</t>
  </si>
  <si>
    <t>Sonstiges</t>
  </si>
  <si>
    <t>Kurzzeitstörung  50 %</t>
  </si>
  <si>
    <t>Kein Rundholz</t>
  </si>
  <si>
    <t>Rundholz (Durchmesser/Länge)</t>
  </si>
  <si>
    <t>Holzbruch</t>
  </si>
  <si>
    <t>Hydraulik</t>
  </si>
  <si>
    <t>Holz gefroren</t>
  </si>
  <si>
    <t>Elektro</t>
  </si>
  <si>
    <t>schlechtes Holz</t>
  </si>
  <si>
    <t>Messung</t>
  </si>
  <si>
    <t>Auswurf 6,50 mev1</t>
  </si>
  <si>
    <t>Rückkehr mit kv1</t>
  </si>
  <si>
    <t>Position Leitbleche Se1</t>
  </si>
  <si>
    <t>lames plier</t>
  </si>
  <si>
    <t>Holzkeile se1</t>
  </si>
  <si>
    <t>bois qui casse dans s1</t>
  </si>
  <si>
    <t>bois non separer qm1b</t>
  </si>
  <si>
    <t>Entsorgung</t>
  </si>
  <si>
    <t>rvd medical</t>
  </si>
  <si>
    <t>Kompressor/Druckluft</t>
  </si>
  <si>
    <t>bois casse</t>
  </si>
  <si>
    <t>Stromversorgung</t>
  </si>
  <si>
    <t>microtec</t>
  </si>
  <si>
    <t>40 deligneuse</t>
  </si>
  <si>
    <t>bois coince deflecteur se1</t>
  </si>
  <si>
    <t>Holzkreuzauswurf SR2</t>
  </si>
  <si>
    <t>Maßkontrolle</t>
  </si>
  <si>
    <t>Werkzeugwechsel (geplant)</t>
  </si>
  <si>
    <t>Werkzeugkontrolle</t>
  </si>
  <si>
    <t>Wartung/Inspektion</t>
  </si>
  <si>
    <t>Reinigung</t>
  </si>
  <si>
    <t>probleme demeleur sb1</t>
  </si>
  <si>
    <t>dentiste</t>
  </si>
  <si>
    <t>toilettes</t>
  </si>
  <si>
    <t>Vecoplant-Hacker</t>
  </si>
  <si>
    <t>Mittagspause</t>
  </si>
  <si>
    <t>alter Hacker/Spaner?</t>
  </si>
  <si>
    <t>Platten nicht getrennt Ar2</t>
  </si>
  <si>
    <t>Platten nicht separiert Qm4</t>
  </si>
  <si>
    <t>trop de bois sur le carousel (vgl. Punkt 72)</t>
  </si>
  <si>
    <t>telephone</t>
  </si>
  <si>
    <t>tole de fond s1 bloquer</t>
  </si>
  <si>
    <t xml:space="preserve">bois coinces canter </t>
  </si>
  <si>
    <t xml:space="preserve">Sperrbretter qm6 bt3 </t>
  </si>
  <si>
    <t xml:space="preserve">Holz über qm7 Auswurf </t>
  </si>
  <si>
    <t xml:space="preserve">Holz quer auf qm9 </t>
  </si>
  <si>
    <t xml:space="preserve">butee ar2 trop tot </t>
  </si>
  <si>
    <t xml:space="preserve">separations noyaux ar1 </t>
  </si>
  <si>
    <t xml:space="preserve">bois en travers qm1b </t>
  </si>
  <si>
    <t>bois non copier  qm5</t>
  </si>
  <si>
    <t xml:space="preserve">keine Holzkopie Ar2 </t>
  </si>
  <si>
    <t xml:space="preserve">planches separations rh1 </t>
  </si>
  <si>
    <t xml:space="preserve">deux bois dans kl2 </t>
  </si>
  <si>
    <t>bois en travers ar7  </t>
  </si>
  <si>
    <t xml:space="preserve">probleme carousel ar4 qmb2 </t>
  </si>
  <si>
    <t xml:space="preserve">pas de bois copier kl1 </t>
  </si>
  <si>
    <t>x</t>
  </si>
  <si>
    <t xml:space="preserve">ejections chaine trieur </t>
  </si>
  <si>
    <t>vieux canter</t>
  </si>
  <si>
    <t xml:space="preserve">Kompaktstatistik    </t>
  </si>
  <si>
    <t xml:space="preserve">
Produktionsstundenleistung Ø ZIEL</t>
  </si>
  <si>
    <t xml:space="preserve">Verlustzeiten </t>
  </si>
  <si>
    <t xml:space="preserve"> Anlagennutzungsgrad ZIEL</t>
  </si>
  <si>
    <t xml:space="preserve"> Anlagennutzungsgrad (verfügbare Produktionszeit)</t>
  </si>
  <si>
    <t xml:space="preserve">50%  /
50% Kunde
</t>
  </si>
  <si>
    <t xml:space="preserve">Inbetriebnahme </t>
  </si>
  <si>
    <t xml:space="preserve">Schulung </t>
  </si>
  <si>
    <t xml:space="preserve"> / </t>
  </si>
  <si>
    <t xml:space="preserve">chaine trieur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</si>
</sst>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k_r_-;\-* #,##0.00\ _k_r_-;_-* &quot;-&quot;??\ _k_r_-;_-@_-"/>
    <numFmt numFmtId="165" formatCode="dd/mm/yy;@"/>
    <numFmt numFmtId="166" formatCode="0.0"/>
    <numFmt numFmtId="167" formatCode="_-* #,##0\ _k_r_-;\-* #,##0\ _k_r_-;_-* &quot;-&quot;??\ _k_r_-;_-@_-"/>
    <numFmt numFmtId="168" formatCode="d/m;@"/>
    <numFmt numFmtId="169" formatCode="[$-F400]h:mm:ss\ AM/PM"/>
    <numFmt numFmtId="170" formatCode="ddd"/>
    <numFmt numFmtId="171" formatCode="h:mm;@"/>
  </numFmts>
  <fonts count="2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26"/>
      <name val="Arial"/>
      <family val="2"/>
    </font>
    <font>
      <sz val="9"/>
      <name val="Arial"/>
      <family val="2"/>
    </font>
    <font>
      <sz val="16"/>
      <color indexed="8"/>
      <name val="Arial"/>
      <family val="2"/>
    </font>
    <font>
      <sz val="8"/>
      <color theme="1"/>
      <name val="Calibri"/>
      <family val="2"/>
      <scheme val="minor"/>
    </font>
    <font>
      <sz val="8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0"/>
      <color theme="1"/>
      <name val="Arial"/>
      <family val="2"/>
    </font>
    <font>
      <sz val="10"/>
      <color rgb="FFFC8F64"/>
      <name val="Arial"/>
      <family val="2"/>
    </font>
    <font>
      <sz val="9"/>
      <color theme="3" tint="0.39997558519241921"/>
      <name val="Arial"/>
      <family val="2"/>
    </font>
    <font>
      <sz val="9"/>
      <color theme="9" tint="-0.499984740745262"/>
      <name val="Arial"/>
      <family val="2"/>
    </font>
    <font>
      <sz val="9"/>
      <color theme="9" tint="-0.249977111117893"/>
      <name val="Arial"/>
      <family val="2"/>
    </font>
    <font>
      <sz val="10"/>
      <color rgb="FFFF0000"/>
      <name val="Arial"/>
      <family val="2"/>
    </font>
    <font>
      <sz val="10"/>
      <color rgb="FF00B0F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</cellStyleXfs>
  <cellXfs count="23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21" fontId="0" fillId="0" borderId="0" xfId="0" applyNumberFormat="1"/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6" fontId="0" fillId="0" borderId="0" xfId="0" applyNumberFormat="1"/>
    <xf numFmtId="0" fontId="9" fillId="0" borderId="0" xfId="0" applyFont="1" applyAlignment="1">
      <alignment horizontal="center"/>
    </xf>
    <xf numFmtId="20" fontId="0" fillId="0" borderId="0" xfId="0" applyNumberFormat="1"/>
    <xf numFmtId="0" fontId="0" fillId="0" borderId="2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6" fontId="0" fillId="0" borderId="0" xfId="0" applyNumberFormat="1" applyAlignment="1">
      <alignment vertical="center"/>
    </xf>
    <xf numFmtId="21" fontId="0" fillId="0" borderId="0" xfId="0" applyNumberFormat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4" xfId="0" applyBorder="1" applyAlignment="1">
      <alignment horizontal="center" vertical="center"/>
    </xf>
    <xf numFmtId="166" fontId="0" fillId="0" borderId="0" xfId="0" applyNumberFormat="1"/>
    <xf numFmtId="0" fontId="4" fillId="0" borderId="3" xfId="0" applyFont="1" applyBorder="1" applyAlignment="1">
      <alignment horizontal="center" vertical="center"/>
    </xf>
    <xf numFmtId="2" fontId="10" fillId="3" borderId="0" xfId="0" applyNumberFormat="1" applyFont="1" applyFill="1" applyAlignment="1">
      <alignment horizontal="center" vertical="center"/>
    </xf>
    <xf numFmtId="20" fontId="11" fillId="3" borderId="0" xfId="0" applyNumberFormat="1" applyFont="1" applyFill="1" applyAlignment="1">
      <alignment horizontal="center" vertical="center"/>
    </xf>
    <xf numFmtId="46" fontId="11" fillId="4" borderId="0" xfId="0" applyNumberFormat="1" applyFont="1" applyFill="1" applyAlignment="1">
      <alignment horizontal="center" vertical="center"/>
    </xf>
    <xf numFmtId="46" fontId="12" fillId="3" borderId="0" xfId="0" applyNumberFormat="1" applyFont="1" applyFill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center" vertical="center" textRotation="90"/>
    </xf>
    <xf numFmtId="2" fontId="10" fillId="0" borderId="0" xfId="0" applyNumberFormat="1" applyFont="1" applyAlignment="1">
      <alignment horizontal="center" vertical="center"/>
    </xf>
    <xf numFmtId="20" fontId="11" fillId="0" borderId="0" xfId="0" applyNumberFormat="1" applyFont="1" applyAlignment="1">
      <alignment horizontal="center" vertical="center"/>
    </xf>
    <xf numFmtId="46" fontId="11" fillId="0" borderId="0" xfId="0" applyNumberFormat="1" applyFont="1" applyAlignment="1">
      <alignment horizontal="center" vertical="center"/>
    </xf>
    <xf numFmtId="46" fontId="12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4" xfId="0" applyBorder="1"/>
    <xf numFmtId="0" fontId="2" fillId="0" borderId="4" xfId="0" applyFont="1" applyBorder="1"/>
    <xf numFmtId="46" fontId="0" fillId="2" borderId="3" xfId="0" applyNumberFormat="1" applyFill="1" applyBorder="1" applyAlignment="1">
      <alignment vertical="center"/>
    </xf>
    <xf numFmtId="166" fontId="0" fillId="0" borderId="3" xfId="0" applyNumberFormat="1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0" xfId="0" applyFont="1" applyAlignment="1">
      <alignment horizontal="center" vertical="center" textRotation="90"/>
    </xf>
    <xf numFmtId="3" fontId="0" fillId="3" borderId="0" xfId="0" applyNumberFormat="1" applyFill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0" xfId="0" applyFill="1" applyAlignment="1">
      <alignment vertical="center"/>
    </xf>
    <xf numFmtId="1" fontId="0" fillId="3" borderId="3" xfId="0" applyNumberFormat="1" applyFill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3" fontId="0" fillId="3" borderId="3" xfId="0" applyNumberFormat="1" applyFill="1" applyBorder="1" applyAlignment="1">
      <alignment vertical="center"/>
    </xf>
    <xf numFmtId="1" fontId="0" fillId="3" borderId="4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3" fontId="0" fillId="3" borderId="4" xfId="0" applyNumberFormat="1" applyFill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13" fillId="0" borderId="3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10" xfId="0" applyFont="1" applyBorder="1"/>
    <xf numFmtId="0" fontId="5" fillId="0" borderId="1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0" fillId="3" borderId="12" xfId="0" applyFill="1" applyBorder="1" applyAlignment="1">
      <alignment vertical="center"/>
    </xf>
    <xf numFmtId="0" fontId="0" fillId="3" borderId="13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" fontId="0" fillId="3" borderId="12" xfId="0" applyNumberFormat="1" applyFill="1" applyBorder="1" applyAlignment="1">
      <alignment vertical="center"/>
    </xf>
    <xf numFmtId="1" fontId="0" fillId="3" borderId="2" xfId="0" applyNumberFormat="1" applyFill="1" applyBorder="1" applyAlignment="1">
      <alignment vertical="center"/>
    </xf>
    <xf numFmtId="1" fontId="0" fillId="3" borderId="13" xfId="0" applyNumberFormat="1" applyFill="1" applyBorder="1" applyAlignment="1">
      <alignment vertical="center"/>
    </xf>
    <xf numFmtId="1" fontId="13" fillId="0" borderId="12" xfId="0" applyNumberFormat="1" applyFont="1" applyBorder="1" applyAlignment="1">
      <alignment vertical="center"/>
    </xf>
    <xf numFmtId="1" fontId="13" fillId="0" borderId="2" xfId="0" applyNumberFormat="1" applyFont="1" applyBorder="1" applyAlignment="1">
      <alignment vertical="center"/>
    </xf>
    <xf numFmtId="0" fontId="4" fillId="0" borderId="14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/>
    </xf>
    <xf numFmtId="46" fontId="0" fillId="0" borderId="2" xfId="0" applyNumberFormat="1" applyBorder="1"/>
    <xf numFmtId="14" fontId="0" fillId="0" borderId="0" xfId="0" applyNumberFormat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0" fillId="0" borderId="4" xfId="0" applyBorder="1" applyAlignment="1">
      <alignment horizontal="center" vertical="center" textRotation="90"/>
    </xf>
    <xf numFmtId="46" fontId="14" fillId="5" borderId="0" xfId="0" applyNumberFormat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66" fontId="0" fillId="0" borderId="3" xfId="0" applyNumberForma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1" fontId="0" fillId="0" borderId="12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7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167" fontId="2" fillId="3" borderId="4" xfId="1" applyNumberFormat="1" applyFont="1" applyFill="1" applyBorder="1" applyAlignment="1">
      <alignment horizontal="center" vertical="center" wrapText="1"/>
    </xf>
    <xf numFmtId="167" fontId="2" fillId="0" borderId="4" xfId="1" applyNumberFormat="1" applyFont="1" applyFill="1" applyBorder="1" applyAlignment="1">
      <alignment horizontal="center" vertical="center" wrapText="1"/>
    </xf>
    <xf numFmtId="166" fontId="2" fillId="0" borderId="4" xfId="0" applyNumberFormat="1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0" fillId="0" borderId="13" xfId="0" applyNumberFormat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0" borderId="1" xfId="0" applyFont="1" applyBorder="1" applyAlignment="1">
      <alignment horizontal="center" wrapText="1"/>
    </xf>
    <xf numFmtId="0" fontId="0" fillId="0" borderId="19" xfId="0" applyBorder="1"/>
    <xf numFmtId="46" fontId="0" fillId="0" borderId="19" xfId="0" applyNumberFormat="1" applyBorder="1"/>
    <xf numFmtId="166" fontId="0" fillId="0" borderId="19" xfId="0" applyNumberFormat="1" applyBorder="1"/>
    <xf numFmtId="0" fontId="2" fillId="0" borderId="14" xfId="0" applyFont="1" applyBorder="1"/>
    <xf numFmtId="46" fontId="2" fillId="0" borderId="0" xfId="0" applyNumberFormat="1" applyFont="1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4" borderId="0" xfId="0" applyNumberFormat="1" applyFont="1" applyFill="1" applyAlignment="1">
      <alignment horizontal="left" vertical="center" wrapText="1"/>
    </xf>
    <xf numFmtId="49" fontId="14" fillId="5" borderId="0" xfId="0" applyNumberFormat="1" applyFont="1" applyFill="1" applyAlignment="1">
      <alignment horizontal="left" vertical="center" wrapText="1"/>
    </xf>
    <xf numFmtId="0" fontId="4" fillId="0" borderId="14" xfId="0" applyFont="1" applyBorder="1" applyAlignment="1">
      <alignment vertical="center" wrapText="1"/>
    </xf>
    <xf numFmtId="0" fontId="2" fillId="0" borderId="4" xfId="0" applyFont="1" applyBorder="1" applyAlignment="1">
      <alignment wrapText="1"/>
    </xf>
    <xf numFmtId="0" fontId="1" fillId="0" borderId="0" xfId="0" applyFont="1" applyAlignment="1">
      <alignment wrapText="1"/>
    </xf>
    <xf numFmtId="46" fontId="0" fillId="0" borderId="20" xfId="0" applyNumberFormat="1" applyBorder="1"/>
    <xf numFmtId="0" fontId="3" fillId="0" borderId="0" xfId="0" applyFont="1"/>
    <xf numFmtId="0" fontId="3" fillId="0" borderId="0" xfId="0" applyFont="1" applyAlignment="1">
      <alignment vertical="center"/>
    </xf>
    <xf numFmtId="21" fontId="0" fillId="0" borderId="19" xfId="0" applyNumberFormat="1" applyBorder="1"/>
    <xf numFmtId="46" fontId="2" fillId="0" borderId="14" xfId="0" applyNumberFormat="1" applyFont="1" applyBorder="1"/>
    <xf numFmtId="166" fontId="2" fillId="0" borderId="14" xfId="0" applyNumberFormat="1" applyFont="1" applyBorder="1"/>
    <xf numFmtId="46" fontId="2" fillId="0" borderId="18" xfId="0" applyNumberFormat="1" applyFont="1" applyBorder="1"/>
    <xf numFmtId="0" fontId="4" fillId="0" borderId="6" xfId="0" applyFont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1" fontId="0" fillId="0" borderId="2" xfId="0" applyNumberFormat="1" applyBorder="1" applyAlignment="1">
      <alignment vertical="center" wrapText="1"/>
    </xf>
    <xf numFmtId="168" fontId="7" fillId="0" borderId="0" xfId="2" applyNumberFormat="1" applyFont="1" applyAlignment="1">
      <alignment horizontal="center"/>
    </xf>
    <xf numFmtId="168" fontId="2" fillId="0" borderId="0" xfId="2" applyNumberFormat="1" applyFont="1"/>
    <xf numFmtId="168" fontId="2" fillId="0" borderId="0" xfId="2" applyNumberFormat="1" applyFont="1" applyAlignment="1">
      <alignment horizontal="center"/>
    </xf>
    <xf numFmtId="49" fontId="15" fillId="0" borderId="0" xfId="2" applyNumberFormat="1" applyFont="1" applyAlignment="1">
      <alignment horizontal="left" vertical="center"/>
    </xf>
    <xf numFmtId="46" fontId="15" fillId="0" borderId="0" xfId="2" applyNumberFormat="1" applyFont="1"/>
    <xf numFmtId="0" fontId="7" fillId="0" borderId="0" xfId="2" applyFont="1"/>
    <xf numFmtId="49" fontId="16" fillId="0" borderId="0" xfId="2" applyNumberFormat="1" applyFont="1" applyAlignment="1">
      <alignment horizontal="left" vertical="center"/>
    </xf>
    <xf numFmtId="46" fontId="17" fillId="0" borderId="0" xfId="2" applyNumberFormat="1" applyFont="1"/>
    <xf numFmtId="0" fontId="4" fillId="0" borderId="0" xfId="2" applyAlignment="1">
      <alignment horizontal="left"/>
    </xf>
    <xf numFmtId="0" fontId="4" fillId="0" borderId="0" xfId="2"/>
    <xf numFmtId="0" fontId="4" fillId="6" borderId="11" xfId="2" applyFill="1" applyBorder="1"/>
    <xf numFmtId="0" fontId="4" fillId="6" borderId="0" xfId="2" applyFill="1"/>
    <xf numFmtId="0" fontId="4" fillId="6" borderId="2" xfId="2" applyFill="1" applyBorder="1"/>
    <xf numFmtId="0" fontId="4" fillId="6" borderId="21" xfId="2" applyFill="1" applyBorder="1"/>
    <xf numFmtId="0" fontId="4" fillId="6" borderId="14" xfId="2" applyFill="1" applyBorder="1"/>
    <xf numFmtId="0" fontId="4" fillId="6" borderId="18" xfId="2" applyFill="1" applyBorder="1"/>
    <xf numFmtId="165" fontId="2" fillId="0" borderId="0" xfId="0" applyNumberFormat="1" applyFont="1"/>
    <xf numFmtId="0" fontId="19" fillId="0" borderId="0" xfId="0" applyFont="1" applyAlignment="1">
      <alignment vertical="center" wrapText="1"/>
    </xf>
    <xf numFmtId="0" fontId="13" fillId="0" borderId="23" xfId="0" applyFont="1" applyBorder="1" applyAlignment="1">
      <alignment horizontal="center" vertical="center" textRotation="90"/>
    </xf>
    <xf numFmtId="0" fontId="2" fillId="0" borderId="24" xfId="0" applyFont="1" applyBorder="1"/>
    <xf numFmtId="0" fontId="2" fillId="0" borderId="24" xfId="0" applyFont="1" applyBorder="1" applyAlignment="1">
      <alignment wrapText="1"/>
    </xf>
    <xf numFmtId="0" fontId="2" fillId="0" borderId="24" xfId="0" applyFont="1" applyBorder="1" applyAlignment="1">
      <alignment horizontal="center"/>
    </xf>
    <xf numFmtId="46" fontId="2" fillId="0" borderId="24" xfId="0" applyNumberFormat="1" applyFont="1" applyBorder="1"/>
    <xf numFmtId="166" fontId="0" fillId="0" borderId="24" xfId="0" applyNumberFormat="1" applyBorder="1"/>
    <xf numFmtId="46" fontId="2" fillId="0" borderId="25" xfId="0" applyNumberFormat="1" applyFont="1" applyBorder="1"/>
    <xf numFmtId="46" fontId="0" fillId="0" borderId="8" xfId="0" applyNumberFormat="1" applyBorder="1" applyAlignment="1">
      <alignment vertical="center"/>
    </xf>
    <xf numFmtId="46" fontId="11" fillId="0" borderId="0" xfId="0" applyNumberFormat="1" applyFont="1"/>
    <xf numFmtId="0" fontId="11" fillId="0" borderId="0" xfId="0" applyFont="1"/>
    <xf numFmtId="169" fontId="0" fillId="0" borderId="0" xfId="0" applyNumberFormat="1"/>
    <xf numFmtId="169" fontId="3" fillId="0" borderId="0" xfId="0" applyNumberFormat="1" applyFont="1" applyAlignment="1">
      <alignment horizontal="center"/>
    </xf>
    <xf numFmtId="169" fontId="0" fillId="0" borderId="0" xfId="0" applyNumberFormat="1" applyAlignment="1">
      <alignment wrapText="1"/>
    </xf>
    <xf numFmtId="16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170" fontId="2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0" xfId="0" applyNumberFormat="1" applyFont="1" applyAlignment="1">
      <alignment vertical="center"/>
    </xf>
    <xf numFmtId="3" fontId="1" fillId="0" borderId="4" xfId="0" quotePrefix="1" applyNumberFormat="1" applyFont="1" applyBorder="1" applyAlignment="1">
      <alignment vertical="center"/>
    </xf>
    <xf numFmtId="0" fontId="1" fillId="0" borderId="0" xfId="0" quotePrefix="1" applyFont="1" applyAlignment="1">
      <alignment vertical="center"/>
    </xf>
    <xf numFmtId="46" fontId="1" fillId="0" borderId="0" xfId="0" quotePrefix="1" applyNumberFormat="1" applyFont="1" applyAlignment="1">
      <alignment vertical="center"/>
    </xf>
    <xf numFmtId="167" fontId="1" fillId="3" borderId="3" xfId="1" applyNumberFormat="1" applyFont="1" applyFill="1" applyBorder="1" applyAlignment="1">
      <alignment horizontal="center" vertical="center" wrapText="1"/>
    </xf>
    <xf numFmtId="167" fontId="1" fillId="0" borderId="3" xfId="1" applyNumberFormat="1" applyFont="1" applyFill="1" applyBorder="1" applyAlignment="1">
      <alignment horizontal="center" vertical="center" wrapText="1"/>
    </xf>
    <xf numFmtId="167" fontId="1" fillId="0" borderId="0" xfId="1" applyNumberFormat="1" applyFont="1" applyFill="1" applyBorder="1" applyAlignment="1">
      <alignment horizontal="center" vertical="center" wrapText="1"/>
    </xf>
    <xf numFmtId="167" fontId="1" fillId="3" borderId="14" xfId="1" applyNumberFormat="1" applyFont="1" applyFill="1" applyBorder="1" applyAlignment="1">
      <alignment horizontal="center" vertical="center"/>
    </xf>
    <xf numFmtId="167" fontId="1" fillId="0" borderId="14" xfId="1" applyNumberFormat="1" applyFont="1" applyFill="1" applyBorder="1" applyAlignment="1">
      <alignment horizontal="center" vertical="center"/>
    </xf>
    <xf numFmtId="3" fontId="1" fillId="0" borderId="14" xfId="0" applyNumberFormat="1" applyFont="1" applyBorder="1" applyAlignment="1">
      <alignment vertical="center"/>
    </xf>
    <xf numFmtId="166" fontId="1" fillId="0" borderId="18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21" fontId="1" fillId="0" borderId="0" xfId="0" applyNumberFormat="1" applyFont="1" applyAlignment="1">
      <alignment vertical="center"/>
    </xf>
    <xf numFmtId="0" fontId="1" fillId="0" borderId="1" xfId="0" applyFont="1" applyBorder="1"/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46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22" fillId="0" borderId="0" xfId="0" applyFont="1" applyAlignment="1">
      <alignment vertical="center"/>
    </xf>
    <xf numFmtId="171" fontId="0" fillId="0" borderId="0" xfId="0" applyNumberFormat="1"/>
    <xf numFmtId="171" fontId="1" fillId="0" borderId="0" xfId="0" quotePrefix="1" applyNumberFormat="1" applyFont="1" applyAlignment="1">
      <alignment vertical="center"/>
    </xf>
    <xf numFmtId="0" fontId="2" fillId="0" borderId="0" xfId="0" applyFont="1" applyAlignment="1">
      <alignment vertical="center"/>
    </xf>
    <xf numFmtId="46" fontId="1" fillId="0" borderId="0" xfId="0" applyNumberFormat="1" applyFont="1" applyAlignment="1">
      <alignment vertical="center"/>
    </xf>
    <xf numFmtId="0" fontId="1" fillId="0" borderId="0" xfId="2" applyFont="1"/>
    <xf numFmtId="165" fontId="2" fillId="8" borderId="0" xfId="0" applyNumberFormat="1" applyFont="1" applyFill="1"/>
    <xf numFmtId="1" fontId="0" fillId="8" borderId="0" xfId="0" applyNumberFormat="1" applyFill="1" applyAlignment="1">
      <alignment horizontal="center" vertical="center"/>
    </xf>
    <xf numFmtId="167" fontId="1" fillId="8" borderId="0" xfId="1" applyNumberFormat="1" applyFont="1" applyFill="1" applyBorder="1" applyAlignment="1">
      <alignment horizontal="center" vertical="center" wrapText="1"/>
    </xf>
    <xf numFmtId="0" fontId="3" fillId="8" borderId="22" xfId="0" applyFont="1" applyFill="1" applyBorder="1" applyAlignment="1">
      <alignment horizontal="center" vertical="center" textRotation="90" wrapText="1"/>
    </xf>
    <xf numFmtId="0" fontId="1" fillId="8" borderId="8" xfId="0" applyFont="1" applyFill="1" applyBorder="1" applyAlignment="1">
      <alignment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18" fillId="8" borderId="0" xfId="0" applyFont="1" applyFill="1" applyAlignment="1">
      <alignment horizontal="left" vertical="center" wrapText="1"/>
    </xf>
    <xf numFmtId="9" fontId="1" fillId="8" borderId="0" xfId="0" applyNumberFormat="1" applyFont="1" applyFill="1"/>
    <xf numFmtId="0" fontId="6" fillId="0" borderId="0" xfId="0" applyFont="1"/>
    <xf numFmtId="0" fontId="6" fillId="10" borderId="0" xfId="0" applyFont="1" applyFill="1"/>
    <xf numFmtId="0" fontId="3" fillId="10" borderId="0" xfId="0" applyFont="1" applyFill="1" applyAlignment="1">
      <alignment horizontal="center"/>
    </xf>
    <xf numFmtId="0" fontId="0" fillId="10" borderId="0" xfId="0" applyFill="1"/>
    <xf numFmtId="0" fontId="0" fillId="10" borderId="0" xfId="0" applyFill="1" applyAlignment="1">
      <alignment wrapText="1"/>
    </xf>
    <xf numFmtId="0" fontId="0" fillId="10" borderId="0" xfId="0" applyFill="1" applyAlignment="1">
      <alignment horizontal="center"/>
    </xf>
    <xf numFmtId="0" fontId="5" fillId="10" borderId="9" xfId="0" applyFont="1" applyFill="1" applyBorder="1" applyAlignment="1">
      <alignment horizontal="center"/>
    </xf>
    <xf numFmtId="0" fontId="2" fillId="10" borderId="1" xfId="0" applyFont="1" applyFill="1" applyBorder="1" applyAlignment="1">
      <alignment wrapText="1"/>
    </xf>
    <xf numFmtId="0" fontId="2" fillId="10" borderId="1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2" fillId="10" borderId="0" xfId="0" applyFont="1" applyFill="1"/>
    <xf numFmtId="0" fontId="2" fillId="10" borderId="0" xfId="0" applyFont="1" applyFill="1" applyAlignment="1">
      <alignment wrapText="1"/>
    </xf>
    <xf numFmtId="0" fontId="2" fillId="10" borderId="0" xfId="0" applyFont="1" applyFill="1" applyAlignment="1">
      <alignment horizontal="center"/>
    </xf>
    <xf numFmtId="0" fontId="3" fillId="10" borderId="11" xfId="0" applyFont="1" applyFill="1" applyBorder="1" applyAlignment="1">
      <alignment horizontal="center"/>
    </xf>
    <xf numFmtId="0" fontId="0" fillId="10" borderId="0" xfId="0" applyFill="1" applyAlignment="1">
      <alignment horizontal="right"/>
    </xf>
    <xf numFmtId="0" fontId="0" fillId="0" borderId="4" xfId="0" applyBorder="1" applyAlignment="1">
      <alignment horizontal="center"/>
    </xf>
    <xf numFmtId="0" fontId="3" fillId="9" borderId="22" xfId="0" applyFont="1" applyFill="1" applyBorder="1" applyAlignment="1">
      <alignment horizontal="center" vertical="center" textRotation="90" wrapText="1"/>
    </xf>
    <xf numFmtId="0" fontId="13" fillId="0" borderId="24" xfId="0" applyFont="1" applyBorder="1" applyAlignment="1">
      <alignment horizontal="center" vertical="center" textRotation="90"/>
    </xf>
    <xf numFmtId="46" fontId="1" fillId="0" borderId="8" xfId="0" applyNumberFormat="1" applyFont="1" applyBorder="1" applyAlignment="1">
      <alignment vertical="center"/>
    </xf>
    <xf numFmtId="21" fontId="1" fillId="0" borderId="0" xfId="0" applyNumberFormat="1" applyFont="1"/>
    <xf numFmtId="0" fontId="22" fillId="0" borderId="0" xfId="0" applyFont="1"/>
    <xf numFmtId="46" fontId="0" fillId="2" borderId="8" xfId="0" applyNumberFormat="1" applyFill="1" applyBorder="1" applyAlignment="1">
      <alignment vertical="center"/>
    </xf>
    <xf numFmtId="166" fontId="0" fillId="0" borderId="8" xfId="0" applyNumberFormat="1" applyBorder="1" applyAlignment="1">
      <alignment vertical="center"/>
    </xf>
    <xf numFmtId="0" fontId="13" fillId="0" borderId="9" xfId="0" applyFont="1" applyBorder="1" applyAlignment="1">
      <alignment horizontal="center" vertical="center" textRotation="90"/>
    </xf>
    <xf numFmtId="0" fontId="13" fillId="0" borderId="11" xfId="0" applyFont="1" applyBorder="1" applyAlignment="1">
      <alignment horizontal="center" vertical="center" textRotation="90"/>
    </xf>
    <xf numFmtId="0" fontId="1" fillId="8" borderId="26" xfId="0" applyFont="1" applyFill="1" applyBorder="1" applyAlignment="1">
      <alignment horizontal="center" vertical="center" textRotation="90"/>
    </xf>
    <xf numFmtId="0" fontId="4" fillId="8" borderId="11" xfId="0" applyFont="1" applyFill="1" applyBorder="1" applyAlignment="1">
      <alignment horizontal="center" vertical="center" textRotation="90"/>
    </xf>
    <xf numFmtId="0" fontId="4" fillId="8" borderId="27" xfId="0" applyFont="1" applyFill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11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49" fontId="4" fillId="0" borderId="0" xfId="0" applyNumberFormat="1" applyFont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textRotation="90"/>
    </xf>
    <xf numFmtId="0" fontId="13" fillId="8" borderId="26" xfId="0" applyFont="1" applyFill="1" applyBorder="1" applyAlignment="1">
      <alignment horizontal="center" vertical="center" textRotation="90"/>
    </xf>
    <xf numFmtId="0" fontId="13" fillId="8" borderId="11" xfId="0" applyFont="1" applyFill="1" applyBorder="1" applyAlignment="1">
      <alignment horizontal="center" vertical="center" textRotation="90"/>
    </xf>
    <xf numFmtId="0" fontId="8" fillId="8" borderId="9" xfId="2" applyFont="1" applyFill="1" applyBorder="1" applyAlignment="1">
      <alignment horizontal="center" vertical="center"/>
    </xf>
    <xf numFmtId="0" fontId="13" fillId="8" borderId="1" xfId="2" applyFont="1" applyFill="1" applyBorder="1" applyAlignment="1">
      <alignment horizontal="center" vertical="center"/>
    </xf>
    <xf numFmtId="0" fontId="13" fillId="8" borderId="10" xfId="2" applyFont="1" applyFill="1" applyBorder="1" applyAlignment="1">
      <alignment horizontal="center" vertical="center"/>
    </xf>
    <xf numFmtId="14" fontId="20" fillId="7" borderId="11" xfId="2" applyNumberFormat="1" applyFont="1" applyFill="1" applyBorder="1" applyAlignment="1">
      <alignment horizontal="center" vertical="center"/>
    </xf>
    <xf numFmtId="0" fontId="20" fillId="7" borderId="0" xfId="2" applyFont="1" applyFill="1" applyAlignment="1">
      <alignment horizontal="center" vertical="center"/>
    </xf>
    <xf numFmtId="0" fontId="20" fillId="7" borderId="2" xfId="2" applyFont="1" applyFill="1" applyBorder="1" applyAlignment="1">
      <alignment horizontal="center" vertical="center"/>
    </xf>
  </cellXfs>
  <cellStyles count="5">
    <cellStyle name="Komma" xfId="1" builtinId="3"/>
    <cellStyle name="Standard" xfId="0" builtinId="0"/>
    <cellStyle name="Standard 2" xfId="2" xr:uid="{00000000-0005-0000-0000-000002000000}"/>
    <cellStyle name="Standard 3" xfId="3" xr:uid="{801E8711-127C-458F-9B1A-A091FFDA0F9F}"/>
    <cellStyle name="Standard 5" xfId="4" xr:uid="{0A3F377A-3305-4C93-8F30-C1B00BDF2795}"/>
  </cellStyles>
  <dxfs count="2">
    <dxf>
      <fill>
        <patternFill>
          <bgColor rgb="FFFF0000"/>
        </patternFill>
      </fill>
    </dxf>
    <dxf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FFFFCC"/>
      <color rgb="FFFF00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7581783194355357E-2"/>
          <c:y val="3.1180400890868598E-2"/>
          <c:w val="0.72931366260423347"/>
          <c:h val="0.89755011135857465"/>
        </c:manualLayout>
      </c:layout>
      <c:areaChart>
        <c:grouping val="stacked"/>
        <c:varyColors val="0"/>
        <c:ser>
          <c:idx val="2"/>
          <c:order val="0"/>
          <c:tx>
            <c:strRef>
              <c:f>Zusammenfassung!$D$13</c:f>
              <c:strCache>
                <c:ptCount val="1"/>
                <c:pt idx="0">
                  <c:v>Pausen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Zusammenfassung!$F$13:$CT$13</c:f>
              <c:numCache>
                <c:formatCode>h:mm;@</c:formatCode>
                <c:ptCount val="93"/>
                <c:pt idx="0">
                  <c:v>0</c:v>
                </c:pt>
                <c:pt idx="1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C5-4669-9234-C5B48A5F3B46}"/>
            </c:ext>
          </c:extLst>
        </c:ser>
        <c:ser>
          <c:idx val="1"/>
          <c:order val="1"/>
          <c:tx>
            <c:strRef>
              <c:f>Zusammenfassung!$D$19</c:f>
              <c:strCache>
                <c:ptCount val="1"/>
                <c:pt idx="0">
                  <c:v>Verlustzeiten </c:v>
                </c:pt>
              </c:strCache>
            </c:strRef>
          </c:tx>
          <c:spPr>
            <a:solidFill>
              <a:srgbClr val="92D050"/>
            </a:solidFill>
          </c:spPr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Zusammenfassung!$F$19:$CT$19</c:f>
              <c:numCache>
                <c:formatCode>[h]:mm:ss</c:formatCode>
                <c:ptCount val="93"/>
                <c:pt idx="0">
                  <c:v>6.8570601851851848E-2</c:v>
                </c:pt>
                <c:pt idx="1">
                  <c:v>0.10780671296296296</c:v>
                </c:pt>
                <c:pt idx="2">
                  <c:v>0</c:v>
                </c:pt>
                <c:pt idx="3">
                  <c:v>0</c:v>
                </c:pt>
                <c:pt idx="4">
                  <c:v>7.4305555555555548E-3</c:v>
                </c:pt>
                <c:pt idx="5">
                  <c:v>2.6817129629629628E-2</c:v>
                </c:pt>
                <c:pt idx="6">
                  <c:v>7.7424768518518525E-2</c:v>
                </c:pt>
                <c:pt idx="7">
                  <c:v>3.2928240740740739E-3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0.11888888888888889</c:v>
                </c:pt>
                <c:pt idx="12">
                  <c:v>0.10997685185185185</c:v>
                </c:pt>
                <c:pt idx="13">
                  <c:v>5.3327546296296297E-2</c:v>
                </c:pt>
                <c:pt idx="14">
                  <c:v>9.4670138888888894E-2</c:v>
                </c:pt>
                <c:pt idx="15">
                  <c:v>0.11435763888888889</c:v>
                </c:pt>
                <c:pt idx="16">
                  <c:v>4.3535879629629633E-2</c:v>
                </c:pt>
                <c:pt idx="17">
                  <c:v>0</c:v>
                </c:pt>
                <c:pt idx="18">
                  <c:v>0</c:v>
                </c:pt>
                <c:pt idx="19">
                  <c:v>7.6724537037037036E-2</c:v>
                </c:pt>
                <c:pt idx="20">
                  <c:v>4.4710648148148152E-2</c:v>
                </c:pt>
                <c:pt idx="21">
                  <c:v>2.7245370370370371E-2</c:v>
                </c:pt>
                <c:pt idx="22">
                  <c:v>4.0920138888888888E-2</c:v>
                </c:pt>
                <c:pt idx="23">
                  <c:v>0</c:v>
                </c:pt>
                <c:pt idx="24">
                  <c:v>0</c:v>
                </c:pt>
                <c:pt idx="25">
                  <c:v>2.8055555555555556E-2</c:v>
                </c:pt>
                <c:pt idx="26">
                  <c:v>0.11578703703703704</c:v>
                </c:pt>
                <c:pt idx="27">
                  <c:v>8.7783564814814807E-2</c:v>
                </c:pt>
                <c:pt idx="28">
                  <c:v>4.1701388888888885E-2</c:v>
                </c:pt>
                <c:pt idx="29">
                  <c:v>2.4502314814814814E-2</c:v>
                </c:pt>
                <c:pt idx="30">
                  <c:v>0</c:v>
                </c:pt>
                <c:pt idx="31">
                  <c:v>0</c:v>
                </c:pt>
                <c:pt idx="32">
                  <c:v>7.7777777777777776E-3</c:v>
                </c:pt>
                <c:pt idx="33">
                  <c:v>4.8940972222222226E-2</c:v>
                </c:pt>
                <c:pt idx="34">
                  <c:v>4.0954861111111115E-2</c:v>
                </c:pt>
                <c:pt idx="35">
                  <c:v>4.6898148148148147E-2</c:v>
                </c:pt>
                <c:pt idx="36">
                  <c:v>6.1863425925925933E-2</c:v>
                </c:pt>
                <c:pt idx="37">
                  <c:v>0</c:v>
                </c:pt>
                <c:pt idx="38">
                  <c:v>0</c:v>
                </c:pt>
                <c:pt idx="39">
                  <c:v>2.9456018518518517E-2</c:v>
                </c:pt>
                <c:pt idx="40">
                  <c:v>6.0208333333333336E-2</c:v>
                </c:pt>
                <c:pt idx="41">
                  <c:v>2.8501157407407406E-2</c:v>
                </c:pt>
                <c:pt idx="42">
                  <c:v>4.3888888888888894E-2</c:v>
                </c:pt>
                <c:pt idx="43">
                  <c:v>4.6967592592592589E-2</c:v>
                </c:pt>
                <c:pt idx="44">
                  <c:v>0</c:v>
                </c:pt>
                <c:pt idx="45">
                  <c:v>0</c:v>
                </c:pt>
                <c:pt idx="46">
                  <c:v>2.8368055555555556E-2</c:v>
                </c:pt>
                <c:pt idx="47">
                  <c:v>5.2604166666666674E-2</c:v>
                </c:pt>
                <c:pt idx="48">
                  <c:v>4.5497685185185183E-2</c:v>
                </c:pt>
                <c:pt idx="49">
                  <c:v>6.3315972222222225E-2</c:v>
                </c:pt>
                <c:pt idx="50">
                  <c:v>6.7621527777777773E-2</c:v>
                </c:pt>
                <c:pt idx="51">
                  <c:v>0</c:v>
                </c:pt>
                <c:pt idx="52">
                  <c:v>0</c:v>
                </c:pt>
                <c:pt idx="53">
                  <c:v>1.8049768518518517E-2</c:v>
                </c:pt>
                <c:pt idx="54">
                  <c:v>4.6498842592592592E-2</c:v>
                </c:pt>
                <c:pt idx="55">
                  <c:v>6.5711805555555558E-2</c:v>
                </c:pt>
                <c:pt idx="56">
                  <c:v>3.7430555555555557E-2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3.2135416666666666E-2</c:v>
                </c:pt>
                <c:pt idx="75">
                  <c:v>5.9600694444444442E-2</c:v>
                </c:pt>
                <c:pt idx="76">
                  <c:v>4.4895833333333336E-2</c:v>
                </c:pt>
                <c:pt idx="77">
                  <c:v>1.9074074074074073E-2</c:v>
                </c:pt>
                <c:pt idx="78">
                  <c:v>1.7876157407407407E-2</c:v>
                </c:pt>
                <c:pt idx="79">
                  <c:v>0</c:v>
                </c:pt>
                <c:pt idx="80">
                  <c:v>0</c:v>
                </c:pt>
                <c:pt idx="81">
                  <c:v>8.6597222222222228E-2</c:v>
                </c:pt>
                <c:pt idx="82">
                  <c:v>2.3564814814814816E-2</c:v>
                </c:pt>
                <c:pt idx="83">
                  <c:v>3.3559027777777778E-2</c:v>
                </c:pt>
                <c:pt idx="84">
                  <c:v>5.5856481481481479E-2</c:v>
                </c:pt>
                <c:pt idx="85">
                  <c:v>1.2309027777777776E-2</c:v>
                </c:pt>
                <c:pt idx="86">
                  <c:v>0</c:v>
                </c:pt>
                <c:pt idx="87">
                  <c:v>0</c:v>
                </c:pt>
                <c:pt idx="88">
                  <c:v>1.255787037037037E-3</c:v>
                </c:pt>
                <c:pt idx="89">
                  <c:v>9.3813657407407394E-2</c:v>
                </c:pt>
                <c:pt idx="90">
                  <c:v>6.7789351851851851E-2</c:v>
                </c:pt>
                <c:pt idx="91">
                  <c:v>3.7002314814814814E-2</c:v>
                </c:pt>
                <c:pt idx="92">
                  <c:v>3.66724537037037E-2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C5-4669-9234-C5B48A5F3B46}"/>
            </c:ext>
          </c:extLst>
        </c:ser>
        <c:ser>
          <c:idx val="0"/>
          <c:order val="2"/>
          <c:tx>
            <c:strRef>
              <c:f>Zusammenfassung!$D$16</c:f>
              <c:strCache>
                <c:ptCount val="1"/>
                <c:pt idx="0">
                  <c:v>Verlustzeiten Kunde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Zusammenfassung!$F$16:$CT$16</c:f>
              <c:numCache>
                <c:formatCode>[h]:mm:ss</c:formatCode>
                <c:ptCount val="93"/>
                <c:pt idx="0">
                  <c:v>0.1732465277777778</c:v>
                </c:pt>
                <c:pt idx="1">
                  <c:v>0.17657986111111107</c:v>
                </c:pt>
                <c:pt idx="2">
                  <c:v>0</c:v>
                </c:pt>
                <c:pt idx="3">
                  <c:v>0</c:v>
                </c:pt>
                <c:pt idx="4">
                  <c:v>2.0590277777777777E-2</c:v>
                </c:pt>
                <c:pt idx="5">
                  <c:v>0.22302083333333333</c:v>
                </c:pt>
                <c:pt idx="6">
                  <c:v>0.16265625</c:v>
                </c:pt>
                <c:pt idx="7">
                  <c:v>1.4091435185185184E-2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0.14824074074074076</c:v>
                </c:pt>
                <c:pt idx="12">
                  <c:v>0.13998842592592592</c:v>
                </c:pt>
                <c:pt idx="13">
                  <c:v>7.8003472222222217E-2</c:v>
                </c:pt>
                <c:pt idx="14">
                  <c:v>0.14438078703703705</c:v>
                </c:pt>
                <c:pt idx="15">
                  <c:v>0.16932291666666666</c:v>
                </c:pt>
                <c:pt idx="16">
                  <c:v>7.5520833333333334E-3</c:v>
                </c:pt>
                <c:pt idx="17">
                  <c:v>0</c:v>
                </c:pt>
                <c:pt idx="18">
                  <c:v>0</c:v>
                </c:pt>
                <c:pt idx="19">
                  <c:v>0.17304398148148148</c:v>
                </c:pt>
                <c:pt idx="20">
                  <c:v>0.17456018518518518</c:v>
                </c:pt>
                <c:pt idx="21">
                  <c:v>0.25571759259259258</c:v>
                </c:pt>
                <c:pt idx="22">
                  <c:v>0.27723958333333332</c:v>
                </c:pt>
                <c:pt idx="23">
                  <c:v>0</c:v>
                </c:pt>
                <c:pt idx="24">
                  <c:v>0</c:v>
                </c:pt>
                <c:pt idx="25">
                  <c:v>0.2588657407407407</c:v>
                </c:pt>
                <c:pt idx="26">
                  <c:v>0.17445601851851852</c:v>
                </c:pt>
                <c:pt idx="27">
                  <c:v>0.20939236111111112</c:v>
                </c:pt>
                <c:pt idx="28">
                  <c:v>0.21466435185185181</c:v>
                </c:pt>
                <c:pt idx="29">
                  <c:v>0.31214120370370374</c:v>
                </c:pt>
                <c:pt idx="30">
                  <c:v>0</c:v>
                </c:pt>
                <c:pt idx="31">
                  <c:v>0</c:v>
                </c:pt>
                <c:pt idx="32">
                  <c:v>1.4201388888888888E-2</c:v>
                </c:pt>
                <c:pt idx="33">
                  <c:v>0.25344328703703706</c:v>
                </c:pt>
                <c:pt idx="34">
                  <c:v>0.23791087962962962</c:v>
                </c:pt>
                <c:pt idx="35">
                  <c:v>0.27792824074074074</c:v>
                </c:pt>
                <c:pt idx="36">
                  <c:v>0.21253472222222222</c:v>
                </c:pt>
                <c:pt idx="37">
                  <c:v>0</c:v>
                </c:pt>
                <c:pt idx="38">
                  <c:v>0</c:v>
                </c:pt>
                <c:pt idx="39">
                  <c:v>0.15673611111111113</c:v>
                </c:pt>
                <c:pt idx="40">
                  <c:v>0.17803240740740744</c:v>
                </c:pt>
                <c:pt idx="41">
                  <c:v>0.26346643518518514</c:v>
                </c:pt>
                <c:pt idx="42">
                  <c:v>0.22700231481481481</c:v>
                </c:pt>
                <c:pt idx="43">
                  <c:v>0.23603009259259261</c:v>
                </c:pt>
                <c:pt idx="44">
                  <c:v>0</c:v>
                </c:pt>
                <c:pt idx="45">
                  <c:v>0</c:v>
                </c:pt>
                <c:pt idx="46">
                  <c:v>0.30379629629629629</c:v>
                </c:pt>
                <c:pt idx="47">
                  <c:v>0.2330787037037037</c:v>
                </c:pt>
                <c:pt idx="48">
                  <c:v>0.22754629629629633</c:v>
                </c:pt>
                <c:pt idx="49">
                  <c:v>0.27036458333333335</c:v>
                </c:pt>
                <c:pt idx="50">
                  <c:v>0.18273726851851851</c:v>
                </c:pt>
                <c:pt idx="51">
                  <c:v>0</c:v>
                </c:pt>
                <c:pt idx="52">
                  <c:v>0</c:v>
                </c:pt>
                <c:pt idx="53">
                  <c:v>0.31657986111111114</c:v>
                </c:pt>
                <c:pt idx="54">
                  <c:v>0.23257523148148149</c:v>
                </c:pt>
                <c:pt idx="55">
                  <c:v>0.1644386574074074</c:v>
                </c:pt>
                <c:pt idx="56">
                  <c:v>0.22280092592592593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0.1765451388888889</c:v>
                </c:pt>
                <c:pt idx="75">
                  <c:v>0.19885995370370368</c:v>
                </c:pt>
                <c:pt idx="76">
                  <c:v>0.18447916666666667</c:v>
                </c:pt>
                <c:pt idx="77">
                  <c:v>0.13335648148148149</c:v>
                </c:pt>
                <c:pt idx="78">
                  <c:v>0.24688078703703706</c:v>
                </c:pt>
                <c:pt idx="79">
                  <c:v>0</c:v>
                </c:pt>
                <c:pt idx="80">
                  <c:v>0</c:v>
                </c:pt>
                <c:pt idx="81">
                  <c:v>0.22395833333333334</c:v>
                </c:pt>
                <c:pt idx="82">
                  <c:v>0.12137731481481481</c:v>
                </c:pt>
                <c:pt idx="83">
                  <c:v>0.18450810185185185</c:v>
                </c:pt>
                <c:pt idx="84">
                  <c:v>0.1557175925925926</c:v>
                </c:pt>
                <c:pt idx="85">
                  <c:v>0.29668402777777775</c:v>
                </c:pt>
                <c:pt idx="86">
                  <c:v>0</c:v>
                </c:pt>
                <c:pt idx="87">
                  <c:v>0</c:v>
                </c:pt>
                <c:pt idx="88">
                  <c:v>2.6903935185185187E-2</c:v>
                </c:pt>
                <c:pt idx="89">
                  <c:v>0.23514467592592592</c:v>
                </c:pt>
                <c:pt idx="90">
                  <c:v>0.17358796296296294</c:v>
                </c:pt>
                <c:pt idx="91">
                  <c:v>0.14377314814814815</c:v>
                </c:pt>
                <c:pt idx="92">
                  <c:v>0.19063078703703706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C5-4669-9234-C5B48A5F3B46}"/>
            </c:ext>
          </c:extLst>
        </c:ser>
        <c:ser>
          <c:idx val="3"/>
          <c:order val="3"/>
          <c:tx>
            <c:strRef>
              <c:f>Zusammenfassung!$D$20</c:f>
              <c:strCache>
                <c:ptCount val="1"/>
                <c:pt idx="0">
                  <c:v>Effektive Produktionszeit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 w="25400">
              <a:noFill/>
            </a:ln>
          </c:spPr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Zusammenfassung!$F$20:$CT$20</c:f>
              <c:numCache>
                <c:formatCode>[h]:mm:ss</c:formatCode>
                <c:ptCount val="93"/>
                <c:pt idx="0">
                  <c:v>0.17207175925925922</c:v>
                </c:pt>
                <c:pt idx="1">
                  <c:v>0.11353009259259261</c:v>
                </c:pt>
                <c:pt idx="2">
                  <c:v>0</c:v>
                </c:pt>
                <c:pt idx="3">
                  <c:v>0</c:v>
                </c:pt>
                <c:pt idx="4">
                  <c:v>4.8368055555555567E-2</c:v>
                </c:pt>
                <c:pt idx="5">
                  <c:v>0.16196759259259258</c:v>
                </c:pt>
                <c:pt idx="6">
                  <c:v>0.17450231481481482</c:v>
                </c:pt>
                <c:pt idx="7">
                  <c:v>3.449074074074074E-3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0.10648148148148147</c:v>
                </c:pt>
                <c:pt idx="12">
                  <c:v>0.1542013888888889</c:v>
                </c:pt>
                <c:pt idx="13">
                  <c:v>5.9641203703703696E-2</c:v>
                </c:pt>
                <c:pt idx="14">
                  <c:v>0.11928240740740739</c:v>
                </c:pt>
                <c:pt idx="15">
                  <c:v>8.5763888888888917E-2</c:v>
                </c:pt>
                <c:pt idx="16">
                  <c:v>3.0092592592591977E-4</c:v>
                </c:pt>
                <c:pt idx="17">
                  <c:v>0</c:v>
                </c:pt>
                <c:pt idx="18">
                  <c:v>0</c:v>
                </c:pt>
                <c:pt idx="19">
                  <c:v>0.14675925925925926</c:v>
                </c:pt>
                <c:pt idx="20">
                  <c:v>0.15711805555555555</c:v>
                </c:pt>
                <c:pt idx="21">
                  <c:v>0.11287037037037037</c:v>
                </c:pt>
                <c:pt idx="22">
                  <c:v>9.5034722222222215E-2</c:v>
                </c:pt>
                <c:pt idx="23">
                  <c:v>0</c:v>
                </c:pt>
                <c:pt idx="24">
                  <c:v>0</c:v>
                </c:pt>
                <c:pt idx="25">
                  <c:v>0.12905092592592599</c:v>
                </c:pt>
                <c:pt idx="26">
                  <c:v>0.11670138888888888</c:v>
                </c:pt>
                <c:pt idx="27">
                  <c:v>0.11949074074074076</c:v>
                </c:pt>
                <c:pt idx="28">
                  <c:v>0.15682870370370372</c:v>
                </c:pt>
                <c:pt idx="29">
                  <c:v>7.4467592592592544E-2</c:v>
                </c:pt>
                <c:pt idx="30">
                  <c:v>0</c:v>
                </c:pt>
                <c:pt idx="31">
                  <c:v>0</c:v>
                </c:pt>
                <c:pt idx="32">
                  <c:v>6.4930555555555557E-3</c:v>
                </c:pt>
                <c:pt idx="33">
                  <c:v>0.10733796296296293</c:v>
                </c:pt>
                <c:pt idx="34">
                  <c:v>0.1343287037037037</c:v>
                </c:pt>
                <c:pt idx="35">
                  <c:v>9.7395833333333334E-2</c:v>
                </c:pt>
                <c:pt idx="36">
                  <c:v>0.12004629629629628</c:v>
                </c:pt>
                <c:pt idx="37">
                  <c:v>0</c:v>
                </c:pt>
                <c:pt idx="38">
                  <c:v>0</c:v>
                </c:pt>
                <c:pt idx="39">
                  <c:v>0.17075231481481482</c:v>
                </c:pt>
                <c:pt idx="40">
                  <c:v>0.1742592592592592</c:v>
                </c:pt>
                <c:pt idx="41">
                  <c:v>0.11219907407407412</c:v>
                </c:pt>
                <c:pt idx="42">
                  <c:v>0.10688657407407406</c:v>
                </c:pt>
                <c:pt idx="43">
                  <c:v>0.13297453703703704</c:v>
                </c:pt>
                <c:pt idx="44">
                  <c:v>0</c:v>
                </c:pt>
                <c:pt idx="45">
                  <c:v>0</c:v>
                </c:pt>
                <c:pt idx="46">
                  <c:v>5.8807870370370378E-2</c:v>
                </c:pt>
                <c:pt idx="47">
                  <c:v>0.11640046296296297</c:v>
                </c:pt>
                <c:pt idx="48">
                  <c:v>0.14501157407407406</c:v>
                </c:pt>
                <c:pt idx="49">
                  <c:v>7.1874999999999981E-2</c:v>
                </c:pt>
                <c:pt idx="50">
                  <c:v>0.16283564814814813</c:v>
                </c:pt>
                <c:pt idx="51">
                  <c:v>0</c:v>
                </c:pt>
                <c:pt idx="52">
                  <c:v>0</c:v>
                </c:pt>
                <c:pt idx="53">
                  <c:v>7.3009259259259232E-2</c:v>
                </c:pt>
                <c:pt idx="54">
                  <c:v>0.12787037037037036</c:v>
                </c:pt>
                <c:pt idx="55">
                  <c:v>0.14901620370370369</c:v>
                </c:pt>
                <c:pt idx="56">
                  <c:v>0.12032407407407406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0.11770833333333333</c:v>
                </c:pt>
                <c:pt idx="75">
                  <c:v>0.15265046296296297</c:v>
                </c:pt>
                <c:pt idx="76">
                  <c:v>0.17826388888888889</c:v>
                </c:pt>
                <c:pt idx="77">
                  <c:v>5.9374999999999983E-2</c:v>
                </c:pt>
                <c:pt idx="78">
                  <c:v>0.14704861111111106</c:v>
                </c:pt>
                <c:pt idx="79">
                  <c:v>0</c:v>
                </c:pt>
                <c:pt idx="80">
                  <c:v>0</c:v>
                </c:pt>
                <c:pt idx="81">
                  <c:v>0.10124999999999997</c:v>
                </c:pt>
                <c:pt idx="82">
                  <c:v>8.3530092592592586E-2</c:v>
                </c:pt>
                <c:pt idx="83">
                  <c:v>5.8321759259259282E-2</c:v>
                </c:pt>
                <c:pt idx="84">
                  <c:v>0.20023148148148145</c:v>
                </c:pt>
                <c:pt idx="85">
                  <c:v>8.0590277777777816E-2</c:v>
                </c:pt>
                <c:pt idx="86">
                  <c:v>0</c:v>
                </c:pt>
                <c:pt idx="87">
                  <c:v>0</c:v>
                </c:pt>
                <c:pt idx="88">
                  <c:v>1.2812499999999998E-2</c:v>
                </c:pt>
                <c:pt idx="89">
                  <c:v>8.2152777777777783E-2</c:v>
                </c:pt>
                <c:pt idx="90">
                  <c:v>0.17251157407407408</c:v>
                </c:pt>
                <c:pt idx="91">
                  <c:v>0.20394675925925929</c:v>
                </c:pt>
                <c:pt idx="92">
                  <c:v>0.18519675925925921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C5-4669-9234-C5B48A5F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124207"/>
        <c:axId val="1"/>
      </c:areaChart>
      <c:lineChart>
        <c:grouping val="standard"/>
        <c:varyColors val="0"/>
        <c:ser>
          <c:idx val="4"/>
          <c:order val="4"/>
          <c:tx>
            <c:strRef>
              <c:f>Zusammenfassung!$D$9</c:f>
              <c:strCache>
                <c:ptCount val="1"/>
                <c:pt idx="0">
                  <c:v>Rundholzvolumen pro Tag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</a:ln>
            </c:spPr>
            <c:trendlineType val="power"/>
            <c:dispRSqr val="0"/>
            <c:dispEq val="0"/>
          </c:trendline>
          <c:trendline>
            <c:spPr>
              <a:ln w="2222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strRef>
              <c:f>Zusammenfassung!$F$5:$ID$5</c:f>
              <c:strCache>
                <c:ptCount val="203"/>
                <c:pt idx="0">
                  <c:v>24.10.24</c:v>
                </c:pt>
                <c:pt idx="1">
                  <c:v>25.10.24</c:v>
                </c:pt>
                <c:pt idx="2">
                  <c:v>26.10.24</c:v>
                </c:pt>
                <c:pt idx="3">
                  <c:v>27.10.24</c:v>
                </c:pt>
                <c:pt idx="4">
                  <c:v>28.10.24</c:v>
                </c:pt>
                <c:pt idx="5">
                  <c:v>29.10.24</c:v>
                </c:pt>
                <c:pt idx="6">
                  <c:v>30.10.24</c:v>
                </c:pt>
                <c:pt idx="7">
                  <c:v>31.10.24</c:v>
                </c:pt>
                <c:pt idx="8">
                  <c:v>01.11.24</c:v>
                </c:pt>
                <c:pt idx="9">
                  <c:v>02.11.24</c:v>
                </c:pt>
                <c:pt idx="10">
                  <c:v>03.11.24</c:v>
                </c:pt>
                <c:pt idx="11">
                  <c:v>04.11.24</c:v>
                </c:pt>
                <c:pt idx="12">
                  <c:v>05.11.24</c:v>
                </c:pt>
                <c:pt idx="13">
                  <c:v>06.11.24</c:v>
                </c:pt>
                <c:pt idx="14">
                  <c:v>07.11.24</c:v>
                </c:pt>
                <c:pt idx="15">
                  <c:v>08.11.24</c:v>
                </c:pt>
                <c:pt idx="16">
                  <c:v>09.11.24</c:v>
                </c:pt>
                <c:pt idx="17">
                  <c:v>10.11.24</c:v>
                </c:pt>
                <c:pt idx="18">
                  <c:v>11.11.24</c:v>
                </c:pt>
                <c:pt idx="19">
                  <c:v>12.11.24</c:v>
                </c:pt>
                <c:pt idx="20">
                  <c:v>13.11.24</c:v>
                </c:pt>
                <c:pt idx="21">
                  <c:v>14.11.24</c:v>
                </c:pt>
                <c:pt idx="22">
                  <c:v>15.11.24</c:v>
                </c:pt>
                <c:pt idx="23">
                  <c:v>16.11.24</c:v>
                </c:pt>
                <c:pt idx="24">
                  <c:v>17.11.24</c:v>
                </c:pt>
                <c:pt idx="25">
                  <c:v>18.11.24</c:v>
                </c:pt>
                <c:pt idx="26">
                  <c:v>19.11.24</c:v>
                </c:pt>
                <c:pt idx="27">
                  <c:v>20.11.24</c:v>
                </c:pt>
                <c:pt idx="28">
                  <c:v>21.11.24</c:v>
                </c:pt>
                <c:pt idx="29">
                  <c:v>22.11.24</c:v>
                </c:pt>
                <c:pt idx="30">
                  <c:v>23.11.24</c:v>
                </c:pt>
                <c:pt idx="31">
                  <c:v>24.11.24</c:v>
                </c:pt>
                <c:pt idx="32">
                  <c:v>25.11.24</c:v>
                </c:pt>
                <c:pt idx="33">
                  <c:v>26.11.24</c:v>
                </c:pt>
                <c:pt idx="34">
                  <c:v>27.11.24</c:v>
                </c:pt>
                <c:pt idx="35">
                  <c:v>28.11.24</c:v>
                </c:pt>
                <c:pt idx="36">
                  <c:v>29.11.24</c:v>
                </c:pt>
                <c:pt idx="37">
                  <c:v>30.11.24</c:v>
                </c:pt>
                <c:pt idx="38">
                  <c:v>01.12.24</c:v>
                </c:pt>
                <c:pt idx="39">
                  <c:v>02.12.24</c:v>
                </c:pt>
                <c:pt idx="40">
                  <c:v>03.12.24</c:v>
                </c:pt>
                <c:pt idx="41">
                  <c:v>04.12.24</c:v>
                </c:pt>
                <c:pt idx="42">
                  <c:v>05.12.24</c:v>
                </c:pt>
                <c:pt idx="43">
                  <c:v>06.12.24</c:v>
                </c:pt>
                <c:pt idx="44">
                  <c:v>07.12.24</c:v>
                </c:pt>
                <c:pt idx="45">
                  <c:v>08.12.24</c:v>
                </c:pt>
                <c:pt idx="46">
                  <c:v>09.12.24</c:v>
                </c:pt>
                <c:pt idx="47">
                  <c:v>10.12.24</c:v>
                </c:pt>
                <c:pt idx="48">
                  <c:v>11.12.24</c:v>
                </c:pt>
                <c:pt idx="49">
                  <c:v>12.12.24</c:v>
                </c:pt>
                <c:pt idx="50">
                  <c:v>13.12.24</c:v>
                </c:pt>
                <c:pt idx="51">
                  <c:v>14.12.24</c:v>
                </c:pt>
                <c:pt idx="52">
                  <c:v>15.12.24</c:v>
                </c:pt>
                <c:pt idx="53">
                  <c:v>16.12.24</c:v>
                </c:pt>
                <c:pt idx="54">
                  <c:v>17.12.24</c:v>
                </c:pt>
                <c:pt idx="55">
                  <c:v>18.12.24</c:v>
                </c:pt>
                <c:pt idx="56">
                  <c:v>19.12.24</c:v>
                </c:pt>
                <c:pt idx="57">
                  <c:v>20.12.24</c:v>
                </c:pt>
                <c:pt idx="58">
                  <c:v>21.12.24</c:v>
                </c:pt>
                <c:pt idx="59">
                  <c:v>22.12.24</c:v>
                </c:pt>
                <c:pt idx="60">
                  <c:v>23.12.24</c:v>
                </c:pt>
                <c:pt idx="61">
                  <c:v>24.12.24</c:v>
                </c:pt>
                <c:pt idx="62">
                  <c:v>25.12.24</c:v>
                </c:pt>
                <c:pt idx="63">
                  <c:v>26.12.24</c:v>
                </c:pt>
                <c:pt idx="64">
                  <c:v>27.12.24</c:v>
                </c:pt>
                <c:pt idx="65">
                  <c:v>28.12.24</c:v>
                </c:pt>
                <c:pt idx="66">
                  <c:v>29.12.24</c:v>
                </c:pt>
                <c:pt idx="67">
                  <c:v>30.12.24</c:v>
                </c:pt>
                <c:pt idx="68">
                  <c:v>31.12.24</c:v>
                </c:pt>
                <c:pt idx="69">
                  <c:v>01.01.25</c:v>
                </c:pt>
                <c:pt idx="70">
                  <c:v>02.01.25</c:v>
                </c:pt>
                <c:pt idx="71">
                  <c:v>03.01.25</c:v>
                </c:pt>
                <c:pt idx="72">
                  <c:v>04.01.25</c:v>
                </c:pt>
                <c:pt idx="73">
                  <c:v>05.01.25</c:v>
                </c:pt>
                <c:pt idx="74">
                  <c:v>06.01.25</c:v>
                </c:pt>
                <c:pt idx="75">
                  <c:v>07.01.25</c:v>
                </c:pt>
                <c:pt idx="76">
                  <c:v>08.01.25</c:v>
                </c:pt>
                <c:pt idx="77">
                  <c:v>09.01.25</c:v>
                </c:pt>
                <c:pt idx="78">
                  <c:v>10.01.25</c:v>
                </c:pt>
                <c:pt idx="79">
                  <c:v>11.01.25</c:v>
                </c:pt>
                <c:pt idx="80">
                  <c:v>12.01.25</c:v>
                </c:pt>
                <c:pt idx="81">
                  <c:v>13.01.25</c:v>
                </c:pt>
                <c:pt idx="82">
                  <c:v>14.01.25</c:v>
                </c:pt>
                <c:pt idx="83">
                  <c:v>15.01.25</c:v>
                </c:pt>
                <c:pt idx="84">
                  <c:v>16.01.25</c:v>
                </c:pt>
                <c:pt idx="85">
                  <c:v>17.01.25</c:v>
                </c:pt>
                <c:pt idx="86">
                  <c:v>18.01.25</c:v>
                </c:pt>
                <c:pt idx="87">
                  <c:v>19.01.25</c:v>
                </c:pt>
                <c:pt idx="88">
                  <c:v>20.01.25</c:v>
                </c:pt>
                <c:pt idx="89">
                  <c:v>21.01.25</c:v>
                </c:pt>
                <c:pt idx="90">
                  <c:v>22.01.25</c:v>
                </c:pt>
                <c:pt idx="91">
                  <c:v>23.01.25</c:v>
                </c:pt>
                <c:pt idx="92">
                  <c:v>24.01.25</c:v>
                </c:pt>
                <c:pt idx="93">
                  <c:v>25.01.25</c:v>
                </c:pt>
                <c:pt idx="94">
                  <c:v>26.01.25</c:v>
                </c:pt>
                <c:pt idx="95">
                  <c:v>27.01.25</c:v>
                </c:pt>
                <c:pt idx="96">
                  <c:v>28.01.25</c:v>
                </c:pt>
                <c:pt idx="97">
                  <c:v>29.01.25</c:v>
                </c:pt>
                <c:pt idx="98">
                  <c:v>30.01.25</c:v>
                </c:pt>
                <c:pt idx="99">
                  <c:v>31.01.25</c:v>
                </c:pt>
                <c:pt idx="100">
                  <c:v>01.02.25</c:v>
                </c:pt>
                <c:pt idx="101">
                  <c:v>02.02.25</c:v>
                </c:pt>
                <c:pt idx="102">
                  <c:v>03.02.25</c:v>
                </c:pt>
                <c:pt idx="103">
                  <c:v>04.02.25</c:v>
                </c:pt>
                <c:pt idx="104">
                  <c:v>05.02.25</c:v>
                </c:pt>
                <c:pt idx="105">
                  <c:v>06.02.25</c:v>
                </c:pt>
                <c:pt idx="106">
                  <c:v>07.02.25</c:v>
                </c:pt>
                <c:pt idx="107">
                  <c:v>08.02.25</c:v>
                </c:pt>
                <c:pt idx="108">
                  <c:v>09.02.25</c:v>
                </c:pt>
                <c:pt idx="109">
                  <c:v>10.02.25</c:v>
                </c:pt>
                <c:pt idx="110">
                  <c:v>11.02.25</c:v>
                </c:pt>
                <c:pt idx="111">
                  <c:v>12.02.25</c:v>
                </c:pt>
                <c:pt idx="112">
                  <c:v>13.02.25</c:v>
                </c:pt>
                <c:pt idx="113">
                  <c:v>14.02.25</c:v>
                </c:pt>
                <c:pt idx="114">
                  <c:v>15.02.25</c:v>
                </c:pt>
                <c:pt idx="115">
                  <c:v>16.02.25</c:v>
                </c:pt>
                <c:pt idx="116">
                  <c:v>17.02.25</c:v>
                </c:pt>
                <c:pt idx="117">
                  <c:v>18.02.25</c:v>
                </c:pt>
                <c:pt idx="118">
                  <c:v>19.02.25</c:v>
                </c:pt>
                <c:pt idx="119">
                  <c:v>20.02.25</c:v>
                </c:pt>
                <c:pt idx="120">
                  <c:v>21.02.25</c:v>
                </c:pt>
                <c:pt idx="121">
                  <c:v>22.02.25</c:v>
                </c:pt>
                <c:pt idx="122">
                  <c:v>23.02.25</c:v>
                </c:pt>
                <c:pt idx="123">
                  <c:v>24.02.25</c:v>
                </c:pt>
                <c:pt idx="124">
                  <c:v>25.02.25</c:v>
                </c:pt>
                <c:pt idx="125">
                  <c:v>26.02.25</c:v>
                </c:pt>
                <c:pt idx="126">
                  <c:v>27.02.25</c:v>
                </c:pt>
                <c:pt idx="127">
                  <c:v>28.02.25</c:v>
                </c:pt>
                <c:pt idx="128">
                  <c:v>01.03.25</c:v>
                </c:pt>
                <c:pt idx="129">
                  <c:v>02.03.25</c:v>
                </c:pt>
                <c:pt idx="130">
                  <c:v>03.03.25</c:v>
                </c:pt>
                <c:pt idx="131">
                  <c:v>04.03.25</c:v>
                </c:pt>
                <c:pt idx="132">
                  <c:v>05.03.25</c:v>
                </c:pt>
                <c:pt idx="133">
                  <c:v>06.03.25</c:v>
                </c:pt>
                <c:pt idx="134">
                  <c:v>07.03.25</c:v>
                </c:pt>
                <c:pt idx="135">
                  <c:v>08.03.25</c:v>
                </c:pt>
                <c:pt idx="136">
                  <c:v>09.03.25</c:v>
                </c:pt>
                <c:pt idx="137">
                  <c:v>10.03.25</c:v>
                </c:pt>
                <c:pt idx="138">
                  <c:v>11.03.25</c:v>
                </c:pt>
                <c:pt idx="139">
                  <c:v>12.03.25</c:v>
                </c:pt>
                <c:pt idx="140">
                  <c:v>13.03.25</c:v>
                </c:pt>
                <c:pt idx="141">
                  <c:v>14.03.25</c:v>
                </c:pt>
                <c:pt idx="142">
                  <c:v>15.03.25</c:v>
                </c:pt>
                <c:pt idx="143">
                  <c:v>16.03.25</c:v>
                </c:pt>
                <c:pt idx="144">
                  <c:v>17.03.25</c:v>
                </c:pt>
                <c:pt idx="145">
                  <c:v>18.03.25</c:v>
                </c:pt>
                <c:pt idx="146">
                  <c:v>19.03.25</c:v>
                </c:pt>
                <c:pt idx="147">
                  <c:v>20.03.25</c:v>
                </c:pt>
                <c:pt idx="148">
                  <c:v>21.03.25</c:v>
                </c:pt>
                <c:pt idx="149">
                  <c:v>22.03.25</c:v>
                </c:pt>
                <c:pt idx="150">
                  <c:v>23.03.25</c:v>
                </c:pt>
                <c:pt idx="151">
                  <c:v>24.03.25</c:v>
                </c:pt>
                <c:pt idx="152">
                  <c:v>25.03.25</c:v>
                </c:pt>
                <c:pt idx="153">
                  <c:v>26.03.25</c:v>
                </c:pt>
                <c:pt idx="154">
                  <c:v>27.03.25</c:v>
                </c:pt>
                <c:pt idx="155">
                  <c:v>28.03.25</c:v>
                </c:pt>
                <c:pt idx="156">
                  <c:v>29.03.25</c:v>
                </c:pt>
                <c:pt idx="157">
                  <c:v>30.03.25</c:v>
                </c:pt>
                <c:pt idx="158">
                  <c:v>31.03.25</c:v>
                </c:pt>
                <c:pt idx="159">
                  <c:v>01.04.25</c:v>
                </c:pt>
                <c:pt idx="160">
                  <c:v>02.04.25</c:v>
                </c:pt>
                <c:pt idx="161">
                  <c:v>03.04.25</c:v>
                </c:pt>
                <c:pt idx="162">
                  <c:v>04.04.25</c:v>
                </c:pt>
                <c:pt idx="163">
                  <c:v>05.04.25</c:v>
                </c:pt>
                <c:pt idx="164">
                  <c:v>06.04.25</c:v>
                </c:pt>
                <c:pt idx="165">
                  <c:v>07.04.25</c:v>
                </c:pt>
                <c:pt idx="166">
                  <c:v>08.04.25</c:v>
                </c:pt>
                <c:pt idx="167">
                  <c:v>09.04.25</c:v>
                </c:pt>
                <c:pt idx="168">
                  <c:v>10.04.25</c:v>
                </c:pt>
                <c:pt idx="169">
                  <c:v>11.04.25</c:v>
                </c:pt>
                <c:pt idx="170">
                  <c:v>12.04.25</c:v>
                </c:pt>
                <c:pt idx="171">
                  <c:v>13.04.25</c:v>
                </c:pt>
                <c:pt idx="172">
                  <c:v>14.04.25</c:v>
                </c:pt>
                <c:pt idx="173">
                  <c:v>15.04.25</c:v>
                </c:pt>
                <c:pt idx="174">
                  <c:v>16.04.25</c:v>
                </c:pt>
                <c:pt idx="175">
                  <c:v>17.04.25</c:v>
                </c:pt>
                <c:pt idx="176">
                  <c:v>18.04.25</c:v>
                </c:pt>
                <c:pt idx="177">
                  <c:v>19.04.25</c:v>
                </c:pt>
                <c:pt idx="178">
                  <c:v>20.04.25</c:v>
                </c:pt>
                <c:pt idx="179">
                  <c:v>21.04.25</c:v>
                </c:pt>
                <c:pt idx="180">
                  <c:v>22.04.25</c:v>
                </c:pt>
                <c:pt idx="181">
                  <c:v>23.04.25</c:v>
                </c:pt>
                <c:pt idx="182">
                  <c:v>24.04.25</c:v>
                </c:pt>
                <c:pt idx="183">
                  <c:v>25.04.25</c:v>
                </c:pt>
                <c:pt idx="184">
                  <c:v>26.04.25</c:v>
                </c:pt>
                <c:pt idx="185">
                  <c:v>27.04.25</c:v>
                </c:pt>
                <c:pt idx="186">
                  <c:v>28.04.25</c:v>
                </c:pt>
                <c:pt idx="187">
                  <c:v>29.04.25</c:v>
                </c:pt>
                <c:pt idx="188">
                  <c:v>30.04.25</c:v>
                </c:pt>
                <c:pt idx="189">
                  <c:v>01.05.25</c:v>
                </c:pt>
                <c:pt idx="190">
                  <c:v>02.05.25</c:v>
                </c:pt>
                <c:pt idx="191">
                  <c:v>03.05.25</c:v>
                </c:pt>
                <c:pt idx="192">
                  <c:v>04.05.25</c:v>
                </c:pt>
                <c:pt idx="193">
                  <c:v>05.05.25</c:v>
                </c:pt>
                <c:pt idx="194">
                  <c:v>06.05.25</c:v>
                </c:pt>
                <c:pt idx="195">
                  <c:v>07.05.25</c:v>
                </c:pt>
                <c:pt idx="196">
                  <c:v>08.05.25</c:v>
                </c:pt>
                <c:pt idx="197">
                  <c:v>09.05.25</c:v>
                </c:pt>
                <c:pt idx="198">
                  <c:v>10.05.25</c:v>
                </c:pt>
                <c:pt idx="202">
                  <c:v>[%]</c:v>
                </c:pt>
              </c:strCache>
            </c:strRef>
          </c:cat>
          <c:val>
            <c:numRef>
              <c:f>Zusammenfassung!$F$9:$CT$9</c:f>
              <c:numCache>
                <c:formatCode>General</c:formatCode>
                <c:ptCount val="93"/>
                <c:pt idx="0">
                  <c:v>136.5</c:v>
                </c:pt>
                <c:pt idx="1">
                  <c:v>123.4</c:v>
                </c:pt>
                <c:pt idx="4">
                  <c:v>67.400000000000006</c:v>
                </c:pt>
                <c:pt idx="5">
                  <c:v>147.1</c:v>
                </c:pt>
                <c:pt idx="6">
                  <c:v>164.5</c:v>
                </c:pt>
                <c:pt idx="7">
                  <c:v>6.8</c:v>
                </c:pt>
                <c:pt idx="11">
                  <c:v>121.4</c:v>
                </c:pt>
                <c:pt idx="12">
                  <c:v>185.3</c:v>
                </c:pt>
                <c:pt idx="13">
                  <c:v>72.2</c:v>
                </c:pt>
                <c:pt idx="14">
                  <c:v>163.5</c:v>
                </c:pt>
                <c:pt idx="15">
                  <c:v>142.9</c:v>
                </c:pt>
                <c:pt idx="16">
                  <c:v>2</c:v>
                </c:pt>
                <c:pt idx="19">
                  <c:v>181.1</c:v>
                </c:pt>
                <c:pt idx="20">
                  <c:v>203.4</c:v>
                </c:pt>
                <c:pt idx="21">
                  <c:v>142.19999999999999</c:v>
                </c:pt>
                <c:pt idx="22">
                  <c:v>101.8</c:v>
                </c:pt>
                <c:pt idx="25">
                  <c:v>202</c:v>
                </c:pt>
                <c:pt idx="26">
                  <c:v>166.6</c:v>
                </c:pt>
                <c:pt idx="27">
                  <c:v>151.80000000000001</c:v>
                </c:pt>
                <c:pt idx="28">
                  <c:v>172.7</c:v>
                </c:pt>
                <c:pt idx="29">
                  <c:v>129.1</c:v>
                </c:pt>
                <c:pt idx="32">
                  <c:v>9.9</c:v>
                </c:pt>
                <c:pt idx="33">
                  <c:v>164.5</c:v>
                </c:pt>
                <c:pt idx="34">
                  <c:v>186.8</c:v>
                </c:pt>
                <c:pt idx="35">
                  <c:v>159.6</c:v>
                </c:pt>
                <c:pt idx="36">
                  <c:v>179.4</c:v>
                </c:pt>
                <c:pt idx="39">
                  <c:v>201.5</c:v>
                </c:pt>
                <c:pt idx="40">
                  <c:v>241.2</c:v>
                </c:pt>
                <c:pt idx="41">
                  <c:v>140</c:v>
                </c:pt>
                <c:pt idx="42">
                  <c:v>102.4</c:v>
                </c:pt>
                <c:pt idx="43">
                  <c:v>190.9</c:v>
                </c:pt>
                <c:pt idx="46">
                  <c:v>99.6</c:v>
                </c:pt>
                <c:pt idx="47">
                  <c:v>175.4</c:v>
                </c:pt>
                <c:pt idx="48">
                  <c:v>230.2</c:v>
                </c:pt>
                <c:pt idx="49">
                  <c:v>130.9</c:v>
                </c:pt>
                <c:pt idx="50">
                  <c:v>254</c:v>
                </c:pt>
                <c:pt idx="53">
                  <c:v>109.3</c:v>
                </c:pt>
                <c:pt idx="54">
                  <c:v>172.4</c:v>
                </c:pt>
                <c:pt idx="55">
                  <c:v>230.1</c:v>
                </c:pt>
                <c:pt idx="56">
                  <c:v>158.6</c:v>
                </c:pt>
                <c:pt idx="74">
                  <c:v>161</c:v>
                </c:pt>
                <c:pt idx="75">
                  <c:v>204.3</c:v>
                </c:pt>
                <c:pt idx="76">
                  <c:v>201.7</c:v>
                </c:pt>
                <c:pt idx="77">
                  <c:v>74.3</c:v>
                </c:pt>
                <c:pt idx="78">
                  <c:v>187.6</c:v>
                </c:pt>
                <c:pt idx="81">
                  <c:v>145.69999999999999</c:v>
                </c:pt>
                <c:pt idx="82">
                  <c:v>100.2</c:v>
                </c:pt>
                <c:pt idx="83">
                  <c:v>87.5</c:v>
                </c:pt>
                <c:pt idx="84">
                  <c:v>258.3</c:v>
                </c:pt>
                <c:pt idx="85">
                  <c:v>183</c:v>
                </c:pt>
                <c:pt idx="88">
                  <c:v>17.7</c:v>
                </c:pt>
                <c:pt idx="89">
                  <c:v>115.5</c:v>
                </c:pt>
                <c:pt idx="90">
                  <c:v>231.5</c:v>
                </c:pt>
                <c:pt idx="91">
                  <c:v>227.6</c:v>
                </c:pt>
                <c:pt idx="92">
                  <c:v>194.2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3C5-4669-9234-C5B48A5F3B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0124207"/>
        <c:scaling>
          <c:orientation val="minMax"/>
        </c:scaling>
        <c:delete val="0"/>
        <c:axPos val="b"/>
        <c:majorGridlines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0.99"/>
          <c:min val="0"/>
        </c:scaling>
        <c:delete val="0"/>
        <c:axPos val="l"/>
        <c:majorGridlines/>
        <c:numFmt formatCode="h:mm;@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580124207"/>
        <c:crosses val="autoZero"/>
        <c:crossBetween val="midCat"/>
        <c:majorUnit val="4.1666600000000012E-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500"/>
          <c:min val="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solidFill>
            <a:schemeClr val="bg2">
              <a:lumMod val="90000"/>
            </a:schemeClr>
          </a:solidFill>
          <a:ln>
            <a:solidFill>
              <a:srgbClr val="FF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"/>
        <c:crosses val="max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79067592668059383"/>
          <c:y val="0.37106948935253203"/>
          <c:w val="0.20040402418382347"/>
          <c:h val="0.27088072722734835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zero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9015761709574848E-2"/>
          <c:y val="9.6641887077074592E-2"/>
          <c:w val="0.70834281564560053"/>
          <c:h val="0.72931607366597928"/>
        </c:manualLayout>
      </c:layout>
      <c:lineChart>
        <c:grouping val="standard"/>
        <c:varyColors val="0"/>
        <c:ser>
          <c:idx val="5"/>
          <c:order val="1"/>
          <c:tx>
            <c:strRef>
              <c:f>Zusammenfassung!$D$22</c:f>
              <c:strCache>
                <c:ptCount val="1"/>
                <c:pt idx="0">
                  <c:v>Anlagennutzungsgrad (Gesamtzeit)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strRef>
              <c:f>Zusammenfassung!$F$5:$ID$5</c:f>
              <c:strCache>
                <c:ptCount val="203"/>
                <c:pt idx="0">
                  <c:v>24.10.24</c:v>
                </c:pt>
                <c:pt idx="1">
                  <c:v>25.10.24</c:v>
                </c:pt>
                <c:pt idx="2">
                  <c:v>26.10.24</c:v>
                </c:pt>
                <c:pt idx="3">
                  <c:v>27.10.24</c:v>
                </c:pt>
                <c:pt idx="4">
                  <c:v>28.10.24</c:v>
                </c:pt>
                <c:pt idx="5">
                  <c:v>29.10.24</c:v>
                </c:pt>
                <c:pt idx="6">
                  <c:v>30.10.24</c:v>
                </c:pt>
                <c:pt idx="7">
                  <c:v>31.10.24</c:v>
                </c:pt>
                <c:pt idx="8">
                  <c:v>01.11.24</c:v>
                </c:pt>
                <c:pt idx="9">
                  <c:v>02.11.24</c:v>
                </c:pt>
                <c:pt idx="10">
                  <c:v>03.11.24</c:v>
                </c:pt>
                <c:pt idx="11">
                  <c:v>04.11.24</c:v>
                </c:pt>
                <c:pt idx="12">
                  <c:v>05.11.24</c:v>
                </c:pt>
                <c:pt idx="13">
                  <c:v>06.11.24</c:v>
                </c:pt>
                <c:pt idx="14">
                  <c:v>07.11.24</c:v>
                </c:pt>
                <c:pt idx="15">
                  <c:v>08.11.24</c:v>
                </c:pt>
                <c:pt idx="16">
                  <c:v>09.11.24</c:v>
                </c:pt>
                <c:pt idx="17">
                  <c:v>10.11.24</c:v>
                </c:pt>
                <c:pt idx="18">
                  <c:v>11.11.24</c:v>
                </c:pt>
                <c:pt idx="19">
                  <c:v>12.11.24</c:v>
                </c:pt>
                <c:pt idx="20">
                  <c:v>13.11.24</c:v>
                </c:pt>
                <c:pt idx="21">
                  <c:v>14.11.24</c:v>
                </c:pt>
                <c:pt idx="22">
                  <c:v>15.11.24</c:v>
                </c:pt>
                <c:pt idx="23">
                  <c:v>16.11.24</c:v>
                </c:pt>
                <c:pt idx="24">
                  <c:v>17.11.24</c:v>
                </c:pt>
                <c:pt idx="25">
                  <c:v>18.11.24</c:v>
                </c:pt>
                <c:pt idx="26">
                  <c:v>19.11.24</c:v>
                </c:pt>
                <c:pt idx="27">
                  <c:v>20.11.24</c:v>
                </c:pt>
                <c:pt idx="28">
                  <c:v>21.11.24</c:v>
                </c:pt>
                <c:pt idx="29">
                  <c:v>22.11.24</c:v>
                </c:pt>
                <c:pt idx="30">
                  <c:v>23.11.24</c:v>
                </c:pt>
                <c:pt idx="31">
                  <c:v>24.11.24</c:v>
                </c:pt>
                <c:pt idx="32">
                  <c:v>25.11.24</c:v>
                </c:pt>
                <c:pt idx="33">
                  <c:v>26.11.24</c:v>
                </c:pt>
                <c:pt idx="34">
                  <c:v>27.11.24</c:v>
                </c:pt>
                <c:pt idx="35">
                  <c:v>28.11.24</c:v>
                </c:pt>
                <c:pt idx="36">
                  <c:v>29.11.24</c:v>
                </c:pt>
                <c:pt idx="37">
                  <c:v>30.11.24</c:v>
                </c:pt>
                <c:pt idx="38">
                  <c:v>01.12.24</c:v>
                </c:pt>
                <c:pt idx="39">
                  <c:v>02.12.24</c:v>
                </c:pt>
                <c:pt idx="40">
                  <c:v>03.12.24</c:v>
                </c:pt>
                <c:pt idx="41">
                  <c:v>04.12.24</c:v>
                </c:pt>
                <c:pt idx="42">
                  <c:v>05.12.24</c:v>
                </c:pt>
                <c:pt idx="43">
                  <c:v>06.12.24</c:v>
                </c:pt>
                <c:pt idx="44">
                  <c:v>07.12.24</c:v>
                </c:pt>
                <c:pt idx="45">
                  <c:v>08.12.24</c:v>
                </c:pt>
                <c:pt idx="46">
                  <c:v>09.12.24</c:v>
                </c:pt>
                <c:pt idx="47">
                  <c:v>10.12.24</c:v>
                </c:pt>
                <c:pt idx="48">
                  <c:v>11.12.24</c:v>
                </c:pt>
                <c:pt idx="49">
                  <c:v>12.12.24</c:v>
                </c:pt>
                <c:pt idx="50">
                  <c:v>13.12.24</c:v>
                </c:pt>
                <c:pt idx="51">
                  <c:v>14.12.24</c:v>
                </c:pt>
                <c:pt idx="52">
                  <c:v>15.12.24</c:v>
                </c:pt>
                <c:pt idx="53">
                  <c:v>16.12.24</c:v>
                </c:pt>
                <c:pt idx="54">
                  <c:v>17.12.24</c:v>
                </c:pt>
                <c:pt idx="55">
                  <c:v>18.12.24</c:v>
                </c:pt>
                <c:pt idx="56">
                  <c:v>19.12.24</c:v>
                </c:pt>
                <c:pt idx="57">
                  <c:v>20.12.24</c:v>
                </c:pt>
                <c:pt idx="58">
                  <c:v>21.12.24</c:v>
                </c:pt>
                <c:pt idx="59">
                  <c:v>22.12.24</c:v>
                </c:pt>
                <c:pt idx="60">
                  <c:v>23.12.24</c:v>
                </c:pt>
                <c:pt idx="61">
                  <c:v>24.12.24</c:v>
                </c:pt>
                <c:pt idx="62">
                  <c:v>25.12.24</c:v>
                </c:pt>
                <c:pt idx="63">
                  <c:v>26.12.24</c:v>
                </c:pt>
                <c:pt idx="64">
                  <c:v>27.12.24</c:v>
                </c:pt>
                <c:pt idx="65">
                  <c:v>28.12.24</c:v>
                </c:pt>
                <c:pt idx="66">
                  <c:v>29.12.24</c:v>
                </c:pt>
                <c:pt idx="67">
                  <c:v>30.12.24</c:v>
                </c:pt>
                <c:pt idx="68">
                  <c:v>31.12.24</c:v>
                </c:pt>
                <c:pt idx="69">
                  <c:v>01.01.25</c:v>
                </c:pt>
                <c:pt idx="70">
                  <c:v>02.01.25</c:v>
                </c:pt>
                <c:pt idx="71">
                  <c:v>03.01.25</c:v>
                </c:pt>
                <c:pt idx="72">
                  <c:v>04.01.25</c:v>
                </c:pt>
                <c:pt idx="73">
                  <c:v>05.01.25</c:v>
                </c:pt>
                <c:pt idx="74">
                  <c:v>06.01.25</c:v>
                </c:pt>
                <c:pt idx="75">
                  <c:v>07.01.25</c:v>
                </c:pt>
                <c:pt idx="76">
                  <c:v>08.01.25</c:v>
                </c:pt>
                <c:pt idx="77">
                  <c:v>09.01.25</c:v>
                </c:pt>
                <c:pt idx="78">
                  <c:v>10.01.25</c:v>
                </c:pt>
                <c:pt idx="79">
                  <c:v>11.01.25</c:v>
                </c:pt>
                <c:pt idx="80">
                  <c:v>12.01.25</c:v>
                </c:pt>
                <c:pt idx="81">
                  <c:v>13.01.25</c:v>
                </c:pt>
                <c:pt idx="82">
                  <c:v>14.01.25</c:v>
                </c:pt>
                <c:pt idx="83">
                  <c:v>15.01.25</c:v>
                </c:pt>
                <c:pt idx="84">
                  <c:v>16.01.25</c:v>
                </c:pt>
                <c:pt idx="85">
                  <c:v>17.01.25</c:v>
                </c:pt>
                <c:pt idx="86">
                  <c:v>18.01.25</c:v>
                </c:pt>
                <c:pt idx="87">
                  <c:v>19.01.25</c:v>
                </c:pt>
                <c:pt idx="88">
                  <c:v>20.01.25</c:v>
                </c:pt>
                <c:pt idx="89">
                  <c:v>21.01.25</c:v>
                </c:pt>
                <c:pt idx="90">
                  <c:v>22.01.25</c:v>
                </c:pt>
                <c:pt idx="91">
                  <c:v>23.01.25</c:v>
                </c:pt>
                <c:pt idx="92">
                  <c:v>24.01.25</c:v>
                </c:pt>
                <c:pt idx="93">
                  <c:v>25.01.25</c:v>
                </c:pt>
                <c:pt idx="94">
                  <c:v>26.01.25</c:v>
                </c:pt>
                <c:pt idx="95">
                  <c:v>27.01.25</c:v>
                </c:pt>
                <c:pt idx="96">
                  <c:v>28.01.25</c:v>
                </c:pt>
                <c:pt idx="97">
                  <c:v>29.01.25</c:v>
                </c:pt>
                <c:pt idx="98">
                  <c:v>30.01.25</c:v>
                </c:pt>
                <c:pt idx="99">
                  <c:v>31.01.25</c:v>
                </c:pt>
                <c:pt idx="100">
                  <c:v>01.02.25</c:v>
                </c:pt>
                <c:pt idx="101">
                  <c:v>02.02.25</c:v>
                </c:pt>
                <c:pt idx="102">
                  <c:v>03.02.25</c:v>
                </c:pt>
                <c:pt idx="103">
                  <c:v>04.02.25</c:v>
                </c:pt>
                <c:pt idx="104">
                  <c:v>05.02.25</c:v>
                </c:pt>
                <c:pt idx="105">
                  <c:v>06.02.25</c:v>
                </c:pt>
                <c:pt idx="106">
                  <c:v>07.02.25</c:v>
                </c:pt>
                <c:pt idx="107">
                  <c:v>08.02.25</c:v>
                </c:pt>
                <c:pt idx="108">
                  <c:v>09.02.25</c:v>
                </c:pt>
                <c:pt idx="109">
                  <c:v>10.02.25</c:v>
                </c:pt>
                <c:pt idx="110">
                  <c:v>11.02.25</c:v>
                </c:pt>
                <c:pt idx="111">
                  <c:v>12.02.25</c:v>
                </c:pt>
                <c:pt idx="112">
                  <c:v>13.02.25</c:v>
                </c:pt>
                <c:pt idx="113">
                  <c:v>14.02.25</c:v>
                </c:pt>
                <c:pt idx="114">
                  <c:v>15.02.25</c:v>
                </c:pt>
                <c:pt idx="115">
                  <c:v>16.02.25</c:v>
                </c:pt>
                <c:pt idx="116">
                  <c:v>17.02.25</c:v>
                </c:pt>
                <c:pt idx="117">
                  <c:v>18.02.25</c:v>
                </c:pt>
                <c:pt idx="118">
                  <c:v>19.02.25</c:v>
                </c:pt>
                <c:pt idx="119">
                  <c:v>20.02.25</c:v>
                </c:pt>
                <c:pt idx="120">
                  <c:v>21.02.25</c:v>
                </c:pt>
                <c:pt idx="121">
                  <c:v>22.02.25</c:v>
                </c:pt>
                <c:pt idx="122">
                  <c:v>23.02.25</c:v>
                </c:pt>
                <c:pt idx="123">
                  <c:v>24.02.25</c:v>
                </c:pt>
                <c:pt idx="124">
                  <c:v>25.02.25</c:v>
                </c:pt>
                <c:pt idx="125">
                  <c:v>26.02.25</c:v>
                </c:pt>
                <c:pt idx="126">
                  <c:v>27.02.25</c:v>
                </c:pt>
                <c:pt idx="127">
                  <c:v>28.02.25</c:v>
                </c:pt>
                <c:pt idx="128">
                  <c:v>01.03.25</c:v>
                </c:pt>
                <c:pt idx="129">
                  <c:v>02.03.25</c:v>
                </c:pt>
                <c:pt idx="130">
                  <c:v>03.03.25</c:v>
                </c:pt>
                <c:pt idx="131">
                  <c:v>04.03.25</c:v>
                </c:pt>
                <c:pt idx="132">
                  <c:v>05.03.25</c:v>
                </c:pt>
                <c:pt idx="133">
                  <c:v>06.03.25</c:v>
                </c:pt>
                <c:pt idx="134">
                  <c:v>07.03.25</c:v>
                </c:pt>
                <c:pt idx="135">
                  <c:v>08.03.25</c:v>
                </c:pt>
                <c:pt idx="136">
                  <c:v>09.03.25</c:v>
                </c:pt>
                <c:pt idx="137">
                  <c:v>10.03.25</c:v>
                </c:pt>
                <c:pt idx="138">
                  <c:v>11.03.25</c:v>
                </c:pt>
                <c:pt idx="139">
                  <c:v>12.03.25</c:v>
                </c:pt>
                <c:pt idx="140">
                  <c:v>13.03.25</c:v>
                </c:pt>
                <c:pt idx="141">
                  <c:v>14.03.25</c:v>
                </c:pt>
                <c:pt idx="142">
                  <c:v>15.03.25</c:v>
                </c:pt>
                <c:pt idx="143">
                  <c:v>16.03.25</c:v>
                </c:pt>
                <c:pt idx="144">
                  <c:v>17.03.25</c:v>
                </c:pt>
                <c:pt idx="145">
                  <c:v>18.03.25</c:v>
                </c:pt>
                <c:pt idx="146">
                  <c:v>19.03.25</c:v>
                </c:pt>
                <c:pt idx="147">
                  <c:v>20.03.25</c:v>
                </c:pt>
                <c:pt idx="148">
                  <c:v>21.03.25</c:v>
                </c:pt>
                <c:pt idx="149">
                  <c:v>22.03.25</c:v>
                </c:pt>
                <c:pt idx="150">
                  <c:v>23.03.25</c:v>
                </c:pt>
                <c:pt idx="151">
                  <c:v>24.03.25</c:v>
                </c:pt>
                <c:pt idx="152">
                  <c:v>25.03.25</c:v>
                </c:pt>
                <c:pt idx="153">
                  <c:v>26.03.25</c:v>
                </c:pt>
                <c:pt idx="154">
                  <c:v>27.03.25</c:v>
                </c:pt>
                <c:pt idx="155">
                  <c:v>28.03.25</c:v>
                </c:pt>
                <c:pt idx="156">
                  <c:v>29.03.25</c:v>
                </c:pt>
                <c:pt idx="157">
                  <c:v>30.03.25</c:v>
                </c:pt>
                <c:pt idx="158">
                  <c:v>31.03.25</c:v>
                </c:pt>
                <c:pt idx="159">
                  <c:v>01.04.25</c:v>
                </c:pt>
                <c:pt idx="160">
                  <c:v>02.04.25</c:v>
                </c:pt>
                <c:pt idx="161">
                  <c:v>03.04.25</c:v>
                </c:pt>
                <c:pt idx="162">
                  <c:v>04.04.25</c:v>
                </c:pt>
                <c:pt idx="163">
                  <c:v>05.04.25</c:v>
                </c:pt>
                <c:pt idx="164">
                  <c:v>06.04.25</c:v>
                </c:pt>
                <c:pt idx="165">
                  <c:v>07.04.25</c:v>
                </c:pt>
                <c:pt idx="166">
                  <c:v>08.04.25</c:v>
                </c:pt>
                <c:pt idx="167">
                  <c:v>09.04.25</c:v>
                </c:pt>
                <c:pt idx="168">
                  <c:v>10.04.25</c:v>
                </c:pt>
                <c:pt idx="169">
                  <c:v>11.04.25</c:v>
                </c:pt>
                <c:pt idx="170">
                  <c:v>12.04.25</c:v>
                </c:pt>
                <c:pt idx="171">
                  <c:v>13.04.25</c:v>
                </c:pt>
                <c:pt idx="172">
                  <c:v>14.04.25</c:v>
                </c:pt>
                <c:pt idx="173">
                  <c:v>15.04.25</c:v>
                </c:pt>
                <c:pt idx="174">
                  <c:v>16.04.25</c:v>
                </c:pt>
                <c:pt idx="175">
                  <c:v>17.04.25</c:v>
                </c:pt>
                <c:pt idx="176">
                  <c:v>18.04.25</c:v>
                </c:pt>
                <c:pt idx="177">
                  <c:v>19.04.25</c:v>
                </c:pt>
                <c:pt idx="178">
                  <c:v>20.04.25</c:v>
                </c:pt>
                <c:pt idx="179">
                  <c:v>21.04.25</c:v>
                </c:pt>
                <c:pt idx="180">
                  <c:v>22.04.25</c:v>
                </c:pt>
                <c:pt idx="181">
                  <c:v>23.04.25</c:v>
                </c:pt>
                <c:pt idx="182">
                  <c:v>24.04.25</c:v>
                </c:pt>
                <c:pt idx="183">
                  <c:v>25.04.25</c:v>
                </c:pt>
                <c:pt idx="184">
                  <c:v>26.04.25</c:v>
                </c:pt>
                <c:pt idx="185">
                  <c:v>27.04.25</c:v>
                </c:pt>
                <c:pt idx="186">
                  <c:v>28.04.25</c:v>
                </c:pt>
                <c:pt idx="187">
                  <c:v>29.04.25</c:v>
                </c:pt>
                <c:pt idx="188">
                  <c:v>30.04.25</c:v>
                </c:pt>
                <c:pt idx="189">
                  <c:v>01.05.25</c:v>
                </c:pt>
                <c:pt idx="190">
                  <c:v>02.05.25</c:v>
                </c:pt>
                <c:pt idx="191">
                  <c:v>03.05.25</c:v>
                </c:pt>
                <c:pt idx="192">
                  <c:v>04.05.25</c:v>
                </c:pt>
                <c:pt idx="193">
                  <c:v>05.05.25</c:v>
                </c:pt>
                <c:pt idx="194">
                  <c:v>06.05.25</c:v>
                </c:pt>
                <c:pt idx="195">
                  <c:v>07.05.25</c:v>
                </c:pt>
                <c:pt idx="196">
                  <c:v>08.05.25</c:v>
                </c:pt>
                <c:pt idx="197">
                  <c:v>09.05.25</c:v>
                </c:pt>
                <c:pt idx="198">
                  <c:v>10.05.25</c:v>
                </c:pt>
                <c:pt idx="202">
                  <c:v>[%]</c:v>
                </c:pt>
              </c:strCache>
            </c:strRef>
          </c:cat>
          <c:val>
            <c:numRef>
              <c:f>Zusammenfassung!$F$22:$CT$22</c:f>
              <c:numCache>
                <c:formatCode>_-* #,##0\ _k_r_-;\-* #,##0\ _k_r_-;_-* "-"??\ _k_r_-;_-@_-</c:formatCode>
                <c:ptCount val="93"/>
                <c:pt idx="0">
                  <c:v>41.574384787472034</c:v>
                </c:pt>
                <c:pt idx="1">
                  <c:v>28.531122745782429</c:v>
                </c:pt>
                <c:pt idx="2">
                  <c:v>0</c:v>
                </c:pt>
                <c:pt idx="3">
                  <c:v>0</c:v>
                </c:pt>
                <c:pt idx="4">
                  <c:v>63.318181818181806</c:v>
                </c:pt>
                <c:pt idx="5">
                  <c:v>39.331084879145592</c:v>
                </c:pt>
                <c:pt idx="6">
                  <c:v>42.091010608598552</c:v>
                </c:pt>
                <c:pt idx="7">
                  <c:v>16.555555555555557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28.500619578686493</c:v>
                </c:pt>
                <c:pt idx="12">
                  <c:v>38.152920962199318</c:v>
                </c:pt>
                <c:pt idx="13">
                  <c:v>31.230303030303038</c:v>
                </c:pt>
                <c:pt idx="14">
                  <c:v>33.288113695090445</c:v>
                </c:pt>
                <c:pt idx="15">
                  <c:v>23.214285714285708</c:v>
                </c:pt>
                <c:pt idx="16">
                  <c:v>0.58558558558558549</c:v>
                </c:pt>
                <c:pt idx="17">
                  <c:v>0</c:v>
                </c:pt>
                <c:pt idx="18">
                  <c:v>0</c:v>
                </c:pt>
                <c:pt idx="19">
                  <c:v>37.01109165207238</c:v>
                </c:pt>
                <c:pt idx="20">
                  <c:v>41.743542435424359</c:v>
                </c:pt>
                <c:pt idx="21">
                  <c:v>28.514619883040936</c:v>
                </c:pt>
                <c:pt idx="22">
                  <c:v>23</c:v>
                </c:pt>
                <c:pt idx="23">
                  <c:v>0</c:v>
                </c:pt>
                <c:pt idx="24">
                  <c:v>0</c:v>
                </c:pt>
                <c:pt idx="25">
                  <c:v>31.023928770172514</c:v>
                </c:pt>
                <c:pt idx="26">
                  <c:v>28.677474402730375</c:v>
                </c:pt>
                <c:pt idx="27">
                  <c:v>28.677777777777781</c:v>
                </c:pt>
                <c:pt idx="28">
                  <c:v>37.955182072829139</c:v>
                </c:pt>
                <c:pt idx="29">
                  <c:v>18.113738738738736</c:v>
                </c:pt>
                <c:pt idx="30">
                  <c:v>0</c:v>
                </c:pt>
                <c:pt idx="31">
                  <c:v>0</c:v>
                </c:pt>
                <c:pt idx="32">
                  <c:v>22.804878048780488</c:v>
                </c:pt>
                <c:pt idx="33">
                  <c:v>26.197740112994349</c:v>
                </c:pt>
                <c:pt idx="34">
                  <c:v>32.509803921568633</c:v>
                </c:pt>
                <c:pt idx="35">
                  <c:v>23.067434210526319</c:v>
                </c:pt>
                <c:pt idx="36">
                  <c:v>30.434272300469484</c:v>
                </c:pt>
                <c:pt idx="37">
                  <c:v>0</c:v>
                </c:pt>
                <c:pt idx="38">
                  <c:v>0</c:v>
                </c:pt>
                <c:pt idx="39">
                  <c:v>47.837224383916983</c:v>
                </c:pt>
                <c:pt idx="40">
                  <c:v>42.244668911335573</c:v>
                </c:pt>
                <c:pt idx="41">
                  <c:v>27.760595647193593</c:v>
                </c:pt>
                <c:pt idx="42">
                  <c:v>28.293504901960787</c:v>
                </c:pt>
                <c:pt idx="43">
                  <c:v>31.967167501391209</c:v>
                </c:pt>
                <c:pt idx="44">
                  <c:v>0</c:v>
                </c:pt>
                <c:pt idx="45">
                  <c:v>0</c:v>
                </c:pt>
                <c:pt idx="46">
                  <c:v>15.041444641799881</c:v>
                </c:pt>
                <c:pt idx="47">
                  <c:v>28.949337938975241</c:v>
                </c:pt>
                <c:pt idx="48">
                  <c:v>34.687153931339978</c:v>
                </c:pt>
                <c:pt idx="49">
                  <c:v>17.722602739726028</c:v>
                </c:pt>
                <c:pt idx="50">
                  <c:v>39.408963585434179</c:v>
                </c:pt>
                <c:pt idx="51">
                  <c:v>0</c:v>
                </c:pt>
                <c:pt idx="52">
                  <c:v>0</c:v>
                </c:pt>
                <c:pt idx="53">
                  <c:v>17.910278250993752</c:v>
                </c:pt>
                <c:pt idx="54">
                  <c:v>31.42207053469852</c:v>
                </c:pt>
                <c:pt idx="55">
                  <c:v>39.300976800976798</c:v>
                </c:pt>
                <c:pt idx="56">
                  <c:v>31.618004866180051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36.063829787234042</c:v>
                </c:pt>
                <c:pt idx="75">
                  <c:v>37.131193693693696</c:v>
                </c:pt>
                <c:pt idx="76">
                  <c:v>43.730834752981259</c:v>
                </c:pt>
                <c:pt idx="77">
                  <c:v>28.032786885245901</c:v>
                </c:pt>
                <c:pt idx="78">
                  <c:v>35.708263069139967</c:v>
                </c:pt>
                <c:pt idx="79">
                  <c:v>0</c:v>
                </c:pt>
                <c:pt idx="80">
                  <c:v>0</c:v>
                </c:pt>
                <c:pt idx="81">
                  <c:v>24.586846543001684</c:v>
                </c:pt>
                <c:pt idx="82">
                  <c:v>36.560283687943254</c:v>
                </c:pt>
                <c:pt idx="83">
                  <c:v>21.101340033500836</c:v>
                </c:pt>
                <c:pt idx="84">
                  <c:v>48.622821810005625</c:v>
                </c:pt>
                <c:pt idx="85">
                  <c:v>20.686274509803919</c:v>
                </c:pt>
                <c:pt idx="86">
                  <c:v>0</c:v>
                </c:pt>
                <c:pt idx="87">
                  <c:v>0</c:v>
                </c:pt>
                <c:pt idx="88">
                  <c:v>31.271186440677965</c:v>
                </c:pt>
                <c:pt idx="89">
                  <c:v>19.983108108108109</c:v>
                </c:pt>
                <c:pt idx="90">
                  <c:v>41.680648769574951</c:v>
                </c:pt>
                <c:pt idx="91">
                  <c:v>53.011432009626958</c:v>
                </c:pt>
                <c:pt idx="92">
                  <c:v>44.896184062850729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1-427E-AF5A-30C3EC376BA8}"/>
            </c:ext>
          </c:extLst>
        </c:ser>
        <c:ser>
          <c:idx val="0"/>
          <c:order val="2"/>
          <c:tx>
            <c:strRef>
              <c:f>Zusammenfassung!$D$23</c:f>
              <c:strCache>
                <c:ptCount val="1"/>
                <c:pt idx="0">
                  <c:v> Anlagennutzungsgrad ZIEL</c:v>
                </c:pt>
              </c:strCache>
            </c:strRef>
          </c:tx>
          <c:spPr>
            <a:ln>
              <a:prstDash val="dash"/>
            </a:ln>
          </c:spPr>
          <c:marker>
            <c:symbol val="none"/>
          </c:marker>
          <c:cat>
            <c:strRef>
              <c:f>Zusammenfassung!$F$5:$ID$5</c:f>
              <c:strCache>
                <c:ptCount val="203"/>
                <c:pt idx="0">
                  <c:v>24.10.24</c:v>
                </c:pt>
                <c:pt idx="1">
                  <c:v>25.10.24</c:v>
                </c:pt>
                <c:pt idx="2">
                  <c:v>26.10.24</c:v>
                </c:pt>
                <c:pt idx="3">
                  <c:v>27.10.24</c:v>
                </c:pt>
                <c:pt idx="4">
                  <c:v>28.10.24</c:v>
                </c:pt>
                <c:pt idx="5">
                  <c:v>29.10.24</c:v>
                </c:pt>
                <c:pt idx="6">
                  <c:v>30.10.24</c:v>
                </c:pt>
                <c:pt idx="7">
                  <c:v>31.10.24</c:v>
                </c:pt>
                <c:pt idx="8">
                  <c:v>01.11.24</c:v>
                </c:pt>
                <c:pt idx="9">
                  <c:v>02.11.24</c:v>
                </c:pt>
                <c:pt idx="10">
                  <c:v>03.11.24</c:v>
                </c:pt>
                <c:pt idx="11">
                  <c:v>04.11.24</c:v>
                </c:pt>
                <c:pt idx="12">
                  <c:v>05.11.24</c:v>
                </c:pt>
                <c:pt idx="13">
                  <c:v>06.11.24</c:v>
                </c:pt>
                <c:pt idx="14">
                  <c:v>07.11.24</c:v>
                </c:pt>
                <c:pt idx="15">
                  <c:v>08.11.24</c:v>
                </c:pt>
                <c:pt idx="16">
                  <c:v>09.11.24</c:v>
                </c:pt>
                <c:pt idx="17">
                  <c:v>10.11.24</c:v>
                </c:pt>
                <c:pt idx="18">
                  <c:v>11.11.24</c:v>
                </c:pt>
                <c:pt idx="19">
                  <c:v>12.11.24</c:v>
                </c:pt>
                <c:pt idx="20">
                  <c:v>13.11.24</c:v>
                </c:pt>
                <c:pt idx="21">
                  <c:v>14.11.24</c:v>
                </c:pt>
                <c:pt idx="22">
                  <c:v>15.11.24</c:v>
                </c:pt>
                <c:pt idx="23">
                  <c:v>16.11.24</c:v>
                </c:pt>
                <c:pt idx="24">
                  <c:v>17.11.24</c:v>
                </c:pt>
                <c:pt idx="25">
                  <c:v>18.11.24</c:v>
                </c:pt>
                <c:pt idx="26">
                  <c:v>19.11.24</c:v>
                </c:pt>
                <c:pt idx="27">
                  <c:v>20.11.24</c:v>
                </c:pt>
                <c:pt idx="28">
                  <c:v>21.11.24</c:v>
                </c:pt>
                <c:pt idx="29">
                  <c:v>22.11.24</c:v>
                </c:pt>
                <c:pt idx="30">
                  <c:v>23.11.24</c:v>
                </c:pt>
                <c:pt idx="31">
                  <c:v>24.11.24</c:v>
                </c:pt>
                <c:pt idx="32">
                  <c:v>25.11.24</c:v>
                </c:pt>
                <c:pt idx="33">
                  <c:v>26.11.24</c:v>
                </c:pt>
                <c:pt idx="34">
                  <c:v>27.11.24</c:v>
                </c:pt>
                <c:pt idx="35">
                  <c:v>28.11.24</c:v>
                </c:pt>
                <c:pt idx="36">
                  <c:v>29.11.24</c:v>
                </c:pt>
                <c:pt idx="37">
                  <c:v>30.11.24</c:v>
                </c:pt>
                <c:pt idx="38">
                  <c:v>01.12.24</c:v>
                </c:pt>
                <c:pt idx="39">
                  <c:v>02.12.24</c:v>
                </c:pt>
                <c:pt idx="40">
                  <c:v>03.12.24</c:v>
                </c:pt>
                <c:pt idx="41">
                  <c:v>04.12.24</c:v>
                </c:pt>
                <c:pt idx="42">
                  <c:v>05.12.24</c:v>
                </c:pt>
                <c:pt idx="43">
                  <c:v>06.12.24</c:v>
                </c:pt>
                <c:pt idx="44">
                  <c:v>07.12.24</c:v>
                </c:pt>
                <c:pt idx="45">
                  <c:v>08.12.24</c:v>
                </c:pt>
                <c:pt idx="46">
                  <c:v>09.12.24</c:v>
                </c:pt>
                <c:pt idx="47">
                  <c:v>10.12.24</c:v>
                </c:pt>
                <c:pt idx="48">
                  <c:v>11.12.24</c:v>
                </c:pt>
                <c:pt idx="49">
                  <c:v>12.12.24</c:v>
                </c:pt>
                <c:pt idx="50">
                  <c:v>13.12.24</c:v>
                </c:pt>
                <c:pt idx="51">
                  <c:v>14.12.24</c:v>
                </c:pt>
                <c:pt idx="52">
                  <c:v>15.12.24</c:v>
                </c:pt>
                <c:pt idx="53">
                  <c:v>16.12.24</c:v>
                </c:pt>
                <c:pt idx="54">
                  <c:v>17.12.24</c:v>
                </c:pt>
                <c:pt idx="55">
                  <c:v>18.12.24</c:v>
                </c:pt>
                <c:pt idx="56">
                  <c:v>19.12.24</c:v>
                </c:pt>
                <c:pt idx="57">
                  <c:v>20.12.24</c:v>
                </c:pt>
                <c:pt idx="58">
                  <c:v>21.12.24</c:v>
                </c:pt>
                <c:pt idx="59">
                  <c:v>22.12.24</c:v>
                </c:pt>
                <c:pt idx="60">
                  <c:v>23.12.24</c:v>
                </c:pt>
                <c:pt idx="61">
                  <c:v>24.12.24</c:v>
                </c:pt>
                <c:pt idx="62">
                  <c:v>25.12.24</c:v>
                </c:pt>
                <c:pt idx="63">
                  <c:v>26.12.24</c:v>
                </c:pt>
                <c:pt idx="64">
                  <c:v>27.12.24</c:v>
                </c:pt>
                <c:pt idx="65">
                  <c:v>28.12.24</c:v>
                </c:pt>
                <c:pt idx="66">
                  <c:v>29.12.24</c:v>
                </c:pt>
                <c:pt idx="67">
                  <c:v>30.12.24</c:v>
                </c:pt>
                <c:pt idx="68">
                  <c:v>31.12.24</c:v>
                </c:pt>
                <c:pt idx="69">
                  <c:v>01.01.25</c:v>
                </c:pt>
                <c:pt idx="70">
                  <c:v>02.01.25</c:v>
                </c:pt>
                <c:pt idx="71">
                  <c:v>03.01.25</c:v>
                </c:pt>
                <c:pt idx="72">
                  <c:v>04.01.25</c:v>
                </c:pt>
                <c:pt idx="73">
                  <c:v>05.01.25</c:v>
                </c:pt>
                <c:pt idx="74">
                  <c:v>06.01.25</c:v>
                </c:pt>
                <c:pt idx="75">
                  <c:v>07.01.25</c:v>
                </c:pt>
                <c:pt idx="76">
                  <c:v>08.01.25</c:v>
                </c:pt>
                <c:pt idx="77">
                  <c:v>09.01.25</c:v>
                </c:pt>
                <c:pt idx="78">
                  <c:v>10.01.25</c:v>
                </c:pt>
                <c:pt idx="79">
                  <c:v>11.01.25</c:v>
                </c:pt>
                <c:pt idx="80">
                  <c:v>12.01.25</c:v>
                </c:pt>
                <c:pt idx="81">
                  <c:v>13.01.25</c:v>
                </c:pt>
                <c:pt idx="82">
                  <c:v>14.01.25</c:v>
                </c:pt>
                <c:pt idx="83">
                  <c:v>15.01.25</c:v>
                </c:pt>
                <c:pt idx="84">
                  <c:v>16.01.25</c:v>
                </c:pt>
                <c:pt idx="85">
                  <c:v>17.01.25</c:v>
                </c:pt>
                <c:pt idx="86">
                  <c:v>18.01.25</c:v>
                </c:pt>
                <c:pt idx="87">
                  <c:v>19.01.25</c:v>
                </c:pt>
                <c:pt idx="88">
                  <c:v>20.01.25</c:v>
                </c:pt>
                <c:pt idx="89">
                  <c:v>21.01.25</c:v>
                </c:pt>
                <c:pt idx="90">
                  <c:v>22.01.25</c:v>
                </c:pt>
                <c:pt idx="91">
                  <c:v>23.01.25</c:v>
                </c:pt>
                <c:pt idx="92">
                  <c:v>24.01.25</c:v>
                </c:pt>
                <c:pt idx="93">
                  <c:v>25.01.25</c:v>
                </c:pt>
                <c:pt idx="94">
                  <c:v>26.01.25</c:v>
                </c:pt>
                <c:pt idx="95">
                  <c:v>27.01.25</c:v>
                </c:pt>
                <c:pt idx="96">
                  <c:v>28.01.25</c:v>
                </c:pt>
                <c:pt idx="97">
                  <c:v>29.01.25</c:v>
                </c:pt>
                <c:pt idx="98">
                  <c:v>30.01.25</c:v>
                </c:pt>
                <c:pt idx="99">
                  <c:v>31.01.25</c:v>
                </c:pt>
                <c:pt idx="100">
                  <c:v>01.02.25</c:v>
                </c:pt>
                <c:pt idx="101">
                  <c:v>02.02.25</c:v>
                </c:pt>
                <c:pt idx="102">
                  <c:v>03.02.25</c:v>
                </c:pt>
                <c:pt idx="103">
                  <c:v>04.02.25</c:v>
                </c:pt>
                <c:pt idx="104">
                  <c:v>05.02.25</c:v>
                </c:pt>
                <c:pt idx="105">
                  <c:v>06.02.25</c:v>
                </c:pt>
                <c:pt idx="106">
                  <c:v>07.02.25</c:v>
                </c:pt>
                <c:pt idx="107">
                  <c:v>08.02.25</c:v>
                </c:pt>
                <c:pt idx="108">
                  <c:v>09.02.25</c:v>
                </c:pt>
                <c:pt idx="109">
                  <c:v>10.02.25</c:v>
                </c:pt>
                <c:pt idx="110">
                  <c:v>11.02.25</c:v>
                </c:pt>
                <c:pt idx="111">
                  <c:v>12.02.25</c:v>
                </c:pt>
                <c:pt idx="112">
                  <c:v>13.02.25</c:v>
                </c:pt>
                <c:pt idx="113">
                  <c:v>14.02.25</c:v>
                </c:pt>
                <c:pt idx="114">
                  <c:v>15.02.25</c:v>
                </c:pt>
                <c:pt idx="115">
                  <c:v>16.02.25</c:v>
                </c:pt>
                <c:pt idx="116">
                  <c:v>17.02.25</c:v>
                </c:pt>
                <c:pt idx="117">
                  <c:v>18.02.25</c:v>
                </c:pt>
                <c:pt idx="118">
                  <c:v>19.02.25</c:v>
                </c:pt>
                <c:pt idx="119">
                  <c:v>20.02.25</c:v>
                </c:pt>
                <c:pt idx="120">
                  <c:v>21.02.25</c:v>
                </c:pt>
                <c:pt idx="121">
                  <c:v>22.02.25</c:v>
                </c:pt>
                <c:pt idx="122">
                  <c:v>23.02.25</c:v>
                </c:pt>
                <c:pt idx="123">
                  <c:v>24.02.25</c:v>
                </c:pt>
                <c:pt idx="124">
                  <c:v>25.02.25</c:v>
                </c:pt>
                <c:pt idx="125">
                  <c:v>26.02.25</c:v>
                </c:pt>
                <c:pt idx="126">
                  <c:v>27.02.25</c:v>
                </c:pt>
                <c:pt idx="127">
                  <c:v>28.02.25</c:v>
                </c:pt>
                <c:pt idx="128">
                  <c:v>01.03.25</c:v>
                </c:pt>
                <c:pt idx="129">
                  <c:v>02.03.25</c:v>
                </c:pt>
                <c:pt idx="130">
                  <c:v>03.03.25</c:v>
                </c:pt>
                <c:pt idx="131">
                  <c:v>04.03.25</c:v>
                </c:pt>
                <c:pt idx="132">
                  <c:v>05.03.25</c:v>
                </c:pt>
                <c:pt idx="133">
                  <c:v>06.03.25</c:v>
                </c:pt>
                <c:pt idx="134">
                  <c:v>07.03.25</c:v>
                </c:pt>
                <c:pt idx="135">
                  <c:v>08.03.25</c:v>
                </c:pt>
                <c:pt idx="136">
                  <c:v>09.03.25</c:v>
                </c:pt>
                <c:pt idx="137">
                  <c:v>10.03.25</c:v>
                </c:pt>
                <c:pt idx="138">
                  <c:v>11.03.25</c:v>
                </c:pt>
                <c:pt idx="139">
                  <c:v>12.03.25</c:v>
                </c:pt>
                <c:pt idx="140">
                  <c:v>13.03.25</c:v>
                </c:pt>
                <c:pt idx="141">
                  <c:v>14.03.25</c:v>
                </c:pt>
                <c:pt idx="142">
                  <c:v>15.03.25</c:v>
                </c:pt>
                <c:pt idx="143">
                  <c:v>16.03.25</c:v>
                </c:pt>
                <c:pt idx="144">
                  <c:v>17.03.25</c:v>
                </c:pt>
                <c:pt idx="145">
                  <c:v>18.03.25</c:v>
                </c:pt>
                <c:pt idx="146">
                  <c:v>19.03.25</c:v>
                </c:pt>
                <c:pt idx="147">
                  <c:v>20.03.25</c:v>
                </c:pt>
                <c:pt idx="148">
                  <c:v>21.03.25</c:v>
                </c:pt>
                <c:pt idx="149">
                  <c:v>22.03.25</c:v>
                </c:pt>
                <c:pt idx="150">
                  <c:v>23.03.25</c:v>
                </c:pt>
                <c:pt idx="151">
                  <c:v>24.03.25</c:v>
                </c:pt>
                <c:pt idx="152">
                  <c:v>25.03.25</c:v>
                </c:pt>
                <c:pt idx="153">
                  <c:v>26.03.25</c:v>
                </c:pt>
                <c:pt idx="154">
                  <c:v>27.03.25</c:v>
                </c:pt>
                <c:pt idx="155">
                  <c:v>28.03.25</c:v>
                </c:pt>
                <c:pt idx="156">
                  <c:v>29.03.25</c:v>
                </c:pt>
                <c:pt idx="157">
                  <c:v>30.03.25</c:v>
                </c:pt>
                <c:pt idx="158">
                  <c:v>31.03.25</c:v>
                </c:pt>
                <c:pt idx="159">
                  <c:v>01.04.25</c:v>
                </c:pt>
                <c:pt idx="160">
                  <c:v>02.04.25</c:v>
                </c:pt>
                <c:pt idx="161">
                  <c:v>03.04.25</c:v>
                </c:pt>
                <c:pt idx="162">
                  <c:v>04.04.25</c:v>
                </c:pt>
                <c:pt idx="163">
                  <c:v>05.04.25</c:v>
                </c:pt>
                <c:pt idx="164">
                  <c:v>06.04.25</c:v>
                </c:pt>
                <c:pt idx="165">
                  <c:v>07.04.25</c:v>
                </c:pt>
                <c:pt idx="166">
                  <c:v>08.04.25</c:v>
                </c:pt>
                <c:pt idx="167">
                  <c:v>09.04.25</c:v>
                </c:pt>
                <c:pt idx="168">
                  <c:v>10.04.25</c:v>
                </c:pt>
                <c:pt idx="169">
                  <c:v>11.04.25</c:v>
                </c:pt>
                <c:pt idx="170">
                  <c:v>12.04.25</c:v>
                </c:pt>
                <c:pt idx="171">
                  <c:v>13.04.25</c:v>
                </c:pt>
                <c:pt idx="172">
                  <c:v>14.04.25</c:v>
                </c:pt>
                <c:pt idx="173">
                  <c:v>15.04.25</c:v>
                </c:pt>
                <c:pt idx="174">
                  <c:v>16.04.25</c:v>
                </c:pt>
                <c:pt idx="175">
                  <c:v>17.04.25</c:v>
                </c:pt>
                <c:pt idx="176">
                  <c:v>18.04.25</c:v>
                </c:pt>
                <c:pt idx="177">
                  <c:v>19.04.25</c:v>
                </c:pt>
                <c:pt idx="178">
                  <c:v>20.04.25</c:v>
                </c:pt>
                <c:pt idx="179">
                  <c:v>21.04.25</c:v>
                </c:pt>
                <c:pt idx="180">
                  <c:v>22.04.25</c:v>
                </c:pt>
                <c:pt idx="181">
                  <c:v>23.04.25</c:v>
                </c:pt>
                <c:pt idx="182">
                  <c:v>24.04.25</c:v>
                </c:pt>
                <c:pt idx="183">
                  <c:v>25.04.25</c:v>
                </c:pt>
                <c:pt idx="184">
                  <c:v>26.04.25</c:v>
                </c:pt>
                <c:pt idx="185">
                  <c:v>27.04.25</c:v>
                </c:pt>
                <c:pt idx="186">
                  <c:v>28.04.25</c:v>
                </c:pt>
                <c:pt idx="187">
                  <c:v>29.04.25</c:v>
                </c:pt>
                <c:pt idx="188">
                  <c:v>30.04.25</c:v>
                </c:pt>
                <c:pt idx="189">
                  <c:v>01.05.25</c:v>
                </c:pt>
                <c:pt idx="190">
                  <c:v>02.05.25</c:v>
                </c:pt>
                <c:pt idx="191">
                  <c:v>03.05.25</c:v>
                </c:pt>
                <c:pt idx="192">
                  <c:v>04.05.25</c:v>
                </c:pt>
                <c:pt idx="193">
                  <c:v>05.05.25</c:v>
                </c:pt>
                <c:pt idx="194">
                  <c:v>06.05.25</c:v>
                </c:pt>
                <c:pt idx="195">
                  <c:v>07.05.25</c:v>
                </c:pt>
                <c:pt idx="196">
                  <c:v>08.05.25</c:v>
                </c:pt>
                <c:pt idx="197">
                  <c:v>09.05.25</c:v>
                </c:pt>
                <c:pt idx="198">
                  <c:v>10.05.25</c:v>
                </c:pt>
                <c:pt idx="202">
                  <c:v>[%]</c:v>
                </c:pt>
              </c:strCache>
            </c:strRef>
          </c:cat>
          <c:val>
            <c:numRef>
              <c:f>Zusammenfassung!$F$23:$CT$23</c:f>
              <c:numCache>
                <c:formatCode>_-* #,##0\ _k_r_-;\-* #,##0\ _k_r_-;_-* "-"??\ _k_r_-;_-@_-</c:formatCode>
                <c:ptCount val="93"/>
                <c:pt idx="0">
                  <c:v>70</c:v>
                </c:pt>
                <c:pt idx="1">
                  <c:v>70</c:v>
                </c:pt>
                <c:pt idx="2">
                  <c:v>70</c:v>
                </c:pt>
                <c:pt idx="3">
                  <c:v>70</c:v>
                </c:pt>
                <c:pt idx="4">
                  <c:v>70</c:v>
                </c:pt>
                <c:pt idx="5">
                  <c:v>70</c:v>
                </c:pt>
                <c:pt idx="6">
                  <c:v>70</c:v>
                </c:pt>
                <c:pt idx="7">
                  <c:v>70</c:v>
                </c:pt>
                <c:pt idx="8">
                  <c:v>70</c:v>
                </c:pt>
                <c:pt idx="9">
                  <c:v>70</c:v>
                </c:pt>
                <c:pt idx="10">
                  <c:v>70</c:v>
                </c:pt>
                <c:pt idx="11">
                  <c:v>70</c:v>
                </c:pt>
                <c:pt idx="12">
                  <c:v>70</c:v>
                </c:pt>
                <c:pt idx="13">
                  <c:v>70</c:v>
                </c:pt>
                <c:pt idx="14">
                  <c:v>70</c:v>
                </c:pt>
                <c:pt idx="15">
                  <c:v>70</c:v>
                </c:pt>
                <c:pt idx="16">
                  <c:v>70</c:v>
                </c:pt>
                <c:pt idx="17">
                  <c:v>70</c:v>
                </c:pt>
                <c:pt idx="18">
                  <c:v>70</c:v>
                </c:pt>
                <c:pt idx="19">
                  <c:v>70</c:v>
                </c:pt>
                <c:pt idx="20">
                  <c:v>70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70</c:v>
                </c:pt>
                <c:pt idx="25">
                  <c:v>70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  <c:pt idx="29">
                  <c:v>70</c:v>
                </c:pt>
                <c:pt idx="30">
                  <c:v>70</c:v>
                </c:pt>
                <c:pt idx="31">
                  <c:v>70</c:v>
                </c:pt>
                <c:pt idx="32">
                  <c:v>70</c:v>
                </c:pt>
                <c:pt idx="33">
                  <c:v>70</c:v>
                </c:pt>
                <c:pt idx="34">
                  <c:v>70</c:v>
                </c:pt>
                <c:pt idx="35">
                  <c:v>70</c:v>
                </c:pt>
                <c:pt idx="36">
                  <c:v>70</c:v>
                </c:pt>
                <c:pt idx="37">
                  <c:v>70</c:v>
                </c:pt>
                <c:pt idx="38">
                  <c:v>70</c:v>
                </c:pt>
                <c:pt idx="39">
                  <c:v>70</c:v>
                </c:pt>
                <c:pt idx="40">
                  <c:v>70</c:v>
                </c:pt>
                <c:pt idx="41">
                  <c:v>70</c:v>
                </c:pt>
                <c:pt idx="42">
                  <c:v>70</c:v>
                </c:pt>
                <c:pt idx="43">
                  <c:v>70</c:v>
                </c:pt>
                <c:pt idx="44">
                  <c:v>70</c:v>
                </c:pt>
                <c:pt idx="45">
                  <c:v>70</c:v>
                </c:pt>
                <c:pt idx="46">
                  <c:v>70</c:v>
                </c:pt>
                <c:pt idx="47">
                  <c:v>70</c:v>
                </c:pt>
                <c:pt idx="48">
                  <c:v>70</c:v>
                </c:pt>
                <c:pt idx="49">
                  <c:v>70</c:v>
                </c:pt>
                <c:pt idx="50">
                  <c:v>70</c:v>
                </c:pt>
                <c:pt idx="51">
                  <c:v>70</c:v>
                </c:pt>
                <c:pt idx="52">
                  <c:v>70</c:v>
                </c:pt>
                <c:pt idx="53">
                  <c:v>70</c:v>
                </c:pt>
                <c:pt idx="54">
                  <c:v>70</c:v>
                </c:pt>
                <c:pt idx="55">
                  <c:v>70</c:v>
                </c:pt>
                <c:pt idx="56">
                  <c:v>70</c:v>
                </c:pt>
                <c:pt idx="57">
                  <c:v>70</c:v>
                </c:pt>
                <c:pt idx="58">
                  <c:v>70</c:v>
                </c:pt>
                <c:pt idx="59">
                  <c:v>70</c:v>
                </c:pt>
                <c:pt idx="60">
                  <c:v>70</c:v>
                </c:pt>
                <c:pt idx="61">
                  <c:v>70</c:v>
                </c:pt>
                <c:pt idx="62">
                  <c:v>70</c:v>
                </c:pt>
                <c:pt idx="63">
                  <c:v>70</c:v>
                </c:pt>
                <c:pt idx="64">
                  <c:v>70</c:v>
                </c:pt>
                <c:pt idx="65">
                  <c:v>70</c:v>
                </c:pt>
                <c:pt idx="66">
                  <c:v>70</c:v>
                </c:pt>
                <c:pt idx="67">
                  <c:v>70</c:v>
                </c:pt>
                <c:pt idx="68">
                  <c:v>70</c:v>
                </c:pt>
                <c:pt idx="69">
                  <c:v>70</c:v>
                </c:pt>
                <c:pt idx="70">
                  <c:v>70</c:v>
                </c:pt>
                <c:pt idx="71">
                  <c:v>70</c:v>
                </c:pt>
                <c:pt idx="72">
                  <c:v>70</c:v>
                </c:pt>
                <c:pt idx="73">
                  <c:v>70</c:v>
                </c:pt>
                <c:pt idx="74">
                  <c:v>70</c:v>
                </c:pt>
                <c:pt idx="75">
                  <c:v>70</c:v>
                </c:pt>
                <c:pt idx="76">
                  <c:v>70</c:v>
                </c:pt>
                <c:pt idx="77">
                  <c:v>70</c:v>
                </c:pt>
                <c:pt idx="78">
                  <c:v>70</c:v>
                </c:pt>
                <c:pt idx="79">
                  <c:v>70</c:v>
                </c:pt>
                <c:pt idx="80">
                  <c:v>70</c:v>
                </c:pt>
                <c:pt idx="81">
                  <c:v>70</c:v>
                </c:pt>
                <c:pt idx="82">
                  <c:v>70</c:v>
                </c:pt>
                <c:pt idx="83">
                  <c:v>70</c:v>
                </c:pt>
                <c:pt idx="84">
                  <c:v>70</c:v>
                </c:pt>
                <c:pt idx="85">
                  <c:v>70</c:v>
                </c:pt>
                <c:pt idx="86">
                  <c:v>70</c:v>
                </c:pt>
                <c:pt idx="87">
                  <c:v>70</c:v>
                </c:pt>
                <c:pt idx="88">
                  <c:v>70</c:v>
                </c:pt>
                <c:pt idx="89">
                  <c:v>70</c:v>
                </c:pt>
                <c:pt idx="90">
                  <c:v>70</c:v>
                </c:pt>
                <c:pt idx="91">
                  <c:v>70</c:v>
                </c:pt>
                <c:pt idx="92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31-427E-AF5A-30C3EC37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142927"/>
        <c:axId val="1"/>
      </c:lineChart>
      <c:lineChart>
        <c:grouping val="standard"/>
        <c:varyColors val="0"/>
        <c:ser>
          <c:idx val="4"/>
          <c:order val="0"/>
          <c:tx>
            <c:strRef>
              <c:f>Zusammenfassung!$D$24</c:f>
              <c:strCache>
                <c:ptCount val="1"/>
                <c:pt idx="0">
                  <c:v> Anlagennutzungsgrad (verfügbare Produktionszeit)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trendline>
            <c:spPr>
              <a:ln>
                <a:solidFill>
                  <a:srgbClr val="FF0000"/>
                </a:solidFill>
              </a:ln>
            </c:spPr>
            <c:trendlineType val="power"/>
            <c:dispRSqr val="0"/>
            <c:dispEq val="0"/>
          </c:trendline>
          <c:trendline>
            <c:spPr>
              <a:ln w="22225">
                <a:solidFill>
                  <a:srgbClr val="FF0000"/>
                </a:solidFill>
              </a:ln>
            </c:spPr>
            <c:trendlineType val="poly"/>
            <c:order val="2"/>
            <c:dispRSqr val="0"/>
            <c:dispEq val="0"/>
          </c:trendline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Zusammenfassung!$F$24:$CT$24</c:f>
              <c:numCache>
                <c:formatCode>_-* #,##0\ _k_r_-;\-* #,##0\ _k_r_-;_-* "-"??\ _k_r_-;_-@_-</c:formatCode>
                <c:ptCount val="93"/>
                <c:pt idx="0">
                  <c:v>71.506902024914638</c:v>
                </c:pt>
                <c:pt idx="1">
                  <c:v>51.291570801087637</c:v>
                </c:pt>
                <c:pt idx="2">
                  <c:v>0</c:v>
                </c:pt>
                <c:pt idx="3">
                  <c:v>0</c:v>
                </c:pt>
                <c:pt idx="4">
                  <c:v>86.683260734287487</c:v>
                </c:pt>
                <c:pt idx="5">
                  <c:v>85.794862362822627</c:v>
                </c:pt>
                <c:pt idx="6">
                  <c:v>69.265401754950148</c:v>
                </c:pt>
                <c:pt idx="7">
                  <c:v>51.114922813036024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47.247329498767456</c:v>
                </c:pt>
                <c:pt idx="12">
                  <c:v>58.370208105147867</c:v>
                </c:pt>
                <c:pt idx="13">
                  <c:v>52.797131147540988</c:v>
                </c:pt>
                <c:pt idx="14">
                  <c:v>55.753313497430348</c:v>
                </c:pt>
                <c:pt idx="15">
                  <c:v>42.854664276213065</c:v>
                </c:pt>
                <c:pt idx="16">
                  <c:v>0.68655928175336667</c:v>
                </c:pt>
                <c:pt idx="17">
                  <c:v>0</c:v>
                </c:pt>
                <c:pt idx="18">
                  <c:v>0</c:v>
                </c:pt>
                <c:pt idx="19">
                  <c:v>65.668859081257452</c:v>
                </c:pt>
                <c:pt idx="20">
                  <c:v>77.847230186948053</c:v>
                </c:pt>
                <c:pt idx="21">
                  <c:v>80.555096646291091</c:v>
                </c:pt>
                <c:pt idx="22">
                  <c:v>69.898697539797396</c:v>
                </c:pt>
                <c:pt idx="23">
                  <c:v>0</c:v>
                </c:pt>
                <c:pt idx="24">
                  <c:v>0</c:v>
                </c:pt>
                <c:pt idx="25">
                  <c:v>82.142330926771763</c:v>
                </c:pt>
                <c:pt idx="26">
                  <c:v>50.196644596007367</c:v>
                </c:pt>
                <c:pt idx="27">
                  <c:v>57.646993131944832</c:v>
                </c:pt>
                <c:pt idx="28">
                  <c:v>78.994928000932788</c:v>
                </c:pt>
                <c:pt idx="29">
                  <c:v>75.242661676996832</c:v>
                </c:pt>
                <c:pt idx="30">
                  <c:v>0</c:v>
                </c:pt>
                <c:pt idx="31">
                  <c:v>0</c:v>
                </c:pt>
                <c:pt idx="32">
                  <c:v>45.498783454987837</c:v>
                </c:pt>
                <c:pt idx="33">
                  <c:v>68.686120574729671</c:v>
                </c:pt>
                <c:pt idx="34">
                  <c:v>76.637612255678818</c:v>
                </c:pt>
                <c:pt idx="35">
                  <c:v>67.49819523542152</c:v>
                </c:pt>
                <c:pt idx="36">
                  <c:v>65.99223770439653</c:v>
                </c:pt>
                <c:pt idx="37">
                  <c:v>0</c:v>
                </c:pt>
                <c:pt idx="38">
                  <c:v>0</c:v>
                </c:pt>
                <c:pt idx="39">
                  <c:v>85.287316452769105</c:v>
                </c:pt>
                <c:pt idx="40">
                  <c:v>74.321255800177696</c:v>
                </c:pt>
                <c:pt idx="41">
                  <c:v>79.74006745085137</c:v>
                </c:pt>
                <c:pt idx="42">
                  <c:v>70.891225915406466</c:v>
                </c:pt>
                <c:pt idx="43">
                  <c:v>73.898501318582362</c:v>
                </c:pt>
                <c:pt idx="44">
                  <c:v>0</c:v>
                </c:pt>
                <c:pt idx="45">
                  <c:v>0</c:v>
                </c:pt>
                <c:pt idx="46">
                  <c:v>67.458842272968653</c:v>
                </c:pt>
                <c:pt idx="47">
                  <c:v>68.874126831940828</c:v>
                </c:pt>
                <c:pt idx="48">
                  <c:v>76.117861482381528</c:v>
                </c:pt>
                <c:pt idx="49">
                  <c:v>53.163256570499108</c:v>
                </c:pt>
                <c:pt idx="50">
                  <c:v>70.659434483451349</c:v>
                </c:pt>
                <c:pt idx="51">
                  <c:v>0</c:v>
                </c:pt>
                <c:pt idx="52">
                  <c:v>0</c:v>
                </c:pt>
                <c:pt idx="53">
                  <c:v>80.183043091394453</c:v>
                </c:pt>
                <c:pt idx="54">
                  <c:v>73.330678348599491</c:v>
                </c:pt>
                <c:pt idx="55">
                  <c:v>69.395785048240171</c:v>
                </c:pt>
                <c:pt idx="56">
                  <c:v>76.272927366104184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78.557083268963368</c:v>
                </c:pt>
                <c:pt idx="75">
                  <c:v>71.917770870821755</c:v>
                </c:pt>
                <c:pt idx="76">
                  <c:v>79.881748871946485</c:v>
                </c:pt>
                <c:pt idx="77">
                  <c:v>75.686043080554725</c:v>
                </c:pt>
                <c:pt idx="78">
                  <c:v>89.164151870306682</c:v>
                </c:pt>
                <c:pt idx="79">
                  <c:v>0</c:v>
                </c:pt>
                <c:pt idx="80">
                  <c:v>0</c:v>
                </c:pt>
                <c:pt idx="81">
                  <c:v>53.900184842883533</c:v>
                </c:pt>
                <c:pt idx="82">
                  <c:v>77.996325516048842</c:v>
                </c:pt>
                <c:pt idx="83">
                  <c:v>63.471469958433048</c:v>
                </c:pt>
                <c:pt idx="84">
                  <c:v>78.188556449426002</c:v>
                </c:pt>
                <c:pt idx="85">
                  <c:v>86.74473651426436</c:v>
                </c:pt>
                <c:pt idx="86">
                  <c:v>0</c:v>
                </c:pt>
                <c:pt idx="87">
                  <c:v>0</c:v>
                </c:pt>
                <c:pt idx="88">
                  <c:v>91.111111111111114</c:v>
                </c:pt>
                <c:pt idx="89">
                  <c:v>46.685082872928177</c:v>
                </c:pt>
                <c:pt idx="90">
                  <c:v>71.789808303631645</c:v>
                </c:pt>
                <c:pt idx="91">
                  <c:v>84.64309731962723</c:v>
                </c:pt>
                <c:pt idx="92">
                  <c:v>83.473316291929677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31-427E-AF5A-30C3EC376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0142927"/>
        <c:scaling>
          <c:orientation val="minMax"/>
        </c:scaling>
        <c:delete val="0"/>
        <c:axPos val="b"/>
        <c:majorGridlines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0"/>
        <c:auto val="0"/>
        <c:lblAlgn val="ctr"/>
        <c:lblOffset val="0"/>
        <c:tickLblSkip val="1"/>
        <c:noMultiLvlLbl val="0"/>
      </c:catAx>
      <c:valAx>
        <c:axId val="1"/>
        <c:scaling>
          <c:orientation val="minMax"/>
          <c:max val="110"/>
          <c:min val="0"/>
        </c:scaling>
        <c:delete val="0"/>
        <c:axPos val="l"/>
        <c:majorGridlines/>
        <c:numFmt formatCode="_-* #,##0\ _k_r_-;\-* #,##0\ _k_r_-;_-* &quot;-&quot;??\ _k_r_-;_-@_-" sourceLinked="1"/>
        <c:majorTickMark val="none"/>
        <c:minorTickMark val="in"/>
        <c:tickLblPos val="nextTo"/>
        <c:spPr>
          <a:ln/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580142927"/>
        <c:crosses val="autoZero"/>
        <c:crossBetween val="midCat"/>
        <c:majorUnit val="10"/>
        <c:minorUnit val="10"/>
      </c:valAx>
      <c:cat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110"/>
          <c:min val="0"/>
        </c:scaling>
        <c:delete val="0"/>
        <c:axPos val="r"/>
        <c:numFmt formatCode="_-* #,##0\ _k_r_-;\-* #,##0\ _k_r_-;_-* &quot;-&quot;??\ _k_r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"/>
        <c:crosses val="max"/>
        <c:crossBetween val="midCat"/>
        <c:majorUnit val="10"/>
        <c:minorUnit val="10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364257287275213"/>
          <c:y val="0.37314638629199215"/>
          <c:w val="0.15515150259392785"/>
          <c:h val="0.43284980809871088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252836112751554E-2"/>
          <c:y val="7.8161228535905111E-2"/>
          <c:w val="0.71320321632875638"/>
          <c:h val="0.80414655743127805"/>
        </c:manualLayout>
      </c:layout>
      <c:areaChart>
        <c:grouping val="standard"/>
        <c:varyColors val="0"/>
        <c:ser>
          <c:idx val="0"/>
          <c:order val="2"/>
          <c:tx>
            <c:strRef>
              <c:f>Zusammenfassung!$D$25</c:f>
              <c:strCache>
                <c:ptCount val="1"/>
                <c:pt idx="0">
                  <c:v>Produktionsstundenleistung Ø (Gesamtzeit)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</c:spPr>
          <c:trendline>
            <c:spPr>
              <a:ln>
                <a:solidFill>
                  <a:srgbClr val="FF0000"/>
                </a:solidFill>
              </a:ln>
            </c:spPr>
            <c:trendlineType val="power"/>
            <c:dispRSqr val="0"/>
            <c:dispEq val="0"/>
          </c:trendline>
          <c:trendline>
            <c:spPr>
              <a:ln w="22225">
                <a:solidFill>
                  <a:srgbClr val="FF0000"/>
                </a:solidFill>
              </a:ln>
            </c:spPr>
            <c:trendlineType val="linear"/>
            <c:dispRSqr val="0"/>
            <c:dispEq val="0"/>
          </c:trendline>
          <c:cat>
            <c:strRef>
              <c:f>Zusammenfassung!$F$5:$ID$5</c:f>
              <c:strCache>
                <c:ptCount val="203"/>
                <c:pt idx="0">
                  <c:v>24.10.24</c:v>
                </c:pt>
                <c:pt idx="1">
                  <c:v>25.10.24</c:v>
                </c:pt>
                <c:pt idx="2">
                  <c:v>26.10.24</c:v>
                </c:pt>
                <c:pt idx="3">
                  <c:v>27.10.24</c:v>
                </c:pt>
                <c:pt idx="4">
                  <c:v>28.10.24</c:v>
                </c:pt>
                <c:pt idx="5">
                  <c:v>29.10.24</c:v>
                </c:pt>
                <c:pt idx="6">
                  <c:v>30.10.24</c:v>
                </c:pt>
                <c:pt idx="7">
                  <c:v>31.10.24</c:v>
                </c:pt>
                <c:pt idx="8">
                  <c:v>01.11.24</c:v>
                </c:pt>
                <c:pt idx="9">
                  <c:v>02.11.24</c:v>
                </c:pt>
                <c:pt idx="10">
                  <c:v>03.11.24</c:v>
                </c:pt>
                <c:pt idx="11">
                  <c:v>04.11.24</c:v>
                </c:pt>
                <c:pt idx="12">
                  <c:v>05.11.24</c:v>
                </c:pt>
                <c:pt idx="13">
                  <c:v>06.11.24</c:v>
                </c:pt>
                <c:pt idx="14">
                  <c:v>07.11.24</c:v>
                </c:pt>
                <c:pt idx="15">
                  <c:v>08.11.24</c:v>
                </c:pt>
                <c:pt idx="16">
                  <c:v>09.11.24</c:v>
                </c:pt>
                <c:pt idx="17">
                  <c:v>10.11.24</c:v>
                </c:pt>
                <c:pt idx="18">
                  <c:v>11.11.24</c:v>
                </c:pt>
                <c:pt idx="19">
                  <c:v>12.11.24</c:v>
                </c:pt>
                <c:pt idx="20">
                  <c:v>13.11.24</c:v>
                </c:pt>
                <c:pt idx="21">
                  <c:v>14.11.24</c:v>
                </c:pt>
                <c:pt idx="22">
                  <c:v>15.11.24</c:v>
                </c:pt>
                <c:pt idx="23">
                  <c:v>16.11.24</c:v>
                </c:pt>
                <c:pt idx="24">
                  <c:v>17.11.24</c:v>
                </c:pt>
                <c:pt idx="25">
                  <c:v>18.11.24</c:v>
                </c:pt>
                <c:pt idx="26">
                  <c:v>19.11.24</c:v>
                </c:pt>
                <c:pt idx="27">
                  <c:v>20.11.24</c:v>
                </c:pt>
                <c:pt idx="28">
                  <c:v>21.11.24</c:v>
                </c:pt>
                <c:pt idx="29">
                  <c:v>22.11.24</c:v>
                </c:pt>
                <c:pt idx="30">
                  <c:v>23.11.24</c:v>
                </c:pt>
                <c:pt idx="31">
                  <c:v>24.11.24</c:v>
                </c:pt>
                <c:pt idx="32">
                  <c:v>25.11.24</c:v>
                </c:pt>
                <c:pt idx="33">
                  <c:v>26.11.24</c:v>
                </c:pt>
                <c:pt idx="34">
                  <c:v>27.11.24</c:v>
                </c:pt>
                <c:pt idx="35">
                  <c:v>28.11.24</c:v>
                </c:pt>
                <c:pt idx="36">
                  <c:v>29.11.24</c:v>
                </c:pt>
                <c:pt idx="37">
                  <c:v>30.11.24</c:v>
                </c:pt>
                <c:pt idx="38">
                  <c:v>01.12.24</c:v>
                </c:pt>
                <c:pt idx="39">
                  <c:v>02.12.24</c:v>
                </c:pt>
                <c:pt idx="40">
                  <c:v>03.12.24</c:v>
                </c:pt>
                <c:pt idx="41">
                  <c:v>04.12.24</c:v>
                </c:pt>
                <c:pt idx="42">
                  <c:v>05.12.24</c:v>
                </c:pt>
                <c:pt idx="43">
                  <c:v>06.12.24</c:v>
                </c:pt>
                <c:pt idx="44">
                  <c:v>07.12.24</c:v>
                </c:pt>
                <c:pt idx="45">
                  <c:v>08.12.24</c:v>
                </c:pt>
                <c:pt idx="46">
                  <c:v>09.12.24</c:v>
                </c:pt>
                <c:pt idx="47">
                  <c:v>10.12.24</c:v>
                </c:pt>
                <c:pt idx="48">
                  <c:v>11.12.24</c:v>
                </c:pt>
                <c:pt idx="49">
                  <c:v>12.12.24</c:v>
                </c:pt>
                <c:pt idx="50">
                  <c:v>13.12.24</c:v>
                </c:pt>
                <c:pt idx="51">
                  <c:v>14.12.24</c:v>
                </c:pt>
                <c:pt idx="52">
                  <c:v>15.12.24</c:v>
                </c:pt>
                <c:pt idx="53">
                  <c:v>16.12.24</c:v>
                </c:pt>
                <c:pt idx="54">
                  <c:v>17.12.24</c:v>
                </c:pt>
                <c:pt idx="55">
                  <c:v>18.12.24</c:v>
                </c:pt>
                <c:pt idx="56">
                  <c:v>19.12.24</c:v>
                </c:pt>
                <c:pt idx="57">
                  <c:v>20.12.24</c:v>
                </c:pt>
                <c:pt idx="58">
                  <c:v>21.12.24</c:v>
                </c:pt>
                <c:pt idx="59">
                  <c:v>22.12.24</c:v>
                </c:pt>
                <c:pt idx="60">
                  <c:v>23.12.24</c:v>
                </c:pt>
                <c:pt idx="61">
                  <c:v>24.12.24</c:v>
                </c:pt>
                <c:pt idx="62">
                  <c:v>25.12.24</c:v>
                </c:pt>
                <c:pt idx="63">
                  <c:v>26.12.24</c:v>
                </c:pt>
                <c:pt idx="64">
                  <c:v>27.12.24</c:v>
                </c:pt>
                <c:pt idx="65">
                  <c:v>28.12.24</c:v>
                </c:pt>
                <c:pt idx="66">
                  <c:v>29.12.24</c:v>
                </c:pt>
                <c:pt idx="67">
                  <c:v>30.12.24</c:v>
                </c:pt>
                <c:pt idx="68">
                  <c:v>31.12.24</c:v>
                </c:pt>
                <c:pt idx="69">
                  <c:v>01.01.25</c:v>
                </c:pt>
                <c:pt idx="70">
                  <c:v>02.01.25</c:v>
                </c:pt>
                <c:pt idx="71">
                  <c:v>03.01.25</c:v>
                </c:pt>
                <c:pt idx="72">
                  <c:v>04.01.25</c:v>
                </c:pt>
                <c:pt idx="73">
                  <c:v>05.01.25</c:v>
                </c:pt>
                <c:pt idx="74">
                  <c:v>06.01.25</c:v>
                </c:pt>
                <c:pt idx="75">
                  <c:v>07.01.25</c:v>
                </c:pt>
                <c:pt idx="76">
                  <c:v>08.01.25</c:v>
                </c:pt>
                <c:pt idx="77">
                  <c:v>09.01.25</c:v>
                </c:pt>
                <c:pt idx="78">
                  <c:v>10.01.25</c:v>
                </c:pt>
                <c:pt idx="79">
                  <c:v>11.01.25</c:v>
                </c:pt>
                <c:pt idx="80">
                  <c:v>12.01.25</c:v>
                </c:pt>
                <c:pt idx="81">
                  <c:v>13.01.25</c:v>
                </c:pt>
                <c:pt idx="82">
                  <c:v>14.01.25</c:v>
                </c:pt>
                <c:pt idx="83">
                  <c:v>15.01.25</c:v>
                </c:pt>
                <c:pt idx="84">
                  <c:v>16.01.25</c:v>
                </c:pt>
                <c:pt idx="85">
                  <c:v>17.01.25</c:v>
                </c:pt>
                <c:pt idx="86">
                  <c:v>18.01.25</c:v>
                </c:pt>
                <c:pt idx="87">
                  <c:v>19.01.25</c:v>
                </c:pt>
                <c:pt idx="88">
                  <c:v>20.01.25</c:v>
                </c:pt>
                <c:pt idx="89">
                  <c:v>21.01.25</c:v>
                </c:pt>
                <c:pt idx="90">
                  <c:v>22.01.25</c:v>
                </c:pt>
                <c:pt idx="91">
                  <c:v>23.01.25</c:v>
                </c:pt>
                <c:pt idx="92">
                  <c:v>24.01.25</c:v>
                </c:pt>
                <c:pt idx="93">
                  <c:v>25.01.25</c:v>
                </c:pt>
                <c:pt idx="94">
                  <c:v>26.01.25</c:v>
                </c:pt>
                <c:pt idx="95">
                  <c:v>27.01.25</c:v>
                </c:pt>
                <c:pt idx="96">
                  <c:v>28.01.25</c:v>
                </c:pt>
                <c:pt idx="97">
                  <c:v>29.01.25</c:v>
                </c:pt>
                <c:pt idx="98">
                  <c:v>30.01.25</c:v>
                </c:pt>
                <c:pt idx="99">
                  <c:v>31.01.25</c:v>
                </c:pt>
                <c:pt idx="100">
                  <c:v>01.02.25</c:v>
                </c:pt>
                <c:pt idx="101">
                  <c:v>02.02.25</c:v>
                </c:pt>
                <c:pt idx="102">
                  <c:v>03.02.25</c:v>
                </c:pt>
                <c:pt idx="103">
                  <c:v>04.02.25</c:v>
                </c:pt>
                <c:pt idx="104">
                  <c:v>05.02.25</c:v>
                </c:pt>
                <c:pt idx="105">
                  <c:v>06.02.25</c:v>
                </c:pt>
                <c:pt idx="106">
                  <c:v>07.02.25</c:v>
                </c:pt>
                <c:pt idx="107">
                  <c:v>08.02.25</c:v>
                </c:pt>
                <c:pt idx="108">
                  <c:v>09.02.25</c:v>
                </c:pt>
                <c:pt idx="109">
                  <c:v>10.02.25</c:v>
                </c:pt>
                <c:pt idx="110">
                  <c:v>11.02.25</c:v>
                </c:pt>
                <c:pt idx="111">
                  <c:v>12.02.25</c:v>
                </c:pt>
                <c:pt idx="112">
                  <c:v>13.02.25</c:v>
                </c:pt>
                <c:pt idx="113">
                  <c:v>14.02.25</c:v>
                </c:pt>
                <c:pt idx="114">
                  <c:v>15.02.25</c:v>
                </c:pt>
                <c:pt idx="115">
                  <c:v>16.02.25</c:v>
                </c:pt>
                <c:pt idx="116">
                  <c:v>17.02.25</c:v>
                </c:pt>
                <c:pt idx="117">
                  <c:v>18.02.25</c:v>
                </c:pt>
                <c:pt idx="118">
                  <c:v>19.02.25</c:v>
                </c:pt>
                <c:pt idx="119">
                  <c:v>20.02.25</c:v>
                </c:pt>
                <c:pt idx="120">
                  <c:v>21.02.25</c:v>
                </c:pt>
                <c:pt idx="121">
                  <c:v>22.02.25</c:v>
                </c:pt>
                <c:pt idx="122">
                  <c:v>23.02.25</c:v>
                </c:pt>
                <c:pt idx="123">
                  <c:v>24.02.25</c:v>
                </c:pt>
                <c:pt idx="124">
                  <c:v>25.02.25</c:v>
                </c:pt>
                <c:pt idx="125">
                  <c:v>26.02.25</c:v>
                </c:pt>
                <c:pt idx="126">
                  <c:v>27.02.25</c:v>
                </c:pt>
                <c:pt idx="127">
                  <c:v>28.02.25</c:v>
                </c:pt>
                <c:pt idx="128">
                  <c:v>01.03.25</c:v>
                </c:pt>
                <c:pt idx="129">
                  <c:v>02.03.25</c:v>
                </c:pt>
                <c:pt idx="130">
                  <c:v>03.03.25</c:v>
                </c:pt>
                <c:pt idx="131">
                  <c:v>04.03.25</c:v>
                </c:pt>
                <c:pt idx="132">
                  <c:v>05.03.25</c:v>
                </c:pt>
                <c:pt idx="133">
                  <c:v>06.03.25</c:v>
                </c:pt>
                <c:pt idx="134">
                  <c:v>07.03.25</c:v>
                </c:pt>
                <c:pt idx="135">
                  <c:v>08.03.25</c:v>
                </c:pt>
                <c:pt idx="136">
                  <c:v>09.03.25</c:v>
                </c:pt>
                <c:pt idx="137">
                  <c:v>10.03.25</c:v>
                </c:pt>
                <c:pt idx="138">
                  <c:v>11.03.25</c:v>
                </c:pt>
                <c:pt idx="139">
                  <c:v>12.03.25</c:v>
                </c:pt>
                <c:pt idx="140">
                  <c:v>13.03.25</c:v>
                </c:pt>
                <c:pt idx="141">
                  <c:v>14.03.25</c:v>
                </c:pt>
                <c:pt idx="142">
                  <c:v>15.03.25</c:v>
                </c:pt>
                <c:pt idx="143">
                  <c:v>16.03.25</c:v>
                </c:pt>
                <c:pt idx="144">
                  <c:v>17.03.25</c:v>
                </c:pt>
                <c:pt idx="145">
                  <c:v>18.03.25</c:v>
                </c:pt>
                <c:pt idx="146">
                  <c:v>19.03.25</c:v>
                </c:pt>
                <c:pt idx="147">
                  <c:v>20.03.25</c:v>
                </c:pt>
                <c:pt idx="148">
                  <c:v>21.03.25</c:v>
                </c:pt>
                <c:pt idx="149">
                  <c:v>22.03.25</c:v>
                </c:pt>
                <c:pt idx="150">
                  <c:v>23.03.25</c:v>
                </c:pt>
                <c:pt idx="151">
                  <c:v>24.03.25</c:v>
                </c:pt>
                <c:pt idx="152">
                  <c:v>25.03.25</c:v>
                </c:pt>
                <c:pt idx="153">
                  <c:v>26.03.25</c:v>
                </c:pt>
                <c:pt idx="154">
                  <c:v>27.03.25</c:v>
                </c:pt>
                <c:pt idx="155">
                  <c:v>28.03.25</c:v>
                </c:pt>
                <c:pt idx="156">
                  <c:v>29.03.25</c:v>
                </c:pt>
                <c:pt idx="157">
                  <c:v>30.03.25</c:v>
                </c:pt>
                <c:pt idx="158">
                  <c:v>31.03.25</c:v>
                </c:pt>
                <c:pt idx="159">
                  <c:v>01.04.25</c:v>
                </c:pt>
                <c:pt idx="160">
                  <c:v>02.04.25</c:v>
                </c:pt>
                <c:pt idx="161">
                  <c:v>03.04.25</c:v>
                </c:pt>
                <c:pt idx="162">
                  <c:v>04.04.25</c:v>
                </c:pt>
                <c:pt idx="163">
                  <c:v>05.04.25</c:v>
                </c:pt>
                <c:pt idx="164">
                  <c:v>06.04.25</c:v>
                </c:pt>
                <c:pt idx="165">
                  <c:v>07.04.25</c:v>
                </c:pt>
                <c:pt idx="166">
                  <c:v>08.04.25</c:v>
                </c:pt>
                <c:pt idx="167">
                  <c:v>09.04.25</c:v>
                </c:pt>
                <c:pt idx="168">
                  <c:v>10.04.25</c:v>
                </c:pt>
                <c:pt idx="169">
                  <c:v>11.04.25</c:v>
                </c:pt>
                <c:pt idx="170">
                  <c:v>12.04.25</c:v>
                </c:pt>
                <c:pt idx="171">
                  <c:v>13.04.25</c:v>
                </c:pt>
                <c:pt idx="172">
                  <c:v>14.04.25</c:v>
                </c:pt>
                <c:pt idx="173">
                  <c:v>15.04.25</c:v>
                </c:pt>
                <c:pt idx="174">
                  <c:v>16.04.25</c:v>
                </c:pt>
                <c:pt idx="175">
                  <c:v>17.04.25</c:v>
                </c:pt>
                <c:pt idx="176">
                  <c:v>18.04.25</c:v>
                </c:pt>
                <c:pt idx="177">
                  <c:v>19.04.25</c:v>
                </c:pt>
                <c:pt idx="178">
                  <c:v>20.04.25</c:v>
                </c:pt>
                <c:pt idx="179">
                  <c:v>21.04.25</c:v>
                </c:pt>
                <c:pt idx="180">
                  <c:v>22.04.25</c:v>
                </c:pt>
                <c:pt idx="181">
                  <c:v>23.04.25</c:v>
                </c:pt>
                <c:pt idx="182">
                  <c:v>24.04.25</c:v>
                </c:pt>
                <c:pt idx="183">
                  <c:v>25.04.25</c:v>
                </c:pt>
                <c:pt idx="184">
                  <c:v>26.04.25</c:v>
                </c:pt>
                <c:pt idx="185">
                  <c:v>27.04.25</c:v>
                </c:pt>
                <c:pt idx="186">
                  <c:v>28.04.25</c:v>
                </c:pt>
                <c:pt idx="187">
                  <c:v>29.04.25</c:v>
                </c:pt>
                <c:pt idx="188">
                  <c:v>30.04.25</c:v>
                </c:pt>
                <c:pt idx="189">
                  <c:v>01.05.25</c:v>
                </c:pt>
                <c:pt idx="190">
                  <c:v>02.05.25</c:v>
                </c:pt>
                <c:pt idx="191">
                  <c:v>03.05.25</c:v>
                </c:pt>
                <c:pt idx="192">
                  <c:v>04.05.25</c:v>
                </c:pt>
                <c:pt idx="193">
                  <c:v>05.05.25</c:v>
                </c:pt>
                <c:pt idx="194">
                  <c:v>06.05.25</c:v>
                </c:pt>
                <c:pt idx="195">
                  <c:v>07.05.25</c:v>
                </c:pt>
                <c:pt idx="196">
                  <c:v>08.05.25</c:v>
                </c:pt>
                <c:pt idx="197">
                  <c:v>09.05.25</c:v>
                </c:pt>
                <c:pt idx="198">
                  <c:v>10.05.25</c:v>
                </c:pt>
                <c:pt idx="202">
                  <c:v>[%]</c:v>
                </c:pt>
              </c:strCache>
            </c:strRef>
          </c:cat>
          <c:val>
            <c:numRef>
              <c:f>Zusammenfassung!$F$25:$CT$25</c:f>
              <c:numCache>
                <c:formatCode>0</c:formatCode>
                <c:ptCount val="93"/>
                <c:pt idx="0">
                  <c:v>13.741610738255034</c:v>
                </c:pt>
                <c:pt idx="1">
                  <c:v>12.921465968586388</c:v>
                </c:pt>
                <c:pt idx="2">
                  <c:v>0</c:v>
                </c:pt>
                <c:pt idx="3">
                  <c:v>0</c:v>
                </c:pt>
                <c:pt idx="4">
                  <c:v>36.763636363636365</c:v>
                </c:pt>
                <c:pt idx="5">
                  <c:v>14.883642495784148</c:v>
                </c:pt>
                <c:pt idx="6">
                  <c:v>16.532663316582916</c:v>
                </c:pt>
                <c:pt idx="7">
                  <c:v>13.6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13.53903345724907</c:v>
                </c:pt>
                <c:pt idx="12">
                  <c:v>19.103092783505158</c:v>
                </c:pt>
                <c:pt idx="13">
                  <c:v>15.752727272727274</c:v>
                </c:pt>
                <c:pt idx="14">
                  <c:v>19.011627906976745</c:v>
                </c:pt>
                <c:pt idx="15">
                  <c:v>16.116541353383457</c:v>
                </c:pt>
                <c:pt idx="16">
                  <c:v>1.6216216216216215</c:v>
                </c:pt>
                <c:pt idx="17">
                  <c:v>0</c:v>
                </c:pt>
                <c:pt idx="18">
                  <c:v>0</c:v>
                </c:pt>
                <c:pt idx="19">
                  <c:v>19.029772329246931</c:v>
                </c:pt>
                <c:pt idx="20">
                  <c:v>22.516605166051662</c:v>
                </c:pt>
                <c:pt idx="21">
                  <c:v>14.968421052631578</c:v>
                </c:pt>
                <c:pt idx="22">
                  <c:v>10.265546218487396</c:v>
                </c:pt>
                <c:pt idx="23">
                  <c:v>0</c:v>
                </c:pt>
                <c:pt idx="24">
                  <c:v>0</c:v>
                </c:pt>
                <c:pt idx="25">
                  <c:v>20.233722871452422</c:v>
                </c:pt>
                <c:pt idx="26">
                  <c:v>17.058020477815699</c:v>
                </c:pt>
                <c:pt idx="27">
                  <c:v>15.180000000000001</c:v>
                </c:pt>
                <c:pt idx="28">
                  <c:v>17.415126050420167</c:v>
                </c:pt>
                <c:pt idx="29">
                  <c:v>13.084459459459458</c:v>
                </c:pt>
                <c:pt idx="30">
                  <c:v>0</c:v>
                </c:pt>
                <c:pt idx="31">
                  <c:v>0</c:v>
                </c:pt>
                <c:pt idx="32">
                  <c:v>14.487804878048781</c:v>
                </c:pt>
                <c:pt idx="33">
                  <c:v>16.728813559322035</c:v>
                </c:pt>
                <c:pt idx="34">
                  <c:v>18.836974789915967</c:v>
                </c:pt>
                <c:pt idx="35">
                  <c:v>15.75</c:v>
                </c:pt>
                <c:pt idx="36">
                  <c:v>18.950704225352112</c:v>
                </c:pt>
                <c:pt idx="37">
                  <c:v>0</c:v>
                </c:pt>
                <c:pt idx="38">
                  <c:v>0</c:v>
                </c:pt>
                <c:pt idx="39">
                  <c:v>23.521400778210118</c:v>
                </c:pt>
                <c:pt idx="40">
                  <c:v>24.363636363636363</c:v>
                </c:pt>
                <c:pt idx="41">
                  <c:v>14.43298969072165</c:v>
                </c:pt>
                <c:pt idx="42">
                  <c:v>11.294117647058824</c:v>
                </c:pt>
                <c:pt idx="43">
                  <c:v>19.121869782971622</c:v>
                </c:pt>
                <c:pt idx="44">
                  <c:v>0</c:v>
                </c:pt>
                <c:pt idx="45">
                  <c:v>0</c:v>
                </c:pt>
                <c:pt idx="46">
                  <c:v>10.614564831261101</c:v>
                </c:pt>
                <c:pt idx="47">
                  <c:v>18.176165803108809</c:v>
                </c:pt>
                <c:pt idx="48">
                  <c:v>22.943521594684384</c:v>
                </c:pt>
                <c:pt idx="49">
                  <c:v>13.448630136986303</c:v>
                </c:pt>
                <c:pt idx="50">
                  <c:v>25.613445378151262</c:v>
                </c:pt>
                <c:pt idx="51">
                  <c:v>0</c:v>
                </c:pt>
                <c:pt idx="52">
                  <c:v>0</c:v>
                </c:pt>
                <c:pt idx="53">
                  <c:v>11.172061328790459</c:v>
                </c:pt>
                <c:pt idx="54">
                  <c:v>17.651877133105803</c:v>
                </c:pt>
                <c:pt idx="55">
                  <c:v>25.285714285714285</c:v>
                </c:pt>
                <c:pt idx="56">
                  <c:v>17.364963503649637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20.553191489361701</c:v>
                </c:pt>
                <c:pt idx="75">
                  <c:v>20.706081081081081</c:v>
                </c:pt>
                <c:pt idx="76">
                  <c:v>20.616695059625211</c:v>
                </c:pt>
                <c:pt idx="77">
                  <c:v>14.61639344262295</c:v>
                </c:pt>
                <c:pt idx="78">
                  <c:v>18.981450252951095</c:v>
                </c:pt>
                <c:pt idx="79">
                  <c:v>0</c:v>
                </c:pt>
                <c:pt idx="80">
                  <c:v>0</c:v>
                </c:pt>
                <c:pt idx="81">
                  <c:v>14.741989881956155</c:v>
                </c:pt>
                <c:pt idx="82">
                  <c:v>18.273556231003038</c:v>
                </c:pt>
                <c:pt idx="83">
                  <c:v>13.190954773869347</c:v>
                </c:pt>
                <c:pt idx="84">
                  <c:v>26.134907251264757</c:v>
                </c:pt>
                <c:pt idx="85">
                  <c:v>19.572192513368986</c:v>
                </c:pt>
                <c:pt idx="86">
                  <c:v>0</c:v>
                </c:pt>
                <c:pt idx="87">
                  <c:v>0</c:v>
                </c:pt>
                <c:pt idx="88">
                  <c:v>18</c:v>
                </c:pt>
                <c:pt idx="89">
                  <c:v>11.706081081081081</c:v>
                </c:pt>
                <c:pt idx="90">
                  <c:v>23.305369127516776</c:v>
                </c:pt>
                <c:pt idx="91">
                  <c:v>24.64981949458484</c:v>
                </c:pt>
                <c:pt idx="92">
                  <c:v>19.616161616161616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26-4712-8E4B-CABDA143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0135439"/>
        <c:axId val="1"/>
      </c:areaChart>
      <c:lineChart>
        <c:grouping val="standard"/>
        <c:varyColors val="0"/>
        <c:ser>
          <c:idx val="6"/>
          <c:order val="1"/>
          <c:tx>
            <c:strRef>
              <c:f>Zusammenfassung!$D$28</c:f>
              <c:strCache>
                <c:ptCount val="1"/>
                <c:pt idx="0">
                  <c:v>
Produktionsstundenleistung Ø ZIEL</c:v>
                </c:pt>
              </c:strCache>
            </c:strRef>
          </c:tx>
          <c:spPr>
            <a:ln w="41275">
              <a:solidFill>
                <a:schemeClr val="accent1"/>
              </a:solidFill>
              <a:prstDash val="dash"/>
            </a:ln>
          </c:spPr>
          <c:marker>
            <c:symbol val="none"/>
          </c:marker>
          <c:cat>
            <c:strRef>
              <c:f>Zusammenfassung!$F$5:$ID$5</c:f>
              <c:strCache>
                <c:ptCount val="203"/>
                <c:pt idx="0">
                  <c:v>24.10.24</c:v>
                </c:pt>
                <c:pt idx="1">
                  <c:v>25.10.24</c:v>
                </c:pt>
                <c:pt idx="2">
                  <c:v>26.10.24</c:v>
                </c:pt>
                <c:pt idx="3">
                  <c:v>27.10.24</c:v>
                </c:pt>
                <c:pt idx="4">
                  <c:v>28.10.24</c:v>
                </c:pt>
                <c:pt idx="5">
                  <c:v>29.10.24</c:v>
                </c:pt>
                <c:pt idx="6">
                  <c:v>30.10.24</c:v>
                </c:pt>
                <c:pt idx="7">
                  <c:v>31.10.24</c:v>
                </c:pt>
                <c:pt idx="8">
                  <c:v>01.11.24</c:v>
                </c:pt>
                <c:pt idx="9">
                  <c:v>02.11.24</c:v>
                </c:pt>
                <c:pt idx="10">
                  <c:v>03.11.24</c:v>
                </c:pt>
                <c:pt idx="11">
                  <c:v>04.11.24</c:v>
                </c:pt>
                <c:pt idx="12">
                  <c:v>05.11.24</c:v>
                </c:pt>
                <c:pt idx="13">
                  <c:v>06.11.24</c:v>
                </c:pt>
                <c:pt idx="14">
                  <c:v>07.11.24</c:v>
                </c:pt>
                <c:pt idx="15">
                  <c:v>08.11.24</c:v>
                </c:pt>
                <c:pt idx="16">
                  <c:v>09.11.24</c:v>
                </c:pt>
                <c:pt idx="17">
                  <c:v>10.11.24</c:v>
                </c:pt>
                <c:pt idx="18">
                  <c:v>11.11.24</c:v>
                </c:pt>
                <c:pt idx="19">
                  <c:v>12.11.24</c:v>
                </c:pt>
                <c:pt idx="20">
                  <c:v>13.11.24</c:v>
                </c:pt>
                <c:pt idx="21">
                  <c:v>14.11.24</c:v>
                </c:pt>
                <c:pt idx="22">
                  <c:v>15.11.24</c:v>
                </c:pt>
                <c:pt idx="23">
                  <c:v>16.11.24</c:v>
                </c:pt>
                <c:pt idx="24">
                  <c:v>17.11.24</c:v>
                </c:pt>
                <c:pt idx="25">
                  <c:v>18.11.24</c:v>
                </c:pt>
                <c:pt idx="26">
                  <c:v>19.11.24</c:v>
                </c:pt>
                <c:pt idx="27">
                  <c:v>20.11.24</c:v>
                </c:pt>
                <c:pt idx="28">
                  <c:v>21.11.24</c:v>
                </c:pt>
                <c:pt idx="29">
                  <c:v>22.11.24</c:v>
                </c:pt>
                <c:pt idx="30">
                  <c:v>23.11.24</c:v>
                </c:pt>
                <c:pt idx="31">
                  <c:v>24.11.24</c:v>
                </c:pt>
                <c:pt idx="32">
                  <c:v>25.11.24</c:v>
                </c:pt>
                <c:pt idx="33">
                  <c:v>26.11.24</c:v>
                </c:pt>
                <c:pt idx="34">
                  <c:v>27.11.24</c:v>
                </c:pt>
                <c:pt idx="35">
                  <c:v>28.11.24</c:v>
                </c:pt>
                <c:pt idx="36">
                  <c:v>29.11.24</c:v>
                </c:pt>
                <c:pt idx="37">
                  <c:v>30.11.24</c:v>
                </c:pt>
                <c:pt idx="38">
                  <c:v>01.12.24</c:v>
                </c:pt>
                <c:pt idx="39">
                  <c:v>02.12.24</c:v>
                </c:pt>
                <c:pt idx="40">
                  <c:v>03.12.24</c:v>
                </c:pt>
                <c:pt idx="41">
                  <c:v>04.12.24</c:v>
                </c:pt>
                <c:pt idx="42">
                  <c:v>05.12.24</c:v>
                </c:pt>
                <c:pt idx="43">
                  <c:v>06.12.24</c:v>
                </c:pt>
                <c:pt idx="44">
                  <c:v>07.12.24</c:v>
                </c:pt>
                <c:pt idx="45">
                  <c:v>08.12.24</c:v>
                </c:pt>
                <c:pt idx="46">
                  <c:v>09.12.24</c:v>
                </c:pt>
                <c:pt idx="47">
                  <c:v>10.12.24</c:v>
                </c:pt>
                <c:pt idx="48">
                  <c:v>11.12.24</c:v>
                </c:pt>
                <c:pt idx="49">
                  <c:v>12.12.24</c:v>
                </c:pt>
                <c:pt idx="50">
                  <c:v>13.12.24</c:v>
                </c:pt>
                <c:pt idx="51">
                  <c:v>14.12.24</c:v>
                </c:pt>
                <c:pt idx="52">
                  <c:v>15.12.24</c:v>
                </c:pt>
                <c:pt idx="53">
                  <c:v>16.12.24</c:v>
                </c:pt>
                <c:pt idx="54">
                  <c:v>17.12.24</c:v>
                </c:pt>
                <c:pt idx="55">
                  <c:v>18.12.24</c:v>
                </c:pt>
                <c:pt idx="56">
                  <c:v>19.12.24</c:v>
                </c:pt>
                <c:pt idx="57">
                  <c:v>20.12.24</c:v>
                </c:pt>
                <c:pt idx="58">
                  <c:v>21.12.24</c:v>
                </c:pt>
                <c:pt idx="59">
                  <c:v>22.12.24</c:v>
                </c:pt>
                <c:pt idx="60">
                  <c:v>23.12.24</c:v>
                </c:pt>
                <c:pt idx="61">
                  <c:v>24.12.24</c:v>
                </c:pt>
                <c:pt idx="62">
                  <c:v>25.12.24</c:v>
                </c:pt>
                <c:pt idx="63">
                  <c:v>26.12.24</c:v>
                </c:pt>
                <c:pt idx="64">
                  <c:v>27.12.24</c:v>
                </c:pt>
                <c:pt idx="65">
                  <c:v>28.12.24</c:v>
                </c:pt>
                <c:pt idx="66">
                  <c:v>29.12.24</c:v>
                </c:pt>
                <c:pt idx="67">
                  <c:v>30.12.24</c:v>
                </c:pt>
                <c:pt idx="68">
                  <c:v>31.12.24</c:v>
                </c:pt>
                <c:pt idx="69">
                  <c:v>01.01.25</c:v>
                </c:pt>
                <c:pt idx="70">
                  <c:v>02.01.25</c:v>
                </c:pt>
                <c:pt idx="71">
                  <c:v>03.01.25</c:v>
                </c:pt>
                <c:pt idx="72">
                  <c:v>04.01.25</c:v>
                </c:pt>
                <c:pt idx="73">
                  <c:v>05.01.25</c:v>
                </c:pt>
                <c:pt idx="74">
                  <c:v>06.01.25</c:v>
                </c:pt>
                <c:pt idx="75">
                  <c:v>07.01.25</c:v>
                </c:pt>
                <c:pt idx="76">
                  <c:v>08.01.25</c:v>
                </c:pt>
                <c:pt idx="77">
                  <c:v>09.01.25</c:v>
                </c:pt>
                <c:pt idx="78">
                  <c:v>10.01.25</c:v>
                </c:pt>
                <c:pt idx="79">
                  <c:v>11.01.25</c:v>
                </c:pt>
                <c:pt idx="80">
                  <c:v>12.01.25</c:v>
                </c:pt>
                <c:pt idx="81">
                  <c:v>13.01.25</c:v>
                </c:pt>
                <c:pt idx="82">
                  <c:v>14.01.25</c:v>
                </c:pt>
                <c:pt idx="83">
                  <c:v>15.01.25</c:v>
                </c:pt>
                <c:pt idx="84">
                  <c:v>16.01.25</c:v>
                </c:pt>
                <c:pt idx="85">
                  <c:v>17.01.25</c:v>
                </c:pt>
                <c:pt idx="86">
                  <c:v>18.01.25</c:v>
                </c:pt>
                <c:pt idx="87">
                  <c:v>19.01.25</c:v>
                </c:pt>
                <c:pt idx="88">
                  <c:v>20.01.25</c:v>
                </c:pt>
                <c:pt idx="89">
                  <c:v>21.01.25</c:v>
                </c:pt>
                <c:pt idx="90">
                  <c:v>22.01.25</c:v>
                </c:pt>
                <c:pt idx="91">
                  <c:v>23.01.25</c:v>
                </c:pt>
                <c:pt idx="92">
                  <c:v>24.01.25</c:v>
                </c:pt>
                <c:pt idx="93">
                  <c:v>25.01.25</c:v>
                </c:pt>
                <c:pt idx="94">
                  <c:v>26.01.25</c:v>
                </c:pt>
                <c:pt idx="95">
                  <c:v>27.01.25</c:v>
                </c:pt>
                <c:pt idx="96">
                  <c:v>28.01.25</c:v>
                </c:pt>
                <c:pt idx="97">
                  <c:v>29.01.25</c:v>
                </c:pt>
                <c:pt idx="98">
                  <c:v>30.01.25</c:v>
                </c:pt>
                <c:pt idx="99">
                  <c:v>31.01.25</c:v>
                </c:pt>
                <c:pt idx="100">
                  <c:v>01.02.25</c:v>
                </c:pt>
                <c:pt idx="101">
                  <c:v>02.02.25</c:v>
                </c:pt>
                <c:pt idx="102">
                  <c:v>03.02.25</c:v>
                </c:pt>
                <c:pt idx="103">
                  <c:v>04.02.25</c:v>
                </c:pt>
                <c:pt idx="104">
                  <c:v>05.02.25</c:v>
                </c:pt>
                <c:pt idx="105">
                  <c:v>06.02.25</c:v>
                </c:pt>
                <c:pt idx="106">
                  <c:v>07.02.25</c:v>
                </c:pt>
                <c:pt idx="107">
                  <c:v>08.02.25</c:v>
                </c:pt>
                <c:pt idx="108">
                  <c:v>09.02.25</c:v>
                </c:pt>
                <c:pt idx="109">
                  <c:v>10.02.25</c:v>
                </c:pt>
                <c:pt idx="110">
                  <c:v>11.02.25</c:v>
                </c:pt>
                <c:pt idx="111">
                  <c:v>12.02.25</c:v>
                </c:pt>
                <c:pt idx="112">
                  <c:v>13.02.25</c:v>
                </c:pt>
                <c:pt idx="113">
                  <c:v>14.02.25</c:v>
                </c:pt>
                <c:pt idx="114">
                  <c:v>15.02.25</c:v>
                </c:pt>
                <c:pt idx="115">
                  <c:v>16.02.25</c:v>
                </c:pt>
                <c:pt idx="116">
                  <c:v>17.02.25</c:v>
                </c:pt>
                <c:pt idx="117">
                  <c:v>18.02.25</c:v>
                </c:pt>
                <c:pt idx="118">
                  <c:v>19.02.25</c:v>
                </c:pt>
                <c:pt idx="119">
                  <c:v>20.02.25</c:v>
                </c:pt>
                <c:pt idx="120">
                  <c:v>21.02.25</c:v>
                </c:pt>
                <c:pt idx="121">
                  <c:v>22.02.25</c:v>
                </c:pt>
                <c:pt idx="122">
                  <c:v>23.02.25</c:v>
                </c:pt>
                <c:pt idx="123">
                  <c:v>24.02.25</c:v>
                </c:pt>
                <c:pt idx="124">
                  <c:v>25.02.25</c:v>
                </c:pt>
                <c:pt idx="125">
                  <c:v>26.02.25</c:v>
                </c:pt>
                <c:pt idx="126">
                  <c:v>27.02.25</c:v>
                </c:pt>
                <c:pt idx="127">
                  <c:v>28.02.25</c:v>
                </c:pt>
                <c:pt idx="128">
                  <c:v>01.03.25</c:v>
                </c:pt>
                <c:pt idx="129">
                  <c:v>02.03.25</c:v>
                </c:pt>
                <c:pt idx="130">
                  <c:v>03.03.25</c:v>
                </c:pt>
                <c:pt idx="131">
                  <c:v>04.03.25</c:v>
                </c:pt>
                <c:pt idx="132">
                  <c:v>05.03.25</c:v>
                </c:pt>
                <c:pt idx="133">
                  <c:v>06.03.25</c:v>
                </c:pt>
                <c:pt idx="134">
                  <c:v>07.03.25</c:v>
                </c:pt>
                <c:pt idx="135">
                  <c:v>08.03.25</c:v>
                </c:pt>
                <c:pt idx="136">
                  <c:v>09.03.25</c:v>
                </c:pt>
                <c:pt idx="137">
                  <c:v>10.03.25</c:v>
                </c:pt>
                <c:pt idx="138">
                  <c:v>11.03.25</c:v>
                </c:pt>
                <c:pt idx="139">
                  <c:v>12.03.25</c:v>
                </c:pt>
                <c:pt idx="140">
                  <c:v>13.03.25</c:v>
                </c:pt>
                <c:pt idx="141">
                  <c:v>14.03.25</c:v>
                </c:pt>
                <c:pt idx="142">
                  <c:v>15.03.25</c:v>
                </c:pt>
                <c:pt idx="143">
                  <c:v>16.03.25</c:v>
                </c:pt>
                <c:pt idx="144">
                  <c:v>17.03.25</c:v>
                </c:pt>
                <c:pt idx="145">
                  <c:v>18.03.25</c:v>
                </c:pt>
                <c:pt idx="146">
                  <c:v>19.03.25</c:v>
                </c:pt>
                <c:pt idx="147">
                  <c:v>20.03.25</c:v>
                </c:pt>
                <c:pt idx="148">
                  <c:v>21.03.25</c:v>
                </c:pt>
                <c:pt idx="149">
                  <c:v>22.03.25</c:v>
                </c:pt>
                <c:pt idx="150">
                  <c:v>23.03.25</c:v>
                </c:pt>
                <c:pt idx="151">
                  <c:v>24.03.25</c:v>
                </c:pt>
                <c:pt idx="152">
                  <c:v>25.03.25</c:v>
                </c:pt>
                <c:pt idx="153">
                  <c:v>26.03.25</c:v>
                </c:pt>
                <c:pt idx="154">
                  <c:v>27.03.25</c:v>
                </c:pt>
                <c:pt idx="155">
                  <c:v>28.03.25</c:v>
                </c:pt>
                <c:pt idx="156">
                  <c:v>29.03.25</c:v>
                </c:pt>
                <c:pt idx="157">
                  <c:v>30.03.25</c:v>
                </c:pt>
                <c:pt idx="158">
                  <c:v>31.03.25</c:v>
                </c:pt>
                <c:pt idx="159">
                  <c:v>01.04.25</c:v>
                </c:pt>
                <c:pt idx="160">
                  <c:v>02.04.25</c:v>
                </c:pt>
                <c:pt idx="161">
                  <c:v>03.04.25</c:v>
                </c:pt>
                <c:pt idx="162">
                  <c:v>04.04.25</c:v>
                </c:pt>
                <c:pt idx="163">
                  <c:v>05.04.25</c:v>
                </c:pt>
                <c:pt idx="164">
                  <c:v>06.04.25</c:v>
                </c:pt>
                <c:pt idx="165">
                  <c:v>07.04.25</c:v>
                </c:pt>
                <c:pt idx="166">
                  <c:v>08.04.25</c:v>
                </c:pt>
                <c:pt idx="167">
                  <c:v>09.04.25</c:v>
                </c:pt>
                <c:pt idx="168">
                  <c:v>10.04.25</c:v>
                </c:pt>
                <c:pt idx="169">
                  <c:v>11.04.25</c:v>
                </c:pt>
                <c:pt idx="170">
                  <c:v>12.04.25</c:v>
                </c:pt>
                <c:pt idx="171">
                  <c:v>13.04.25</c:v>
                </c:pt>
                <c:pt idx="172">
                  <c:v>14.04.25</c:v>
                </c:pt>
                <c:pt idx="173">
                  <c:v>15.04.25</c:v>
                </c:pt>
                <c:pt idx="174">
                  <c:v>16.04.25</c:v>
                </c:pt>
                <c:pt idx="175">
                  <c:v>17.04.25</c:v>
                </c:pt>
                <c:pt idx="176">
                  <c:v>18.04.25</c:v>
                </c:pt>
                <c:pt idx="177">
                  <c:v>19.04.25</c:v>
                </c:pt>
                <c:pt idx="178">
                  <c:v>20.04.25</c:v>
                </c:pt>
                <c:pt idx="179">
                  <c:v>21.04.25</c:v>
                </c:pt>
                <c:pt idx="180">
                  <c:v>22.04.25</c:v>
                </c:pt>
                <c:pt idx="181">
                  <c:v>23.04.25</c:v>
                </c:pt>
                <c:pt idx="182">
                  <c:v>24.04.25</c:v>
                </c:pt>
                <c:pt idx="183">
                  <c:v>25.04.25</c:v>
                </c:pt>
                <c:pt idx="184">
                  <c:v>26.04.25</c:v>
                </c:pt>
                <c:pt idx="185">
                  <c:v>27.04.25</c:v>
                </c:pt>
                <c:pt idx="186">
                  <c:v>28.04.25</c:v>
                </c:pt>
                <c:pt idx="187">
                  <c:v>29.04.25</c:v>
                </c:pt>
                <c:pt idx="188">
                  <c:v>30.04.25</c:v>
                </c:pt>
                <c:pt idx="189">
                  <c:v>01.05.25</c:v>
                </c:pt>
                <c:pt idx="190">
                  <c:v>02.05.25</c:v>
                </c:pt>
                <c:pt idx="191">
                  <c:v>03.05.25</c:v>
                </c:pt>
                <c:pt idx="192">
                  <c:v>04.05.25</c:v>
                </c:pt>
                <c:pt idx="193">
                  <c:v>05.05.25</c:v>
                </c:pt>
                <c:pt idx="194">
                  <c:v>06.05.25</c:v>
                </c:pt>
                <c:pt idx="195">
                  <c:v>07.05.25</c:v>
                </c:pt>
                <c:pt idx="196">
                  <c:v>08.05.25</c:v>
                </c:pt>
                <c:pt idx="197">
                  <c:v>09.05.25</c:v>
                </c:pt>
                <c:pt idx="198">
                  <c:v>10.05.25</c:v>
                </c:pt>
                <c:pt idx="202">
                  <c:v>[%]</c:v>
                </c:pt>
              </c:strCache>
            </c:strRef>
          </c:cat>
          <c:val>
            <c:numRef>
              <c:f>Zusammenfassung!$F$28:$CT$28</c:f>
              <c:numCache>
                <c:formatCode>0</c:formatCode>
                <c:ptCount val="93"/>
                <c:pt idx="0">
                  <c:v>78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78</c:v>
                </c:pt>
                <c:pt idx="7">
                  <c:v>78</c:v>
                </c:pt>
                <c:pt idx="8">
                  <c:v>78</c:v>
                </c:pt>
                <c:pt idx="9">
                  <c:v>78</c:v>
                </c:pt>
                <c:pt idx="10">
                  <c:v>78</c:v>
                </c:pt>
                <c:pt idx="11">
                  <c:v>78</c:v>
                </c:pt>
                <c:pt idx="12">
                  <c:v>78</c:v>
                </c:pt>
                <c:pt idx="13">
                  <c:v>78</c:v>
                </c:pt>
                <c:pt idx="14">
                  <c:v>78</c:v>
                </c:pt>
                <c:pt idx="15">
                  <c:v>78</c:v>
                </c:pt>
                <c:pt idx="16">
                  <c:v>78</c:v>
                </c:pt>
                <c:pt idx="17">
                  <c:v>78</c:v>
                </c:pt>
                <c:pt idx="18">
                  <c:v>78</c:v>
                </c:pt>
                <c:pt idx="19">
                  <c:v>78</c:v>
                </c:pt>
                <c:pt idx="20">
                  <c:v>78</c:v>
                </c:pt>
                <c:pt idx="21">
                  <c:v>78</c:v>
                </c:pt>
                <c:pt idx="22">
                  <c:v>78</c:v>
                </c:pt>
                <c:pt idx="23">
                  <c:v>78</c:v>
                </c:pt>
                <c:pt idx="24">
                  <c:v>78</c:v>
                </c:pt>
                <c:pt idx="25">
                  <c:v>78</c:v>
                </c:pt>
                <c:pt idx="26">
                  <c:v>78</c:v>
                </c:pt>
                <c:pt idx="27">
                  <c:v>78</c:v>
                </c:pt>
                <c:pt idx="28">
                  <c:v>78</c:v>
                </c:pt>
                <c:pt idx="29">
                  <c:v>78</c:v>
                </c:pt>
                <c:pt idx="30">
                  <c:v>78</c:v>
                </c:pt>
                <c:pt idx="31">
                  <c:v>78</c:v>
                </c:pt>
                <c:pt idx="32">
                  <c:v>78</c:v>
                </c:pt>
                <c:pt idx="33">
                  <c:v>78</c:v>
                </c:pt>
                <c:pt idx="34">
                  <c:v>78</c:v>
                </c:pt>
                <c:pt idx="35">
                  <c:v>78</c:v>
                </c:pt>
                <c:pt idx="36">
                  <c:v>78</c:v>
                </c:pt>
                <c:pt idx="37">
                  <c:v>78</c:v>
                </c:pt>
                <c:pt idx="38">
                  <c:v>78</c:v>
                </c:pt>
                <c:pt idx="39">
                  <c:v>78</c:v>
                </c:pt>
                <c:pt idx="40">
                  <c:v>78</c:v>
                </c:pt>
                <c:pt idx="41">
                  <c:v>78</c:v>
                </c:pt>
                <c:pt idx="42">
                  <c:v>78</c:v>
                </c:pt>
                <c:pt idx="43">
                  <c:v>78</c:v>
                </c:pt>
                <c:pt idx="44">
                  <c:v>78</c:v>
                </c:pt>
                <c:pt idx="45">
                  <c:v>78</c:v>
                </c:pt>
                <c:pt idx="46">
                  <c:v>78</c:v>
                </c:pt>
                <c:pt idx="47">
                  <c:v>78</c:v>
                </c:pt>
                <c:pt idx="48">
                  <c:v>78</c:v>
                </c:pt>
                <c:pt idx="49">
                  <c:v>78</c:v>
                </c:pt>
                <c:pt idx="50">
                  <c:v>78</c:v>
                </c:pt>
                <c:pt idx="51">
                  <c:v>78</c:v>
                </c:pt>
                <c:pt idx="52">
                  <c:v>78</c:v>
                </c:pt>
                <c:pt idx="53">
                  <c:v>78</c:v>
                </c:pt>
                <c:pt idx="54">
                  <c:v>78</c:v>
                </c:pt>
                <c:pt idx="55">
                  <c:v>78</c:v>
                </c:pt>
                <c:pt idx="56">
                  <c:v>78</c:v>
                </c:pt>
                <c:pt idx="57">
                  <c:v>78</c:v>
                </c:pt>
                <c:pt idx="58">
                  <c:v>78</c:v>
                </c:pt>
                <c:pt idx="59">
                  <c:v>78</c:v>
                </c:pt>
                <c:pt idx="60">
                  <c:v>78</c:v>
                </c:pt>
                <c:pt idx="61">
                  <c:v>78</c:v>
                </c:pt>
                <c:pt idx="62">
                  <c:v>78</c:v>
                </c:pt>
                <c:pt idx="63">
                  <c:v>78</c:v>
                </c:pt>
                <c:pt idx="64">
                  <c:v>78</c:v>
                </c:pt>
                <c:pt idx="65">
                  <c:v>78</c:v>
                </c:pt>
                <c:pt idx="66">
                  <c:v>78</c:v>
                </c:pt>
                <c:pt idx="67">
                  <c:v>78</c:v>
                </c:pt>
                <c:pt idx="68">
                  <c:v>78</c:v>
                </c:pt>
                <c:pt idx="69">
                  <c:v>78</c:v>
                </c:pt>
                <c:pt idx="70">
                  <c:v>78</c:v>
                </c:pt>
                <c:pt idx="71">
                  <c:v>78</c:v>
                </c:pt>
                <c:pt idx="72">
                  <c:v>78</c:v>
                </c:pt>
                <c:pt idx="73">
                  <c:v>78</c:v>
                </c:pt>
                <c:pt idx="74">
                  <c:v>78</c:v>
                </c:pt>
                <c:pt idx="75">
                  <c:v>78</c:v>
                </c:pt>
                <c:pt idx="76">
                  <c:v>78</c:v>
                </c:pt>
                <c:pt idx="77">
                  <c:v>78</c:v>
                </c:pt>
                <c:pt idx="78">
                  <c:v>78</c:v>
                </c:pt>
                <c:pt idx="79">
                  <c:v>78</c:v>
                </c:pt>
                <c:pt idx="80">
                  <c:v>78</c:v>
                </c:pt>
                <c:pt idx="81">
                  <c:v>78</c:v>
                </c:pt>
                <c:pt idx="82">
                  <c:v>78</c:v>
                </c:pt>
                <c:pt idx="83">
                  <c:v>78</c:v>
                </c:pt>
                <c:pt idx="84">
                  <c:v>78</c:v>
                </c:pt>
                <c:pt idx="85">
                  <c:v>78</c:v>
                </c:pt>
                <c:pt idx="86">
                  <c:v>78</c:v>
                </c:pt>
                <c:pt idx="87">
                  <c:v>78</c:v>
                </c:pt>
                <c:pt idx="88">
                  <c:v>78</c:v>
                </c:pt>
                <c:pt idx="89">
                  <c:v>78</c:v>
                </c:pt>
                <c:pt idx="90">
                  <c:v>78</c:v>
                </c:pt>
                <c:pt idx="91">
                  <c:v>78</c:v>
                </c:pt>
                <c:pt idx="92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26-4712-8E4B-CABDA143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0135439"/>
        <c:axId val="1"/>
      </c:lineChart>
      <c:lineChart>
        <c:grouping val="standard"/>
        <c:varyColors val="0"/>
        <c:ser>
          <c:idx val="5"/>
          <c:order val="0"/>
          <c:tx>
            <c:strRef>
              <c:f>Zusammenfassung!$D$29</c:f>
              <c:strCache>
                <c:ptCount val="1"/>
                <c:pt idx="0">
                  <c:v>Produktionsstundenleistung Ø 
(verfüg. Prod.zeit)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numRef>
              <c:f>Zusammenfassung!$F$5:$CT$5</c:f>
              <c:numCache>
                <c:formatCode>dd/mm/yy;@</c:formatCode>
                <c:ptCount val="93"/>
                <c:pt idx="0">
                  <c:v>45589</c:v>
                </c:pt>
                <c:pt idx="1">
                  <c:v>45590</c:v>
                </c:pt>
                <c:pt idx="2">
                  <c:v>45591</c:v>
                </c:pt>
                <c:pt idx="3">
                  <c:v>45592</c:v>
                </c:pt>
                <c:pt idx="4">
                  <c:v>45593</c:v>
                </c:pt>
                <c:pt idx="5">
                  <c:v>45594</c:v>
                </c:pt>
                <c:pt idx="6">
                  <c:v>45595</c:v>
                </c:pt>
                <c:pt idx="7">
                  <c:v>45596</c:v>
                </c:pt>
                <c:pt idx="8">
                  <c:v>45597</c:v>
                </c:pt>
                <c:pt idx="9">
                  <c:v>45598</c:v>
                </c:pt>
                <c:pt idx="10">
                  <c:v>45599</c:v>
                </c:pt>
                <c:pt idx="11">
                  <c:v>45600</c:v>
                </c:pt>
                <c:pt idx="12">
                  <c:v>45601</c:v>
                </c:pt>
                <c:pt idx="13">
                  <c:v>45602</c:v>
                </c:pt>
                <c:pt idx="14">
                  <c:v>45603</c:v>
                </c:pt>
                <c:pt idx="15">
                  <c:v>45604</c:v>
                </c:pt>
                <c:pt idx="16">
                  <c:v>45605</c:v>
                </c:pt>
                <c:pt idx="17">
                  <c:v>45606</c:v>
                </c:pt>
                <c:pt idx="18">
                  <c:v>45607</c:v>
                </c:pt>
                <c:pt idx="19">
                  <c:v>45608</c:v>
                </c:pt>
                <c:pt idx="20">
                  <c:v>45609</c:v>
                </c:pt>
                <c:pt idx="21">
                  <c:v>45610</c:v>
                </c:pt>
                <c:pt idx="22">
                  <c:v>45611</c:v>
                </c:pt>
                <c:pt idx="23">
                  <c:v>45612</c:v>
                </c:pt>
                <c:pt idx="24">
                  <c:v>45613</c:v>
                </c:pt>
                <c:pt idx="25">
                  <c:v>45614</c:v>
                </c:pt>
                <c:pt idx="26">
                  <c:v>45615</c:v>
                </c:pt>
                <c:pt idx="27">
                  <c:v>45616</c:v>
                </c:pt>
                <c:pt idx="28">
                  <c:v>45617</c:v>
                </c:pt>
                <c:pt idx="29">
                  <c:v>45618</c:v>
                </c:pt>
                <c:pt idx="30">
                  <c:v>45619</c:v>
                </c:pt>
                <c:pt idx="31">
                  <c:v>45620</c:v>
                </c:pt>
                <c:pt idx="32">
                  <c:v>45621</c:v>
                </c:pt>
                <c:pt idx="33">
                  <c:v>45622</c:v>
                </c:pt>
                <c:pt idx="34">
                  <c:v>45623</c:v>
                </c:pt>
                <c:pt idx="35">
                  <c:v>45624</c:v>
                </c:pt>
                <c:pt idx="36">
                  <c:v>45625</c:v>
                </c:pt>
                <c:pt idx="37">
                  <c:v>45626</c:v>
                </c:pt>
                <c:pt idx="38">
                  <c:v>45627</c:v>
                </c:pt>
                <c:pt idx="39">
                  <c:v>45628</c:v>
                </c:pt>
                <c:pt idx="40">
                  <c:v>45629</c:v>
                </c:pt>
                <c:pt idx="41">
                  <c:v>45630</c:v>
                </c:pt>
                <c:pt idx="42">
                  <c:v>45631</c:v>
                </c:pt>
                <c:pt idx="43">
                  <c:v>45632</c:v>
                </c:pt>
                <c:pt idx="44">
                  <c:v>45633</c:v>
                </c:pt>
                <c:pt idx="45">
                  <c:v>45634</c:v>
                </c:pt>
                <c:pt idx="46">
                  <c:v>45635</c:v>
                </c:pt>
                <c:pt idx="47">
                  <c:v>45636</c:v>
                </c:pt>
                <c:pt idx="48">
                  <c:v>45637</c:v>
                </c:pt>
                <c:pt idx="49">
                  <c:v>45638</c:v>
                </c:pt>
                <c:pt idx="50">
                  <c:v>45639</c:v>
                </c:pt>
                <c:pt idx="51">
                  <c:v>45640</c:v>
                </c:pt>
                <c:pt idx="52">
                  <c:v>45641</c:v>
                </c:pt>
                <c:pt idx="53">
                  <c:v>45642</c:v>
                </c:pt>
                <c:pt idx="54">
                  <c:v>45643</c:v>
                </c:pt>
                <c:pt idx="55">
                  <c:v>45644</c:v>
                </c:pt>
                <c:pt idx="56">
                  <c:v>45645</c:v>
                </c:pt>
                <c:pt idx="57">
                  <c:v>45646</c:v>
                </c:pt>
                <c:pt idx="58">
                  <c:v>45647</c:v>
                </c:pt>
                <c:pt idx="59">
                  <c:v>45648</c:v>
                </c:pt>
                <c:pt idx="60">
                  <c:v>45649</c:v>
                </c:pt>
                <c:pt idx="61">
                  <c:v>45650</c:v>
                </c:pt>
                <c:pt idx="62">
                  <c:v>45651</c:v>
                </c:pt>
                <c:pt idx="63">
                  <c:v>45652</c:v>
                </c:pt>
                <c:pt idx="64">
                  <c:v>45653</c:v>
                </c:pt>
                <c:pt idx="65">
                  <c:v>45654</c:v>
                </c:pt>
                <c:pt idx="66">
                  <c:v>45655</c:v>
                </c:pt>
                <c:pt idx="67">
                  <c:v>45656</c:v>
                </c:pt>
                <c:pt idx="68">
                  <c:v>45657</c:v>
                </c:pt>
                <c:pt idx="69">
                  <c:v>45658</c:v>
                </c:pt>
                <c:pt idx="70">
                  <c:v>45659</c:v>
                </c:pt>
                <c:pt idx="71">
                  <c:v>45660</c:v>
                </c:pt>
                <c:pt idx="72">
                  <c:v>45661</c:v>
                </c:pt>
                <c:pt idx="73">
                  <c:v>45662</c:v>
                </c:pt>
                <c:pt idx="74">
                  <c:v>45663</c:v>
                </c:pt>
                <c:pt idx="75">
                  <c:v>45664</c:v>
                </c:pt>
                <c:pt idx="76">
                  <c:v>45665</c:v>
                </c:pt>
                <c:pt idx="77">
                  <c:v>45666</c:v>
                </c:pt>
                <c:pt idx="78">
                  <c:v>45667</c:v>
                </c:pt>
                <c:pt idx="79">
                  <c:v>45668</c:v>
                </c:pt>
                <c:pt idx="80">
                  <c:v>45669</c:v>
                </c:pt>
                <c:pt idx="81">
                  <c:v>45670</c:v>
                </c:pt>
                <c:pt idx="82">
                  <c:v>45671</c:v>
                </c:pt>
                <c:pt idx="83">
                  <c:v>45672</c:v>
                </c:pt>
                <c:pt idx="84">
                  <c:v>45673</c:v>
                </c:pt>
                <c:pt idx="85">
                  <c:v>45674</c:v>
                </c:pt>
                <c:pt idx="86">
                  <c:v>45675</c:v>
                </c:pt>
                <c:pt idx="87">
                  <c:v>45676</c:v>
                </c:pt>
                <c:pt idx="88">
                  <c:v>45677</c:v>
                </c:pt>
                <c:pt idx="89">
                  <c:v>45678</c:v>
                </c:pt>
                <c:pt idx="90">
                  <c:v>45679</c:v>
                </c:pt>
                <c:pt idx="91">
                  <c:v>45680</c:v>
                </c:pt>
                <c:pt idx="92">
                  <c:v>45681</c:v>
                </c:pt>
              </c:numCache>
            </c:numRef>
          </c:cat>
          <c:val>
            <c:numRef>
              <c:f>Zusammenfassung!$F$29:$CT$29</c:f>
              <c:numCache>
                <c:formatCode>0</c:formatCode>
                <c:ptCount val="93"/>
                <c:pt idx="0">
                  <c:v>23.635226780818627</c:v>
                </c:pt>
                <c:pt idx="1">
                  <c:v>23.229449905877434</c:v>
                </c:pt>
                <c:pt idx="2">
                  <c:v>0</c:v>
                </c:pt>
                <c:pt idx="3">
                  <c:v>0</c:v>
                </c:pt>
                <c:pt idx="4">
                  <c:v>50.329807093963915</c:v>
                </c:pt>
                <c:pt idx="5">
                  <c:v>32.466433695052416</c:v>
                </c:pt>
                <c:pt idx="6">
                  <c:v>27.206321495842328</c:v>
                </c:pt>
                <c:pt idx="7">
                  <c:v>41.989708404802741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22.444535743631882</c:v>
                </c:pt>
                <c:pt idx="12">
                  <c:v>29.225848849945237</c:v>
                </c:pt>
                <c:pt idx="13">
                  <c:v>26.631147540983605</c:v>
                </c:pt>
                <c:pt idx="14">
                  <c:v>31.842034081687853</c:v>
                </c:pt>
                <c:pt idx="15">
                  <c:v>29.751894048927191</c:v>
                </c:pt>
                <c:pt idx="16">
                  <c:v>1.9012410879324</c:v>
                </c:pt>
                <c:pt idx="17">
                  <c:v>0</c:v>
                </c:pt>
                <c:pt idx="18">
                  <c:v>0</c:v>
                </c:pt>
                <c:pt idx="19">
                  <c:v>33.764565746543063</c:v>
                </c:pt>
                <c:pt idx="20">
                  <c:v>41.991054019956422</c:v>
                </c:pt>
                <c:pt idx="21">
                  <c:v>42.286469519246644</c:v>
                </c:pt>
                <c:pt idx="22">
                  <c:v>31.197752617689623</c:v>
                </c:pt>
                <c:pt idx="23">
                  <c:v>0</c:v>
                </c:pt>
                <c:pt idx="24">
                  <c:v>0</c:v>
                </c:pt>
                <c:pt idx="25">
                  <c:v>53.57300721968469</c:v>
                </c:pt>
                <c:pt idx="26">
                  <c:v>29.858117190222529</c:v>
                </c:pt>
                <c:pt idx="27">
                  <c:v>30.514266569881066</c:v>
                </c:pt>
                <c:pt idx="28">
                  <c:v>36.245554713461203</c:v>
                </c:pt>
                <c:pt idx="29">
                  <c:v>54.35153783183253</c:v>
                </c:pt>
                <c:pt idx="30">
                  <c:v>0</c:v>
                </c:pt>
                <c:pt idx="31">
                  <c:v>0</c:v>
                </c:pt>
                <c:pt idx="32">
                  <c:v>28.9051094890511</c:v>
                </c:pt>
                <c:pt idx="33">
                  <c:v>43.860168863872019</c:v>
                </c:pt>
                <c:pt idx="34">
                  <c:v>44.40570522979398</c:v>
                </c:pt>
                <c:pt idx="35">
                  <c:v>46.086468276249299</c:v>
                </c:pt>
                <c:pt idx="36">
                  <c:v>41.091811414392069</c:v>
                </c:pt>
                <c:pt idx="37">
                  <c:v>0</c:v>
                </c:pt>
                <c:pt idx="38">
                  <c:v>0</c:v>
                </c:pt>
                <c:pt idx="39">
                  <c:v>41.935483870967744</c:v>
                </c:pt>
                <c:pt idx="40">
                  <c:v>42.863066442886755</c:v>
                </c:pt>
                <c:pt idx="41">
                  <c:v>41.457596446491735</c:v>
                </c:pt>
                <c:pt idx="42">
                  <c:v>28.298149996161822</c:v>
                </c:pt>
                <c:pt idx="43">
                  <c:v>44.204026500289444</c:v>
                </c:pt>
                <c:pt idx="44">
                  <c:v>0</c:v>
                </c:pt>
                <c:pt idx="45">
                  <c:v>0</c:v>
                </c:pt>
                <c:pt idx="46">
                  <c:v>47.604885820499199</c:v>
                </c:pt>
                <c:pt idx="47">
                  <c:v>43.243391316258048</c:v>
                </c:pt>
                <c:pt idx="48">
                  <c:v>50.347509113001216</c:v>
                </c:pt>
                <c:pt idx="49">
                  <c:v>40.342436435236714</c:v>
                </c:pt>
                <c:pt idx="50">
                  <c:v>45.924363417206564</c:v>
                </c:pt>
                <c:pt idx="51">
                  <c:v>0</c:v>
                </c:pt>
                <c:pt idx="52">
                  <c:v>0</c:v>
                </c:pt>
                <c:pt idx="53">
                  <c:v>50.016524723528669</c:v>
                </c:pt>
                <c:pt idx="54">
                  <c:v>41.194743130226996</c:v>
                </c:pt>
                <c:pt idx="55">
                  <c:v>44.648304856357463</c:v>
                </c:pt>
                <c:pt idx="56">
                  <c:v>41.889948642699927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44.770585509037538</c:v>
                </c:pt>
                <c:pt idx="75">
                  <c:v>40.104694912481605</c:v>
                </c:pt>
                <c:pt idx="76">
                  <c:v>37.659872413256572</c:v>
                </c:pt>
                <c:pt idx="77">
                  <c:v>39.462968427264677</c:v>
                </c:pt>
                <c:pt idx="78">
                  <c:v>47.397010316513438</c:v>
                </c:pt>
                <c:pt idx="79">
                  <c:v>0</c:v>
                </c:pt>
                <c:pt idx="80">
                  <c:v>0</c:v>
                </c:pt>
                <c:pt idx="81">
                  <c:v>32.317929759704249</c:v>
                </c:pt>
                <c:pt idx="82">
                  <c:v>38.984113260564143</c:v>
                </c:pt>
                <c:pt idx="83">
                  <c:v>39.677541252046858</c:v>
                </c:pt>
                <c:pt idx="84">
                  <c:v>42.026575070053326</c:v>
                </c:pt>
                <c:pt idx="85">
                  <c:v>82.073003612806772</c:v>
                </c:pt>
                <c:pt idx="86">
                  <c:v>0</c:v>
                </c:pt>
                <c:pt idx="87">
                  <c:v>0</c:v>
                </c:pt>
                <c:pt idx="88">
                  <c:v>52.44444444444445</c:v>
                </c:pt>
                <c:pt idx="89">
                  <c:v>27.348066298342541</c:v>
                </c:pt>
                <c:pt idx="90">
                  <c:v>40.140641556690106</c:v>
                </c:pt>
                <c:pt idx="91">
                  <c:v>39.35824767028533</c:v>
                </c:pt>
                <c:pt idx="92">
                  <c:v>36.471386092127915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26-4712-8E4B-CABDA143A4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1580135439"/>
        <c:scaling>
          <c:orientation val="minMax"/>
        </c:scaling>
        <c:delete val="0"/>
        <c:axPos val="b"/>
        <c:majorGridlines/>
        <c:numFmt formatCode="d/m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50"/>
          <c:min val="0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580135439"/>
        <c:crosses val="autoZero"/>
        <c:crossBetween val="midCat"/>
      </c:valAx>
      <c:catAx>
        <c:axId val="3"/>
        <c:scaling>
          <c:orientation val="minMax"/>
        </c:scaling>
        <c:delete val="1"/>
        <c:axPos val="b"/>
        <c:numFmt formatCode="dd/mm/yy;@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350"/>
          <c:min val="0"/>
        </c:scaling>
        <c:delete val="0"/>
        <c:axPos val="r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"/>
        <c:crosses val="max"/>
        <c:crossBetween val="midCat"/>
      </c:valAx>
      <c:spPr>
        <a:solidFill>
          <a:schemeClr val="bg1"/>
        </a:solidFill>
      </c:spPr>
    </c:plotArea>
    <c:legend>
      <c:legendPos val="r"/>
      <c:layout>
        <c:manualLayout>
          <c:xMode val="edge"/>
          <c:yMode val="edge"/>
          <c:x val="0.83940941146971215"/>
          <c:y val="0.20862338734116145"/>
          <c:w val="0.14769229573845055"/>
          <c:h val="0.46033203945930184"/>
        </c:manualLayout>
      </c:layout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2">
        <a:lumMod val="90000"/>
      </a:schemeClr>
    </a:solid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2</xdr:row>
          <xdr:rowOff>9525</xdr:rowOff>
        </xdr:from>
        <xdr:to>
          <xdr:col>3</xdr:col>
          <xdr:colOff>1905000</xdr:colOff>
          <xdr:row>5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Daten importieren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1047750</xdr:colOff>
          <xdr:row>0</xdr:row>
          <xdr:rowOff>28575</xdr:rowOff>
        </xdr:from>
        <xdr:to>
          <xdr:col>3</xdr:col>
          <xdr:colOff>2266950</xdr:colOff>
          <xdr:row>1</xdr:row>
          <xdr:rowOff>123825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ohne BearbKz einbl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0</xdr:row>
          <xdr:rowOff>28575</xdr:rowOff>
        </xdr:from>
        <xdr:to>
          <xdr:col>4</xdr:col>
          <xdr:colOff>1228725</xdr:colOff>
          <xdr:row>1</xdr:row>
          <xdr:rowOff>123825</xdr:rowOff>
        </xdr:to>
        <xdr:sp macro="" textlink="">
          <xdr:nvSpPr>
            <xdr:cNvPr id="3077" name="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ohne BearbKz ausbl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209550</xdr:colOff>
          <xdr:row>0</xdr:row>
          <xdr:rowOff>28575</xdr:rowOff>
        </xdr:from>
        <xdr:to>
          <xdr:col>3</xdr:col>
          <xdr:colOff>923925</xdr:colOff>
          <xdr:row>1</xdr:row>
          <xdr:rowOff>123825</xdr:rowOff>
        </xdr:to>
        <xdr:sp macro="" textlink="">
          <xdr:nvSpPr>
            <xdr:cNvPr id="3078" name="Button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 ausbl.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28575</xdr:colOff>
          <xdr:row>0</xdr:row>
          <xdr:rowOff>28575</xdr:rowOff>
        </xdr:from>
        <xdr:to>
          <xdr:col>3</xdr:col>
          <xdr:colOff>161925</xdr:colOff>
          <xdr:row>1</xdr:row>
          <xdr:rowOff>123825</xdr:rowOff>
        </xdr:to>
        <xdr:sp macro="" textlink="">
          <xdr:nvSpPr>
            <xdr:cNvPr id="3079" name="Button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0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de-DE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WE einbl.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6</xdr:row>
      <xdr:rowOff>7620</xdr:rowOff>
    </xdr:from>
    <xdr:to>
      <xdr:col>28</xdr:col>
      <xdr:colOff>205740</xdr:colOff>
      <xdr:row>36</xdr:row>
      <xdr:rowOff>0</xdr:rowOff>
    </xdr:to>
    <xdr:graphicFrame macro="">
      <xdr:nvGraphicFramePr>
        <xdr:cNvPr id="3746907" name="Diagramm 1">
          <a:extLst>
            <a:ext uri="{FF2B5EF4-FFF2-40B4-BE49-F238E27FC236}">
              <a16:creationId xmlns:a16="http://schemas.microsoft.com/office/drawing/2014/main" id="{00000000-0008-0000-0200-00005B2C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137160</xdr:colOff>
      <xdr:row>36</xdr:row>
      <xdr:rowOff>99060</xdr:rowOff>
    </xdr:from>
    <xdr:to>
      <xdr:col>28</xdr:col>
      <xdr:colOff>198120</xdr:colOff>
      <xdr:row>59</xdr:row>
      <xdr:rowOff>7620</xdr:rowOff>
    </xdr:to>
    <xdr:graphicFrame macro="">
      <xdr:nvGraphicFramePr>
        <xdr:cNvPr id="3746908" name="Diagramm 1">
          <a:extLst>
            <a:ext uri="{FF2B5EF4-FFF2-40B4-BE49-F238E27FC236}">
              <a16:creationId xmlns:a16="http://schemas.microsoft.com/office/drawing/2014/main" id="{00000000-0008-0000-0200-00005C2C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26</xdr:col>
      <xdr:colOff>1752600</xdr:colOff>
      <xdr:row>3</xdr:row>
      <xdr:rowOff>106680</xdr:rowOff>
    </xdr:from>
    <xdr:to>
      <xdr:col>28</xdr:col>
      <xdr:colOff>99060</xdr:colOff>
      <xdr:row>4</xdr:row>
      <xdr:rowOff>22860</xdr:rowOff>
    </xdr:to>
    <xdr:pic>
      <xdr:nvPicPr>
        <xdr:cNvPr id="3746909" name="Grafik 4">
          <a:extLst>
            <a:ext uri="{FF2B5EF4-FFF2-40B4-BE49-F238E27FC236}">
              <a16:creationId xmlns:a16="http://schemas.microsoft.com/office/drawing/2014/main" id="{00000000-0008-0000-0200-00005D2C3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58060" y="571500"/>
          <a:ext cx="131064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175260</xdr:colOff>
      <xdr:row>59</xdr:row>
      <xdr:rowOff>99060</xdr:rowOff>
    </xdr:from>
    <xdr:to>
      <xdr:col>28</xdr:col>
      <xdr:colOff>236220</xdr:colOff>
      <xdr:row>80</xdr:row>
      <xdr:rowOff>0</xdr:rowOff>
    </xdr:to>
    <xdr:graphicFrame macro="">
      <xdr:nvGraphicFramePr>
        <xdr:cNvPr id="3746910" name="Diagramm 6">
          <a:extLst>
            <a:ext uri="{FF2B5EF4-FFF2-40B4-BE49-F238E27FC236}">
              <a16:creationId xmlns:a16="http://schemas.microsoft.com/office/drawing/2014/main" id="{00000000-0008-0000-0200-00005E2C3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Hoffmann Claudia" id="{F6D436E9-6FED-4715-B8E7-91816A0C456E}" userId="S::Claudia.Hoffmann@linck.com::43d144e1-e513-4688-8253-87114c576cac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41" dT="2025-03-21T10:12:11.29" personId="{F6D436E9-6FED-4715-B8E7-91816A0C456E}" id="{7EF36DFE-60E5-4292-8BF0-BAEA59C263D8}">
    <text>50 % Kunde 50 % Linck</text>
  </threadedComment>
  <threadedComment ref="D98" dT="2025-03-21T10:15:00.30" personId="{F6D436E9-6FED-4715-B8E7-91816A0C456E}" id="{ED34BCF0-3CD0-49C1-873B-1E8B8A19E53B}">
    <text>Störgründe Kunde 50 %</text>
  </threadedComment>
  <threadedComment ref="D150" dT="2025-03-21T10:15:00.30" personId="{F6D436E9-6FED-4715-B8E7-91816A0C456E}" id="{ED34BCF0-3CD0-49C2-873B-1E8B8A19E53B}">
    <text>Störgründe Kunde 50 %</text>
  </threadedComment>
</ThreadedComments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microsoft.com/office/2017/10/relationships/threadedComment" Target="../threadedComments/threadedComment1.xml"/><Relationship Id="rId5" Type="http://schemas.openxmlformats.org/officeDocument/2006/relationships/ctrlProp" Target="../ctrlProps/ctrlProp1.xml"/><Relationship Id="rId10" Type="http://schemas.openxmlformats.org/officeDocument/2006/relationships/comments" Target="../comments1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A00-000000000000}">
  <sheetPr codeName="Tabelle21">
    <tabColor theme="0"/>
    <pageSetUpPr fitToPage="1"/>
  </sheetPr>
  <dimension ref="A1:ID256"/>
  <sheetViews>
    <sheetView tabSelected="1" zoomScale="85" zoomScaleNormal="85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24" sqref="D24"/>
    </sheetView>
  </sheetViews>
  <sheetFormatPr baseColWidth="10" defaultColWidth="9.140625" defaultRowHeight="12.75" x14ac:dyDescent="0.2"/>
  <cols>
    <col min="1" max="1" width="1.5703125" style="6" customWidth="1"/>
    <col min="2" max="2" width="4.5703125" style="6" customWidth="1"/>
    <col min="3" max="3" width="4.140625" customWidth="1"/>
    <col min="4" max="4" width="33.42578125" style="105" bestFit="1" customWidth="1"/>
    <col min="5" max="5" width="18.140625" style="2" bestFit="1" customWidth="1"/>
    <col min="6" max="6" width="8.7109375" customWidth="1"/>
    <col min="7" max="52" width="8.140625" customWidth="1"/>
    <col min="53" max="53" width="8.5703125" customWidth="1"/>
    <col min="54" max="238" width="8.140625" customWidth="1"/>
  </cols>
  <sheetData>
    <row r="1" spans="1:238" ht="9.75" customHeight="1" x14ac:dyDescent="0.45">
      <c r="B1" s="194"/>
      <c r="C1" s="194"/>
      <c r="D1" s="194"/>
      <c r="E1" s="194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  <c r="W1" s="193"/>
      <c r="X1" s="193"/>
      <c r="Y1" s="193"/>
      <c r="Z1" s="193"/>
      <c r="AA1" s="193"/>
      <c r="AB1" s="193"/>
      <c r="AC1" s="193"/>
      <c r="AD1" s="193"/>
      <c r="AE1" s="193"/>
      <c r="AF1" s="193"/>
      <c r="AG1" s="193"/>
      <c r="AH1" s="193"/>
      <c r="AI1" s="193"/>
      <c r="AJ1" s="193"/>
      <c r="AK1" s="193"/>
      <c r="AL1" s="193"/>
      <c r="AM1" s="193"/>
      <c r="AN1" s="193"/>
      <c r="AO1" s="193"/>
      <c r="AP1" s="193"/>
      <c r="AQ1" s="193"/>
      <c r="AR1" s="193"/>
      <c r="AS1" s="193"/>
      <c r="AT1" s="193"/>
      <c r="AU1" s="193"/>
      <c r="AV1" s="193"/>
      <c r="AW1" s="193"/>
      <c r="AX1" s="193"/>
      <c r="AY1" s="193"/>
      <c r="AZ1" s="193"/>
      <c r="BA1" s="193"/>
      <c r="BB1" s="193"/>
      <c r="BC1" s="193"/>
      <c r="BD1" s="193"/>
      <c r="BE1" s="193"/>
      <c r="BF1" s="193"/>
      <c r="BG1" s="193"/>
      <c r="BH1" s="193"/>
      <c r="BI1" s="193"/>
      <c r="BJ1" s="193"/>
      <c r="BK1" s="193"/>
      <c r="BL1" s="193"/>
      <c r="BM1" s="193"/>
      <c r="BN1" s="193"/>
      <c r="BO1" s="193"/>
      <c r="BP1" s="193"/>
      <c r="BQ1" s="193"/>
      <c r="BR1" s="193"/>
      <c r="BS1" s="193"/>
      <c r="BT1" s="193"/>
      <c r="BU1" s="193"/>
      <c r="BV1" s="193"/>
      <c r="BW1" s="193"/>
      <c r="BX1" s="193"/>
      <c r="BY1" s="193"/>
      <c r="BZ1" s="193"/>
      <c r="CA1" s="193"/>
      <c r="CB1" s="193"/>
      <c r="CC1" s="193"/>
      <c r="CD1" s="193"/>
      <c r="CE1" s="193"/>
      <c r="CF1" s="193"/>
      <c r="CG1" s="193"/>
      <c r="CH1" s="193"/>
      <c r="CI1" s="193"/>
      <c r="CJ1" s="193"/>
      <c r="CK1" s="193"/>
      <c r="CL1" s="193"/>
      <c r="CM1" s="193"/>
      <c r="CN1" s="193"/>
      <c r="CO1" s="193"/>
      <c r="CP1" s="193"/>
      <c r="CQ1" s="193"/>
      <c r="CR1" s="193"/>
      <c r="CS1" s="193"/>
      <c r="CT1" s="193"/>
      <c r="CU1" s="193"/>
      <c r="CV1" s="193"/>
      <c r="CW1" s="193"/>
      <c r="CX1" s="193"/>
      <c r="CY1" s="193"/>
      <c r="CZ1" s="193"/>
      <c r="DA1" s="193"/>
      <c r="DB1" s="193"/>
      <c r="DC1" s="193"/>
      <c r="DD1" s="193"/>
      <c r="DE1" s="193"/>
      <c r="DF1" s="193"/>
      <c r="DG1" s="193"/>
      <c r="DH1" s="193"/>
      <c r="DI1" s="193"/>
      <c r="DJ1" s="193"/>
      <c r="DK1" s="193"/>
      <c r="DL1" s="193"/>
      <c r="DM1" s="193"/>
      <c r="DN1" s="193"/>
      <c r="DO1" s="193"/>
      <c r="DP1" s="193"/>
      <c r="DQ1" s="193"/>
      <c r="DR1" s="193"/>
      <c r="DS1" s="193"/>
      <c r="DT1" s="193"/>
      <c r="DU1" s="193"/>
      <c r="DV1" s="193"/>
      <c r="DW1" s="193"/>
      <c r="DX1" s="193"/>
      <c r="DY1" s="193"/>
      <c r="DZ1" s="193"/>
      <c r="EA1" s="193"/>
      <c r="EB1" s="193"/>
      <c r="EC1" s="193"/>
      <c r="ED1" s="193"/>
      <c r="EE1" s="193"/>
      <c r="EF1" s="193"/>
      <c r="EG1" s="193"/>
      <c r="EH1" s="193"/>
      <c r="EI1" s="193"/>
      <c r="EJ1" s="193"/>
      <c r="EK1" s="193"/>
      <c r="EL1" s="193"/>
      <c r="EM1" s="193"/>
      <c r="EN1" s="193"/>
      <c r="EO1" s="193"/>
      <c r="EP1" s="193"/>
      <c r="EQ1" s="193"/>
      <c r="ER1" s="193"/>
      <c r="ES1" s="193"/>
      <c r="ET1" s="193"/>
      <c r="EU1" s="193"/>
      <c r="EV1" s="193"/>
      <c r="EW1" s="193"/>
      <c r="EX1" s="193"/>
      <c r="EY1" s="193"/>
      <c r="EZ1" s="193"/>
      <c r="FA1" s="193"/>
      <c r="FB1" s="193"/>
      <c r="FC1" s="193"/>
      <c r="FD1" s="193"/>
      <c r="FE1" s="193"/>
      <c r="FF1" s="193"/>
      <c r="FG1" s="193"/>
      <c r="FH1" s="193"/>
      <c r="FI1" s="193"/>
      <c r="FJ1" s="193"/>
      <c r="FK1" s="193"/>
      <c r="FL1" s="193"/>
      <c r="FM1" s="193"/>
      <c r="FN1" s="193"/>
      <c r="FO1" s="193"/>
      <c r="FP1" s="193"/>
      <c r="FQ1" s="193"/>
      <c r="FR1" s="193"/>
      <c r="FS1" s="193"/>
      <c r="FT1" s="193"/>
      <c r="FU1" s="193"/>
      <c r="FV1" s="193"/>
      <c r="FW1" s="193"/>
      <c r="FX1" s="193"/>
      <c r="FY1" s="193"/>
      <c r="FZ1" s="193"/>
      <c r="GA1" s="193"/>
      <c r="GB1" s="193"/>
      <c r="GC1" s="193"/>
      <c r="GD1" s="193"/>
      <c r="GE1" s="193"/>
      <c r="GF1" s="193"/>
      <c r="GG1" s="193"/>
      <c r="GH1" s="193"/>
      <c r="GI1" s="193"/>
      <c r="GJ1" s="193"/>
      <c r="GK1" s="193"/>
      <c r="GL1" s="193"/>
      <c r="GM1" s="193"/>
      <c r="GN1" s="193"/>
      <c r="GO1" s="193"/>
      <c r="GP1" s="193"/>
      <c r="GQ1" s="193"/>
      <c r="GR1" s="193"/>
      <c r="GS1" s="193"/>
      <c r="GT1" s="193"/>
      <c r="GU1" s="193"/>
      <c r="GV1" s="193"/>
      <c r="GW1" s="193"/>
      <c r="GX1" s="193"/>
      <c r="GY1" s="193"/>
      <c r="GZ1" s="193"/>
      <c r="HA1" s="193"/>
      <c r="HB1" s="193"/>
      <c r="HC1" s="193"/>
      <c r="HD1" s="193"/>
      <c r="HE1" s="193"/>
      <c r="HF1" s="193"/>
      <c r="HG1" s="193"/>
      <c r="HH1" s="193"/>
      <c r="HI1" s="193"/>
      <c r="HJ1" s="193"/>
      <c r="HK1" s="193"/>
      <c r="HL1" s="193"/>
      <c r="HM1" s="193"/>
      <c r="HN1" s="193"/>
      <c r="HO1" s="193"/>
      <c r="HP1" s="193"/>
      <c r="HQ1" s="193"/>
      <c r="HR1" s="193"/>
      <c r="HS1" s="193"/>
      <c r="HT1" s="193"/>
      <c r="HU1" s="193"/>
      <c r="HV1" s="193"/>
      <c r="HW1" s="193"/>
      <c r="HX1" s="193"/>
      <c r="HY1" s="193"/>
      <c r="HZ1" s="193"/>
      <c r="IA1" s="193"/>
      <c r="IB1" s="193"/>
      <c r="IC1" s="193"/>
      <c r="ID1" s="193"/>
    </row>
    <row r="2" spans="1:238" ht="13.5" thickBot="1" x14ac:dyDescent="0.25">
      <c r="B2" s="195"/>
      <c r="C2" s="196"/>
      <c r="D2" s="197"/>
      <c r="E2" s="198"/>
    </row>
    <row r="3" spans="1:238" s="1" customFormat="1" x14ac:dyDescent="0.2">
      <c r="A3" s="7"/>
      <c r="B3" s="199"/>
      <c r="C3" s="200"/>
      <c r="D3" s="200"/>
      <c r="E3" s="201"/>
      <c r="F3" s="77" t="str">
        <f>IF(WEEKDAY(F4)=5,"KW" &amp; _xlfn.ISOWEEKNUM(F4),"")</f>
        <v>KW43</v>
      </c>
      <c r="G3" s="77" t="str">
        <f t="shared" ref="G3:BR3" si="0">IF(WEEKDAY(G4)=5,"KW" &amp; _xlfn.ISOWEEKNUM(G4),"")</f>
        <v/>
      </c>
      <c r="H3" s="77" t="str">
        <f t="shared" si="0"/>
        <v/>
      </c>
      <c r="I3" s="77" t="str">
        <f t="shared" si="0"/>
        <v/>
      </c>
      <c r="J3" s="77" t="str">
        <f t="shared" si="0"/>
        <v/>
      </c>
      <c r="K3" s="77" t="str">
        <f t="shared" si="0"/>
        <v/>
      </c>
      <c r="L3" s="77" t="str">
        <f t="shared" si="0"/>
        <v/>
      </c>
      <c r="M3" s="77" t="str">
        <f t="shared" si="0"/>
        <v>KW44</v>
      </c>
      <c r="N3" s="77" t="str">
        <f t="shared" si="0"/>
        <v/>
      </c>
      <c r="O3" s="77" t="str">
        <f t="shared" si="0"/>
        <v/>
      </c>
      <c r="P3" s="77" t="str">
        <f t="shared" si="0"/>
        <v/>
      </c>
      <c r="Q3" s="77" t="str">
        <f t="shared" si="0"/>
        <v/>
      </c>
      <c r="R3" s="77" t="str">
        <f t="shared" si="0"/>
        <v/>
      </c>
      <c r="S3" s="77" t="str">
        <f t="shared" si="0"/>
        <v/>
      </c>
      <c r="T3" s="77" t="str">
        <f t="shared" si="0"/>
        <v>KW45</v>
      </c>
      <c r="U3" s="77" t="str">
        <f t="shared" si="0"/>
        <v/>
      </c>
      <c r="V3" s="77" t="str">
        <f t="shared" si="0"/>
        <v/>
      </c>
      <c r="W3" s="77" t="str">
        <f t="shared" si="0"/>
        <v/>
      </c>
      <c r="X3" s="77" t="str">
        <f t="shared" si="0"/>
        <v/>
      </c>
      <c r="Y3" s="77" t="str">
        <f t="shared" si="0"/>
        <v/>
      </c>
      <c r="Z3" s="77" t="str">
        <f t="shared" si="0"/>
        <v/>
      </c>
      <c r="AA3" s="77" t="str">
        <f t="shared" si="0"/>
        <v>KW46</v>
      </c>
      <c r="AB3" s="77" t="str">
        <f t="shared" si="0"/>
        <v/>
      </c>
      <c r="AC3" s="77" t="str">
        <f t="shared" si="0"/>
        <v/>
      </c>
      <c r="AD3" s="77" t="str">
        <f t="shared" si="0"/>
        <v/>
      </c>
      <c r="AE3" s="77" t="str">
        <f t="shared" si="0"/>
        <v/>
      </c>
      <c r="AF3" s="77" t="str">
        <f t="shared" si="0"/>
        <v/>
      </c>
      <c r="AG3" s="77" t="str">
        <f t="shared" si="0"/>
        <v/>
      </c>
      <c r="AH3" s="77" t="str">
        <f t="shared" si="0"/>
        <v>KW47</v>
      </c>
      <c r="AI3" s="77" t="str">
        <f t="shared" si="0"/>
        <v/>
      </c>
      <c r="AJ3" s="77" t="str">
        <f t="shared" si="0"/>
        <v/>
      </c>
      <c r="AK3" s="77" t="str">
        <f t="shared" si="0"/>
        <v/>
      </c>
      <c r="AL3" s="77" t="str">
        <f t="shared" si="0"/>
        <v/>
      </c>
      <c r="AM3" s="77" t="str">
        <f t="shared" si="0"/>
        <v/>
      </c>
      <c r="AN3" s="77" t="str">
        <f t="shared" si="0"/>
        <v/>
      </c>
      <c r="AO3" s="77" t="str">
        <f t="shared" si="0"/>
        <v>KW48</v>
      </c>
      <c r="AP3" s="77" t="str">
        <f t="shared" si="0"/>
        <v/>
      </c>
      <c r="AQ3" s="77" t="str">
        <f t="shared" si="0"/>
        <v/>
      </c>
      <c r="AR3" s="77" t="str">
        <f t="shared" si="0"/>
        <v/>
      </c>
      <c r="AS3" s="77" t="str">
        <f t="shared" si="0"/>
        <v/>
      </c>
      <c r="AT3" s="77" t="str">
        <f t="shared" si="0"/>
        <v/>
      </c>
      <c r="AU3" s="77" t="str">
        <f t="shared" si="0"/>
        <v/>
      </c>
      <c r="AV3" s="77" t="str">
        <f t="shared" si="0"/>
        <v>KW49</v>
      </c>
      <c r="AW3" s="77" t="str">
        <f t="shared" si="0"/>
        <v/>
      </c>
      <c r="AX3" s="77" t="str">
        <f t="shared" si="0"/>
        <v/>
      </c>
      <c r="AY3" s="77" t="str">
        <f t="shared" si="0"/>
        <v/>
      </c>
      <c r="AZ3" s="77" t="str">
        <f t="shared" si="0"/>
        <v/>
      </c>
      <c r="BA3" s="77" t="str">
        <f t="shared" si="0"/>
        <v/>
      </c>
      <c r="BB3" s="77" t="str">
        <f t="shared" si="0"/>
        <v/>
      </c>
      <c r="BC3" s="77" t="str">
        <f t="shared" si="0"/>
        <v>KW50</v>
      </c>
      <c r="BD3" s="77" t="str">
        <f t="shared" si="0"/>
        <v/>
      </c>
      <c r="BE3" s="77" t="str">
        <f t="shared" si="0"/>
        <v/>
      </c>
      <c r="BF3" s="77" t="str">
        <f t="shared" si="0"/>
        <v/>
      </c>
      <c r="BG3" s="77" t="str">
        <f t="shared" si="0"/>
        <v/>
      </c>
      <c r="BH3" s="77" t="str">
        <f t="shared" si="0"/>
        <v/>
      </c>
      <c r="BI3" s="77" t="str">
        <f t="shared" si="0"/>
        <v/>
      </c>
      <c r="BJ3" s="77" t="str">
        <f t="shared" si="0"/>
        <v>KW51</v>
      </c>
      <c r="BK3" s="77" t="str">
        <f t="shared" si="0"/>
        <v/>
      </c>
      <c r="BL3" s="77" t="str">
        <f t="shared" si="0"/>
        <v/>
      </c>
      <c r="BM3" s="77" t="str">
        <f t="shared" si="0"/>
        <v/>
      </c>
      <c r="BN3" s="77" t="str">
        <f t="shared" si="0"/>
        <v/>
      </c>
      <c r="BO3" s="77" t="str">
        <f t="shared" si="0"/>
        <v/>
      </c>
      <c r="BP3" s="77" t="str">
        <f t="shared" si="0"/>
        <v/>
      </c>
      <c r="BQ3" s="77" t="str">
        <f t="shared" si="0"/>
        <v>KW52</v>
      </c>
      <c r="BR3" s="77" t="str">
        <f t="shared" si="0"/>
        <v/>
      </c>
      <c r="BS3" s="77" t="str">
        <f t="shared" ref="BS3:EW3" si="1">IF(WEEKDAY(BS4)=5,"KW" &amp; _xlfn.ISOWEEKNUM(BS4),"")</f>
        <v/>
      </c>
      <c r="BT3" s="77" t="str">
        <f t="shared" si="1"/>
        <v/>
      </c>
      <c r="BU3" s="77" t="str">
        <f t="shared" si="1"/>
        <v/>
      </c>
      <c r="BV3" s="77" t="str">
        <f t="shared" si="1"/>
        <v/>
      </c>
      <c r="BW3" s="77" t="str">
        <f t="shared" si="1"/>
        <v/>
      </c>
      <c r="BX3" s="77" t="str">
        <f t="shared" si="1"/>
        <v>KW1</v>
      </c>
      <c r="BY3" s="77" t="str">
        <f t="shared" si="1"/>
        <v/>
      </c>
      <c r="BZ3" s="77" t="str">
        <f t="shared" si="1"/>
        <v/>
      </c>
      <c r="CA3" s="77" t="str">
        <f t="shared" si="1"/>
        <v/>
      </c>
      <c r="CB3" s="77" t="str">
        <f t="shared" si="1"/>
        <v/>
      </c>
      <c r="CC3" s="77" t="str">
        <f t="shared" si="1"/>
        <v/>
      </c>
      <c r="CD3" s="77" t="str">
        <f t="shared" si="1"/>
        <v/>
      </c>
      <c r="CE3" s="77" t="str">
        <f t="shared" si="1"/>
        <v>KW2</v>
      </c>
      <c r="CF3" s="77" t="str">
        <f t="shared" si="1"/>
        <v/>
      </c>
      <c r="CG3" s="77" t="str">
        <f t="shared" si="1"/>
        <v/>
      </c>
      <c r="CH3" s="77" t="str">
        <f t="shared" si="1"/>
        <v/>
      </c>
      <c r="CI3" s="77" t="str">
        <f t="shared" si="1"/>
        <v/>
      </c>
      <c r="CJ3" s="77" t="str">
        <f t="shared" si="1"/>
        <v/>
      </c>
      <c r="CK3" s="77" t="str">
        <f t="shared" si="1"/>
        <v/>
      </c>
      <c r="CL3" s="77" t="str">
        <f t="shared" si="1"/>
        <v>KW3</v>
      </c>
      <c r="CM3" s="77" t="str">
        <f t="shared" si="1"/>
        <v/>
      </c>
      <c r="CN3" s="77" t="str">
        <f t="shared" si="1"/>
        <v/>
      </c>
      <c r="CO3" s="77" t="str">
        <f t="shared" si="1"/>
        <v/>
      </c>
      <c r="CP3" s="77" t="str">
        <f t="shared" si="1"/>
        <v/>
      </c>
      <c r="CQ3" s="77" t="str">
        <f t="shared" si="1"/>
        <v/>
      </c>
      <c r="CR3" s="77" t="str">
        <f t="shared" si="1"/>
        <v/>
      </c>
      <c r="CS3" s="77" t="str">
        <f t="shared" si="1"/>
        <v>KW4</v>
      </c>
      <c r="CT3" s="77" t="str">
        <f t="shared" si="1"/>
        <v/>
      </c>
      <c r="CU3" s="77" t="str">
        <f t="shared" si="1"/>
        <v/>
      </c>
      <c r="CV3" s="77" t="str">
        <f t="shared" si="1"/>
        <v/>
      </c>
      <c r="CW3" s="77" t="str">
        <f t="shared" si="1"/>
        <v/>
      </c>
      <c r="CX3" s="77" t="str">
        <f t="shared" si="1"/>
        <v/>
      </c>
      <c r="CY3" s="77" t="str">
        <f t="shared" si="1"/>
        <v/>
      </c>
      <c r="CZ3" s="77" t="str">
        <f t="shared" si="1"/>
        <v>KW5</v>
      </c>
      <c r="DA3" s="77" t="str">
        <f t="shared" si="1"/>
        <v/>
      </c>
      <c r="DB3" s="77" t="str">
        <f t="shared" si="1"/>
        <v/>
      </c>
      <c r="DC3" s="77" t="str">
        <f t="shared" si="1"/>
        <v/>
      </c>
      <c r="DD3" s="77" t="str">
        <f t="shared" si="1"/>
        <v/>
      </c>
      <c r="DE3" s="77" t="str">
        <f t="shared" si="1"/>
        <v/>
      </c>
      <c r="DF3" s="77" t="str">
        <f t="shared" si="1"/>
        <v/>
      </c>
      <c r="DG3" s="77" t="str">
        <f t="shared" si="1"/>
        <v>KW6</v>
      </c>
      <c r="DH3" s="77" t="str">
        <f t="shared" si="1"/>
        <v/>
      </c>
      <c r="DI3" s="77" t="str">
        <f t="shared" si="1"/>
        <v/>
      </c>
      <c r="DJ3" s="77" t="str">
        <f t="shared" si="1"/>
        <v/>
      </c>
      <c r="DK3" s="77" t="str">
        <f t="shared" si="1"/>
        <v/>
      </c>
      <c r="DL3" s="77" t="str">
        <f t="shared" si="1"/>
        <v/>
      </c>
      <c r="DM3" s="77" t="str">
        <f t="shared" si="1"/>
        <v/>
      </c>
      <c r="DN3" s="77" t="str">
        <f t="shared" si="1"/>
        <v>KW7</v>
      </c>
      <c r="DO3" s="77" t="str">
        <f t="shared" si="1"/>
        <v/>
      </c>
      <c r="DP3" s="77" t="str">
        <f t="shared" si="1"/>
        <v/>
      </c>
      <c r="DQ3" s="77" t="str">
        <f t="shared" si="1"/>
        <v/>
      </c>
      <c r="DR3" s="77" t="str">
        <f t="shared" si="1"/>
        <v/>
      </c>
      <c r="DS3" s="77" t="str">
        <f t="shared" si="1"/>
        <v/>
      </c>
      <c r="DT3" s="77" t="str">
        <f t="shared" si="1"/>
        <v/>
      </c>
      <c r="DU3" s="77" t="str">
        <f t="shared" si="1"/>
        <v>KW8</v>
      </c>
      <c r="DV3" s="77" t="str">
        <f t="shared" si="1"/>
        <v/>
      </c>
      <c r="DW3" s="77" t="str">
        <f t="shared" si="1"/>
        <v/>
      </c>
      <c r="DX3" s="77" t="str">
        <f t="shared" si="1"/>
        <v/>
      </c>
      <c r="DY3" s="77" t="str">
        <f t="shared" si="1"/>
        <v/>
      </c>
      <c r="DZ3" s="77" t="str">
        <f t="shared" si="1"/>
        <v/>
      </c>
      <c r="EA3" s="77" t="str">
        <f t="shared" si="1"/>
        <v/>
      </c>
      <c r="EB3" s="77" t="str">
        <f t="shared" si="1"/>
        <v>KW9</v>
      </c>
      <c r="EC3" s="77" t="str">
        <f t="shared" si="1"/>
        <v/>
      </c>
      <c r="ED3" s="77" t="str">
        <f t="shared" si="1"/>
        <v/>
      </c>
      <c r="EE3" s="77" t="str">
        <f t="shared" si="1"/>
        <v/>
      </c>
      <c r="EF3" s="77" t="str">
        <f t="shared" si="1"/>
        <v/>
      </c>
      <c r="EG3" s="77" t="str">
        <f t="shared" si="1"/>
        <v/>
      </c>
      <c r="EH3" s="77" t="str">
        <f t="shared" si="1"/>
        <v/>
      </c>
      <c r="EI3" s="77" t="str">
        <f t="shared" si="1"/>
        <v>KW10</v>
      </c>
      <c r="EJ3" s="77" t="str">
        <f t="shared" si="1"/>
        <v/>
      </c>
      <c r="EK3" s="77" t="str">
        <f t="shared" si="1"/>
        <v/>
      </c>
      <c r="EL3" s="77" t="str">
        <f t="shared" si="1"/>
        <v/>
      </c>
      <c r="EM3" s="77" t="str">
        <f t="shared" si="1"/>
        <v/>
      </c>
      <c r="EN3" s="77" t="str">
        <f t="shared" si="1"/>
        <v/>
      </c>
      <c r="EO3" s="77" t="str">
        <f t="shared" si="1"/>
        <v/>
      </c>
      <c r="EP3" s="77" t="str">
        <f t="shared" si="1"/>
        <v>KW11</v>
      </c>
      <c r="EQ3" s="77" t="str">
        <f t="shared" si="1"/>
        <v/>
      </c>
      <c r="ER3" s="77" t="str">
        <f t="shared" si="1"/>
        <v/>
      </c>
      <c r="ES3" s="77" t="str">
        <f t="shared" si="1"/>
        <v/>
      </c>
      <c r="ET3" s="77" t="str">
        <f t="shared" si="1"/>
        <v/>
      </c>
      <c r="EU3" s="77" t="str">
        <f t="shared" si="1"/>
        <v/>
      </c>
      <c r="EV3" s="77" t="str">
        <f t="shared" si="1"/>
        <v/>
      </c>
      <c r="EW3" s="77" t="str">
        <f t="shared" si="1"/>
        <v>KW12</v>
      </c>
      <c r="EX3" s="77" t="str">
        <f t="shared" ref="EX3:GV3" si="2">IF(WEEKDAY(EX4)=5,"KW" &amp; _xlfn.ISOWEEKNUM(EX4),"")</f>
        <v/>
      </c>
      <c r="EY3" s="77" t="str">
        <f t="shared" si="2"/>
        <v/>
      </c>
      <c r="EZ3" s="77" t="str">
        <f t="shared" si="2"/>
        <v/>
      </c>
      <c r="FA3" s="77" t="str">
        <f t="shared" si="2"/>
        <v/>
      </c>
      <c r="FB3" s="77" t="str">
        <f t="shared" si="2"/>
        <v/>
      </c>
      <c r="FC3" s="77" t="str">
        <f t="shared" si="2"/>
        <v/>
      </c>
      <c r="FD3" s="77" t="str">
        <f t="shared" si="2"/>
        <v>KW13</v>
      </c>
      <c r="FE3" s="77" t="str">
        <f t="shared" si="2"/>
        <v/>
      </c>
      <c r="FF3" s="77" t="str">
        <f t="shared" si="2"/>
        <v/>
      </c>
      <c r="FG3" s="77" t="str">
        <f t="shared" si="2"/>
        <v/>
      </c>
      <c r="FH3" s="77" t="str">
        <f t="shared" si="2"/>
        <v/>
      </c>
      <c r="FI3" s="77" t="str">
        <f t="shared" si="2"/>
        <v/>
      </c>
      <c r="FJ3" s="77" t="str">
        <f t="shared" si="2"/>
        <v/>
      </c>
      <c r="FK3" s="77" t="str">
        <f t="shared" si="2"/>
        <v>KW14</v>
      </c>
      <c r="FL3" s="77" t="str">
        <f t="shared" si="2"/>
        <v/>
      </c>
      <c r="FM3" s="77" t="str">
        <f t="shared" si="2"/>
        <v/>
      </c>
      <c r="FN3" s="77" t="str">
        <f t="shared" si="2"/>
        <v/>
      </c>
      <c r="FO3" s="77" t="str">
        <f t="shared" si="2"/>
        <v/>
      </c>
      <c r="FP3" s="77" t="str">
        <f t="shared" si="2"/>
        <v/>
      </c>
      <c r="FQ3" s="77" t="str">
        <f t="shared" si="2"/>
        <v/>
      </c>
      <c r="FR3" s="77" t="str">
        <f t="shared" si="2"/>
        <v>KW15</v>
      </c>
      <c r="FS3" s="77" t="str">
        <f t="shared" si="2"/>
        <v/>
      </c>
      <c r="FT3" s="77" t="str">
        <f t="shared" si="2"/>
        <v/>
      </c>
      <c r="FU3" s="77" t="str">
        <f t="shared" si="2"/>
        <v/>
      </c>
      <c r="FV3" s="77" t="str">
        <f t="shared" si="2"/>
        <v/>
      </c>
      <c r="FW3" s="77" t="str">
        <f t="shared" si="2"/>
        <v/>
      </c>
      <c r="FX3" s="77" t="str">
        <f t="shared" si="2"/>
        <v/>
      </c>
      <c r="FY3" s="77" t="str">
        <f t="shared" si="2"/>
        <v>KW16</v>
      </c>
      <c r="FZ3" s="77" t="str">
        <f t="shared" si="2"/>
        <v/>
      </c>
      <c r="GA3" s="77" t="str">
        <f t="shared" si="2"/>
        <v/>
      </c>
      <c r="GB3" s="77" t="str">
        <f t="shared" si="2"/>
        <v/>
      </c>
      <c r="GC3" s="77" t="str">
        <f t="shared" si="2"/>
        <v/>
      </c>
      <c r="GD3" s="77" t="str">
        <f t="shared" si="2"/>
        <v/>
      </c>
      <c r="GE3" s="77" t="str">
        <f t="shared" si="2"/>
        <v/>
      </c>
      <c r="GF3" s="77" t="str">
        <f t="shared" si="2"/>
        <v>KW17</v>
      </c>
      <c r="GG3" s="77" t="str">
        <f t="shared" si="2"/>
        <v/>
      </c>
      <c r="GH3" s="77" t="str">
        <f t="shared" si="2"/>
        <v/>
      </c>
      <c r="GI3" s="77" t="str">
        <f t="shared" si="2"/>
        <v/>
      </c>
      <c r="GJ3" s="77" t="str">
        <f t="shared" si="2"/>
        <v/>
      </c>
      <c r="GK3" s="77" t="str">
        <f t="shared" si="2"/>
        <v/>
      </c>
      <c r="GL3" s="77" t="str">
        <f t="shared" si="2"/>
        <v/>
      </c>
      <c r="GM3" s="77" t="str">
        <f t="shared" si="2"/>
        <v>KW18</v>
      </c>
      <c r="GN3" s="77" t="str">
        <f t="shared" si="2"/>
        <v/>
      </c>
      <c r="GO3" s="77" t="str">
        <f t="shared" si="2"/>
        <v/>
      </c>
      <c r="GP3" s="77" t="str">
        <f t="shared" si="2"/>
        <v/>
      </c>
      <c r="GQ3" s="77" t="str">
        <f t="shared" si="2"/>
        <v/>
      </c>
      <c r="GR3" s="77" t="str">
        <f t="shared" si="2"/>
        <v/>
      </c>
      <c r="GS3" s="77" t="str">
        <f t="shared" si="2"/>
        <v/>
      </c>
      <c r="GT3" s="77" t="str">
        <f t="shared" si="2"/>
        <v>KW19</v>
      </c>
      <c r="GU3" s="77" t="str">
        <f t="shared" si="2"/>
        <v/>
      </c>
      <c r="GV3" s="77" t="str">
        <f t="shared" si="2"/>
        <v/>
      </c>
      <c r="GW3" s="78"/>
      <c r="GX3" s="77" t="s">
        <v>10</v>
      </c>
      <c r="GY3" s="78" t="s">
        <v>12</v>
      </c>
      <c r="GZ3" s="79" t="s">
        <v>13</v>
      </c>
      <c r="HD3"/>
      <c r="HE3" s="115"/>
    </row>
    <row r="4" spans="1:238" s="1" customFormat="1" x14ac:dyDescent="0.2">
      <c r="A4" s="7"/>
      <c r="B4" s="202"/>
      <c r="C4" s="203"/>
      <c r="D4" s="204"/>
      <c r="E4" s="205"/>
      <c r="F4" s="157">
        <f t="shared" ref="F4:BQ4" si="3">F5</f>
        <v>45589</v>
      </c>
      <c r="G4" s="157">
        <f t="shared" si="3"/>
        <v>45590</v>
      </c>
      <c r="H4" s="157">
        <f t="shared" si="3"/>
        <v>45591</v>
      </c>
      <c r="I4" s="157">
        <f t="shared" si="3"/>
        <v>45592</v>
      </c>
      <c r="J4" s="157">
        <f t="shared" si="3"/>
        <v>45593</v>
      </c>
      <c r="K4" s="157">
        <f t="shared" si="3"/>
        <v>45594</v>
      </c>
      <c r="L4" s="157">
        <f t="shared" si="3"/>
        <v>45595</v>
      </c>
      <c r="M4" s="157">
        <f t="shared" si="3"/>
        <v>45596</v>
      </c>
      <c r="N4" s="157">
        <f t="shared" si="3"/>
        <v>45597</v>
      </c>
      <c r="O4" s="157">
        <f t="shared" si="3"/>
        <v>45598</v>
      </c>
      <c r="P4" s="157">
        <f t="shared" si="3"/>
        <v>45599</v>
      </c>
      <c r="Q4" s="157">
        <f t="shared" si="3"/>
        <v>45600</v>
      </c>
      <c r="R4" s="157">
        <f t="shared" si="3"/>
        <v>45601</v>
      </c>
      <c r="S4" s="157">
        <f t="shared" si="3"/>
        <v>45602</v>
      </c>
      <c r="T4" s="157">
        <f t="shared" si="3"/>
        <v>45603</v>
      </c>
      <c r="U4" s="157">
        <f t="shared" si="3"/>
        <v>45604</v>
      </c>
      <c r="V4" s="157">
        <f t="shared" si="3"/>
        <v>45605</v>
      </c>
      <c r="W4" s="157">
        <f t="shared" si="3"/>
        <v>45606</v>
      </c>
      <c r="X4" s="157">
        <f t="shared" si="3"/>
        <v>45607</v>
      </c>
      <c r="Y4" s="157">
        <f t="shared" si="3"/>
        <v>45608</v>
      </c>
      <c r="Z4" s="157">
        <f t="shared" si="3"/>
        <v>45609</v>
      </c>
      <c r="AA4" s="157">
        <f t="shared" si="3"/>
        <v>45610</v>
      </c>
      <c r="AB4" s="157">
        <f t="shared" si="3"/>
        <v>45611</v>
      </c>
      <c r="AC4" s="157">
        <f t="shared" si="3"/>
        <v>45612</v>
      </c>
      <c r="AD4" s="157">
        <f t="shared" si="3"/>
        <v>45613</v>
      </c>
      <c r="AE4" s="157">
        <f t="shared" si="3"/>
        <v>45614</v>
      </c>
      <c r="AF4" s="157">
        <f t="shared" si="3"/>
        <v>45615</v>
      </c>
      <c r="AG4" s="157">
        <f t="shared" si="3"/>
        <v>45616</v>
      </c>
      <c r="AH4" s="157">
        <f t="shared" si="3"/>
        <v>45617</v>
      </c>
      <c r="AI4" s="157">
        <f t="shared" si="3"/>
        <v>45618</v>
      </c>
      <c r="AJ4" s="157">
        <f t="shared" si="3"/>
        <v>45619</v>
      </c>
      <c r="AK4" s="157">
        <f t="shared" si="3"/>
        <v>45620</v>
      </c>
      <c r="AL4" s="157">
        <f t="shared" si="3"/>
        <v>45621</v>
      </c>
      <c r="AM4" s="157">
        <f t="shared" si="3"/>
        <v>45622</v>
      </c>
      <c r="AN4" s="157">
        <f t="shared" si="3"/>
        <v>45623</v>
      </c>
      <c r="AO4" s="157">
        <f t="shared" si="3"/>
        <v>45624</v>
      </c>
      <c r="AP4" s="157">
        <f t="shared" si="3"/>
        <v>45625</v>
      </c>
      <c r="AQ4" s="157">
        <f t="shared" si="3"/>
        <v>45626</v>
      </c>
      <c r="AR4" s="157">
        <f t="shared" si="3"/>
        <v>45627</v>
      </c>
      <c r="AS4" s="157">
        <f t="shared" si="3"/>
        <v>45628</v>
      </c>
      <c r="AT4" s="157">
        <f t="shared" si="3"/>
        <v>45629</v>
      </c>
      <c r="AU4" s="157">
        <f t="shared" si="3"/>
        <v>45630</v>
      </c>
      <c r="AV4" s="157">
        <f t="shared" si="3"/>
        <v>45631</v>
      </c>
      <c r="AW4" s="157">
        <f t="shared" si="3"/>
        <v>45632</v>
      </c>
      <c r="AX4" s="157">
        <f t="shared" si="3"/>
        <v>45633</v>
      </c>
      <c r="AY4" s="157">
        <f t="shared" si="3"/>
        <v>45634</v>
      </c>
      <c r="AZ4" s="157">
        <f t="shared" si="3"/>
        <v>45635</v>
      </c>
      <c r="BA4" s="157">
        <f t="shared" si="3"/>
        <v>45636</v>
      </c>
      <c r="BB4" s="157">
        <f t="shared" si="3"/>
        <v>45637</v>
      </c>
      <c r="BC4" s="157">
        <f t="shared" si="3"/>
        <v>45638</v>
      </c>
      <c r="BD4" s="157">
        <f t="shared" si="3"/>
        <v>45639</v>
      </c>
      <c r="BE4" s="157">
        <f t="shared" si="3"/>
        <v>45640</v>
      </c>
      <c r="BF4" s="157">
        <f t="shared" si="3"/>
        <v>45641</v>
      </c>
      <c r="BG4" s="157">
        <f t="shared" si="3"/>
        <v>45642</v>
      </c>
      <c r="BH4" s="157">
        <f t="shared" si="3"/>
        <v>45643</v>
      </c>
      <c r="BI4" s="157">
        <f t="shared" si="3"/>
        <v>45644</v>
      </c>
      <c r="BJ4" s="157">
        <f t="shared" si="3"/>
        <v>45645</v>
      </c>
      <c r="BK4" s="157">
        <f t="shared" si="3"/>
        <v>45646</v>
      </c>
      <c r="BL4" s="157">
        <f t="shared" si="3"/>
        <v>45647</v>
      </c>
      <c r="BM4" s="157">
        <f t="shared" si="3"/>
        <v>45648</v>
      </c>
      <c r="BN4" s="157">
        <f t="shared" si="3"/>
        <v>45649</v>
      </c>
      <c r="BO4" s="157">
        <f t="shared" si="3"/>
        <v>45650</v>
      </c>
      <c r="BP4" s="157">
        <f t="shared" si="3"/>
        <v>45651</v>
      </c>
      <c r="BQ4" s="157">
        <f t="shared" si="3"/>
        <v>45652</v>
      </c>
      <c r="BR4" s="157">
        <f t="shared" ref="BR4:EW4" si="4">BR5</f>
        <v>45653</v>
      </c>
      <c r="BS4" s="157">
        <f t="shared" si="4"/>
        <v>45654</v>
      </c>
      <c r="BT4" s="157">
        <f t="shared" si="4"/>
        <v>45655</v>
      </c>
      <c r="BU4" s="157">
        <f t="shared" si="4"/>
        <v>45656</v>
      </c>
      <c r="BV4" s="157">
        <f t="shared" si="4"/>
        <v>45657</v>
      </c>
      <c r="BW4" s="157">
        <f t="shared" si="4"/>
        <v>45658</v>
      </c>
      <c r="BX4" s="157">
        <f t="shared" si="4"/>
        <v>45659</v>
      </c>
      <c r="BY4" s="157">
        <f t="shared" si="4"/>
        <v>45660</v>
      </c>
      <c r="BZ4" s="157">
        <f t="shared" si="4"/>
        <v>45661</v>
      </c>
      <c r="CA4" s="157">
        <f t="shared" si="4"/>
        <v>45662</v>
      </c>
      <c r="CB4" s="157">
        <f t="shared" si="4"/>
        <v>45663</v>
      </c>
      <c r="CC4" s="157">
        <f t="shared" si="4"/>
        <v>45664</v>
      </c>
      <c r="CD4" s="157">
        <f t="shared" si="4"/>
        <v>45665</v>
      </c>
      <c r="CE4" s="157">
        <f t="shared" si="4"/>
        <v>45666</v>
      </c>
      <c r="CF4" s="157">
        <f t="shared" si="4"/>
        <v>45667</v>
      </c>
      <c r="CG4" s="157">
        <f t="shared" si="4"/>
        <v>45668</v>
      </c>
      <c r="CH4" s="157">
        <f t="shared" si="4"/>
        <v>45669</v>
      </c>
      <c r="CI4" s="157">
        <f t="shared" si="4"/>
        <v>45670</v>
      </c>
      <c r="CJ4" s="157">
        <f t="shared" si="4"/>
        <v>45671</v>
      </c>
      <c r="CK4" s="157">
        <f t="shared" si="4"/>
        <v>45672</v>
      </c>
      <c r="CL4" s="157">
        <f t="shared" si="4"/>
        <v>45673</v>
      </c>
      <c r="CM4" s="157">
        <f t="shared" si="4"/>
        <v>45674</v>
      </c>
      <c r="CN4" s="157">
        <f t="shared" si="4"/>
        <v>45675</v>
      </c>
      <c r="CO4" s="157">
        <f t="shared" si="4"/>
        <v>45676</v>
      </c>
      <c r="CP4" s="157">
        <f t="shared" si="4"/>
        <v>45677</v>
      </c>
      <c r="CQ4" s="157">
        <f t="shared" si="4"/>
        <v>45678</v>
      </c>
      <c r="CR4" s="157">
        <f t="shared" si="4"/>
        <v>45679</v>
      </c>
      <c r="CS4" s="157">
        <f t="shared" si="4"/>
        <v>45680</v>
      </c>
      <c r="CT4" s="157">
        <f t="shared" si="4"/>
        <v>45681</v>
      </c>
      <c r="CU4" s="157">
        <f t="shared" si="4"/>
        <v>45682</v>
      </c>
      <c r="CV4" s="157">
        <f t="shared" si="4"/>
        <v>45683</v>
      </c>
      <c r="CW4" s="157">
        <f t="shared" si="4"/>
        <v>45684</v>
      </c>
      <c r="CX4" s="157">
        <f t="shared" si="4"/>
        <v>45685</v>
      </c>
      <c r="CY4" s="157">
        <f t="shared" si="4"/>
        <v>45686</v>
      </c>
      <c r="CZ4" s="157">
        <f t="shared" si="4"/>
        <v>45687</v>
      </c>
      <c r="DA4" s="157">
        <f t="shared" si="4"/>
        <v>45688</v>
      </c>
      <c r="DB4" s="157">
        <f t="shared" si="4"/>
        <v>45689</v>
      </c>
      <c r="DC4" s="157">
        <f t="shared" si="4"/>
        <v>45690</v>
      </c>
      <c r="DD4" s="157">
        <f t="shared" si="4"/>
        <v>45691</v>
      </c>
      <c r="DE4" s="157">
        <f t="shared" si="4"/>
        <v>45692</v>
      </c>
      <c r="DF4" s="157">
        <f t="shared" si="4"/>
        <v>45693</v>
      </c>
      <c r="DG4" s="157">
        <f t="shared" si="4"/>
        <v>45694</v>
      </c>
      <c r="DH4" s="157">
        <f t="shared" si="4"/>
        <v>45695</v>
      </c>
      <c r="DI4" s="157">
        <f t="shared" si="4"/>
        <v>45696</v>
      </c>
      <c r="DJ4" s="157">
        <f t="shared" si="4"/>
        <v>45697</v>
      </c>
      <c r="DK4" s="157">
        <f t="shared" si="4"/>
        <v>45698</v>
      </c>
      <c r="DL4" s="157">
        <f t="shared" si="4"/>
        <v>45699</v>
      </c>
      <c r="DM4" s="157">
        <f t="shared" si="4"/>
        <v>45700</v>
      </c>
      <c r="DN4" s="157">
        <f t="shared" si="4"/>
        <v>45701</v>
      </c>
      <c r="DO4" s="157">
        <f t="shared" si="4"/>
        <v>45702</v>
      </c>
      <c r="DP4" s="157">
        <f t="shared" si="4"/>
        <v>45703</v>
      </c>
      <c r="DQ4" s="157">
        <f t="shared" si="4"/>
        <v>45704</v>
      </c>
      <c r="DR4" s="157">
        <f t="shared" si="4"/>
        <v>45705</v>
      </c>
      <c r="DS4" s="157">
        <f t="shared" si="4"/>
        <v>45706</v>
      </c>
      <c r="DT4" s="157">
        <f t="shared" si="4"/>
        <v>45707</v>
      </c>
      <c r="DU4" s="157">
        <f t="shared" si="4"/>
        <v>45708</v>
      </c>
      <c r="DV4" s="157">
        <f t="shared" si="4"/>
        <v>45709</v>
      </c>
      <c r="DW4" s="157">
        <f t="shared" si="4"/>
        <v>45710</v>
      </c>
      <c r="DX4" s="157">
        <f t="shared" si="4"/>
        <v>45711</v>
      </c>
      <c r="DY4" s="157">
        <f t="shared" si="4"/>
        <v>45712</v>
      </c>
      <c r="DZ4" s="157">
        <f t="shared" si="4"/>
        <v>45713</v>
      </c>
      <c r="EA4" s="157">
        <f t="shared" si="4"/>
        <v>45714</v>
      </c>
      <c r="EB4" s="157">
        <f t="shared" si="4"/>
        <v>45715</v>
      </c>
      <c r="EC4" s="157">
        <f t="shared" si="4"/>
        <v>45716</v>
      </c>
      <c r="ED4" s="157">
        <f t="shared" si="4"/>
        <v>45717</v>
      </c>
      <c r="EE4" s="157">
        <f t="shared" si="4"/>
        <v>45718</v>
      </c>
      <c r="EF4" s="157">
        <f t="shared" si="4"/>
        <v>45719</v>
      </c>
      <c r="EG4" s="157">
        <f t="shared" si="4"/>
        <v>45720</v>
      </c>
      <c r="EH4" s="157">
        <f t="shared" si="4"/>
        <v>45721</v>
      </c>
      <c r="EI4" s="157">
        <f t="shared" si="4"/>
        <v>45722</v>
      </c>
      <c r="EJ4" s="157">
        <f t="shared" si="4"/>
        <v>45723</v>
      </c>
      <c r="EK4" s="157">
        <f t="shared" si="4"/>
        <v>45724</v>
      </c>
      <c r="EL4" s="157">
        <f t="shared" si="4"/>
        <v>45725</v>
      </c>
      <c r="EM4" s="157">
        <f t="shared" si="4"/>
        <v>45726</v>
      </c>
      <c r="EN4" s="157">
        <f t="shared" si="4"/>
        <v>45727</v>
      </c>
      <c r="EO4" s="157">
        <f t="shared" si="4"/>
        <v>45728</v>
      </c>
      <c r="EP4" s="157">
        <f t="shared" si="4"/>
        <v>45729</v>
      </c>
      <c r="EQ4" s="157">
        <f t="shared" si="4"/>
        <v>45730</v>
      </c>
      <c r="ER4" s="157">
        <f t="shared" si="4"/>
        <v>45731</v>
      </c>
      <c r="ES4" s="157">
        <f t="shared" si="4"/>
        <v>45732</v>
      </c>
      <c r="ET4" s="157">
        <f t="shared" si="4"/>
        <v>45733</v>
      </c>
      <c r="EU4" s="157">
        <f t="shared" si="4"/>
        <v>45734</v>
      </c>
      <c r="EV4" s="157">
        <f t="shared" si="4"/>
        <v>45735</v>
      </c>
      <c r="EW4" s="157">
        <f t="shared" si="4"/>
        <v>45736</v>
      </c>
      <c r="EX4" s="157">
        <f t="shared" ref="EX4:GV4" si="5">EX5</f>
        <v>45737</v>
      </c>
      <c r="EY4" s="157">
        <f t="shared" si="5"/>
        <v>45738</v>
      </c>
      <c r="EZ4" s="157">
        <f t="shared" si="5"/>
        <v>45739</v>
      </c>
      <c r="FA4" s="157">
        <f t="shared" si="5"/>
        <v>45740</v>
      </c>
      <c r="FB4" s="157">
        <f t="shared" si="5"/>
        <v>45741</v>
      </c>
      <c r="FC4" s="157">
        <f t="shared" si="5"/>
        <v>45742</v>
      </c>
      <c r="FD4" s="157">
        <f t="shared" si="5"/>
        <v>45743</v>
      </c>
      <c r="FE4" s="157">
        <f t="shared" si="5"/>
        <v>45744</v>
      </c>
      <c r="FF4" s="157">
        <f t="shared" si="5"/>
        <v>45745</v>
      </c>
      <c r="FG4" s="157">
        <f t="shared" si="5"/>
        <v>45746</v>
      </c>
      <c r="FH4" s="157">
        <f t="shared" si="5"/>
        <v>45747</v>
      </c>
      <c r="FI4" s="157">
        <f t="shared" si="5"/>
        <v>45748</v>
      </c>
      <c r="FJ4" s="157">
        <f t="shared" si="5"/>
        <v>45749</v>
      </c>
      <c r="FK4" s="157">
        <f t="shared" si="5"/>
        <v>45750</v>
      </c>
      <c r="FL4" s="157">
        <f t="shared" si="5"/>
        <v>45751</v>
      </c>
      <c r="FM4" s="157">
        <f t="shared" si="5"/>
        <v>45752</v>
      </c>
      <c r="FN4" s="157">
        <f t="shared" si="5"/>
        <v>45753</v>
      </c>
      <c r="FO4" s="157">
        <f t="shared" si="5"/>
        <v>45754</v>
      </c>
      <c r="FP4" s="157">
        <f t="shared" si="5"/>
        <v>45755</v>
      </c>
      <c r="FQ4" s="157">
        <f t="shared" si="5"/>
        <v>45756</v>
      </c>
      <c r="FR4" s="157">
        <f t="shared" si="5"/>
        <v>45757</v>
      </c>
      <c r="FS4" s="157">
        <f t="shared" si="5"/>
        <v>45758</v>
      </c>
      <c r="FT4" s="157">
        <f t="shared" si="5"/>
        <v>45759</v>
      </c>
      <c r="FU4" s="157">
        <f t="shared" si="5"/>
        <v>45760</v>
      </c>
      <c r="FV4" s="157">
        <f t="shared" si="5"/>
        <v>45761</v>
      </c>
      <c r="FW4" s="157">
        <f t="shared" si="5"/>
        <v>45762</v>
      </c>
      <c r="FX4" s="157">
        <f t="shared" si="5"/>
        <v>45763</v>
      </c>
      <c r="FY4" s="157">
        <f t="shared" si="5"/>
        <v>45764</v>
      </c>
      <c r="FZ4" s="157">
        <f t="shared" si="5"/>
        <v>45765</v>
      </c>
      <c r="GA4" s="157">
        <f t="shared" si="5"/>
        <v>45766</v>
      </c>
      <c r="GB4" s="157">
        <f t="shared" si="5"/>
        <v>45767</v>
      </c>
      <c r="GC4" s="157">
        <f t="shared" si="5"/>
        <v>45768</v>
      </c>
      <c r="GD4" s="157">
        <f t="shared" si="5"/>
        <v>45769</v>
      </c>
      <c r="GE4" s="157">
        <f t="shared" si="5"/>
        <v>45770</v>
      </c>
      <c r="GF4" s="157">
        <f t="shared" si="5"/>
        <v>45771</v>
      </c>
      <c r="GG4" s="157">
        <f t="shared" si="5"/>
        <v>45772</v>
      </c>
      <c r="GH4" s="157">
        <f t="shared" si="5"/>
        <v>45773</v>
      </c>
      <c r="GI4" s="157">
        <f t="shared" si="5"/>
        <v>45774</v>
      </c>
      <c r="GJ4" s="157">
        <f t="shared" si="5"/>
        <v>45775</v>
      </c>
      <c r="GK4" s="157">
        <f t="shared" si="5"/>
        <v>45776</v>
      </c>
      <c r="GL4" s="157">
        <f t="shared" si="5"/>
        <v>45777</v>
      </c>
      <c r="GM4" s="157">
        <f t="shared" si="5"/>
        <v>45778</v>
      </c>
      <c r="GN4" s="157">
        <f t="shared" si="5"/>
        <v>45779</v>
      </c>
      <c r="GO4" s="157">
        <f t="shared" si="5"/>
        <v>45780</v>
      </c>
      <c r="GP4" s="157">
        <f t="shared" si="5"/>
        <v>45781</v>
      </c>
      <c r="GQ4" s="157">
        <f t="shared" si="5"/>
        <v>45782</v>
      </c>
      <c r="GR4" s="157">
        <f t="shared" si="5"/>
        <v>45783</v>
      </c>
      <c r="GS4" s="157">
        <f t="shared" si="5"/>
        <v>45784</v>
      </c>
      <c r="GT4" s="157">
        <f t="shared" si="5"/>
        <v>45785</v>
      </c>
      <c r="GU4" s="157">
        <f t="shared" si="5"/>
        <v>45786</v>
      </c>
      <c r="GV4" s="157">
        <f t="shared" si="5"/>
        <v>45787</v>
      </c>
      <c r="GW4" s="157"/>
      <c r="GY4" s="63"/>
      <c r="GZ4" s="64"/>
      <c r="HD4"/>
      <c r="HE4" s="115"/>
    </row>
    <row r="5" spans="1:238" x14ac:dyDescent="0.2">
      <c r="B5" s="206"/>
      <c r="C5" s="196"/>
      <c r="D5" s="197"/>
      <c r="E5" s="198"/>
      <c r="F5" s="184">
        <v>45589</v>
      </c>
      <c r="G5" s="140">
        <f>F5+1</f>
        <v>45590</v>
      </c>
      <c r="H5" s="140">
        <f t="shared" ref="H5:K5" si="6">G5+1</f>
        <v>45591</v>
      </c>
      <c r="I5" s="140">
        <f t="shared" si="6"/>
        <v>45592</v>
      </c>
      <c r="J5" s="140">
        <f t="shared" si="6"/>
        <v>45593</v>
      </c>
      <c r="K5" s="140">
        <f t="shared" si="6"/>
        <v>45594</v>
      </c>
      <c r="L5" s="140">
        <f t="shared" ref="L5:BW5" si="7">K5+1</f>
        <v>45595</v>
      </c>
      <c r="M5" s="140">
        <f t="shared" si="7"/>
        <v>45596</v>
      </c>
      <c r="N5" s="140">
        <f t="shared" si="7"/>
        <v>45597</v>
      </c>
      <c r="O5" s="140">
        <f t="shared" si="7"/>
        <v>45598</v>
      </c>
      <c r="P5" s="140">
        <f t="shared" si="7"/>
        <v>45599</v>
      </c>
      <c r="Q5" s="140">
        <f t="shared" si="7"/>
        <v>45600</v>
      </c>
      <c r="R5" s="140">
        <f t="shared" si="7"/>
        <v>45601</v>
      </c>
      <c r="S5" s="140">
        <f t="shared" si="7"/>
        <v>45602</v>
      </c>
      <c r="T5" s="140">
        <f t="shared" si="7"/>
        <v>45603</v>
      </c>
      <c r="U5" s="140">
        <f t="shared" si="7"/>
        <v>45604</v>
      </c>
      <c r="V5" s="140">
        <f t="shared" si="7"/>
        <v>45605</v>
      </c>
      <c r="W5" s="140">
        <f t="shared" si="7"/>
        <v>45606</v>
      </c>
      <c r="X5" s="140">
        <f t="shared" si="7"/>
        <v>45607</v>
      </c>
      <c r="Y5" s="140">
        <f t="shared" si="7"/>
        <v>45608</v>
      </c>
      <c r="Z5" s="140">
        <f t="shared" si="7"/>
        <v>45609</v>
      </c>
      <c r="AA5" s="140">
        <f t="shared" si="7"/>
        <v>45610</v>
      </c>
      <c r="AB5" s="140">
        <f t="shared" si="7"/>
        <v>45611</v>
      </c>
      <c r="AC5" s="140">
        <f t="shared" si="7"/>
        <v>45612</v>
      </c>
      <c r="AD5" s="140">
        <f t="shared" si="7"/>
        <v>45613</v>
      </c>
      <c r="AE5" s="140">
        <f t="shared" si="7"/>
        <v>45614</v>
      </c>
      <c r="AF5" s="140">
        <f t="shared" si="7"/>
        <v>45615</v>
      </c>
      <c r="AG5" s="140">
        <f t="shared" si="7"/>
        <v>45616</v>
      </c>
      <c r="AH5" s="140">
        <f t="shared" si="7"/>
        <v>45617</v>
      </c>
      <c r="AI5" s="140">
        <f t="shared" si="7"/>
        <v>45618</v>
      </c>
      <c r="AJ5" s="140">
        <f t="shared" si="7"/>
        <v>45619</v>
      </c>
      <c r="AK5" s="140">
        <f t="shared" si="7"/>
        <v>45620</v>
      </c>
      <c r="AL5" s="140">
        <f t="shared" si="7"/>
        <v>45621</v>
      </c>
      <c r="AM5" s="140">
        <f t="shared" si="7"/>
        <v>45622</v>
      </c>
      <c r="AN5" s="140">
        <f t="shared" si="7"/>
        <v>45623</v>
      </c>
      <c r="AO5" s="140">
        <f t="shared" si="7"/>
        <v>45624</v>
      </c>
      <c r="AP5" s="140">
        <f t="shared" si="7"/>
        <v>45625</v>
      </c>
      <c r="AQ5" s="140">
        <f t="shared" si="7"/>
        <v>45626</v>
      </c>
      <c r="AR5" s="140">
        <f t="shared" si="7"/>
        <v>45627</v>
      </c>
      <c r="AS5" s="140">
        <f t="shared" si="7"/>
        <v>45628</v>
      </c>
      <c r="AT5" s="140">
        <f t="shared" si="7"/>
        <v>45629</v>
      </c>
      <c r="AU5" s="140">
        <f t="shared" si="7"/>
        <v>45630</v>
      </c>
      <c r="AV5" s="140">
        <f t="shared" si="7"/>
        <v>45631</v>
      </c>
      <c r="AW5" s="140">
        <f t="shared" si="7"/>
        <v>45632</v>
      </c>
      <c r="AX5" s="140">
        <f t="shared" si="7"/>
        <v>45633</v>
      </c>
      <c r="AY5" s="140">
        <f t="shared" si="7"/>
        <v>45634</v>
      </c>
      <c r="AZ5" s="140">
        <f t="shared" si="7"/>
        <v>45635</v>
      </c>
      <c r="BA5" s="140">
        <f t="shared" si="7"/>
        <v>45636</v>
      </c>
      <c r="BB5" s="140">
        <f t="shared" si="7"/>
        <v>45637</v>
      </c>
      <c r="BC5" s="140">
        <f t="shared" si="7"/>
        <v>45638</v>
      </c>
      <c r="BD5" s="140">
        <f t="shared" si="7"/>
        <v>45639</v>
      </c>
      <c r="BE5" s="140">
        <f t="shared" si="7"/>
        <v>45640</v>
      </c>
      <c r="BF5" s="140">
        <f t="shared" si="7"/>
        <v>45641</v>
      </c>
      <c r="BG5" s="140">
        <f t="shared" si="7"/>
        <v>45642</v>
      </c>
      <c r="BH5" s="140">
        <f t="shared" si="7"/>
        <v>45643</v>
      </c>
      <c r="BI5" s="140">
        <f t="shared" si="7"/>
        <v>45644</v>
      </c>
      <c r="BJ5" s="140">
        <f t="shared" si="7"/>
        <v>45645</v>
      </c>
      <c r="BK5" s="140">
        <f t="shared" si="7"/>
        <v>45646</v>
      </c>
      <c r="BL5" s="140">
        <f t="shared" si="7"/>
        <v>45647</v>
      </c>
      <c r="BM5" s="140">
        <f t="shared" si="7"/>
        <v>45648</v>
      </c>
      <c r="BN5" s="140">
        <f t="shared" si="7"/>
        <v>45649</v>
      </c>
      <c r="BO5" s="140">
        <f t="shared" si="7"/>
        <v>45650</v>
      </c>
      <c r="BP5" s="140">
        <f t="shared" si="7"/>
        <v>45651</v>
      </c>
      <c r="BQ5" s="140">
        <f t="shared" si="7"/>
        <v>45652</v>
      </c>
      <c r="BR5" s="140">
        <f t="shared" si="7"/>
        <v>45653</v>
      </c>
      <c r="BS5" s="140">
        <f t="shared" si="7"/>
        <v>45654</v>
      </c>
      <c r="BT5" s="140">
        <f t="shared" si="7"/>
        <v>45655</v>
      </c>
      <c r="BU5" s="140">
        <f t="shared" si="7"/>
        <v>45656</v>
      </c>
      <c r="BV5" s="140">
        <f t="shared" si="7"/>
        <v>45657</v>
      </c>
      <c r="BW5" s="140">
        <f t="shared" si="7"/>
        <v>45658</v>
      </c>
      <c r="BX5" s="140">
        <f t="shared" ref="BX5:DU5" si="8">BW5+1</f>
        <v>45659</v>
      </c>
      <c r="BY5" s="140">
        <f t="shared" si="8"/>
        <v>45660</v>
      </c>
      <c r="BZ5" s="140">
        <f t="shared" si="8"/>
        <v>45661</v>
      </c>
      <c r="CA5" s="140">
        <f t="shared" si="8"/>
        <v>45662</v>
      </c>
      <c r="CB5" s="140">
        <f t="shared" si="8"/>
        <v>45663</v>
      </c>
      <c r="CC5" s="140">
        <f t="shared" si="8"/>
        <v>45664</v>
      </c>
      <c r="CD5" s="140">
        <f t="shared" si="8"/>
        <v>45665</v>
      </c>
      <c r="CE5" s="140">
        <f t="shared" si="8"/>
        <v>45666</v>
      </c>
      <c r="CF5" s="140">
        <f t="shared" si="8"/>
        <v>45667</v>
      </c>
      <c r="CG5" s="140">
        <f t="shared" si="8"/>
        <v>45668</v>
      </c>
      <c r="CH5" s="140">
        <f t="shared" si="8"/>
        <v>45669</v>
      </c>
      <c r="CI5" s="140">
        <f t="shared" si="8"/>
        <v>45670</v>
      </c>
      <c r="CJ5" s="140">
        <f t="shared" si="8"/>
        <v>45671</v>
      </c>
      <c r="CK5" s="140">
        <f t="shared" si="8"/>
        <v>45672</v>
      </c>
      <c r="CL5" s="140">
        <f t="shared" si="8"/>
        <v>45673</v>
      </c>
      <c r="CM5" s="140">
        <f t="shared" si="8"/>
        <v>45674</v>
      </c>
      <c r="CN5" s="140">
        <f t="shared" si="8"/>
        <v>45675</v>
      </c>
      <c r="CO5" s="140">
        <f t="shared" si="8"/>
        <v>45676</v>
      </c>
      <c r="CP5" s="140">
        <f t="shared" si="8"/>
        <v>45677</v>
      </c>
      <c r="CQ5" s="140">
        <f t="shared" si="8"/>
        <v>45678</v>
      </c>
      <c r="CR5" s="140">
        <f t="shared" si="8"/>
        <v>45679</v>
      </c>
      <c r="CS5" s="140">
        <f t="shared" si="8"/>
        <v>45680</v>
      </c>
      <c r="CT5" s="140">
        <f t="shared" si="8"/>
        <v>45681</v>
      </c>
      <c r="CU5" s="140">
        <f t="shared" si="8"/>
        <v>45682</v>
      </c>
      <c r="CV5" s="140">
        <f t="shared" si="8"/>
        <v>45683</v>
      </c>
      <c r="CW5" s="140">
        <f t="shared" si="8"/>
        <v>45684</v>
      </c>
      <c r="CX5" s="140">
        <f t="shared" si="8"/>
        <v>45685</v>
      </c>
      <c r="CY5" s="140">
        <f t="shared" si="8"/>
        <v>45686</v>
      </c>
      <c r="CZ5" s="140">
        <f t="shared" si="8"/>
        <v>45687</v>
      </c>
      <c r="DA5" s="140">
        <f t="shared" si="8"/>
        <v>45688</v>
      </c>
      <c r="DB5" s="140">
        <f t="shared" si="8"/>
        <v>45689</v>
      </c>
      <c r="DC5" s="140">
        <f t="shared" si="8"/>
        <v>45690</v>
      </c>
      <c r="DD5" s="140">
        <f t="shared" si="8"/>
        <v>45691</v>
      </c>
      <c r="DE5" s="140">
        <f t="shared" si="8"/>
        <v>45692</v>
      </c>
      <c r="DF5" s="140">
        <f t="shared" si="8"/>
        <v>45693</v>
      </c>
      <c r="DG5" s="140">
        <f t="shared" si="8"/>
        <v>45694</v>
      </c>
      <c r="DH5" s="140">
        <f t="shared" si="8"/>
        <v>45695</v>
      </c>
      <c r="DI5" s="140">
        <f t="shared" si="8"/>
        <v>45696</v>
      </c>
      <c r="DJ5" s="140">
        <f t="shared" si="8"/>
        <v>45697</v>
      </c>
      <c r="DK5" s="140">
        <f t="shared" si="8"/>
        <v>45698</v>
      </c>
      <c r="DL5" s="140">
        <f t="shared" si="8"/>
        <v>45699</v>
      </c>
      <c r="DM5" s="140">
        <f t="shared" si="8"/>
        <v>45700</v>
      </c>
      <c r="DN5" s="140">
        <f t="shared" si="8"/>
        <v>45701</v>
      </c>
      <c r="DO5" s="140">
        <f t="shared" si="8"/>
        <v>45702</v>
      </c>
      <c r="DP5" s="140">
        <f t="shared" si="8"/>
        <v>45703</v>
      </c>
      <c r="DQ5" s="140">
        <f t="shared" si="8"/>
        <v>45704</v>
      </c>
      <c r="DR5" s="140">
        <f t="shared" si="8"/>
        <v>45705</v>
      </c>
      <c r="DS5" s="140">
        <f t="shared" si="8"/>
        <v>45706</v>
      </c>
      <c r="DT5" s="140">
        <f t="shared" si="8"/>
        <v>45707</v>
      </c>
      <c r="DU5" s="140">
        <f t="shared" si="8"/>
        <v>45708</v>
      </c>
      <c r="DV5" s="140">
        <f t="shared" ref="DV5" si="9">DU5+1</f>
        <v>45709</v>
      </c>
      <c r="DW5" s="140">
        <f t="shared" ref="DW5" si="10">DV5+1</f>
        <v>45710</v>
      </c>
      <c r="DX5" s="140">
        <f t="shared" ref="DX5" si="11">DW5+1</f>
        <v>45711</v>
      </c>
      <c r="DY5" s="140">
        <f t="shared" ref="DY5" si="12">DX5+1</f>
        <v>45712</v>
      </c>
      <c r="DZ5" s="140">
        <f t="shared" ref="DZ5" si="13">DY5+1</f>
        <v>45713</v>
      </c>
      <c r="EA5" s="140">
        <f t="shared" ref="EA5" si="14">DZ5+1</f>
        <v>45714</v>
      </c>
      <c r="EB5" s="140">
        <f t="shared" ref="EB5" si="15">EA5+1</f>
        <v>45715</v>
      </c>
      <c r="EC5" s="140">
        <f t="shared" ref="EC5" si="16">EB5+1</f>
        <v>45716</v>
      </c>
      <c r="ED5" s="140">
        <f t="shared" ref="ED5" si="17">EC5+1</f>
        <v>45717</v>
      </c>
      <c r="EE5" s="140">
        <f t="shared" ref="EE5" si="18">ED5+1</f>
        <v>45718</v>
      </c>
      <c r="EF5" s="140">
        <f t="shared" ref="EF5" si="19">EE5+1</f>
        <v>45719</v>
      </c>
      <c r="EG5" s="140">
        <f t="shared" ref="EG5" si="20">EF5+1</f>
        <v>45720</v>
      </c>
      <c r="EH5" s="140">
        <f t="shared" ref="EH5" si="21">EG5+1</f>
        <v>45721</v>
      </c>
      <c r="EI5" s="140">
        <f t="shared" ref="EI5" si="22">EH5+1</f>
        <v>45722</v>
      </c>
      <c r="EJ5" s="140">
        <f t="shared" ref="EJ5" si="23">EI5+1</f>
        <v>45723</v>
      </c>
      <c r="EK5" s="140">
        <f t="shared" ref="EK5" si="24">EJ5+1</f>
        <v>45724</v>
      </c>
      <c r="EL5" s="140">
        <f t="shared" ref="EL5" si="25">EK5+1</f>
        <v>45725</v>
      </c>
      <c r="EM5" s="140">
        <f t="shared" ref="EM5" si="26">EL5+1</f>
        <v>45726</v>
      </c>
      <c r="EN5" s="140">
        <f t="shared" ref="EN5" si="27">EM5+1</f>
        <v>45727</v>
      </c>
      <c r="EO5" s="140">
        <f t="shared" ref="EO5" si="28">EN5+1</f>
        <v>45728</v>
      </c>
      <c r="EP5" s="140">
        <f t="shared" ref="EP5" si="29">EO5+1</f>
        <v>45729</v>
      </c>
      <c r="EQ5" s="140">
        <f t="shared" ref="EQ5" si="30">EP5+1</f>
        <v>45730</v>
      </c>
      <c r="ER5" s="140">
        <f t="shared" ref="ER5" si="31">EQ5+1</f>
        <v>45731</v>
      </c>
      <c r="ES5" s="140">
        <f t="shared" ref="ES5" si="32">ER5+1</f>
        <v>45732</v>
      </c>
      <c r="ET5" s="140">
        <f t="shared" ref="ET5" si="33">ES5+1</f>
        <v>45733</v>
      </c>
      <c r="EU5" s="140">
        <f t="shared" ref="EU5:EV5" si="34">ET5+1</f>
        <v>45734</v>
      </c>
      <c r="EV5" s="140">
        <f t="shared" si="34"/>
        <v>45735</v>
      </c>
      <c r="EW5" s="140">
        <f t="shared" ref="EW5" si="35">EV5+1</f>
        <v>45736</v>
      </c>
      <c r="EX5" s="140">
        <f t="shared" ref="EX5" si="36">EW5+1</f>
        <v>45737</v>
      </c>
      <c r="EY5" s="140">
        <f t="shared" ref="EY5" si="37">EX5+1</f>
        <v>45738</v>
      </c>
      <c r="EZ5" s="140">
        <f t="shared" ref="EZ5" si="38">EY5+1</f>
        <v>45739</v>
      </c>
      <c r="FA5" s="140">
        <f t="shared" ref="FA5" si="39">EZ5+1</f>
        <v>45740</v>
      </c>
      <c r="FB5" s="140">
        <f t="shared" ref="FB5" si="40">FA5+1</f>
        <v>45741</v>
      </c>
      <c r="FC5" s="140">
        <f t="shared" ref="FC5" si="41">FB5+1</f>
        <v>45742</v>
      </c>
      <c r="FD5" s="140">
        <f t="shared" ref="FD5" si="42">FC5+1</f>
        <v>45743</v>
      </c>
      <c r="FE5" s="140">
        <f t="shared" ref="FE5" si="43">FD5+1</f>
        <v>45744</v>
      </c>
      <c r="FF5" s="140">
        <f t="shared" ref="FF5" si="44">FE5+1</f>
        <v>45745</v>
      </c>
      <c r="FG5" s="140">
        <f t="shared" ref="FG5" si="45">FF5+1</f>
        <v>45746</v>
      </c>
      <c r="FH5" s="140">
        <f t="shared" ref="FH5" si="46">FG5+1</f>
        <v>45747</v>
      </c>
      <c r="FI5" s="140">
        <f t="shared" ref="FI5" si="47">FH5+1</f>
        <v>45748</v>
      </c>
      <c r="FJ5" s="140">
        <f t="shared" ref="FJ5" si="48">FI5+1</f>
        <v>45749</v>
      </c>
      <c r="FK5" s="140">
        <f t="shared" ref="FK5" si="49">FJ5+1</f>
        <v>45750</v>
      </c>
      <c r="FL5" s="140">
        <f t="shared" ref="FL5" si="50">FK5+1</f>
        <v>45751</v>
      </c>
      <c r="FM5" s="140">
        <f t="shared" ref="FM5" si="51">FL5+1</f>
        <v>45752</v>
      </c>
      <c r="FN5" s="140">
        <f t="shared" ref="FN5" si="52">FM5+1</f>
        <v>45753</v>
      </c>
      <c r="FO5" s="140">
        <f t="shared" ref="FO5" si="53">FN5+1</f>
        <v>45754</v>
      </c>
      <c r="FP5" s="140">
        <f t="shared" ref="FP5" si="54">FO5+1</f>
        <v>45755</v>
      </c>
      <c r="FQ5" s="140">
        <f t="shared" ref="FQ5" si="55">FP5+1</f>
        <v>45756</v>
      </c>
      <c r="FR5" s="140">
        <f t="shared" ref="FR5" si="56">FQ5+1</f>
        <v>45757</v>
      </c>
      <c r="FS5" s="140">
        <f t="shared" ref="FS5" si="57">FR5+1</f>
        <v>45758</v>
      </c>
      <c r="FT5" s="140">
        <f t="shared" ref="FT5" si="58">FS5+1</f>
        <v>45759</v>
      </c>
      <c r="FU5" s="140">
        <f t="shared" ref="FU5" si="59">FT5+1</f>
        <v>45760</v>
      </c>
      <c r="FV5" s="140">
        <f t="shared" ref="FV5" si="60">FU5+1</f>
        <v>45761</v>
      </c>
      <c r="FW5" s="140">
        <f t="shared" ref="FW5" si="61">FV5+1</f>
        <v>45762</v>
      </c>
      <c r="FX5" s="140">
        <f t="shared" ref="FX5" si="62">FW5+1</f>
        <v>45763</v>
      </c>
      <c r="FY5" s="140">
        <f t="shared" ref="FY5" si="63">FX5+1</f>
        <v>45764</v>
      </c>
      <c r="FZ5" s="140">
        <f t="shared" ref="FZ5" si="64">FY5+1</f>
        <v>45765</v>
      </c>
      <c r="GA5" s="140">
        <f t="shared" ref="GA5" si="65">FZ5+1</f>
        <v>45766</v>
      </c>
      <c r="GB5" s="140">
        <f t="shared" ref="GB5" si="66">GA5+1</f>
        <v>45767</v>
      </c>
      <c r="GC5" s="140">
        <f t="shared" ref="GC5" si="67">GB5+1</f>
        <v>45768</v>
      </c>
      <c r="GD5" s="140">
        <f t="shared" ref="GD5" si="68">GC5+1</f>
        <v>45769</v>
      </c>
      <c r="GE5" s="140">
        <f t="shared" ref="GE5" si="69">GD5+1</f>
        <v>45770</v>
      </c>
      <c r="GF5" s="140">
        <f t="shared" ref="GF5" si="70">GE5+1</f>
        <v>45771</v>
      </c>
      <c r="GG5" s="140">
        <f t="shared" ref="GG5" si="71">GF5+1</f>
        <v>45772</v>
      </c>
      <c r="GH5" s="140">
        <f t="shared" ref="GH5" si="72">GG5+1</f>
        <v>45773</v>
      </c>
      <c r="GI5" s="140">
        <f t="shared" ref="GI5" si="73">GH5+1</f>
        <v>45774</v>
      </c>
      <c r="GJ5" s="140">
        <f t="shared" ref="GJ5" si="74">GI5+1</f>
        <v>45775</v>
      </c>
      <c r="GK5" s="140">
        <f t="shared" ref="GK5" si="75">GJ5+1</f>
        <v>45776</v>
      </c>
      <c r="GL5" s="140">
        <f t="shared" ref="GL5" si="76">GK5+1</f>
        <v>45777</v>
      </c>
      <c r="GM5" s="140">
        <f t="shared" ref="GM5" si="77">GL5+1</f>
        <v>45778</v>
      </c>
      <c r="GN5" s="140">
        <f t="shared" ref="GN5" si="78">GM5+1</f>
        <v>45779</v>
      </c>
      <c r="GO5" s="140">
        <f t="shared" ref="GO5" si="79">GN5+1</f>
        <v>45780</v>
      </c>
      <c r="GP5" s="140">
        <f t="shared" ref="GP5" si="80">GO5+1</f>
        <v>45781</v>
      </c>
      <c r="GQ5" s="140">
        <f t="shared" ref="GQ5" si="81">GP5+1</f>
        <v>45782</v>
      </c>
      <c r="GR5" s="140">
        <f t="shared" ref="GR5" si="82">GQ5+1</f>
        <v>45783</v>
      </c>
      <c r="GS5" s="140">
        <f t="shared" ref="GS5" si="83">GR5+1</f>
        <v>45784</v>
      </c>
      <c r="GT5" s="140">
        <f t="shared" ref="GT5" si="84">GS5+1</f>
        <v>45785</v>
      </c>
      <c r="GU5" s="140">
        <f t="shared" ref="GU5" si="85">GT5+1</f>
        <v>45786</v>
      </c>
      <c r="GV5" s="140">
        <f t="shared" ref="GV5" si="86">GU5+1</f>
        <v>45787</v>
      </c>
      <c r="GW5" s="76"/>
      <c r="GZ5" s="158" t="s">
        <v>3</v>
      </c>
      <c r="HE5" s="115"/>
    </row>
    <row r="6" spans="1:238" ht="11.25" customHeight="1" x14ac:dyDescent="0.2">
      <c r="B6" s="206"/>
      <c r="C6" s="196"/>
      <c r="D6" s="197"/>
      <c r="E6" s="207" t="s">
        <v>38</v>
      </c>
      <c r="F6" s="177" t="s">
        <v>105</v>
      </c>
      <c r="G6" s="177" t="s">
        <v>105</v>
      </c>
      <c r="H6" s="177" t="s">
        <v>105</v>
      </c>
      <c r="I6" s="177" t="s">
        <v>105</v>
      </c>
      <c r="J6" s="177" t="s">
        <v>105</v>
      </c>
      <c r="K6" s="177" t="s">
        <v>105</v>
      </c>
      <c r="L6" s="177" t="s">
        <v>105</v>
      </c>
      <c r="M6" s="177" t="s">
        <v>105</v>
      </c>
      <c r="N6" s="177" t="s">
        <v>105</v>
      </c>
      <c r="O6" s="177" t="s">
        <v>105</v>
      </c>
      <c r="P6" s="177" t="s">
        <v>105</v>
      </c>
      <c r="Q6" s="177" t="s">
        <v>105</v>
      </c>
      <c r="R6" s="177" t="s">
        <v>105</v>
      </c>
      <c r="S6" s="177" t="s">
        <v>105</v>
      </c>
      <c r="T6" s="177" t="s">
        <v>105</v>
      </c>
      <c r="U6" s="177" t="s">
        <v>105</v>
      </c>
      <c r="V6" s="177" t="s">
        <v>105</v>
      </c>
      <c r="W6" s="208" t="s">
        <v>105</v>
      </c>
      <c r="X6" s="208" t="s">
        <v>105</v>
      </c>
      <c r="Y6" s="208" t="s">
        <v>105</v>
      </c>
      <c r="Z6" s="208" t="s">
        <v>105</v>
      </c>
      <c r="AA6" s="208" t="s">
        <v>105</v>
      </c>
      <c r="AB6" s="208" t="s">
        <v>105</v>
      </c>
      <c r="AC6" s="208" t="s">
        <v>105</v>
      </c>
      <c r="AD6" s="208" t="s">
        <v>105</v>
      </c>
      <c r="AE6" s="208" t="s">
        <v>105</v>
      </c>
      <c r="AF6" s="208" t="s">
        <v>105</v>
      </c>
      <c r="AG6" s="208" t="s">
        <v>105</v>
      </c>
      <c r="AH6" s="208" t="s">
        <v>105</v>
      </c>
      <c r="AI6" s="208" t="s">
        <v>105</v>
      </c>
      <c r="AJ6" s="208" t="s">
        <v>105</v>
      </c>
      <c r="AK6" s="208" t="s">
        <v>105</v>
      </c>
      <c r="AL6" s="208" t="s">
        <v>105</v>
      </c>
      <c r="AM6" s="208" t="s">
        <v>105</v>
      </c>
      <c r="AN6" s="208" t="s">
        <v>105</v>
      </c>
      <c r="AO6" s="208" t="s">
        <v>105</v>
      </c>
      <c r="AP6" s="208" t="s">
        <v>105</v>
      </c>
      <c r="AQ6" s="208" t="s">
        <v>105</v>
      </c>
      <c r="AR6" s="208" t="s">
        <v>105</v>
      </c>
      <c r="AS6" s="208" t="s">
        <v>105</v>
      </c>
      <c r="AT6" s="208" t="s">
        <v>105</v>
      </c>
      <c r="AU6" s="208" t="s">
        <v>105</v>
      </c>
      <c r="AV6" s="208" t="s">
        <v>105</v>
      </c>
      <c r="AW6" s="208" t="s">
        <v>105</v>
      </c>
      <c r="AX6" s="208" t="s">
        <v>105</v>
      </c>
      <c r="AY6" s="208" t="s">
        <v>105</v>
      </c>
      <c r="AZ6" s="208" t="s">
        <v>105</v>
      </c>
      <c r="BA6" s="208" t="s">
        <v>105</v>
      </c>
      <c r="BB6" s="208" t="s">
        <v>105</v>
      </c>
      <c r="BC6" s="208" t="s">
        <v>105</v>
      </c>
      <c r="BD6" s="208" t="s">
        <v>105</v>
      </c>
      <c r="BE6" s="208" t="s">
        <v>105</v>
      </c>
      <c r="BF6" s="208" t="s">
        <v>105</v>
      </c>
      <c r="BG6" s="208" t="s">
        <v>105</v>
      </c>
      <c r="BH6" s="208" t="s">
        <v>105</v>
      </c>
      <c r="BI6" s="208" t="s">
        <v>105</v>
      </c>
      <c r="BJ6" s="208" t="s">
        <v>105</v>
      </c>
      <c r="BK6" s="208" t="s">
        <v>105</v>
      </c>
      <c r="BL6" s="208" t="s">
        <v>105</v>
      </c>
      <c r="BM6" s="208" t="s">
        <v>105</v>
      </c>
      <c r="BN6" s="208" t="s">
        <v>105</v>
      </c>
      <c r="BO6" s="208" t="s">
        <v>105</v>
      </c>
      <c r="BP6" s="208" t="s">
        <v>105</v>
      </c>
      <c r="BQ6" s="208" t="s">
        <v>105</v>
      </c>
      <c r="BR6" s="208" t="s">
        <v>105</v>
      </c>
      <c r="BS6" s="208" t="s">
        <v>105</v>
      </c>
      <c r="BT6" s="208" t="s">
        <v>105</v>
      </c>
      <c r="BU6" s="208" t="s">
        <v>105</v>
      </c>
      <c r="BV6" s="208" t="s">
        <v>105</v>
      </c>
      <c r="BW6" s="208" t="s">
        <v>105</v>
      </c>
      <c r="BX6" s="208" t="s">
        <v>105</v>
      </c>
      <c r="BY6" s="208" t="s">
        <v>105</v>
      </c>
      <c r="BZ6" s="208" t="s">
        <v>105</v>
      </c>
      <c r="CA6" s="208" t="s">
        <v>105</v>
      </c>
      <c r="CB6" s="208" t="s">
        <v>105</v>
      </c>
      <c r="CC6" s="208" t="s">
        <v>105</v>
      </c>
      <c r="CD6" s="208" t="s">
        <v>105</v>
      </c>
      <c r="CE6" s="208" t="s">
        <v>105</v>
      </c>
      <c r="CF6" s="208" t="s">
        <v>105</v>
      </c>
      <c r="CG6" s="208" t="s">
        <v>105</v>
      </c>
      <c r="CH6" s="208" t="s">
        <v>105</v>
      </c>
      <c r="CI6" s="208" t="s">
        <v>105</v>
      </c>
      <c r="CJ6" s="208" t="s">
        <v>105</v>
      </c>
      <c r="CK6" s="208" t="s">
        <v>105</v>
      </c>
      <c r="CL6" s="208" t="s">
        <v>105</v>
      </c>
      <c r="CM6" s="208" t="s">
        <v>105</v>
      </c>
      <c r="CN6" s="208" t="s">
        <v>105</v>
      </c>
      <c r="CO6" s="208" t="s">
        <v>105</v>
      </c>
      <c r="CP6" s="208" t="s">
        <v>105</v>
      </c>
      <c r="CQ6" s="208" t="s">
        <v>105</v>
      </c>
      <c r="CR6" s="208" t="s">
        <v>105</v>
      </c>
      <c r="CS6" s="208" t="s">
        <v>105</v>
      </c>
      <c r="CT6" s="208" t="s">
        <v>105</v>
      </c>
      <c r="CU6" s="208" t="s">
        <v>105</v>
      </c>
      <c r="CV6" s="208" t="s">
        <v>105</v>
      </c>
      <c r="CW6" s="208" t="s">
        <v>105</v>
      </c>
      <c r="CX6" s="208" t="s">
        <v>105</v>
      </c>
      <c r="CY6" s="208" t="s">
        <v>105</v>
      </c>
      <c r="CZ6" s="208" t="s">
        <v>105</v>
      </c>
      <c r="DA6" s="208" t="s">
        <v>105</v>
      </c>
      <c r="DB6" s="208" t="s">
        <v>105</v>
      </c>
      <c r="DC6" s="208" t="s">
        <v>105</v>
      </c>
      <c r="DD6" s="208" t="s">
        <v>105</v>
      </c>
      <c r="DE6" s="208" t="s">
        <v>105</v>
      </c>
      <c r="DF6" s="208" t="s">
        <v>105</v>
      </c>
      <c r="DG6" s="208" t="s">
        <v>105</v>
      </c>
      <c r="DH6" s="208" t="s">
        <v>105</v>
      </c>
      <c r="DI6" s="208" t="s">
        <v>105</v>
      </c>
      <c r="DJ6" s="208" t="s">
        <v>105</v>
      </c>
      <c r="DK6" s="208" t="s">
        <v>105</v>
      </c>
      <c r="DL6" s="208" t="s">
        <v>105</v>
      </c>
      <c r="DM6" s="208" t="s">
        <v>105</v>
      </c>
      <c r="DN6" s="208" t="s">
        <v>105</v>
      </c>
      <c r="DO6" s="208" t="s">
        <v>105</v>
      </c>
      <c r="DP6" s="208" t="s">
        <v>105</v>
      </c>
      <c r="DQ6" s="208" t="s">
        <v>105</v>
      </c>
      <c r="DR6" s="208" t="s">
        <v>105</v>
      </c>
      <c r="DS6" s="208" t="s">
        <v>105</v>
      </c>
      <c r="DT6" s="208" t="s">
        <v>105</v>
      </c>
      <c r="DU6" s="208" t="s">
        <v>105</v>
      </c>
      <c r="DV6" s="208" t="s">
        <v>105</v>
      </c>
      <c r="DW6" s="208" t="s">
        <v>105</v>
      </c>
      <c r="DX6" s="208" t="s">
        <v>105</v>
      </c>
      <c r="DY6" s="208" t="s">
        <v>105</v>
      </c>
      <c r="DZ6" s="208" t="s">
        <v>105</v>
      </c>
      <c r="EA6" s="208" t="s">
        <v>105</v>
      </c>
      <c r="EB6" s="208" t="s">
        <v>105</v>
      </c>
      <c r="EC6" s="208" t="s">
        <v>105</v>
      </c>
      <c r="ED6" s="208" t="s">
        <v>105</v>
      </c>
      <c r="EE6" s="208" t="s">
        <v>105</v>
      </c>
      <c r="EF6" s="208" t="s">
        <v>105</v>
      </c>
      <c r="EG6" s="208" t="s">
        <v>105</v>
      </c>
      <c r="EH6" s="208" t="s">
        <v>105</v>
      </c>
      <c r="EI6" s="208" t="s">
        <v>105</v>
      </c>
      <c r="EJ6" s="208" t="s">
        <v>105</v>
      </c>
      <c r="EK6" s="208" t="s">
        <v>105</v>
      </c>
      <c r="EL6" s="208" t="s">
        <v>105</v>
      </c>
      <c r="EM6" s="208" t="s">
        <v>105</v>
      </c>
      <c r="EN6" s="208" t="s">
        <v>105</v>
      </c>
      <c r="EO6" s="208" t="s">
        <v>105</v>
      </c>
      <c r="EP6" s="208" t="s">
        <v>105</v>
      </c>
      <c r="EQ6" s="208" t="s">
        <v>105</v>
      </c>
      <c r="ER6" s="208" t="s">
        <v>105</v>
      </c>
      <c r="ES6" s="208" t="s">
        <v>105</v>
      </c>
      <c r="ET6" s="208" t="s">
        <v>105</v>
      </c>
      <c r="EU6" s="208" t="s">
        <v>105</v>
      </c>
      <c r="EV6" s="208" t="s">
        <v>105</v>
      </c>
      <c r="EW6" s="208" t="s">
        <v>105</v>
      </c>
      <c r="EX6" s="208" t="s">
        <v>105</v>
      </c>
      <c r="EY6" s="208" t="s">
        <v>105</v>
      </c>
      <c r="EZ6" s="208" t="s">
        <v>105</v>
      </c>
      <c r="FA6" s="208" t="s">
        <v>105</v>
      </c>
      <c r="FB6" s="208" t="s">
        <v>105</v>
      </c>
      <c r="FC6" s="208" t="s">
        <v>105</v>
      </c>
      <c r="FD6" s="208" t="s">
        <v>105</v>
      </c>
      <c r="FE6" s="208" t="s">
        <v>105</v>
      </c>
      <c r="FF6" s="208" t="s">
        <v>105</v>
      </c>
      <c r="FG6" s="208" t="s">
        <v>105</v>
      </c>
      <c r="FH6" s="208" t="s">
        <v>105</v>
      </c>
      <c r="FI6" s="208" t="s">
        <v>105</v>
      </c>
      <c r="FJ6" s="208" t="s">
        <v>105</v>
      </c>
      <c r="FK6" s="208"/>
      <c r="FL6" s="208"/>
      <c r="FM6" s="208"/>
      <c r="FN6" s="208"/>
      <c r="FO6" s="208"/>
      <c r="FP6" s="208"/>
      <c r="FQ6" s="208"/>
      <c r="FR6" s="208"/>
      <c r="FS6" s="208"/>
      <c r="FT6" s="208"/>
      <c r="FU6" s="208"/>
      <c r="FV6" s="208"/>
      <c r="FW6" s="208"/>
      <c r="FX6" s="208"/>
      <c r="FY6" s="208"/>
      <c r="FZ6" s="208"/>
      <c r="GA6" s="208"/>
      <c r="GB6" s="208"/>
      <c r="GC6" s="208"/>
      <c r="GD6" s="208"/>
      <c r="GE6" s="208"/>
      <c r="GF6" s="208"/>
      <c r="GG6" s="208"/>
      <c r="GH6" s="208"/>
      <c r="GI6" s="208"/>
      <c r="GJ6" s="208"/>
      <c r="GK6" s="208"/>
      <c r="GL6" s="208"/>
      <c r="GM6" s="208"/>
      <c r="GN6" s="208"/>
      <c r="GO6" s="208"/>
      <c r="GP6" s="208"/>
      <c r="GQ6" s="208"/>
      <c r="GR6" s="208"/>
      <c r="GS6" s="208"/>
      <c r="GT6" s="208"/>
      <c r="GU6" s="208"/>
      <c r="GV6" s="208"/>
      <c r="GW6" s="40"/>
      <c r="GZ6" s="158"/>
      <c r="HE6" s="115"/>
    </row>
    <row r="7" spans="1:238" s="13" customFormat="1" ht="30.75" customHeight="1" x14ac:dyDescent="0.2">
      <c r="A7" s="12"/>
      <c r="B7" s="218" t="s">
        <v>42</v>
      </c>
      <c r="C7" s="45"/>
      <c r="D7" s="87" t="s">
        <v>14</v>
      </c>
      <c r="E7" s="16" t="s">
        <v>5</v>
      </c>
      <c r="F7">
        <v>474</v>
      </c>
      <c r="G7">
        <v>322</v>
      </c>
      <c r="H7"/>
      <c r="I7"/>
      <c r="J7">
        <v>136</v>
      </c>
      <c r="K7">
        <v>580</v>
      </c>
      <c r="L7">
        <v>557</v>
      </c>
      <c r="M7">
        <v>13</v>
      </c>
      <c r="N7"/>
      <c r="O7"/>
      <c r="P7"/>
      <c r="Q7">
        <v>330</v>
      </c>
      <c r="R7">
        <v>613</v>
      </c>
      <c r="S7">
        <v>260</v>
      </c>
      <c r="T7">
        <v>565</v>
      </c>
      <c r="U7">
        <v>343</v>
      </c>
      <c r="V7">
        <v>3</v>
      </c>
      <c r="W7"/>
      <c r="X7"/>
      <c r="Y7">
        <v>588</v>
      </c>
      <c r="Z7">
        <v>756</v>
      </c>
      <c r="AA7">
        <v>592</v>
      </c>
      <c r="AB7">
        <v>394</v>
      </c>
      <c r="AC7"/>
      <c r="AD7"/>
      <c r="AE7">
        <v>608</v>
      </c>
      <c r="AF7">
        <v>356</v>
      </c>
      <c r="AG7">
        <v>322</v>
      </c>
      <c r="AH7">
        <v>663</v>
      </c>
      <c r="AI7">
        <v>389</v>
      </c>
      <c r="AJ7"/>
      <c r="AK7"/>
      <c r="AL7">
        <v>22</v>
      </c>
      <c r="AM7">
        <v>431</v>
      </c>
      <c r="AN7">
        <v>534</v>
      </c>
      <c r="AO7">
        <v>352</v>
      </c>
      <c r="AP7">
        <v>388</v>
      </c>
      <c r="AQ7"/>
      <c r="AR7"/>
      <c r="AS7">
        <v>788</v>
      </c>
      <c r="AT7">
        <v>649</v>
      </c>
      <c r="AU7">
        <v>372</v>
      </c>
      <c r="AV7">
        <v>343</v>
      </c>
      <c r="AW7">
        <v>501</v>
      </c>
      <c r="AX7"/>
      <c r="AY7"/>
      <c r="AZ7">
        <v>236</v>
      </c>
      <c r="BA7">
        <v>534</v>
      </c>
      <c r="BB7">
        <v>707</v>
      </c>
      <c r="BC7">
        <v>478</v>
      </c>
      <c r="BD7">
        <v>556</v>
      </c>
      <c r="BE7"/>
      <c r="BF7"/>
      <c r="BG7">
        <v>245</v>
      </c>
      <c r="BH7">
        <v>518</v>
      </c>
      <c r="BI7">
        <v>700</v>
      </c>
      <c r="BJ7">
        <v>384</v>
      </c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>
        <v>479</v>
      </c>
      <c r="CC7">
        <v>549</v>
      </c>
      <c r="CD7">
        <v>735</v>
      </c>
      <c r="CE7">
        <v>207</v>
      </c>
      <c r="CF7">
        <v>668</v>
      </c>
      <c r="CG7"/>
      <c r="CH7"/>
      <c r="CI7">
        <v>405</v>
      </c>
      <c r="CJ7">
        <v>349</v>
      </c>
      <c r="CK7">
        <v>201</v>
      </c>
      <c r="CL7">
        <v>592</v>
      </c>
      <c r="CM7">
        <v>321</v>
      </c>
      <c r="CN7"/>
      <c r="CO7"/>
      <c r="CP7">
        <v>65</v>
      </c>
      <c r="CQ7">
        <v>294</v>
      </c>
      <c r="CR7">
        <v>591</v>
      </c>
      <c r="CS7">
        <v>898</v>
      </c>
      <c r="CT7">
        <v>697</v>
      </c>
      <c r="CU7"/>
      <c r="CV7"/>
      <c r="CW7">
        <v>730</v>
      </c>
      <c r="CX7">
        <v>443</v>
      </c>
      <c r="CY7">
        <v>529</v>
      </c>
      <c r="CZ7">
        <v>422</v>
      </c>
      <c r="DA7">
        <v>531</v>
      </c>
      <c r="DB7"/>
      <c r="DC7"/>
      <c r="DD7">
        <v>504</v>
      </c>
      <c r="DE7">
        <v>547</v>
      </c>
      <c r="DF7">
        <v>498</v>
      </c>
      <c r="DG7">
        <v>566</v>
      </c>
      <c r="DH7">
        <v>588</v>
      </c>
      <c r="DI7"/>
      <c r="DJ7"/>
      <c r="DK7">
        <v>166</v>
      </c>
      <c r="DL7">
        <v>596</v>
      </c>
      <c r="DM7">
        <v>530</v>
      </c>
      <c r="DN7">
        <v>432</v>
      </c>
      <c r="DO7">
        <v>242</v>
      </c>
      <c r="DP7"/>
      <c r="DQ7"/>
      <c r="DR7">
        <v>180</v>
      </c>
      <c r="DS7">
        <v>909</v>
      </c>
      <c r="DT7">
        <v>257</v>
      </c>
      <c r="DU7">
        <v>434</v>
      </c>
      <c r="DV7">
        <v>460</v>
      </c>
      <c r="DW7"/>
      <c r="DX7"/>
      <c r="DY7">
        <v>621</v>
      </c>
      <c r="DZ7">
        <v>621</v>
      </c>
      <c r="EA7">
        <v>693</v>
      </c>
      <c r="EB7">
        <v>653</v>
      </c>
      <c r="EC7">
        <v>505</v>
      </c>
      <c r="ED7"/>
      <c r="EE7"/>
      <c r="EF7">
        <v>153</v>
      </c>
      <c r="EG7"/>
      <c r="EH7">
        <v>655</v>
      </c>
      <c r="EI7">
        <v>313</v>
      </c>
      <c r="EJ7">
        <v>526</v>
      </c>
      <c r="EK7"/>
      <c r="EL7"/>
      <c r="EM7">
        <v>939</v>
      </c>
      <c r="EN7">
        <v>761</v>
      </c>
      <c r="EO7">
        <v>693</v>
      </c>
      <c r="EP7">
        <v>357</v>
      </c>
      <c r="EQ7">
        <v>298</v>
      </c>
      <c r="ER7"/>
      <c r="ES7"/>
      <c r="ET7">
        <v>314</v>
      </c>
      <c r="EU7">
        <v>382</v>
      </c>
      <c r="EV7">
        <v>737</v>
      </c>
      <c r="EW7">
        <v>629</v>
      </c>
      <c r="EX7"/>
      <c r="EY7"/>
      <c r="EZ7"/>
      <c r="FA7">
        <v>515</v>
      </c>
      <c r="FB7">
        <v>730</v>
      </c>
      <c r="FC7">
        <v>787</v>
      </c>
      <c r="FD7">
        <v>692</v>
      </c>
      <c r="FE7">
        <v>567</v>
      </c>
      <c r="FF7"/>
      <c r="FG7"/>
      <c r="FH7">
        <v>879</v>
      </c>
      <c r="FI7">
        <v>79</v>
      </c>
      <c r="FJ7">
        <v>769</v>
      </c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 s="21"/>
      <c r="GY7" s="48"/>
      <c r="GZ7" s="65"/>
      <c r="HD7" s="159"/>
      <c r="HE7" s="116"/>
    </row>
    <row r="8" spans="1:238" s="13" customFormat="1" ht="30.75" customHeight="1" x14ac:dyDescent="0.2">
      <c r="A8" s="12"/>
      <c r="B8" s="219"/>
      <c r="C8" s="44"/>
      <c r="D8" s="107" t="s">
        <v>16</v>
      </c>
      <c r="E8" s="18" t="s">
        <v>15</v>
      </c>
      <c r="F8">
        <v>1803</v>
      </c>
      <c r="G8">
        <v>1509</v>
      </c>
      <c r="H8"/>
      <c r="I8"/>
      <c r="J8">
        <v>771</v>
      </c>
      <c r="K8">
        <v>2406</v>
      </c>
      <c r="L8">
        <v>2205</v>
      </c>
      <c r="M8">
        <v>58</v>
      </c>
      <c r="N8"/>
      <c r="O8"/>
      <c r="P8"/>
      <c r="Q8">
        <v>1575</v>
      </c>
      <c r="R8">
        <v>2745</v>
      </c>
      <c r="S8">
        <v>1031</v>
      </c>
      <c r="T8">
        <v>2147</v>
      </c>
      <c r="U8">
        <v>1532</v>
      </c>
      <c r="V8">
        <v>15</v>
      </c>
      <c r="W8"/>
      <c r="X8"/>
      <c r="Y8">
        <v>2291</v>
      </c>
      <c r="Z8">
        <v>3031</v>
      </c>
      <c r="AA8">
        <v>2363</v>
      </c>
      <c r="AB8">
        <v>1468</v>
      </c>
      <c r="AC8"/>
      <c r="AD8"/>
      <c r="AE8">
        <v>2705</v>
      </c>
      <c r="AF8">
        <v>1634</v>
      </c>
      <c r="AG8">
        <v>1160</v>
      </c>
      <c r="AH8">
        <v>2436</v>
      </c>
      <c r="AI8">
        <v>1702</v>
      </c>
      <c r="AJ8"/>
      <c r="AK8"/>
      <c r="AL8">
        <v>88</v>
      </c>
      <c r="AM8">
        <v>1760</v>
      </c>
      <c r="AN8">
        <v>2153</v>
      </c>
      <c r="AO8">
        <v>1698</v>
      </c>
      <c r="AP8">
        <v>1571</v>
      </c>
      <c r="AQ8"/>
      <c r="AR8"/>
      <c r="AS8">
        <v>3200</v>
      </c>
      <c r="AT8">
        <v>2653</v>
      </c>
      <c r="AU8">
        <v>1605</v>
      </c>
      <c r="AV8">
        <v>1274</v>
      </c>
      <c r="AW8">
        <v>1945</v>
      </c>
      <c r="AX8"/>
      <c r="AY8"/>
      <c r="AZ8">
        <v>1194</v>
      </c>
      <c r="BA8">
        <v>2269</v>
      </c>
      <c r="BB8">
        <v>3017</v>
      </c>
      <c r="BC8">
        <v>1955</v>
      </c>
      <c r="BD8">
        <v>2184</v>
      </c>
      <c r="BE8"/>
      <c r="BF8"/>
      <c r="BG8">
        <v>1142</v>
      </c>
      <c r="BH8">
        <v>1916</v>
      </c>
      <c r="BI8">
        <v>3057</v>
      </c>
      <c r="BJ8">
        <v>1803</v>
      </c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>
        <v>2133</v>
      </c>
      <c r="CC8">
        <v>2250</v>
      </c>
      <c r="CD8">
        <v>2896</v>
      </c>
      <c r="CE8">
        <v>822</v>
      </c>
      <c r="CF8">
        <v>2996</v>
      </c>
      <c r="CG8"/>
      <c r="CH8"/>
      <c r="CI8">
        <v>1769</v>
      </c>
      <c r="CJ8">
        <v>1405</v>
      </c>
      <c r="CK8">
        <v>791</v>
      </c>
      <c r="CL8">
        <v>2356</v>
      </c>
      <c r="CM8">
        <v>1877</v>
      </c>
      <c r="CN8"/>
      <c r="CO8"/>
      <c r="CP8">
        <v>358</v>
      </c>
      <c r="CQ8">
        <v>1143</v>
      </c>
      <c r="CR8">
        <v>2411</v>
      </c>
      <c r="CS8">
        <v>3538</v>
      </c>
      <c r="CT8">
        <v>2734</v>
      </c>
      <c r="CU8"/>
      <c r="CV8"/>
      <c r="CW8">
        <v>3020</v>
      </c>
      <c r="CX8">
        <v>1669</v>
      </c>
      <c r="CY8">
        <v>2078</v>
      </c>
      <c r="CZ8">
        <v>1713</v>
      </c>
      <c r="DA8">
        <v>2120</v>
      </c>
      <c r="DB8"/>
      <c r="DC8"/>
      <c r="DD8">
        <v>1906</v>
      </c>
      <c r="DE8">
        <v>2052</v>
      </c>
      <c r="DF8">
        <v>2267</v>
      </c>
      <c r="DG8">
        <v>2173</v>
      </c>
      <c r="DH8">
        <v>2616</v>
      </c>
      <c r="DI8"/>
      <c r="DJ8"/>
      <c r="DK8">
        <v>634</v>
      </c>
      <c r="DL8">
        <v>2321</v>
      </c>
      <c r="DM8">
        <v>2660</v>
      </c>
      <c r="DN8">
        <v>1433</v>
      </c>
      <c r="DO8">
        <v>890</v>
      </c>
      <c r="DP8"/>
      <c r="DQ8"/>
      <c r="DR8">
        <v>706</v>
      </c>
      <c r="DS8">
        <v>3378</v>
      </c>
      <c r="DT8">
        <v>1413</v>
      </c>
      <c r="DU8">
        <v>1860</v>
      </c>
      <c r="DV8">
        <v>1891</v>
      </c>
      <c r="DW8"/>
      <c r="DX8"/>
      <c r="DY8">
        <v>2548</v>
      </c>
      <c r="DZ8">
        <v>2638</v>
      </c>
      <c r="EA8">
        <v>3210</v>
      </c>
      <c r="EB8">
        <v>2908</v>
      </c>
      <c r="EC8">
        <v>2448</v>
      </c>
      <c r="ED8"/>
      <c r="EE8"/>
      <c r="EF8">
        <v>770</v>
      </c>
      <c r="EG8"/>
      <c r="EH8">
        <v>2868</v>
      </c>
      <c r="EI8">
        <v>1540</v>
      </c>
      <c r="EJ8">
        <v>2456</v>
      </c>
      <c r="EK8"/>
      <c r="EL8"/>
      <c r="EM8">
        <v>3921</v>
      </c>
      <c r="EN8">
        <v>3765</v>
      </c>
      <c r="EO8">
        <v>3467</v>
      </c>
      <c r="EP8">
        <v>1804</v>
      </c>
      <c r="EQ8">
        <v>1233</v>
      </c>
      <c r="ER8"/>
      <c r="ES8"/>
      <c r="ET8">
        <v>1317</v>
      </c>
      <c r="EU8">
        <v>1907</v>
      </c>
      <c r="EV8">
        <v>3729</v>
      </c>
      <c r="EW8">
        <v>2176</v>
      </c>
      <c r="EX8"/>
      <c r="EY8"/>
      <c r="EZ8"/>
      <c r="FA8">
        <v>2162</v>
      </c>
      <c r="FB8">
        <v>3481</v>
      </c>
      <c r="FC8">
        <v>2903</v>
      </c>
      <c r="FD8">
        <v>3185</v>
      </c>
      <c r="FE8">
        <v>2554</v>
      </c>
      <c r="FF8"/>
      <c r="FG8"/>
      <c r="FH8">
        <v>3906</v>
      </c>
      <c r="FI8">
        <v>394</v>
      </c>
      <c r="FJ8">
        <v>3350</v>
      </c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 s="20"/>
      <c r="GY8" s="50"/>
      <c r="GZ8" s="67"/>
    </row>
    <row r="9" spans="1:238" s="13" customFormat="1" ht="30.75" customHeight="1" x14ac:dyDescent="0.2">
      <c r="A9" s="12"/>
      <c r="B9" s="219"/>
      <c r="C9" s="46"/>
      <c r="D9" s="107" t="s">
        <v>31</v>
      </c>
      <c r="E9" s="17" t="s">
        <v>4</v>
      </c>
      <c r="F9">
        <v>136.5</v>
      </c>
      <c r="G9">
        <v>123.4</v>
      </c>
      <c r="H9"/>
      <c r="I9"/>
      <c r="J9">
        <v>67.400000000000006</v>
      </c>
      <c r="K9">
        <v>147.1</v>
      </c>
      <c r="L9">
        <v>164.5</v>
      </c>
      <c r="M9">
        <v>6.8</v>
      </c>
      <c r="N9"/>
      <c r="O9"/>
      <c r="P9"/>
      <c r="Q9">
        <v>121.4</v>
      </c>
      <c r="R9">
        <v>185.3</v>
      </c>
      <c r="S9">
        <v>72.2</v>
      </c>
      <c r="T9">
        <v>163.5</v>
      </c>
      <c r="U9">
        <v>142.9</v>
      </c>
      <c r="V9">
        <v>2</v>
      </c>
      <c r="W9"/>
      <c r="X9"/>
      <c r="Y9">
        <v>181.1</v>
      </c>
      <c r="Z9">
        <v>203.4</v>
      </c>
      <c r="AA9">
        <v>142.19999999999999</v>
      </c>
      <c r="AB9">
        <v>101.8</v>
      </c>
      <c r="AC9"/>
      <c r="AD9"/>
      <c r="AE9">
        <v>202</v>
      </c>
      <c r="AF9">
        <v>166.6</v>
      </c>
      <c r="AG9">
        <v>151.80000000000001</v>
      </c>
      <c r="AH9">
        <v>172.7</v>
      </c>
      <c r="AI9">
        <v>129.1</v>
      </c>
      <c r="AJ9"/>
      <c r="AK9"/>
      <c r="AL9">
        <v>9.9</v>
      </c>
      <c r="AM9">
        <v>164.5</v>
      </c>
      <c r="AN9">
        <v>186.8</v>
      </c>
      <c r="AO9">
        <v>159.6</v>
      </c>
      <c r="AP9">
        <v>179.4</v>
      </c>
      <c r="AQ9"/>
      <c r="AR9"/>
      <c r="AS9">
        <v>201.5</v>
      </c>
      <c r="AT9">
        <v>241.2</v>
      </c>
      <c r="AU9">
        <v>140</v>
      </c>
      <c r="AV9">
        <v>102.4</v>
      </c>
      <c r="AW9">
        <v>190.9</v>
      </c>
      <c r="AX9"/>
      <c r="AY9"/>
      <c r="AZ9">
        <v>99.6</v>
      </c>
      <c r="BA9">
        <v>175.4</v>
      </c>
      <c r="BB9">
        <v>230.2</v>
      </c>
      <c r="BC9">
        <v>130.9</v>
      </c>
      <c r="BD9">
        <v>254</v>
      </c>
      <c r="BE9"/>
      <c r="BF9"/>
      <c r="BG9">
        <v>109.3</v>
      </c>
      <c r="BH9">
        <v>172.4</v>
      </c>
      <c r="BI9">
        <v>230.1</v>
      </c>
      <c r="BJ9">
        <v>158.6</v>
      </c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>
        <v>161</v>
      </c>
      <c r="CC9">
        <v>204.3</v>
      </c>
      <c r="CD9">
        <v>201.7</v>
      </c>
      <c r="CE9">
        <v>74.3</v>
      </c>
      <c r="CF9">
        <v>187.6</v>
      </c>
      <c r="CG9"/>
      <c r="CH9"/>
      <c r="CI9">
        <v>145.69999999999999</v>
      </c>
      <c r="CJ9">
        <v>100.2</v>
      </c>
      <c r="CK9">
        <v>87.5</v>
      </c>
      <c r="CL9">
        <v>258.3</v>
      </c>
      <c r="CM9">
        <v>183</v>
      </c>
      <c r="CN9"/>
      <c r="CO9"/>
      <c r="CP9">
        <v>17.7</v>
      </c>
      <c r="CQ9">
        <v>115.5</v>
      </c>
      <c r="CR9">
        <v>231.5</v>
      </c>
      <c r="CS9">
        <v>227.6</v>
      </c>
      <c r="CT9">
        <v>194.2</v>
      </c>
      <c r="CU9"/>
      <c r="CV9"/>
      <c r="CW9">
        <v>198.5</v>
      </c>
      <c r="CX9">
        <v>160.6</v>
      </c>
      <c r="CY9">
        <v>194.1</v>
      </c>
      <c r="CZ9">
        <v>110.9</v>
      </c>
      <c r="DA9">
        <v>132.69999999999999</v>
      </c>
      <c r="DB9"/>
      <c r="DC9"/>
      <c r="DD9">
        <v>165.3</v>
      </c>
      <c r="DE9">
        <v>196.5</v>
      </c>
      <c r="DF9">
        <v>178</v>
      </c>
      <c r="DG9">
        <v>139.30000000000001</v>
      </c>
      <c r="DH9">
        <v>193.6</v>
      </c>
      <c r="DI9"/>
      <c r="DJ9"/>
      <c r="DK9">
        <v>52.5</v>
      </c>
      <c r="DL9">
        <v>198.6</v>
      </c>
      <c r="DM9">
        <v>230.8</v>
      </c>
      <c r="DN9">
        <v>96.5</v>
      </c>
      <c r="DO9">
        <v>89.7</v>
      </c>
      <c r="DP9"/>
      <c r="DQ9"/>
      <c r="DR9">
        <v>78.400000000000006</v>
      </c>
      <c r="DS9">
        <v>232.9</v>
      </c>
      <c r="DT9">
        <v>139.1</v>
      </c>
      <c r="DU9">
        <v>201.2</v>
      </c>
      <c r="DV9">
        <v>178.3</v>
      </c>
      <c r="DW9"/>
      <c r="DX9"/>
      <c r="DY9">
        <v>205</v>
      </c>
      <c r="DZ9">
        <v>246.6</v>
      </c>
      <c r="EA9">
        <v>237.5</v>
      </c>
      <c r="EB9">
        <v>246.1</v>
      </c>
      <c r="EC9">
        <v>228.5</v>
      </c>
      <c r="ED9"/>
      <c r="EE9"/>
      <c r="EF9">
        <v>52.6</v>
      </c>
      <c r="EG9"/>
      <c r="EH9">
        <v>302.5</v>
      </c>
      <c r="EI9">
        <v>132.9</v>
      </c>
      <c r="EJ9">
        <v>163.4</v>
      </c>
      <c r="EK9"/>
      <c r="EL9"/>
      <c r="EM9">
        <v>306.3</v>
      </c>
      <c r="EN9">
        <v>273.8</v>
      </c>
      <c r="EO9">
        <v>250.4</v>
      </c>
      <c r="EP9">
        <v>104.8</v>
      </c>
      <c r="EQ9">
        <v>147.19999999999999</v>
      </c>
      <c r="ER9"/>
      <c r="ES9"/>
      <c r="ET9">
        <v>162.30000000000001</v>
      </c>
      <c r="EU9">
        <v>151.5</v>
      </c>
      <c r="EV9">
        <v>259.8</v>
      </c>
      <c r="EW9">
        <v>172.7</v>
      </c>
      <c r="EX9"/>
      <c r="EY9"/>
      <c r="EZ9"/>
      <c r="FA9">
        <v>139</v>
      </c>
      <c r="FB9">
        <v>252.2</v>
      </c>
      <c r="FC9">
        <v>212.2</v>
      </c>
      <c r="FD9">
        <v>246.7</v>
      </c>
      <c r="FE9">
        <v>195.5</v>
      </c>
      <c r="FF9"/>
      <c r="FG9"/>
      <c r="FH9">
        <v>276</v>
      </c>
      <c r="FI9">
        <v>24.7</v>
      </c>
      <c r="FJ9">
        <v>223.7</v>
      </c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 s="20"/>
      <c r="GY9" s="50"/>
      <c r="GZ9" s="67"/>
      <c r="HD9" s="159"/>
      <c r="HE9" s="116"/>
      <c r="HF9" s="20"/>
      <c r="HG9" s="20"/>
      <c r="HH9" s="20"/>
      <c r="HI9" s="20"/>
      <c r="HJ9" s="20"/>
      <c r="HK9" s="20"/>
      <c r="HL9" s="20"/>
    </row>
    <row r="10" spans="1:238" s="13" customFormat="1" ht="30.75" customHeight="1" x14ac:dyDescent="0.2">
      <c r="A10" s="12"/>
      <c r="B10" s="220"/>
      <c r="C10" s="80"/>
      <c r="D10" s="96" t="s">
        <v>8</v>
      </c>
      <c r="E10" s="22" t="s">
        <v>6</v>
      </c>
      <c r="F10" s="40">
        <v>303</v>
      </c>
      <c r="G10" s="40">
        <v>314</v>
      </c>
      <c r="H10" s="40"/>
      <c r="I10" s="40"/>
      <c r="J10" s="40">
        <v>331</v>
      </c>
      <c r="K10" s="40">
        <v>274</v>
      </c>
      <c r="L10" s="40">
        <v>296</v>
      </c>
      <c r="M10" s="40">
        <v>387</v>
      </c>
      <c r="N10" s="40"/>
      <c r="O10" s="40"/>
      <c r="P10" s="40"/>
      <c r="Q10" s="40">
        <v>309</v>
      </c>
      <c r="R10" s="40">
        <v>291</v>
      </c>
      <c r="S10" s="40">
        <v>289</v>
      </c>
      <c r="T10" s="40">
        <v>304</v>
      </c>
      <c r="U10" s="40">
        <v>338</v>
      </c>
      <c r="V10" s="40">
        <v>407</v>
      </c>
      <c r="W10" s="40"/>
      <c r="X10" s="40"/>
      <c r="Y10" s="40">
        <v>304</v>
      </c>
      <c r="Z10" s="40">
        <v>286</v>
      </c>
      <c r="AA10" s="40">
        <v>275</v>
      </c>
      <c r="AB10" s="40">
        <v>284</v>
      </c>
      <c r="AC10" s="40"/>
      <c r="AD10" s="40"/>
      <c r="AE10" s="40">
        <v>293</v>
      </c>
      <c r="AF10" s="40">
        <v>357</v>
      </c>
      <c r="AG10" s="40">
        <v>400</v>
      </c>
      <c r="AH10" s="40">
        <v>290</v>
      </c>
      <c r="AI10" s="40">
        <v>304</v>
      </c>
      <c r="AJ10" s="40"/>
      <c r="AK10" s="40"/>
      <c r="AL10" s="40">
        <v>376</v>
      </c>
      <c r="AM10" s="40">
        <v>337</v>
      </c>
      <c r="AN10" s="40">
        <v>323</v>
      </c>
      <c r="AO10" s="40">
        <v>342</v>
      </c>
      <c r="AP10" s="40">
        <v>378</v>
      </c>
      <c r="AQ10" s="40"/>
      <c r="AR10" s="40"/>
      <c r="AS10" s="40">
        <v>278</v>
      </c>
      <c r="AT10" s="40">
        <v>334</v>
      </c>
      <c r="AU10" s="40">
        <v>327</v>
      </c>
      <c r="AV10" s="40">
        <v>315</v>
      </c>
      <c r="AW10" s="40">
        <v>346</v>
      </c>
      <c r="AX10" s="40"/>
      <c r="AY10" s="40"/>
      <c r="AZ10" s="40">
        <v>330</v>
      </c>
      <c r="BA10" s="40">
        <v>303</v>
      </c>
      <c r="BB10" s="40">
        <v>306</v>
      </c>
      <c r="BC10" s="40">
        <v>283</v>
      </c>
      <c r="BD10" s="40">
        <v>378</v>
      </c>
      <c r="BE10" s="40"/>
      <c r="BF10" s="40"/>
      <c r="BG10" s="40">
        <v>347</v>
      </c>
      <c r="BH10" s="40">
        <v>331</v>
      </c>
      <c r="BI10" s="40">
        <v>304</v>
      </c>
      <c r="BJ10" s="40">
        <v>326</v>
      </c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>
        <v>302</v>
      </c>
      <c r="CC10" s="40">
        <v>333</v>
      </c>
      <c r="CD10" s="40">
        <v>289</v>
      </c>
      <c r="CE10" s="40">
        <v>335</v>
      </c>
      <c r="CF10" s="40">
        <v>279</v>
      </c>
      <c r="CG10" s="40"/>
      <c r="CH10" s="40"/>
      <c r="CI10" s="40">
        <v>323</v>
      </c>
      <c r="CJ10" s="40">
        <v>295</v>
      </c>
      <c r="CK10" s="40">
        <v>369</v>
      </c>
      <c r="CL10" s="40">
        <v>366</v>
      </c>
      <c r="CM10" s="40">
        <v>347</v>
      </c>
      <c r="CN10" s="40"/>
      <c r="CO10" s="40"/>
      <c r="CP10" s="40">
        <v>249</v>
      </c>
      <c r="CQ10" s="40">
        <v>349</v>
      </c>
      <c r="CR10" s="40">
        <v>340</v>
      </c>
      <c r="CS10" s="40">
        <v>276</v>
      </c>
      <c r="CT10" s="40">
        <v>292</v>
      </c>
      <c r="CU10" s="40"/>
      <c r="CV10" s="40"/>
      <c r="CW10" s="40">
        <v>280</v>
      </c>
      <c r="CX10" s="40">
        <v>336</v>
      </c>
      <c r="CY10" s="40">
        <v>336</v>
      </c>
      <c r="CZ10" s="40">
        <v>278</v>
      </c>
      <c r="DA10" s="40">
        <v>273</v>
      </c>
      <c r="DB10" s="40"/>
      <c r="DC10" s="40"/>
      <c r="DD10" s="40">
        <v>326</v>
      </c>
      <c r="DE10" s="40">
        <v>339</v>
      </c>
      <c r="DF10" s="40">
        <v>310</v>
      </c>
      <c r="DG10" s="40">
        <v>274</v>
      </c>
      <c r="DH10" s="40">
        <v>303</v>
      </c>
      <c r="DI10" s="40"/>
      <c r="DJ10" s="40"/>
      <c r="DK10" s="40">
        <v>320</v>
      </c>
      <c r="DL10" s="40">
        <v>325</v>
      </c>
      <c r="DM10" s="40">
        <v>323</v>
      </c>
      <c r="DN10" s="40">
        <v>280</v>
      </c>
      <c r="DO10" s="40">
        <v>339</v>
      </c>
      <c r="DP10" s="40"/>
      <c r="DQ10" s="40"/>
      <c r="DR10" s="40">
        <v>373</v>
      </c>
      <c r="DS10" s="40">
        <v>285</v>
      </c>
      <c r="DT10" s="40">
        <v>348</v>
      </c>
      <c r="DU10" s="40">
        <v>371</v>
      </c>
      <c r="DV10" s="40">
        <v>333</v>
      </c>
      <c r="DW10" s="40"/>
      <c r="DX10" s="40"/>
      <c r="DY10" s="40">
        <v>313</v>
      </c>
      <c r="DZ10" s="40">
        <v>344</v>
      </c>
      <c r="EA10" s="40">
        <v>306</v>
      </c>
      <c r="EB10" s="40">
        <v>331</v>
      </c>
      <c r="EC10" s="40">
        <v>344</v>
      </c>
      <c r="ED10" s="40"/>
      <c r="EE10" s="40"/>
      <c r="EF10" s="40">
        <v>294</v>
      </c>
      <c r="EG10" s="40"/>
      <c r="EH10" s="40">
        <v>364</v>
      </c>
      <c r="EI10" s="40">
        <v>330</v>
      </c>
      <c r="EJ10" s="40">
        <v>296</v>
      </c>
      <c r="EK10" s="40"/>
      <c r="EL10" s="40"/>
      <c r="EM10" s="40">
        <v>318</v>
      </c>
      <c r="EN10" s="40">
        <v>308</v>
      </c>
      <c r="EO10" s="40">
        <v>301</v>
      </c>
      <c r="EP10" s="40">
        <v>274</v>
      </c>
      <c r="EQ10" s="40">
        <v>390</v>
      </c>
      <c r="ER10" s="40"/>
      <c r="ES10" s="40"/>
      <c r="ET10" s="40">
        <v>401</v>
      </c>
      <c r="EU10" s="40">
        <v>314</v>
      </c>
      <c r="EV10" s="40">
        <v>299</v>
      </c>
      <c r="EW10" s="40">
        <v>320</v>
      </c>
      <c r="EX10" s="40"/>
      <c r="EY10" s="40"/>
      <c r="EZ10" s="40"/>
      <c r="FA10" s="40">
        <v>286</v>
      </c>
      <c r="FB10" s="40">
        <v>300</v>
      </c>
      <c r="FC10" s="40">
        <v>305</v>
      </c>
      <c r="FD10" s="40">
        <v>314</v>
      </c>
      <c r="FE10" s="40">
        <v>305</v>
      </c>
      <c r="FF10" s="40"/>
      <c r="FG10" s="40"/>
      <c r="FH10" s="40">
        <v>300</v>
      </c>
      <c r="FI10" s="40">
        <v>283</v>
      </c>
      <c r="FJ10" s="40">
        <v>291</v>
      </c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160"/>
      <c r="GY10" s="49"/>
      <c r="GZ10" s="66"/>
    </row>
    <row r="11" spans="1:238" s="13" customFormat="1" ht="30.75" customHeight="1" x14ac:dyDescent="0.2">
      <c r="A11" s="12"/>
      <c r="B11" s="221" t="s">
        <v>17</v>
      </c>
      <c r="C11" s="45"/>
      <c r="D11" s="225" t="s">
        <v>18</v>
      </c>
      <c r="E11" s="24" t="s">
        <v>19</v>
      </c>
      <c r="F11" s="10">
        <v>0.41388888888888886</v>
      </c>
      <c r="G11" s="10">
        <v>0.39791666666666664</v>
      </c>
      <c r="H11" s="10"/>
      <c r="I11" s="10"/>
      <c r="J11" s="10">
        <v>7.6388888888888895E-2</v>
      </c>
      <c r="K11" s="10">
        <v>0.41180555555555554</v>
      </c>
      <c r="L11" s="10">
        <v>0.41458333333333336</v>
      </c>
      <c r="M11" s="10">
        <v>2.0833333333333332E-2</v>
      </c>
      <c r="N11" s="10"/>
      <c r="O11" s="10"/>
      <c r="P11" s="10"/>
      <c r="Q11" s="10">
        <v>0.37361111111111112</v>
      </c>
      <c r="R11" s="10">
        <v>0.40416666666666667</v>
      </c>
      <c r="S11" s="10">
        <v>0.19097222222222221</v>
      </c>
      <c r="T11" s="10">
        <v>0.35833333333333334</v>
      </c>
      <c r="U11" s="10">
        <v>0.36944444444444446</v>
      </c>
      <c r="V11" s="10">
        <v>5.1388888888888887E-2</v>
      </c>
      <c r="W11" s="10"/>
      <c r="X11" s="10"/>
      <c r="Y11" s="10">
        <v>0.39652777777777776</v>
      </c>
      <c r="Z11" s="10">
        <v>0.37638888888888888</v>
      </c>
      <c r="AA11" s="10">
        <v>0.39583333333333331</v>
      </c>
      <c r="AB11" s="10">
        <v>0.41319444444444442</v>
      </c>
      <c r="AC11" s="10"/>
      <c r="AD11" s="10"/>
      <c r="AE11" s="10">
        <v>0.41597222222222224</v>
      </c>
      <c r="AF11" s="10">
        <v>0.40694444444444444</v>
      </c>
      <c r="AG11" s="10">
        <v>0.41666666666666669</v>
      </c>
      <c r="AH11" s="10">
        <v>0.41319444444444442</v>
      </c>
      <c r="AI11" s="10">
        <v>0.41111111111111109</v>
      </c>
      <c r="AJ11" s="10"/>
      <c r="AK11" s="10"/>
      <c r="AL11" s="10">
        <v>2.8472222222222222E-2</v>
      </c>
      <c r="AM11" s="10">
        <v>0.40972222222222221</v>
      </c>
      <c r="AN11" s="10">
        <v>0.41319444444444442</v>
      </c>
      <c r="AO11" s="10">
        <v>0.42222222222222222</v>
      </c>
      <c r="AP11" s="10">
        <v>0.39444444444444443</v>
      </c>
      <c r="AQ11" s="10"/>
      <c r="AR11" s="10"/>
      <c r="AS11" s="10">
        <v>0.35694444444444445</v>
      </c>
      <c r="AT11" s="10">
        <v>0.41249999999999998</v>
      </c>
      <c r="AU11" s="10">
        <v>0.40416666666666667</v>
      </c>
      <c r="AV11" s="10">
        <v>0.37777777777777777</v>
      </c>
      <c r="AW11" s="10">
        <v>0.41597222222222224</v>
      </c>
      <c r="AX11" s="10"/>
      <c r="AY11" s="10"/>
      <c r="AZ11" s="10">
        <v>0.39097222222222222</v>
      </c>
      <c r="BA11" s="10">
        <v>0.40208333333333335</v>
      </c>
      <c r="BB11" s="10">
        <v>0.41805555555555557</v>
      </c>
      <c r="BC11" s="10">
        <v>0.40555555555555556</v>
      </c>
      <c r="BD11" s="10">
        <v>0.41319444444444442</v>
      </c>
      <c r="BE11" s="10"/>
      <c r="BF11" s="10"/>
      <c r="BG11" s="10">
        <v>0.40763888888888888</v>
      </c>
      <c r="BH11" s="10">
        <v>0.40694444444444444</v>
      </c>
      <c r="BI11" s="10">
        <v>0.37916666666666665</v>
      </c>
      <c r="BJ11" s="10">
        <v>0.38055555555555554</v>
      </c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>
        <v>0.3263888888888889</v>
      </c>
      <c r="CC11" s="10">
        <v>0.41111111111111109</v>
      </c>
      <c r="CD11" s="10">
        <v>0.40763888888888888</v>
      </c>
      <c r="CE11" s="10">
        <v>0.21180555555555555</v>
      </c>
      <c r="CF11" s="10">
        <v>0.41180555555555554</v>
      </c>
      <c r="CG11" s="10"/>
      <c r="CH11" s="10"/>
      <c r="CI11" s="10">
        <v>0.41180555555555554</v>
      </c>
      <c r="CJ11" s="10">
        <v>0.22847222222222222</v>
      </c>
      <c r="CK11" s="10">
        <v>0.27638888888888891</v>
      </c>
      <c r="CL11" s="10">
        <v>0.41180555555555554</v>
      </c>
      <c r="CM11" s="10">
        <v>0.38958333333333334</v>
      </c>
      <c r="CN11" s="10"/>
      <c r="CO11" s="10"/>
      <c r="CP11" s="10">
        <v>4.0972222222222222E-2</v>
      </c>
      <c r="CQ11" s="10">
        <v>0.41111111111111109</v>
      </c>
      <c r="CR11" s="10">
        <v>0.41388888888888886</v>
      </c>
      <c r="CS11" s="10">
        <v>0.38472222222222224</v>
      </c>
      <c r="CT11" s="10">
        <v>0.41249999999999998</v>
      </c>
      <c r="CU11" s="10"/>
      <c r="CV11" s="10"/>
      <c r="CW11" s="10">
        <v>0.40138888888888891</v>
      </c>
      <c r="CX11" s="10">
        <v>0.39583333333333331</v>
      </c>
      <c r="CY11" s="10">
        <v>0.41111111111111109</v>
      </c>
      <c r="CZ11" s="10">
        <v>0.20694444444444443</v>
      </c>
      <c r="DA11" s="10">
        <v>0.26597222222222222</v>
      </c>
      <c r="DB11" s="10"/>
      <c r="DC11" s="10"/>
      <c r="DD11" s="10">
        <v>0.41249999999999998</v>
      </c>
      <c r="DE11" s="10">
        <v>0.40694444444444444</v>
      </c>
      <c r="DF11" s="10">
        <v>0.40486111111111112</v>
      </c>
      <c r="DG11" s="10">
        <v>0.33263888888888887</v>
      </c>
      <c r="DH11" s="10">
        <v>0.40555555555555556</v>
      </c>
      <c r="DI11" s="10"/>
      <c r="DJ11" s="10"/>
      <c r="DK11" s="10">
        <v>0.14722222222222223</v>
      </c>
      <c r="DL11" s="10">
        <v>0.41180555555555554</v>
      </c>
      <c r="DM11" s="10">
        <v>0.41180555555555554</v>
      </c>
      <c r="DN11" s="10">
        <v>0.24583333333333332</v>
      </c>
      <c r="DO11" s="10">
        <v>0.17430555555555555</v>
      </c>
      <c r="DP11" s="10"/>
      <c r="DQ11" s="10"/>
      <c r="DR11" s="10">
        <v>0.39861111111111114</v>
      </c>
      <c r="DS11" s="10">
        <v>0.40347222222222223</v>
      </c>
      <c r="DT11" s="10">
        <v>0.18888888888888888</v>
      </c>
      <c r="DU11" s="10">
        <v>0.40486111111111112</v>
      </c>
      <c r="DV11" s="10">
        <v>0.40277777777777779</v>
      </c>
      <c r="DW11" s="10"/>
      <c r="DX11" s="10"/>
      <c r="DY11" s="10">
        <v>0.41805555555555557</v>
      </c>
      <c r="DZ11" s="10">
        <v>0.41597222222222224</v>
      </c>
      <c r="EA11" s="10">
        <v>0.40763888888888888</v>
      </c>
      <c r="EB11" s="10">
        <v>0.41111111111111109</v>
      </c>
      <c r="EC11" s="10">
        <v>0.41319444444444442</v>
      </c>
      <c r="ED11" s="10"/>
      <c r="EE11" s="10"/>
      <c r="EF11" s="10">
        <v>0.20833333333333334</v>
      </c>
      <c r="EG11" s="10"/>
      <c r="EH11" s="10">
        <v>0.4201388888888889</v>
      </c>
      <c r="EI11" s="10">
        <v>0.20416666666666666</v>
      </c>
      <c r="EJ11" s="10">
        <v>0.20069444444444445</v>
      </c>
      <c r="EK11" s="10"/>
      <c r="EL11" s="10"/>
      <c r="EM11" s="10">
        <v>0.41249999999999998</v>
      </c>
      <c r="EN11" s="10">
        <v>0.42152777777777778</v>
      </c>
      <c r="EO11" s="10">
        <v>0.4</v>
      </c>
      <c r="EP11" s="10">
        <v>0.12569444444444444</v>
      </c>
      <c r="EQ11" s="10">
        <v>0.20833333333333334</v>
      </c>
      <c r="ER11" s="10"/>
      <c r="ES11" s="10"/>
      <c r="ET11" s="10">
        <v>0.21180555555555555</v>
      </c>
      <c r="EU11" s="10">
        <v>0.22361111111111112</v>
      </c>
      <c r="EV11" s="10">
        <v>0.40277777777777779</v>
      </c>
      <c r="EW11" s="10">
        <v>0.38055555555555554</v>
      </c>
      <c r="EX11" s="10"/>
      <c r="EY11" s="10"/>
      <c r="EZ11" s="10"/>
      <c r="FA11" s="10">
        <v>0.20694444444444443</v>
      </c>
      <c r="FB11" s="10">
        <v>0.41666666666666669</v>
      </c>
      <c r="FC11" s="10">
        <v>0.40347222222222223</v>
      </c>
      <c r="FD11" s="10">
        <v>0.39374999999999999</v>
      </c>
      <c r="FE11" s="10">
        <v>0.40902777777777777</v>
      </c>
      <c r="FF11" s="10"/>
      <c r="FG11" s="10"/>
      <c r="FH11" s="10">
        <v>0.41458333333333336</v>
      </c>
      <c r="FI11" s="10">
        <v>4.027777777777778E-2</v>
      </c>
      <c r="FJ11" s="10">
        <v>0.41388888888888886</v>
      </c>
      <c r="FK11" s="10"/>
      <c r="FL11" s="10"/>
      <c r="FM11" s="10"/>
      <c r="FN11" s="10"/>
      <c r="FO11" s="10"/>
      <c r="FP11" s="10"/>
      <c r="FQ11" s="10"/>
      <c r="FR11" s="10"/>
      <c r="FS11" s="10"/>
      <c r="FT11" s="10"/>
      <c r="FU11" s="10"/>
      <c r="FV11" s="10"/>
      <c r="FW11" s="10"/>
      <c r="FX11" s="10"/>
      <c r="FY11" s="10"/>
      <c r="FZ11" s="10"/>
      <c r="GA11" s="10"/>
      <c r="GB11" s="10"/>
      <c r="GC11" s="10"/>
      <c r="GD11" s="10"/>
      <c r="GE11" s="10"/>
      <c r="GF11" s="10"/>
      <c r="GG11" s="10"/>
      <c r="GH11" s="10"/>
      <c r="GI11" s="10"/>
      <c r="GJ11" s="10"/>
      <c r="GK11" s="10"/>
      <c r="GL11" s="10"/>
      <c r="GM11" s="10"/>
      <c r="GN11" s="10"/>
      <c r="GO11" s="10"/>
      <c r="GP11" s="10"/>
      <c r="GQ11" s="10"/>
      <c r="GR11" s="10"/>
      <c r="GS11" s="10"/>
      <c r="GT11" s="10"/>
      <c r="GU11" s="10"/>
      <c r="GV11" s="10"/>
      <c r="GW11" s="10"/>
      <c r="GX11" s="10"/>
      <c r="GY11" s="48"/>
      <c r="GZ11" s="65"/>
      <c r="HT11" s="15"/>
      <c r="HU11" s="15"/>
      <c r="HV11" s="15"/>
    </row>
    <row r="12" spans="1:238" s="13" customFormat="1" ht="30.75" customHeight="1" x14ac:dyDescent="0.2">
      <c r="A12" s="12"/>
      <c r="B12" s="222"/>
      <c r="C12" s="46"/>
      <c r="D12" s="226"/>
      <c r="E12" s="17" t="s">
        <v>25</v>
      </c>
      <c r="F12" s="25">
        <f t="shared" ref="F12:AC12" si="87">HOUR(F11)+(MINUTE(F11)/60)+(SECOND(F11)/3600)</f>
        <v>9.9333333333333336</v>
      </c>
      <c r="G12" s="25">
        <f t="shared" si="87"/>
        <v>9.5500000000000007</v>
      </c>
      <c r="H12" s="25">
        <f t="shared" si="87"/>
        <v>0</v>
      </c>
      <c r="I12" s="25">
        <f t="shared" si="87"/>
        <v>0</v>
      </c>
      <c r="J12" s="25">
        <f t="shared" si="87"/>
        <v>1.8333333333333335</v>
      </c>
      <c r="K12" s="25">
        <f t="shared" si="87"/>
        <v>9.8833333333333329</v>
      </c>
      <c r="L12" s="25">
        <f t="shared" si="87"/>
        <v>9.9499999999999993</v>
      </c>
      <c r="M12" s="25">
        <f t="shared" si="87"/>
        <v>0.5</v>
      </c>
      <c r="N12" s="25">
        <f t="shared" si="87"/>
        <v>0</v>
      </c>
      <c r="O12" s="25">
        <f t="shared" si="87"/>
        <v>0</v>
      </c>
      <c r="P12" s="25">
        <f t="shared" si="87"/>
        <v>0</v>
      </c>
      <c r="Q12" s="25">
        <f t="shared" si="87"/>
        <v>8.9666666666666668</v>
      </c>
      <c r="R12" s="25">
        <f t="shared" si="87"/>
        <v>9.6999999999999993</v>
      </c>
      <c r="S12" s="25">
        <f t="shared" si="87"/>
        <v>4.583333333333333</v>
      </c>
      <c r="T12" s="25">
        <f t="shared" si="87"/>
        <v>8.6</v>
      </c>
      <c r="U12" s="25">
        <f t="shared" si="87"/>
        <v>8.8666666666666671</v>
      </c>
      <c r="V12" s="25">
        <f t="shared" si="87"/>
        <v>1.2333333333333334</v>
      </c>
      <c r="W12" s="25">
        <f t="shared" si="87"/>
        <v>0</v>
      </c>
      <c r="X12" s="25">
        <f t="shared" si="87"/>
        <v>0</v>
      </c>
      <c r="Y12" s="25">
        <f t="shared" si="87"/>
        <v>9.5166666666666675</v>
      </c>
      <c r="Z12" s="25">
        <f t="shared" si="87"/>
        <v>9.0333333333333332</v>
      </c>
      <c r="AA12" s="25">
        <f t="shared" si="87"/>
        <v>9.5</v>
      </c>
      <c r="AB12" s="25">
        <f t="shared" si="87"/>
        <v>9.9166666666666661</v>
      </c>
      <c r="AC12" s="25">
        <f t="shared" si="87"/>
        <v>0</v>
      </c>
      <c r="AD12" s="25">
        <f t="shared" ref="AD12:CO12" si="88">HOUR(AD11)+(MINUTE(AD11)/60)+(SECOND(AD11)/3600)</f>
        <v>0</v>
      </c>
      <c r="AE12" s="25">
        <f t="shared" si="88"/>
        <v>9.9833333333333325</v>
      </c>
      <c r="AF12" s="25">
        <f t="shared" si="88"/>
        <v>9.7666666666666675</v>
      </c>
      <c r="AG12" s="25">
        <f t="shared" si="88"/>
        <v>10</v>
      </c>
      <c r="AH12" s="25">
        <f t="shared" si="88"/>
        <v>9.9166666666666661</v>
      </c>
      <c r="AI12" s="25">
        <f t="shared" si="88"/>
        <v>9.8666666666666671</v>
      </c>
      <c r="AJ12" s="25">
        <f t="shared" si="88"/>
        <v>0</v>
      </c>
      <c r="AK12" s="25">
        <f t="shared" si="88"/>
        <v>0</v>
      </c>
      <c r="AL12" s="25">
        <f t="shared" si="88"/>
        <v>0.68333333333333335</v>
      </c>
      <c r="AM12" s="25">
        <f t="shared" si="88"/>
        <v>9.8333333333333339</v>
      </c>
      <c r="AN12" s="25">
        <f t="shared" si="88"/>
        <v>9.9166666666666661</v>
      </c>
      <c r="AO12" s="25">
        <f t="shared" si="88"/>
        <v>10.133333333333333</v>
      </c>
      <c r="AP12" s="25">
        <f t="shared" si="88"/>
        <v>9.4666666666666668</v>
      </c>
      <c r="AQ12" s="25">
        <f t="shared" si="88"/>
        <v>0</v>
      </c>
      <c r="AR12" s="25">
        <f t="shared" si="88"/>
        <v>0</v>
      </c>
      <c r="AS12" s="25">
        <f t="shared" si="88"/>
        <v>8.5666666666666664</v>
      </c>
      <c r="AT12" s="25">
        <f t="shared" si="88"/>
        <v>9.9</v>
      </c>
      <c r="AU12" s="25">
        <f t="shared" si="88"/>
        <v>9.6999999999999993</v>
      </c>
      <c r="AV12" s="25">
        <f t="shared" si="88"/>
        <v>9.0666666666666664</v>
      </c>
      <c r="AW12" s="25">
        <f t="shared" si="88"/>
        <v>9.9833333333333325</v>
      </c>
      <c r="AX12" s="25">
        <f t="shared" si="88"/>
        <v>0</v>
      </c>
      <c r="AY12" s="25">
        <f t="shared" si="88"/>
        <v>0</v>
      </c>
      <c r="AZ12" s="25">
        <f t="shared" si="88"/>
        <v>9.3833333333333329</v>
      </c>
      <c r="BA12" s="25">
        <f t="shared" si="88"/>
        <v>9.65</v>
      </c>
      <c r="BB12" s="25">
        <f t="shared" si="88"/>
        <v>10.033333333333333</v>
      </c>
      <c r="BC12" s="25">
        <f t="shared" si="88"/>
        <v>9.7333333333333325</v>
      </c>
      <c r="BD12" s="25">
        <f t="shared" si="88"/>
        <v>9.9166666666666661</v>
      </c>
      <c r="BE12" s="25">
        <f t="shared" si="88"/>
        <v>0</v>
      </c>
      <c r="BF12" s="25">
        <f t="shared" si="88"/>
        <v>0</v>
      </c>
      <c r="BG12" s="25">
        <f t="shared" si="88"/>
        <v>9.7833333333333332</v>
      </c>
      <c r="BH12" s="25">
        <f t="shared" si="88"/>
        <v>9.7666666666666675</v>
      </c>
      <c r="BI12" s="25">
        <f t="shared" si="88"/>
        <v>9.1</v>
      </c>
      <c r="BJ12" s="25">
        <f t="shared" si="88"/>
        <v>9.1333333333333329</v>
      </c>
      <c r="BK12" s="25">
        <f t="shared" si="88"/>
        <v>0</v>
      </c>
      <c r="BL12" s="25">
        <f t="shared" si="88"/>
        <v>0</v>
      </c>
      <c r="BM12" s="25">
        <f t="shared" si="88"/>
        <v>0</v>
      </c>
      <c r="BN12" s="25">
        <f t="shared" si="88"/>
        <v>0</v>
      </c>
      <c r="BO12" s="25">
        <f t="shared" si="88"/>
        <v>0</v>
      </c>
      <c r="BP12" s="25">
        <f t="shared" si="88"/>
        <v>0</v>
      </c>
      <c r="BQ12" s="25">
        <f t="shared" si="88"/>
        <v>0</v>
      </c>
      <c r="BR12" s="25">
        <f t="shared" si="88"/>
        <v>0</v>
      </c>
      <c r="BS12" s="25">
        <f t="shared" si="88"/>
        <v>0</v>
      </c>
      <c r="BT12" s="25">
        <f t="shared" si="88"/>
        <v>0</v>
      </c>
      <c r="BU12" s="25">
        <f t="shared" si="88"/>
        <v>0</v>
      </c>
      <c r="BV12" s="25">
        <f t="shared" si="88"/>
        <v>0</v>
      </c>
      <c r="BW12" s="25">
        <f t="shared" si="88"/>
        <v>0</v>
      </c>
      <c r="BX12" s="25">
        <f t="shared" si="88"/>
        <v>0</v>
      </c>
      <c r="BY12" s="25">
        <f t="shared" si="88"/>
        <v>0</v>
      </c>
      <c r="BZ12" s="25">
        <f t="shared" si="88"/>
        <v>0</v>
      </c>
      <c r="CA12" s="25">
        <f t="shared" si="88"/>
        <v>0</v>
      </c>
      <c r="CB12" s="25">
        <f t="shared" si="88"/>
        <v>7.833333333333333</v>
      </c>
      <c r="CC12" s="25">
        <f t="shared" si="88"/>
        <v>9.8666666666666671</v>
      </c>
      <c r="CD12" s="25">
        <f t="shared" si="88"/>
        <v>9.7833333333333332</v>
      </c>
      <c r="CE12" s="25">
        <f t="shared" si="88"/>
        <v>5.083333333333333</v>
      </c>
      <c r="CF12" s="25">
        <f t="shared" si="88"/>
        <v>9.8833333333333329</v>
      </c>
      <c r="CG12" s="25">
        <f t="shared" si="88"/>
        <v>0</v>
      </c>
      <c r="CH12" s="25">
        <f t="shared" si="88"/>
        <v>0</v>
      </c>
      <c r="CI12" s="25">
        <f t="shared" si="88"/>
        <v>9.8833333333333329</v>
      </c>
      <c r="CJ12" s="25">
        <f t="shared" si="88"/>
        <v>5.4833333333333334</v>
      </c>
      <c r="CK12" s="25">
        <f t="shared" si="88"/>
        <v>6.6333333333333329</v>
      </c>
      <c r="CL12" s="25">
        <f t="shared" si="88"/>
        <v>9.8833333333333329</v>
      </c>
      <c r="CM12" s="25">
        <f t="shared" si="88"/>
        <v>9.35</v>
      </c>
      <c r="CN12" s="25">
        <f t="shared" si="88"/>
        <v>0</v>
      </c>
      <c r="CO12" s="25">
        <f t="shared" si="88"/>
        <v>0</v>
      </c>
      <c r="CP12" s="25">
        <f t="shared" ref="CP12:DC12" si="89">HOUR(CP11)+(MINUTE(CP11)/60)+(SECOND(CP11)/3600)</f>
        <v>0.98333333333333328</v>
      </c>
      <c r="CQ12" s="25">
        <f t="shared" si="89"/>
        <v>9.8666666666666671</v>
      </c>
      <c r="CR12" s="25">
        <f t="shared" si="89"/>
        <v>9.9333333333333336</v>
      </c>
      <c r="CS12" s="25">
        <f t="shared" si="89"/>
        <v>9.2333333333333325</v>
      </c>
      <c r="CT12" s="25">
        <f t="shared" si="89"/>
        <v>9.9</v>
      </c>
      <c r="CU12" s="25">
        <f t="shared" si="89"/>
        <v>0</v>
      </c>
      <c r="CV12" s="25">
        <f t="shared" si="89"/>
        <v>0</v>
      </c>
      <c r="CW12" s="25">
        <f t="shared" si="89"/>
        <v>9.6333333333333329</v>
      </c>
      <c r="CX12" s="25">
        <f t="shared" si="89"/>
        <v>9.5</v>
      </c>
      <c r="CY12" s="25">
        <f t="shared" si="89"/>
        <v>9.8666666666666671</v>
      </c>
      <c r="CZ12" s="25">
        <f t="shared" si="89"/>
        <v>4.9666666666666668</v>
      </c>
      <c r="DA12" s="25">
        <f t="shared" si="89"/>
        <v>6.3833333333333337</v>
      </c>
      <c r="DB12" s="25">
        <f t="shared" si="89"/>
        <v>0</v>
      </c>
      <c r="DC12" s="25">
        <f t="shared" si="89"/>
        <v>0</v>
      </c>
      <c r="DD12" s="25">
        <f t="shared" ref="DD12:EB12" si="90">HOUR(DD11)+(MINUTE(DD11)/60)+(SECOND(DD11)/3600)</f>
        <v>9.9</v>
      </c>
      <c r="DE12" s="25">
        <f t="shared" si="90"/>
        <v>9.7666666666666675</v>
      </c>
      <c r="DF12" s="25">
        <f t="shared" si="90"/>
        <v>9.7166666666666668</v>
      </c>
      <c r="DG12" s="25">
        <f t="shared" si="90"/>
        <v>7.9833333333333334</v>
      </c>
      <c r="DH12" s="25">
        <f t="shared" si="90"/>
        <v>9.7333333333333325</v>
      </c>
      <c r="DI12" s="25">
        <f t="shared" si="90"/>
        <v>0</v>
      </c>
      <c r="DJ12" s="25">
        <f t="shared" si="90"/>
        <v>0</v>
      </c>
      <c r="DK12" s="25">
        <f>HOUR(DK11)+(MINUTE(DK11)/60)+(SECOND(DK11)/3600)</f>
        <v>3.5333333333333332</v>
      </c>
      <c r="DL12" s="25">
        <f t="shared" si="90"/>
        <v>9.8833333333333329</v>
      </c>
      <c r="DM12" s="25">
        <f t="shared" si="90"/>
        <v>9.8833333333333329</v>
      </c>
      <c r="DN12" s="25">
        <f t="shared" si="90"/>
        <v>5.9</v>
      </c>
      <c r="DO12" s="25">
        <f t="shared" si="90"/>
        <v>4.1833333333333336</v>
      </c>
      <c r="DP12" s="25">
        <f t="shared" si="90"/>
        <v>0</v>
      </c>
      <c r="DQ12" s="25">
        <f t="shared" si="90"/>
        <v>0</v>
      </c>
      <c r="DR12" s="25">
        <f t="shared" si="90"/>
        <v>9.5666666666666664</v>
      </c>
      <c r="DS12" s="25">
        <f t="shared" si="90"/>
        <v>9.6833333333333336</v>
      </c>
      <c r="DT12" s="25">
        <f t="shared" si="90"/>
        <v>4.5333333333333332</v>
      </c>
      <c r="DU12" s="25">
        <f t="shared" ref="DU12:EA12" si="91">HOUR(DU11)+(MINUTE(DU11)/60)+(SECOND(DU11)/3600)</f>
        <v>9.7166666666666668</v>
      </c>
      <c r="DV12" s="25">
        <f t="shared" si="91"/>
        <v>9.6666666666666661</v>
      </c>
      <c r="DW12" s="25">
        <f t="shared" si="91"/>
        <v>0</v>
      </c>
      <c r="DX12" s="25">
        <f t="shared" si="91"/>
        <v>0</v>
      </c>
      <c r="DY12" s="25">
        <f t="shared" si="91"/>
        <v>10.033333333333333</v>
      </c>
      <c r="DZ12" s="25">
        <f t="shared" si="91"/>
        <v>9.9833333333333325</v>
      </c>
      <c r="EA12" s="25">
        <f t="shared" si="91"/>
        <v>9.7833333333333332</v>
      </c>
      <c r="EB12" s="25">
        <f t="shared" si="90"/>
        <v>9.8666666666666671</v>
      </c>
      <c r="EC12" s="25">
        <f t="shared" ref="EC12:EH12" si="92">HOUR(EC11)+(MINUTE(EC11)/60)+(SECOND(EC11)/3600)</f>
        <v>9.9166666666666661</v>
      </c>
      <c r="ED12" s="25">
        <f t="shared" si="92"/>
        <v>0</v>
      </c>
      <c r="EE12" s="25">
        <f t="shared" si="92"/>
        <v>0</v>
      </c>
      <c r="EF12" s="25">
        <f t="shared" si="92"/>
        <v>5</v>
      </c>
      <c r="EG12" s="25">
        <f t="shared" si="92"/>
        <v>0</v>
      </c>
      <c r="EH12" s="25">
        <f t="shared" si="92"/>
        <v>10.083333333333334</v>
      </c>
      <c r="EI12" s="25">
        <f t="shared" ref="EI12:EV12" si="93">HOUR(EI11)+(MINUTE(EI11)/60)+(SECOND(EI11)/3600)</f>
        <v>4.9000000000000004</v>
      </c>
      <c r="EJ12" s="25">
        <f t="shared" si="93"/>
        <v>4.8166666666666664</v>
      </c>
      <c r="EK12" s="25">
        <f t="shared" si="93"/>
        <v>0</v>
      </c>
      <c r="EL12" s="25">
        <f t="shared" si="93"/>
        <v>0</v>
      </c>
      <c r="EM12" s="25">
        <f t="shared" si="93"/>
        <v>9.9</v>
      </c>
      <c r="EN12" s="25">
        <f t="shared" si="93"/>
        <v>10.116666666666667</v>
      </c>
      <c r="EO12" s="25">
        <f t="shared" si="93"/>
        <v>9.6</v>
      </c>
      <c r="EP12" s="25">
        <f t="shared" si="93"/>
        <v>3.0166666666666666</v>
      </c>
      <c r="EQ12" s="25">
        <f t="shared" si="93"/>
        <v>5</v>
      </c>
      <c r="ER12" s="25">
        <f t="shared" si="93"/>
        <v>0</v>
      </c>
      <c r="ES12" s="25">
        <f t="shared" si="93"/>
        <v>0</v>
      </c>
      <c r="ET12" s="25">
        <f t="shared" si="93"/>
        <v>5.083333333333333</v>
      </c>
      <c r="EU12" s="25">
        <f t="shared" si="93"/>
        <v>5.3666666666666663</v>
      </c>
      <c r="EV12" s="25">
        <f t="shared" si="93"/>
        <v>9.6666666666666661</v>
      </c>
      <c r="EW12" s="25">
        <f t="shared" ref="EW12:GV12" si="94">HOUR(EW11)+(MINUTE(EW11)/60)+(SECOND(EW11)/3600)</f>
        <v>9.1333333333333329</v>
      </c>
      <c r="EX12" s="25">
        <f t="shared" si="94"/>
        <v>0</v>
      </c>
      <c r="EY12" s="25">
        <f t="shared" si="94"/>
        <v>0</v>
      </c>
      <c r="EZ12" s="25">
        <f t="shared" si="94"/>
        <v>0</v>
      </c>
      <c r="FA12" s="25">
        <f t="shared" si="94"/>
        <v>4.9666666666666668</v>
      </c>
      <c r="FB12" s="25">
        <f t="shared" si="94"/>
        <v>10</v>
      </c>
      <c r="FC12" s="25">
        <f t="shared" si="94"/>
        <v>9.6833333333333336</v>
      </c>
      <c r="FD12" s="25">
        <f t="shared" si="94"/>
        <v>9.4499999999999993</v>
      </c>
      <c r="FE12" s="25">
        <f t="shared" si="94"/>
        <v>9.8166666666666664</v>
      </c>
      <c r="FF12" s="25">
        <f t="shared" si="94"/>
        <v>0</v>
      </c>
      <c r="FG12" s="25">
        <f t="shared" si="94"/>
        <v>0</v>
      </c>
      <c r="FH12" s="25">
        <f t="shared" si="94"/>
        <v>9.9499999999999993</v>
      </c>
      <c r="FI12" s="25">
        <f t="shared" si="94"/>
        <v>0.96666666666666667</v>
      </c>
      <c r="FJ12" s="25">
        <f t="shared" si="94"/>
        <v>9.9333333333333336</v>
      </c>
      <c r="FK12" s="25">
        <f t="shared" si="94"/>
        <v>0</v>
      </c>
      <c r="FL12" s="25">
        <f t="shared" si="94"/>
        <v>0</v>
      </c>
      <c r="FM12" s="25">
        <f t="shared" si="94"/>
        <v>0</v>
      </c>
      <c r="FN12" s="25">
        <f t="shared" si="94"/>
        <v>0</v>
      </c>
      <c r="FO12" s="25">
        <f t="shared" si="94"/>
        <v>0</v>
      </c>
      <c r="FP12" s="25">
        <f t="shared" si="94"/>
        <v>0</v>
      </c>
      <c r="FQ12" s="25">
        <f t="shared" si="94"/>
        <v>0</v>
      </c>
      <c r="FR12" s="25">
        <f t="shared" si="94"/>
        <v>0</v>
      </c>
      <c r="FS12" s="25">
        <f t="shared" si="94"/>
        <v>0</v>
      </c>
      <c r="FT12" s="25">
        <f t="shared" si="94"/>
        <v>0</v>
      </c>
      <c r="FU12" s="25">
        <f t="shared" si="94"/>
        <v>0</v>
      </c>
      <c r="FV12" s="25">
        <f t="shared" si="94"/>
        <v>0</v>
      </c>
      <c r="FW12" s="25">
        <f t="shared" si="94"/>
        <v>0</v>
      </c>
      <c r="FX12" s="25">
        <f t="shared" si="94"/>
        <v>0</v>
      </c>
      <c r="FY12" s="25">
        <f t="shared" si="94"/>
        <v>0</v>
      </c>
      <c r="FZ12" s="25">
        <f t="shared" si="94"/>
        <v>0</v>
      </c>
      <c r="GA12" s="25">
        <f t="shared" si="94"/>
        <v>0</v>
      </c>
      <c r="GB12" s="25">
        <f t="shared" si="94"/>
        <v>0</v>
      </c>
      <c r="GC12" s="25">
        <f t="shared" si="94"/>
        <v>0</v>
      </c>
      <c r="GD12" s="25">
        <f t="shared" si="94"/>
        <v>0</v>
      </c>
      <c r="GE12" s="25">
        <f t="shared" si="94"/>
        <v>0</v>
      </c>
      <c r="GF12" s="25">
        <f t="shared" si="94"/>
        <v>0</v>
      </c>
      <c r="GG12" s="25">
        <f t="shared" si="94"/>
        <v>0</v>
      </c>
      <c r="GH12" s="25">
        <f t="shared" si="94"/>
        <v>0</v>
      </c>
      <c r="GI12" s="25">
        <f t="shared" si="94"/>
        <v>0</v>
      </c>
      <c r="GJ12" s="25">
        <f t="shared" si="94"/>
        <v>0</v>
      </c>
      <c r="GK12" s="25">
        <f t="shared" si="94"/>
        <v>0</v>
      </c>
      <c r="GL12" s="25">
        <f t="shared" si="94"/>
        <v>0</v>
      </c>
      <c r="GM12" s="25">
        <f t="shared" si="94"/>
        <v>0</v>
      </c>
      <c r="GN12" s="25">
        <f t="shared" si="94"/>
        <v>0</v>
      </c>
      <c r="GO12" s="25">
        <f t="shared" si="94"/>
        <v>0</v>
      </c>
      <c r="GP12" s="25">
        <f t="shared" si="94"/>
        <v>0</v>
      </c>
      <c r="GQ12" s="25">
        <f t="shared" si="94"/>
        <v>0</v>
      </c>
      <c r="GR12" s="25">
        <f t="shared" si="94"/>
        <v>0</v>
      </c>
      <c r="GS12" s="25">
        <f t="shared" si="94"/>
        <v>0</v>
      </c>
      <c r="GT12" s="25">
        <f t="shared" si="94"/>
        <v>0</v>
      </c>
      <c r="GU12" s="25">
        <f t="shared" si="94"/>
        <v>0</v>
      </c>
      <c r="GV12" s="25">
        <f t="shared" si="94"/>
        <v>0</v>
      </c>
      <c r="GW12" s="35"/>
      <c r="GX12" s="31">
        <f>SUM(F12:GW12)</f>
        <v>838.48333333333335</v>
      </c>
      <c r="GY12" s="50"/>
      <c r="GZ12" s="67"/>
      <c r="HW12" s="14"/>
    </row>
    <row r="13" spans="1:238" s="13" customFormat="1" ht="30.75" customHeight="1" x14ac:dyDescent="0.2">
      <c r="A13" s="12"/>
      <c r="B13" s="222"/>
      <c r="C13" s="46"/>
      <c r="D13" s="108" t="s">
        <v>29</v>
      </c>
      <c r="E13" s="17" t="s">
        <v>19</v>
      </c>
      <c r="F13" s="179">
        <v>0</v>
      </c>
      <c r="G13" s="179">
        <v>0</v>
      </c>
      <c r="H13" s="179"/>
      <c r="I13" s="179"/>
      <c r="J13" s="179">
        <v>0</v>
      </c>
      <c r="K13" s="179">
        <v>0</v>
      </c>
      <c r="L13" s="179">
        <v>0</v>
      </c>
      <c r="M13" s="179">
        <v>0</v>
      </c>
      <c r="N13" s="179"/>
      <c r="O13" s="179"/>
      <c r="P13" s="179"/>
      <c r="Q13" s="179">
        <v>0</v>
      </c>
      <c r="R13" s="179">
        <v>0</v>
      </c>
      <c r="S13" s="179">
        <v>0</v>
      </c>
      <c r="T13" s="179">
        <v>0</v>
      </c>
      <c r="U13" s="179">
        <v>0</v>
      </c>
      <c r="V13" s="179">
        <v>0</v>
      </c>
      <c r="W13" s="179"/>
      <c r="X13" s="179"/>
      <c r="Y13" s="179">
        <v>0</v>
      </c>
      <c r="Z13" s="179">
        <v>0</v>
      </c>
      <c r="AA13" s="179">
        <v>0</v>
      </c>
      <c r="AB13" s="179">
        <v>0</v>
      </c>
      <c r="AC13" s="179"/>
      <c r="AD13" s="179"/>
      <c r="AE13" s="179">
        <v>0</v>
      </c>
      <c r="AF13" s="179">
        <v>0</v>
      </c>
      <c r="AG13" s="179">
        <v>0</v>
      </c>
      <c r="AH13" s="179">
        <v>0</v>
      </c>
      <c r="AI13" s="179">
        <v>0</v>
      </c>
      <c r="AJ13" s="179"/>
      <c r="AK13" s="179"/>
      <c r="AL13" s="179">
        <v>0</v>
      </c>
      <c r="AM13" s="179">
        <v>0</v>
      </c>
      <c r="AN13" s="179">
        <v>0</v>
      </c>
      <c r="AO13" s="179">
        <v>0</v>
      </c>
      <c r="AP13" s="179">
        <v>0</v>
      </c>
      <c r="AQ13" s="179"/>
      <c r="AR13" s="179"/>
      <c r="AS13" s="179">
        <v>0</v>
      </c>
      <c r="AT13" s="179">
        <v>0</v>
      </c>
      <c r="AU13" s="179">
        <v>0</v>
      </c>
      <c r="AV13" s="179">
        <v>0</v>
      </c>
      <c r="AW13" s="179">
        <v>0</v>
      </c>
      <c r="AX13" s="179"/>
      <c r="AY13" s="179"/>
      <c r="AZ13" s="179">
        <v>0</v>
      </c>
      <c r="BA13" s="179">
        <v>0</v>
      </c>
      <c r="BB13" s="179">
        <v>0</v>
      </c>
      <c r="BC13" s="179">
        <v>0</v>
      </c>
      <c r="BD13" s="179">
        <v>0</v>
      </c>
      <c r="BE13" s="179"/>
      <c r="BF13" s="179"/>
      <c r="BG13" s="179">
        <v>0</v>
      </c>
      <c r="BH13" s="179">
        <v>0</v>
      </c>
      <c r="BI13" s="179">
        <v>0</v>
      </c>
      <c r="BJ13" s="179">
        <v>0</v>
      </c>
      <c r="BK13" s="179"/>
      <c r="BL13" s="179"/>
      <c r="BM13" s="179"/>
      <c r="BN13" s="179"/>
      <c r="BO13" s="179"/>
      <c r="BP13" s="179"/>
      <c r="BQ13" s="179"/>
      <c r="BR13" s="179"/>
      <c r="BS13" s="179"/>
      <c r="BT13" s="179"/>
      <c r="BU13" s="179"/>
      <c r="BV13" s="179"/>
      <c r="BW13" s="179"/>
      <c r="BX13" s="179"/>
      <c r="BY13" s="179"/>
      <c r="BZ13" s="179"/>
      <c r="CA13" s="179"/>
      <c r="CB13" s="179">
        <v>0</v>
      </c>
      <c r="CC13" s="179">
        <v>0</v>
      </c>
      <c r="CD13" s="179">
        <v>0</v>
      </c>
      <c r="CE13" s="179">
        <v>0</v>
      </c>
      <c r="CF13" s="179">
        <v>0</v>
      </c>
      <c r="CG13" s="179"/>
      <c r="CH13" s="179"/>
      <c r="CI13" s="179">
        <v>0</v>
      </c>
      <c r="CJ13" s="179">
        <v>0</v>
      </c>
      <c r="CK13" s="179">
        <v>0</v>
      </c>
      <c r="CL13" s="179">
        <v>0</v>
      </c>
      <c r="CM13" s="179">
        <v>0</v>
      </c>
      <c r="CN13" s="179"/>
      <c r="CO13" s="179"/>
      <c r="CP13" s="179">
        <v>0</v>
      </c>
      <c r="CQ13" s="179">
        <v>0</v>
      </c>
      <c r="CR13" s="179">
        <v>0</v>
      </c>
      <c r="CS13" s="179">
        <v>0</v>
      </c>
      <c r="CT13" s="179">
        <v>0</v>
      </c>
      <c r="CU13" s="179"/>
      <c r="CV13" s="179"/>
      <c r="CW13" s="179">
        <v>0</v>
      </c>
      <c r="CX13" s="179">
        <v>0</v>
      </c>
      <c r="CY13" s="179">
        <v>0</v>
      </c>
      <c r="CZ13" s="179">
        <v>0</v>
      </c>
      <c r="DA13" s="179">
        <v>0</v>
      </c>
      <c r="DB13" s="179"/>
      <c r="DC13" s="179"/>
      <c r="DD13" s="179">
        <v>4.027777777777778E-2</v>
      </c>
      <c r="DE13" s="179">
        <v>0</v>
      </c>
      <c r="DF13" s="179">
        <v>0</v>
      </c>
      <c r="DG13" s="179">
        <v>0</v>
      </c>
      <c r="DH13" s="179">
        <v>0</v>
      </c>
      <c r="DI13" s="179"/>
      <c r="DJ13" s="179"/>
      <c r="DK13" s="179">
        <v>0</v>
      </c>
      <c r="DL13" s="179">
        <v>0</v>
      </c>
      <c r="DM13" s="179">
        <v>0</v>
      </c>
      <c r="DN13" s="179">
        <v>0</v>
      </c>
      <c r="DO13" s="179">
        <v>0</v>
      </c>
      <c r="DP13" s="179"/>
      <c r="DQ13" s="179"/>
      <c r="DR13" s="179">
        <v>0</v>
      </c>
      <c r="DS13" s="179">
        <v>0</v>
      </c>
      <c r="DT13" s="179">
        <v>0</v>
      </c>
      <c r="DU13" s="179">
        <v>0</v>
      </c>
      <c r="DV13" s="179">
        <v>0</v>
      </c>
      <c r="DW13" s="179"/>
      <c r="DX13" s="179"/>
      <c r="DY13" s="179">
        <v>0</v>
      </c>
      <c r="DZ13" s="179">
        <v>0</v>
      </c>
      <c r="EA13" s="179">
        <v>0</v>
      </c>
      <c r="EB13" s="179">
        <v>0</v>
      </c>
      <c r="EC13" s="179">
        <v>0</v>
      </c>
      <c r="ED13" s="179"/>
      <c r="EE13" s="179"/>
      <c r="EF13" s="179">
        <v>0</v>
      </c>
      <c r="EG13" s="179"/>
      <c r="EH13" s="179">
        <v>0</v>
      </c>
      <c r="EI13" s="179">
        <v>0</v>
      </c>
      <c r="EJ13" s="179">
        <v>0</v>
      </c>
      <c r="EK13" s="179"/>
      <c r="EL13" s="179"/>
      <c r="EM13" s="179">
        <v>0</v>
      </c>
      <c r="EN13" s="179">
        <v>0</v>
      </c>
      <c r="EO13" s="179">
        <v>0</v>
      </c>
      <c r="EP13" s="179">
        <v>0</v>
      </c>
      <c r="EQ13" s="179">
        <v>0</v>
      </c>
      <c r="ER13" s="179"/>
      <c r="ES13" s="179"/>
      <c r="ET13" s="179">
        <v>0</v>
      </c>
      <c r="EU13" s="179">
        <v>0</v>
      </c>
      <c r="EV13" s="179">
        <v>0</v>
      </c>
      <c r="EW13" s="179">
        <v>0</v>
      </c>
      <c r="EX13" s="179"/>
      <c r="EY13" s="179"/>
      <c r="EZ13" s="179"/>
      <c r="FA13" s="179">
        <v>0</v>
      </c>
      <c r="FB13" s="179">
        <v>0</v>
      </c>
      <c r="FC13" s="179">
        <v>0</v>
      </c>
      <c r="FD13" s="179">
        <v>0</v>
      </c>
      <c r="FE13" s="179">
        <v>0</v>
      </c>
      <c r="FF13" s="179"/>
      <c r="FG13" s="179"/>
      <c r="FH13" s="179">
        <v>0</v>
      </c>
      <c r="FI13" s="179">
        <v>0</v>
      </c>
      <c r="FJ13" s="179">
        <v>0</v>
      </c>
      <c r="FK13" s="179"/>
      <c r="FL13" s="179"/>
      <c r="FM13" s="179"/>
      <c r="FN13" s="179"/>
      <c r="FO13" s="179"/>
      <c r="FP13" s="179"/>
      <c r="FQ13" s="179"/>
      <c r="FR13" s="179"/>
      <c r="FS13" s="179"/>
      <c r="FT13" s="179"/>
      <c r="FU13" s="179"/>
      <c r="FV13" s="179"/>
      <c r="FW13" s="179"/>
      <c r="FX13" s="179"/>
      <c r="FY13" s="179"/>
      <c r="FZ13" s="179"/>
      <c r="GA13" s="179"/>
      <c r="GB13" s="179"/>
      <c r="GC13" s="179"/>
      <c r="GD13" s="179"/>
      <c r="GE13" s="179"/>
      <c r="GF13" s="179"/>
      <c r="GG13" s="179"/>
      <c r="GH13" s="179"/>
      <c r="GI13" s="179"/>
      <c r="GJ13" s="179"/>
      <c r="GK13" s="179"/>
      <c r="GL13" s="179"/>
      <c r="GM13" s="179"/>
      <c r="GN13" s="179"/>
      <c r="GO13" s="179"/>
      <c r="GP13" s="179"/>
      <c r="GQ13" s="179"/>
      <c r="GR13" s="179"/>
      <c r="GS13" s="179"/>
      <c r="GT13" s="179"/>
      <c r="GU13" s="179"/>
      <c r="GV13" s="179"/>
      <c r="GW13" s="179"/>
      <c r="GX13" s="180" t="s">
        <v>24</v>
      </c>
      <c r="GY13" s="50"/>
      <c r="GZ13" s="67"/>
      <c r="HU13" s="15"/>
    </row>
    <row r="14" spans="1:238" s="13" customFormat="1" ht="30.75" customHeight="1" x14ac:dyDescent="0.2">
      <c r="A14" s="12"/>
      <c r="B14" s="222"/>
      <c r="C14" s="46"/>
      <c r="D14" s="224" t="s">
        <v>20</v>
      </c>
      <c r="E14" s="17" t="s">
        <v>19</v>
      </c>
      <c r="F14" s="26">
        <f t="shared" ref="F14:AC14" si="95">F11-F13</f>
        <v>0.41388888888888886</v>
      </c>
      <c r="G14" s="26">
        <f t="shared" si="95"/>
        <v>0.39791666666666664</v>
      </c>
      <c r="H14" s="26">
        <f t="shared" si="95"/>
        <v>0</v>
      </c>
      <c r="I14" s="26">
        <f t="shared" si="95"/>
        <v>0</v>
      </c>
      <c r="J14" s="26">
        <f t="shared" si="95"/>
        <v>7.6388888888888895E-2</v>
      </c>
      <c r="K14" s="26">
        <f t="shared" si="95"/>
        <v>0.41180555555555554</v>
      </c>
      <c r="L14" s="26">
        <f t="shared" si="95"/>
        <v>0.41458333333333336</v>
      </c>
      <c r="M14" s="26">
        <f t="shared" si="95"/>
        <v>2.0833333333333332E-2</v>
      </c>
      <c r="N14" s="26">
        <f t="shared" si="95"/>
        <v>0</v>
      </c>
      <c r="O14" s="26">
        <f t="shared" si="95"/>
        <v>0</v>
      </c>
      <c r="P14" s="26">
        <f t="shared" si="95"/>
        <v>0</v>
      </c>
      <c r="Q14" s="26">
        <f t="shared" si="95"/>
        <v>0.37361111111111112</v>
      </c>
      <c r="R14" s="26">
        <f t="shared" si="95"/>
        <v>0.40416666666666667</v>
      </c>
      <c r="S14" s="26">
        <f t="shared" si="95"/>
        <v>0.19097222222222221</v>
      </c>
      <c r="T14" s="26">
        <f t="shared" si="95"/>
        <v>0.35833333333333334</v>
      </c>
      <c r="U14" s="26">
        <f t="shared" si="95"/>
        <v>0.36944444444444446</v>
      </c>
      <c r="V14" s="26">
        <f t="shared" si="95"/>
        <v>5.1388888888888887E-2</v>
      </c>
      <c r="W14" s="26">
        <f t="shared" si="95"/>
        <v>0</v>
      </c>
      <c r="X14" s="26">
        <f t="shared" si="95"/>
        <v>0</v>
      </c>
      <c r="Y14" s="26">
        <f t="shared" si="95"/>
        <v>0.39652777777777776</v>
      </c>
      <c r="Z14" s="26">
        <f t="shared" si="95"/>
        <v>0.37638888888888888</v>
      </c>
      <c r="AA14" s="26">
        <f t="shared" si="95"/>
        <v>0.39583333333333331</v>
      </c>
      <c r="AB14" s="26">
        <f t="shared" si="95"/>
        <v>0.41319444444444442</v>
      </c>
      <c r="AC14" s="26">
        <f t="shared" si="95"/>
        <v>0</v>
      </c>
      <c r="AD14" s="26">
        <f t="shared" ref="AD14:CO14" si="96">AD11-AD13</f>
        <v>0</v>
      </c>
      <c r="AE14" s="26">
        <f t="shared" si="96"/>
        <v>0.41597222222222224</v>
      </c>
      <c r="AF14" s="26">
        <f t="shared" si="96"/>
        <v>0.40694444444444444</v>
      </c>
      <c r="AG14" s="26">
        <f t="shared" si="96"/>
        <v>0.41666666666666669</v>
      </c>
      <c r="AH14" s="26">
        <f t="shared" si="96"/>
        <v>0.41319444444444442</v>
      </c>
      <c r="AI14" s="26">
        <f t="shared" si="96"/>
        <v>0.41111111111111109</v>
      </c>
      <c r="AJ14" s="26">
        <f t="shared" si="96"/>
        <v>0</v>
      </c>
      <c r="AK14" s="26">
        <f t="shared" si="96"/>
        <v>0</v>
      </c>
      <c r="AL14" s="26">
        <f t="shared" si="96"/>
        <v>2.8472222222222222E-2</v>
      </c>
      <c r="AM14" s="26">
        <f t="shared" si="96"/>
        <v>0.40972222222222221</v>
      </c>
      <c r="AN14" s="26">
        <f t="shared" si="96"/>
        <v>0.41319444444444442</v>
      </c>
      <c r="AO14" s="26">
        <f t="shared" si="96"/>
        <v>0.42222222222222222</v>
      </c>
      <c r="AP14" s="26">
        <f t="shared" si="96"/>
        <v>0.39444444444444443</v>
      </c>
      <c r="AQ14" s="26">
        <f t="shared" si="96"/>
        <v>0</v>
      </c>
      <c r="AR14" s="26">
        <f t="shared" si="96"/>
        <v>0</v>
      </c>
      <c r="AS14" s="26">
        <f t="shared" si="96"/>
        <v>0.35694444444444445</v>
      </c>
      <c r="AT14" s="26">
        <f t="shared" si="96"/>
        <v>0.41249999999999998</v>
      </c>
      <c r="AU14" s="26">
        <f t="shared" si="96"/>
        <v>0.40416666666666667</v>
      </c>
      <c r="AV14" s="26">
        <f t="shared" si="96"/>
        <v>0.37777777777777777</v>
      </c>
      <c r="AW14" s="26">
        <f t="shared" si="96"/>
        <v>0.41597222222222224</v>
      </c>
      <c r="AX14" s="26">
        <f t="shared" si="96"/>
        <v>0</v>
      </c>
      <c r="AY14" s="26">
        <f t="shared" si="96"/>
        <v>0</v>
      </c>
      <c r="AZ14" s="26">
        <f t="shared" si="96"/>
        <v>0.39097222222222222</v>
      </c>
      <c r="BA14" s="26">
        <f t="shared" si="96"/>
        <v>0.40208333333333335</v>
      </c>
      <c r="BB14" s="26">
        <f t="shared" si="96"/>
        <v>0.41805555555555557</v>
      </c>
      <c r="BC14" s="26">
        <f t="shared" si="96"/>
        <v>0.40555555555555556</v>
      </c>
      <c r="BD14" s="26">
        <f t="shared" si="96"/>
        <v>0.41319444444444442</v>
      </c>
      <c r="BE14" s="26">
        <f t="shared" si="96"/>
        <v>0</v>
      </c>
      <c r="BF14" s="26">
        <f t="shared" si="96"/>
        <v>0</v>
      </c>
      <c r="BG14" s="26">
        <f t="shared" si="96"/>
        <v>0.40763888888888888</v>
      </c>
      <c r="BH14" s="26">
        <f t="shared" si="96"/>
        <v>0.40694444444444444</v>
      </c>
      <c r="BI14" s="26">
        <f t="shared" si="96"/>
        <v>0.37916666666666665</v>
      </c>
      <c r="BJ14" s="26">
        <f t="shared" si="96"/>
        <v>0.38055555555555554</v>
      </c>
      <c r="BK14" s="26">
        <f t="shared" si="96"/>
        <v>0</v>
      </c>
      <c r="BL14" s="26">
        <f t="shared" si="96"/>
        <v>0</v>
      </c>
      <c r="BM14" s="26">
        <f t="shared" si="96"/>
        <v>0</v>
      </c>
      <c r="BN14" s="26">
        <f t="shared" si="96"/>
        <v>0</v>
      </c>
      <c r="BO14" s="26">
        <f t="shared" si="96"/>
        <v>0</v>
      </c>
      <c r="BP14" s="26">
        <f t="shared" si="96"/>
        <v>0</v>
      </c>
      <c r="BQ14" s="26">
        <f t="shared" si="96"/>
        <v>0</v>
      </c>
      <c r="BR14" s="26">
        <f t="shared" si="96"/>
        <v>0</v>
      </c>
      <c r="BS14" s="26">
        <f t="shared" si="96"/>
        <v>0</v>
      </c>
      <c r="BT14" s="26">
        <f t="shared" si="96"/>
        <v>0</v>
      </c>
      <c r="BU14" s="26">
        <f t="shared" si="96"/>
        <v>0</v>
      </c>
      <c r="BV14" s="26">
        <f t="shared" si="96"/>
        <v>0</v>
      </c>
      <c r="BW14" s="26">
        <f t="shared" si="96"/>
        <v>0</v>
      </c>
      <c r="BX14" s="26">
        <f t="shared" si="96"/>
        <v>0</v>
      </c>
      <c r="BY14" s="26">
        <f t="shared" si="96"/>
        <v>0</v>
      </c>
      <c r="BZ14" s="26">
        <f t="shared" si="96"/>
        <v>0</v>
      </c>
      <c r="CA14" s="26">
        <f t="shared" si="96"/>
        <v>0</v>
      </c>
      <c r="CB14" s="26">
        <f t="shared" si="96"/>
        <v>0.3263888888888889</v>
      </c>
      <c r="CC14" s="26">
        <f t="shared" si="96"/>
        <v>0.41111111111111109</v>
      </c>
      <c r="CD14" s="26">
        <f t="shared" si="96"/>
        <v>0.40763888888888888</v>
      </c>
      <c r="CE14" s="26">
        <f t="shared" si="96"/>
        <v>0.21180555555555555</v>
      </c>
      <c r="CF14" s="26">
        <f t="shared" si="96"/>
        <v>0.41180555555555554</v>
      </c>
      <c r="CG14" s="26">
        <f t="shared" si="96"/>
        <v>0</v>
      </c>
      <c r="CH14" s="26">
        <f t="shared" si="96"/>
        <v>0</v>
      </c>
      <c r="CI14" s="26">
        <f t="shared" si="96"/>
        <v>0.41180555555555554</v>
      </c>
      <c r="CJ14" s="26">
        <f t="shared" si="96"/>
        <v>0.22847222222222222</v>
      </c>
      <c r="CK14" s="26">
        <f t="shared" si="96"/>
        <v>0.27638888888888891</v>
      </c>
      <c r="CL14" s="26">
        <f t="shared" si="96"/>
        <v>0.41180555555555554</v>
      </c>
      <c r="CM14" s="26">
        <f t="shared" si="96"/>
        <v>0.38958333333333334</v>
      </c>
      <c r="CN14" s="26">
        <f t="shared" si="96"/>
        <v>0</v>
      </c>
      <c r="CO14" s="26">
        <f t="shared" si="96"/>
        <v>0</v>
      </c>
      <c r="CP14" s="26">
        <f t="shared" ref="CP14:DC14" si="97">CP11-CP13</f>
        <v>4.0972222222222222E-2</v>
      </c>
      <c r="CQ14" s="26">
        <f t="shared" si="97"/>
        <v>0.41111111111111109</v>
      </c>
      <c r="CR14" s="26">
        <f t="shared" si="97"/>
        <v>0.41388888888888886</v>
      </c>
      <c r="CS14" s="26">
        <f t="shared" si="97"/>
        <v>0.38472222222222224</v>
      </c>
      <c r="CT14" s="26">
        <f t="shared" si="97"/>
        <v>0.41249999999999998</v>
      </c>
      <c r="CU14" s="26">
        <f t="shared" si="97"/>
        <v>0</v>
      </c>
      <c r="CV14" s="26">
        <f t="shared" si="97"/>
        <v>0</v>
      </c>
      <c r="CW14" s="26">
        <f t="shared" si="97"/>
        <v>0.40138888888888891</v>
      </c>
      <c r="CX14" s="26">
        <f t="shared" si="97"/>
        <v>0.39583333333333331</v>
      </c>
      <c r="CY14" s="26">
        <f t="shared" si="97"/>
        <v>0.41111111111111109</v>
      </c>
      <c r="CZ14" s="26">
        <f t="shared" si="97"/>
        <v>0.20694444444444443</v>
      </c>
      <c r="DA14" s="26">
        <f t="shared" si="97"/>
        <v>0.26597222222222222</v>
      </c>
      <c r="DB14" s="26">
        <f t="shared" si="97"/>
        <v>0</v>
      </c>
      <c r="DC14" s="26">
        <f t="shared" si="97"/>
        <v>0</v>
      </c>
      <c r="DD14" s="26">
        <f t="shared" ref="DD14:EB14" si="98">DD11-DD13</f>
        <v>0.37222222222222218</v>
      </c>
      <c r="DE14" s="26">
        <f t="shared" si="98"/>
        <v>0.40694444444444444</v>
      </c>
      <c r="DF14" s="26">
        <f t="shared" si="98"/>
        <v>0.40486111111111112</v>
      </c>
      <c r="DG14" s="26">
        <f t="shared" si="98"/>
        <v>0.33263888888888887</v>
      </c>
      <c r="DH14" s="26">
        <f t="shared" si="98"/>
        <v>0.40555555555555556</v>
      </c>
      <c r="DI14" s="26">
        <f t="shared" si="98"/>
        <v>0</v>
      </c>
      <c r="DJ14" s="26">
        <f t="shared" si="98"/>
        <v>0</v>
      </c>
      <c r="DK14" s="26">
        <f t="shared" si="98"/>
        <v>0.14722222222222223</v>
      </c>
      <c r="DL14" s="26">
        <f t="shared" si="98"/>
        <v>0.41180555555555554</v>
      </c>
      <c r="DM14" s="26">
        <f t="shared" si="98"/>
        <v>0.41180555555555554</v>
      </c>
      <c r="DN14" s="26">
        <f t="shared" si="98"/>
        <v>0.24583333333333332</v>
      </c>
      <c r="DO14" s="26">
        <f t="shared" si="98"/>
        <v>0.17430555555555555</v>
      </c>
      <c r="DP14" s="26">
        <f t="shared" si="98"/>
        <v>0</v>
      </c>
      <c r="DQ14" s="26">
        <f t="shared" si="98"/>
        <v>0</v>
      </c>
      <c r="DR14" s="26">
        <f t="shared" si="98"/>
        <v>0.39861111111111114</v>
      </c>
      <c r="DS14" s="26">
        <f t="shared" si="98"/>
        <v>0.40347222222222223</v>
      </c>
      <c r="DT14" s="26">
        <f t="shared" si="98"/>
        <v>0.18888888888888888</v>
      </c>
      <c r="DU14" s="26">
        <f t="shared" ref="DU14:EA14" si="99">DU11-DU13</f>
        <v>0.40486111111111112</v>
      </c>
      <c r="DV14" s="26">
        <f t="shared" si="99"/>
        <v>0.40277777777777779</v>
      </c>
      <c r="DW14" s="26">
        <f t="shared" si="99"/>
        <v>0</v>
      </c>
      <c r="DX14" s="26">
        <f t="shared" si="99"/>
        <v>0</v>
      </c>
      <c r="DY14" s="26">
        <f t="shared" si="99"/>
        <v>0.41805555555555557</v>
      </c>
      <c r="DZ14" s="26">
        <f t="shared" si="99"/>
        <v>0.41597222222222224</v>
      </c>
      <c r="EA14" s="26">
        <f t="shared" si="99"/>
        <v>0.40763888888888888</v>
      </c>
      <c r="EB14" s="26">
        <f t="shared" si="98"/>
        <v>0.41111111111111109</v>
      </c>
      <c r="EC14" s="26">
        <f t="shared" ref="EC14:EH14" si="100">EC11-EC13</f>
        <v>0.41319444444444442</v>
      </c>
      <c r="ED14" s="26">
        <f t="shared" si="100"/>
        <v>0</v>
      </c>
      <c r="EE14" s="26">
        <f t="shared" si="100"/>
        <v>0</v>
      </c>
      <c r="EF14" s="26">
        <f t="shared" si="100"/>
        <v>0.20833333333333334</v>
      </c>
      <c r="EG14" s="26">
        <f t="shared" si="100"/>
        <v>0</v>
      </c>
      <c r="EH14" s="26">
        <f t="shared" si="100"/>
        <v>0.4201388888888889</v>
      </c>
      <c r="EI14" s="26">
        <f t="shared" ref="EI14:EV14" si="101">EI11-EI13</f>
        <v>0.20416666666666666</v>
      </c>
      <c r="EJ14" s="26">
        <f t="shared" si="101"/>
        <v>0.20069444444444445</v>
      </c>
      <c r="EK14" s="26">
        <f t="shared" si="101"/>
        <v>0</v>
      </c>
      <c r="EL14" s="26">
        <f t="shared" si="101"/>
        <v>0</v>
      </c>
      <c r="EM14" s="26">
        <f t="shared" si="101"/>
        <v>0.41249999999999998</v>
      </c>
      <c r="EN14" s="26">
        <f t="shared" si="101"/>
        <v>0.42152777777777778</v>
      </c>
      <c r="EO14" s="26">
        <f t="shared" si="101"/>
        <v>0.4</v>
      </c>
      <c r="EP14" s="26">
        <f t="shared" si="101"/>
        <v>0.12569444444444444</v>
      </c>
      <c r="EQ14" s="26">
        <f t="shared" si="101"/>
        <v>0.20833333333333334</v>
      </c>
      <c r="ER14" s="26">
        <f t="shared" si="101"/>
        <v>0</v>
      </c>
      <c r="ES14" s="26">
        <f t="shared" si="101"/>
        <v>0</v>
      </c>
      <c r="ET14" s="26">
        <f t="shared" si="101"/>
        <v>0.21180555555555555</v>
      </c>
      <c r="EU14" s="26">
        <f t="shared" si="101"/>
        <v>0.22361111111111112</v>
      </c>
      <c r="EV14" s="26">
        <f t="shared" si="101"/>
        <v>0.40277777777777779</v>
      </c>
      <c r="EW14" s="26">
        <f t="shared" ref="EW14:GV14" si="102">EW11-EW13</f>
        <v>0.38055555555555554</v>
      </c>
      <c r="EX14" s="26">
        <f t="shared" si="102"/>
        <v>0</v>
      </c>
      <c r="EY14" s="26">
        <f t="shared" si="102"/>
        <v>0</v>
      </c>
      <c r="EZ14" s="26">
        <f t="shared" si="102"/>
        <v>0</v>
      </c>
      <c r="FA14" s="26">
        <f t="shared" si="102"/>
        <v>0.20694444444444443</v>
      </c>
      <c r="FB14" s="26">
        <f t="shared" si="102"/>
        <v>0.41666666666666669</v>
      </c>
      <c r="FC14" s="26">
        <f t="shared" si="102"/>
        <v>0.40347222222222223</v>
      </c>
      <c r="FD14" s="26">
        <f t="shared" si="102"/>
        <v>0.39374999999999999</v>
      </c>
      <c r="FE14" s="26">
        <f t="shared" si="102"/>
        <v>0.40902777777777777</v>
      </c>
      <c r="FF14" s="26">
        <f t="shared" si="102"/>
        <v>0</v>
      </c>
      <c r="FG14" s="26">
        <f t="shared" si="102"/>
        <v>0</v>
      </c>
      <c r="FH14" s="26">
        <f t="shared" si="102"/>
        <v>0.41458333333333336</v>
      </c>
      <c r="FI14" s="26">
        <f t="shared" si="102"/>
        <v>4.027777777777778E-2</v>
      </c>
      <c r="FJ14" s="26">
        <f t="shared" si="102"/>
        <v>0.41388888888888886</v>
      </c>
      <c r="FK14" s="26">
        <f t="shared" si="102"/>
        <v>0</v>
      </c>
      <c r="FL14" s="26">
        <f t="shared" si="102"/>
        <v>0</v>
      </c>
      <c r="FM14" s="26">
        <f t="shared" si="102"/>
        <v>0</v>
      </c>
      <c r="FN14" s="26">
        <f t="shared" si="102"/>
        <v>0</v>
      </c>
      <c r="FO14" s="26">
        <f t="shared" si="102"/>
        <v>0</v>
      </c>
      <c r="FP14" s="26">
        <f t="shared" si="102"/>
        <v>0</v>
      </c>
      <c r="FQ14" s="26">
        <f t="shared" si="102"/>
        <v>0</v>
      </c>
      <c r="FR14" s="26">
        <f t="shared" si="102"/>
        <v>0</v>
      </c>
      <c r="FS14" s="26">
        <f t="shared" si="102"/>
        <v>0</v>
      </c>
      <c r="FT14" s="26">
        <f t="shared" si="102"/>
        <v>0</v>
      </c>
      <c r="FU14" s="26">
        <f t="shared" si="102"/>
        <v>0</v>
      </c>
      <c r="FV14" s="26">
        <f t="shared" si="102"/>
        <v>0</v>
      </c>
      <c r="FW14" s="26">
        <f t="shared" si="102"/>
        <v>0</v>
      </c>
      <c r="FX14" s="26">
        <f t="shared" si="102"/>
        <v>0</v>
      </c>
      <c r="FY14" s="26">
        <f t="shared" si="102"/>
        <v>0</v>
      </c>
      <c r="FZ14" s="26">
        <f t="shared" si="102"/>
        <v>0</v>
      </c>
      <c r="GA14" s="26">
        <f t="shared" si="102"/>
        <v>0</v>
      </c>
      <c r="GB14" s="26">
        <f t="shared" si="102"/>
        <v>0</v>
      </c>
      <c r="GC14" s="26">
        <f t="shared" si="102"/>
        <v>0</v>
      </c>
      <c r="GD14" s="26">
        <f t="shared" si="102"/>
        <v>0</v>
      </c>
      <c r="GE14" s="26">
        <f t="shared" si="102"/>
        <v>0</v>
      </c>
      <c r="GF14" s="26">
        <f t="shared" si="102"/>
        <v>0</v>
      </c>
      <c r="GG14" s="26">
        <f t="shared" si="102"/>
        <v>0</v>
      </c>
      <c r="GH14" s="26">
        <f t="shared" si="102"/>
        <v>0</v>
      </c>
      <c r="GI14" s="26">
        <f t="shared" si="102"/>
        <v>0</v>
      </c>
      <c r="GJ14" s="26">
        <f t="shared" si="102"/>
        <v>0</v>
      </c>
      <c r="GK14" s="26">
        <f t="shared" si="102"/>
        <v>0</v>
      </c>
      <c r="GL14" s="26">
        <f t="shared" si="102"/>
        <v>0</v>
      </c>
      <c r="GM14" s="26">
        <f t="shared" si="102"/>
        <v>0</v>
      </c>
      <c r="GN14" s="26">
        <f t="shared" si="102"/>
        <v>0</v>
      </c>
      <c r="GO14" s="26">
        <f t="shared" si="102"/>
        <v>0</v>
      </c>
      <c r="GP14" s="26">
        <f t="shared" si="102"/>
        <v>0</v>
      </c>
      <c r="GQ14" s="26">
        <f t="shared" si="102"/>
        <v>0</v>
      </c>
      <c r="GR14" s="26">
        <f t="shared" si="102"/>
        <v>0</v>
      </c>
      <c r="GS14" s="26">
        <f t="shared" si="102"/>
        <v>0</v>
      </c>
      <c r="GT14" s="26">
        <f t="shared" si="102"/>
        <v>0</v>
      </c>
      <c r="GU14" s="26">
        <f t="shared" si="102"/>
        <v>0</v>
      </c>
      <c r="GV14" s="26">
        <f t="shared" si="102"/>
        <v>0</v>
      </c>
      <c r="GW14" s="36"/>
      <c r="GX14" s="161" t="s">
        <v>24</v>
      </c>
      <c r="GY14" s="50"/>
      <c r="GZ14" s="67"/>
      <c r="HU14" s="15"/>
    </row>
    <row r="15" spans="1:238" s="13" customFormat="1" ht="30.75" customHeight="1" x14ac:dyDescent="0.2">
      <c r="A15" s="12"/>
      <c r="B15" s="222"/>
      <c r="C15" s="46"/>
      <c r="D15" s="224"/>
      <c r="E15" s="17" t="s">
        <v>19</v>
      </c>
      <c r="F15" s="25">
        <f t="shared" ref="F15:AC15" si="103">HOUR(F14)+(MINUTE(F14)/60)+(SECOND(F14)/3600)</f>
        <v>9.9333333333333336</v>
      </c>
      <c r="G15" s="25">
        <f t="shared" si="103"/>
        <v>9.5500000000000007</v>
      </c>
      <c r="H15" s="25">
        <f t="shared" si="103"/>
        <v>0</v>
      </c>
      <c r="I15" s="25">
        <f t="shared" si="103"/>
        <v>0</v>
      </c>
      <c r="J15" s="25">
        <f t="shared" si="103"/>
        <v>1.8333333333333335</v>
      </c>
      <c r="K15" s="25">
        <f t="shared" si="103"/>
        <v>9.8833333333333329</v>
      </c>
      <c r="L15" s="25">
        <f t="shared" si="103"/>
        <v>9.9499999999999993</v>
      </c>
      <c r="M15" s="25">
        <f t="shared" si="103"/>
        <v>0.5</v>
      </c>
      <c r="N15" s="25">
        <f t="shared" si="103"/>
        <v>0</v>
      </c>
      <c r="O15" s="25">
        <f t="shared" si="103"/>
        <v>0</v>
      </c>
      <c r="P15" s="25">
        <f t="shared" si="103"/>
        <v>0</v>
      </c>
      <c r="Q15" s="25">
        <f t="shared" si="103"/>
        <v>8.9666666666666668</v>
      </c>
      <c r="R15" s="25">
        <f t="shared" si="103"/>
        <v>9.6999999999999993</v>
      </c>
      <c r="S15" s="25">
        <f t="shared" si="103"/>
        <v>4.583333333333333</v>
      </c>
      <c r="T15" s="25">
        <f t="shared" si="103"/>
        <v>8.6</v>
      </c>
      <c r="U15" s="25">
        <f t="shared" si="103"/>
        <v>8.8666666666666671</v>
      </c>
      <c r="V15" s="25">
        <f t="shared" si="103"/>
        <v>1.2333333333333334</v>
      </c>
      <c r="W15" s="25">
        <f t="shared" si="103"/>
        <v>0</v>
      </c>
      <c r="X15" s="25">
        <f t="shared" si="103"/>
        <v>0</v>
      </c>
      <c r="Y15" s="25">
        <f t="shared" si="103"/>
        <v>9.5166666666666675</v>
      </c>
      <c r="Z15" s="25">
        <f t="shared" si="103"/>
        <v>9.0333333333333332</v>
      </c>
      <c r="AA15" s="25">
        <f t="shared" si="103"/>
        <v>9.5</v>
      </c>
      <c r="AB15" s="25">
        <f t="shared" si="103"/>
        <v>9.9166666666666661</v>
      </c>
      <c r="AC15" s="25">
        <f t="shared" si="103"/>
        <v>0</v>
      </c>
      <c r="AD15" s="25">
        <f t="shared" ref="AD15:CO15" si="104">HOUR(AD14)+(MINUTE(AD14)/60)+(SECOND(AD14)/3600)</f>
        <v>0</v>
      </c>
      <c r="AE15" s="25">
        <f t="shared" si="104"/>
        <v>9.9833333333333325</v>
      </c>
      <c r="AF15" s="25">
        <f t="shared" si="104"/>
        <v>9.7666666666666675</v>
      </c>
      <c r="AG15" s="25">
        <f t="shared" si="104"/>
        <v>10</v>
      </c>
      <c r="AH15" s="25">
        <f t="shared" si="104"/>
        <v>9.9166666666666661</v>
      </c>
      <c r="AI15" s="25">
        <f t="shared" si="104"/>
        <v>9.8666666666666671</v>
      </c>
      <c r="AJ15" s="25">
        <f t="shared" si="104"/>
        <v>0</v>
      </c>
      <c r="AK15" s="25">
        <f t="shared" si="104"/>
        <v>0</v>
      </c>
      <c r="AL15" s="25">
        <f t="shared" si="104"/>
        <v>0.68333333333333335</v>
      </c>
      <c r="AM15" s="25">
        <f t="shared" si="104"/>
        <v>9.8333333333333339</v>
      </c>
      <c r="AN15" s="25">
        <f t="shared" si="104"/>
        <v>9.9166666666666661</v>
      </c>
      <c r="AO15" s="25">
        <f t="shared" si="104"/>
        <v>10.133333333333333</v>
      </c>
      <c r="AP15" s="25">
        <f t="shared" si="104"/>
        <v>9.4666666666666668</v>
      </c>
      <c r="AQ15" s="25">
        <f t="shared" si="104"/>
        <v>0</v>
      </c>
      <c r="AR15" s="25">
        <f t="shared" si="104"/>
        <v>0</v>
      </c>
      <c r="AS15" s="25">
        <f t="shared" si="104"/>
        <v>8.5666666666666664</v>
      </c>
      <c r="AT15" s="25">
        <f t="shared" si="104"/>
        <v>9.9</v>
      </c>
      <c r="AU15" s="25">
        <f t="shared" si="104"/>
        <v>9.6999999999999993</v>
      </c>
      <c r="AV15" s="25">
        <f t="shared" si="104"/>
        <v>9.0666666666666664</v>
      </c>
      <c r="AW15" s="25">
        <f t="shared" si="104"/>
        <v>9.9833333333333325</v>
      </c>
      <c r="AX15" s="25">
        <f t="shared" si="104"/>
        <v>0</v>
      </c>
      <c r="AY15" s="25">
        <f t="shared" si="104"/>
        <v>0</v>
      </c>
      <c r="AZ15" s="25">
        <f t="shared" si="104"/>
        <v>9.3833333333333329</v>
      </c>
      <c r="BA15" s="25">
        <f t="shared" si="104"/>
        <v>9.65</v>
      </c>
      <c r="BB15" s="25">
        <f t="shared" si="104"/>
        <v>10.033333333333333</v>
      </c>
      <c r="BC15" s="25">
        <f t="shared" si="104"/>
        <v>9.7333333333333325</v>
      </c>
      <c r="BD15" s="25">
        <f t="shared" si="104"/>
        <v>9.9166666666666661</v>
      </c>
      <c r="BE15" s="25">
        <f t="shared" si="104"/>
        <v>0</v>
      </c>
      <c r="BF15" s="25">
        <f t="shared" si="104"/>
        <v>0</v>
      </c>
      <c r="BG15" s="25">
        <f t="shared" si="104"/>
        <v>9.7833333333333332</v>
      </c>
      <c r="BH15" s="25">
        <f t="shared" si="104"/>
        <v>9.7666666666666675</v>
      </c>
      <c r="BI15" s="25">
        <f t="shared" si="104"/>
        <v>9.1</v>
      </c>
      <c r="BJ15" s="25">
        <f t="shared" si="104"/>
        <v>9.1333333333333329</v>
      </c>
      <c r="BK15" s="25">
        <f t="shared" si="104"/>
        <v>0</v>
      </c>
      <c r="BL15" s="25">
        <f t="shared" si="104"/>
        <v>0</v>
      </c>
      <c r="BM15" s="25">
        <f t="shared" si="104"/>
        <v>0</v>
      </c>
      <c r="BN15" s="25">
        <f t="shared" si="104"/>
        <v>0</v>
      </c>
      <c r="BO15" s="25">
        <f t="shared" si="104"/>
        <v>0</v>
      </c>
      <c r="BP15" s="25">
        <f t="shared" si="104"/>
        <v>0</v>
      </c>
      <c r="BQ15" s="25">
        <f t="shared" si="104"/>
        <v>0</v>
      </c>
      <c r="BR15" s="25">
        <f t="shared" si="104"/>
        <v>0</v>
      </c>
      <c r="BS15" s="25">
        <f t="shared" si="104"/>
        <v>0</v>
      </c>
      <c r="BT15" s="25">
        <f t="shared" si="104"/>
        <v>0</v>
      </c>
      <c r="BU15" s="25">
        <f t="shared" si="104"/>
        <v>0</v>
      </c>
      <c r="BV15" s="25">
        <f t="shared" si="104"/>
        <v>0</v>
      </c>
      <c r="BW15" s="25">
        <f t="shared" si="104"/>
        <v>0</v>
      </c>
      <c r="BX15" s="25">
        <f t="shared" si="104"/>
        <v>0</v>
      </c>
      <c r="BY15" s="25">
        <f t="shared" si="104"/>
        <v>0</v>
      </c>
      <c r="BZ15" s="25">
        <f t="shared" si="104"/>
        <v>0</v>
      </c>
      <c r="CA15" s="25">
        <f t="shared" si="104"/>
        <v>0</v>
      </c>
      <c r="CB15" s="25">
        <f t="shared" si="104"/>
        <v>7.833333333333333</v>
      </c>
      <c r="CC15" s="25">
        <f t="shared" si="104"/>
        <v>9.8666666666666671</v>
      </c>
      <c r="CD15" s="25">
        <f t="shared" si="104"/>
        <v>9.7833333333333332</v>
      </c>
      <c r="CE15" s="25">
        <f t="shared" si="104"/>
        <v>5.083333333333333</v>
      </c>
      <c r="CF15" s="25">
        <f t="shared" si="104"/>
        <v>9.8833333333333329</v>
      </c>
      <c r="CG15" s="25">
        <f t="shared" si="104"/>
        <v>0</v>
      </c>
      <c r="CH15" s="25">
        <f t="shared" si="104"/>
        <v>0</v>
      </c>
      <c r="CI15" s="25">
        <f t="shared" si="104"/>
        <v>9.8833333333333329</v>
      </c>
      <c r="CJ15" s="25">
        <f t="shared" si="104"/>
        <v>5.4833333333333334</v>
      </c>
      <c r="CK15" s="25">
        <f t="shared" si="104"/>
        <v>6.6333333333333329</v>
      </c>
      <c r="CL15" s="25">
        <f t="shared" si="104"/>
        <v>9.8833333333333329</v>
      </c>
      <c r="CM15" s="25">
        <f t="shared" si="104"/>
        <v>9.35</v>
      </c>
      <c r="CN15" s="25">
        <f t="shared" si="104"/>
        <v>0</v>
      </c>
      <c r="CO15" s="25">
        <f t="shared" si="104"/>
        <v>0</v>
      </c>
      <c r="CP15" s="25">
        <f t="shared" ref="CP15:DC15" si="105">HOUR(CP14)+(MINUTE(CP14)/60)+(SECOND(CP14)/3600)</f>
        <v>0.98333333333333328</v>
      </c>
      <c r="CQ15" s="25">
        <f t="shared" si="105"/>
        <v>9.8666666666666671</v>
      </c>
      <c r="CR15" s="25">
        <f t="shared" si="105"/>
        <v>9.9333333333333336</v>
      </c>
      <c r="CS15" s="25">
        <f t="shared" si="105"/>
        <v>9.2333333333333325</v>
      </c>
      <c r="CT15" s="25">
        <f t="shared" si="105"/>
        <v>9.9</v>
      </c>
      <c r="CU15" s="25">
        <f t="shared" si="105"/>
        <v>0</v>
      </c>
      <c r="CV15" s="25">
        <f t="shared" si="105"/>
        <v>0</v>
      </c>
      <c r="CW15" s="25">
        <f t="shared" si="105"/>
        <v>9.6333333333333329</v>
      </c>
      <c r="CX15" s="25">
        <f t="shared" si="105"/>
        <v>9.5</v>
      </c>
      <c r="CY15" s="25">
        <f t="shared" si="105"/>
        <v>9.8666666666666671</v>
      </c>
      <c r="CZ15" s="25">
        <f t="shared" si="105"/>
        <v>4.9666666666666668</v>
      </c>
      <c r="DA15" s="25">
        <f t="shared" si="105"/>
        <v>6.3833333333333337</v>
      </c>
      <c r="DB15" s="25">
        <f t="shared" si="105"/>
        <v>0</v>
      </c>
      <c r="DC15" s="25">
        <f t="shared" si="105"/>
        <v>0</v>
      </c>
      <c r="DD15" s="25">
        <f t="shared" ref="DD15:EB15" si="106">HOUR(DD14)+(MINUTE(DD14)/60)+(SECOND(DD14)/3600)</f>
        <v>8.9333333333333336</v>
      </c>
      <c r="DE15" s="25">
        <f t="shared" si="106"/>
        <v>9.7666666666666675</v>
      </c>
      <c r="DF15" s="25">
        <f t="shared" si="106"/>
        <v>9.7166666666666668</v>
      </c>
      <c r="DG15" s="25">
        <f t="shared" si="106"/>
        <v>7.9833333333333334</v>
      </c>
      <c r="DH15" s="25">
        <f t="shared" si="106"/>
        <v>9.7333333333333325</v>
      </c>
      <c r="DI15" s="25">
        <f t="shared" si="106"/>
        <v>0</v>
      </c>
      <c r="DJ15" s="25">
        <f t="shared" si="106"/>
        <v>0</v>
      </c>
      <c r="DK15" s="25">
        <f t="shared" si="106"/>
        <v>3.5333333333333332</v>
      </c>
      <c r="DL15" s="25">
        <f t="shared" si="106"/>
        <v>9.8833333333333329</v>
      </c>
      <c r="DM15" s="25">
        <f t="shared" si="106"/>
        <v>9.8833333333333329</v>
      </c>
      <c r="DN15" s="25">
        <f t="shared" si="106"/>
        <v>5.9</v>
      </c>
      <c r="DO15" s="25">
        <f t="shared" si="106"/>
        <v>4.1833333333333336</v>
      </c>
      <c r="DP15" s="25">
        <f t="shared" si="106"/>
        <v>0</v>
      </c>
      <c r="DQ15" s="25">
        <f t="shared" si="106"/>
        <v>0</v>
      </c>
      <c r="DR15" s="25">
        <f t="shared" si="106"/>
        <v>9.5666666666666664</v>
      </c>
      <c r="DS15" s="25">
        <f t="shared" si="106"/>
        <v>9.6833333333333336</v>
      </c>
      <c r="DT15" s="25">
        <f t="shared" si="106"/>
        <v>4.5333333333333332</v>
      </c>
      <c r="DU15" s="25">
        <f t="shared" ref="DU15:EA15" si="107">HOUR(DU14)+(MINUTE(DU14)/60)+(SECOND(DU14)/3600)</f>
        <v>9.7166666666666668</v>
      </c>
      <c r="DV15" s="25">
        <f t="shared" si="107"/>
        <v>9.6666666666666661</v>
      </c>
      <c r="DW15" s="25">
        <f t="shared" si="107"/>
        <v>0</v>
      </c>
      <c r="DX15" s="25">
        <f t="shared" si="107"/>
        <v>0</v>
      </c>
      <c r="DY15" s="25">
        <f t="shared" si="107"/>
        <v>10.033333333333333</v>
      </c>
      <c r="DZ15" s="25">
        <f t="shared" si="107"/>
        <v>9.9833333333333325</v>
      </c>
      <c r="EA15" s="25">
        <f t="shared" si="107"/>
        <v>9.7833333333333332</v>
      </c>
      <c r="EB15" s="25">
        <f t="shared" si="106"/>
        <v>9.8666666666666671</v>
      </c>
      <c r="EC15" s="25">
        <f t="shared" ref="EC15:EH15" si="108">HOUR(EC14)+(MINUTE(EC14)/60)+(SECOND(EC14)/3600)</f>
        <v>9.9166666666666661</v>
      </c>
      <c r="ED15" s="25">
        <f t="shared" si="108"/>
        <v>0</v>
      </c>
      <c r="EE15" s="25">
        <f t="shared" si="108"/>
        <v>0</v>
      </c>
      <c r="EF15" s="25">
        <f t="shared" si="108"/>
        <v>5</v>
      </c>
      <c r="EG15" s="25">
        <f t="shared" si="108"/>
        <v>0</v>
      </c>
      <c r="EH15" s="25">
        <f t="shared" si="108"/>
        <v>10.083333333333334</v>
      </c>
      <c r="EI15" s="25">
        <f t="shared" ref="EI15:EV15" si="109">HOUR(EI14)+(MINUTE(EI14)/60)+(SECOND(EI14)/3600)</f>
        <v>4.9000000000000004</v>
      </c>
      <c r="EJ15" s="25">
        <f t="shared" si="109"/>
        <v>4.8166666666666664</v>
      </c>
      <c r="EK15" s="25">
        <f t="shared" si="109"/>
        <v>0</v>
      </c>
      <c r="EL15" s="25">
        <f t="shared" si="109"/>
        <v>0</v>
      </c>
      <c r="EM15" s="25">
        <f t="shared" si="109"/>
        <v>9.9</v>
      </c>
      <c r="EN15" s="25">
        <f t="shared" si="109"/>
        <v>10.116666666666667</v>
      </c>
      <c r="EO15" s="25">
        <f t="shared" si="109"/>
        <v>9.6</v>
      </c>
      <c r="EP15" s="25">
        <f t="shared" si="109"/>
        <v>3.0166666666666666</v>
      </c>
      <c r="EQ15" s="25">
        <f t="shared" si="109"/>
        <v>5</v>
      </c>
      <c r="ER15" s="25">
        <f t="shared" si="109"/>
        <v>0</v>
      </c>
      <c r="ES15" s="25">
        <f t="shared" si="109"/>
        <v>0</v>
      </c>
      <c r="ET15" s="25">
        <f t="shared" si="109"/>
        <v>5.083333333333333</v>
      </c>
      <c r="EU15" s="25">
        <f t="shared" si="109"/>
        <v>5.3666666666666663</v>
      </c>
      <c r="EV15" s="25">
        <f t="shared" si="109"/>
        <v>9.6666666666666661</v>
      </c>
      <c r="EW15" s="25">
        <f t="shared" ref="EW15:GV15" si="110">HOUR(EW14)+(MINUTE(EW14)/60)+(SECOND(EW14)/3600)</f>
        <v>9.1333333333333329</v>
      </c>
      <c r="EX15" s="25">
        <f t="shared" si="110"/>
        <v>0</v>
      </c>
      <c r="EY15" s="25">
        <f t="shared" si="110"/>
        <v>0</v>
      </c>
      <c r="EZ15" s="25">
        <f t="shared" si="110"/>
        <v>0</v>
      </c>
      <c r="FA15" s="25">
        <f t="shared" si="110"/>
        <v>4.9666666666666668</v>
      </c>
      <c r="FB15" s="25">
        <f t="shared" si="110"/>
        <v>10</v>
      </c>
      <c r="FC15" s="25">
        <f t="shared" si="110"/>
        <v>9.6833333333333336</v>
      </c>
      <c r="FD15" s="25">
        <f t="shared" si="110"/>
        <v>9.4499999999999993</v>
      </c>
      <c r="FE15" s="25">
        <f t="shared" si="110"/>
        <v>9.8166666666666664</v>
      </c>
      <c r="FF15" s="25">
        <f t="shared" si="110"/>
        <v>0</v>
      </c>
      <c r="FG15" s="25">
        <f t="shared" si="110"/>
        <v>0</v>
      </c>
      <c r="FH15" s="25">
        <f t="shared" si="110"/>
        <v>9.9499999999999993</v>
      </c>
      <c r="FI15" s="25">
        <f t="shared" si="110"/>
        <v>0.96666666666666667</v>
      </c>
      <c r="FJ15" s="25">
        <f t="shared" si="110"/>
        <v>9.9333333333333336</v>
      </c>
      <c r="FK15" s="25">
        <f t="shared" si="110"/>
        <v>0</v>
      </c>
      <c r="FL15" s="25">
        <f t="shared" si="110"/>
        <v>0</v>
      </c>
      <c r="FM15" s="25">
        <f t="shared" si="110"/>
        <v>0</v>
      </c>
      <c r="FN15" s="25">
        <f t="shared" si="110"/>
        <v>0</v>
      </c>
      <c r="FO15" s="25">
        <f t="shared" si="110"/>
        <v>0</v>
      </c>
      <c r="FP15" s="25">
        <f t="shared" si="110"/>
        <v>0</v>
      </c>
      <c r="FQ15" s="25">
        <f t="shared" si="110"/>
        <v>0</v>
      </c>
      <c r="FR15" s="25">
        <f t="shared" si="110"/>
        <v>0</v>
      </c>
      <c r="FS15" s="25">
        <f t="shared" si="110"/>
        <v>0</v>
      </c>
      <c r="FT15" s="25">
        <f t="shared" si="110"/>
        <v>0</v>
      </c>
      <c r="FU15" s="25">
        <f t="shared" si="110"/>
        <v>0</v>
      </c>
      <c r="FV15" s="25">
        <f t="shared" si="110"/>
        <v>0</v>
      </c>
      <c r="FW15" s="25">
        <f t="shared" si="110"/>
        <v>0</v>
      </c>
      <c r="FX15" s="25">
        <f t="shared" si="110"/>
        <v>0</v>
      </c>
      <c r="FY15" s="25">
        <f t="shared" si="110"/>
        <v>0</v>
      </c>
      <c r="FZ15" s="25">
        <f t="shared" si="110"/>
        <v>0</v>
      </c>
      <c r="GA15" s="25">
        <f t="shared" si="110"/>
        <v>0</v>
      </c>
      <c r="GB15" s="25">
        <f t="shared" si="110"/>
        <v>0</v>
      </c>
      <c r="GC15" s="25">
        <f t="shared" si="110"/>
        <v>0</v>
      </c>
      <c r="GD15" s="25">
        <f t="shared" si="110"/>
        <v>0</v>
      </c>
      <c r="GE15" s="25">
        <f t="shared" si="110"/>
        <v>0</v>
      </c>
      <c r="GF15" s="25">
        <f t="shared" si="110"/>
        <v>0</v>
      </c>
      <c r="GG15" s="25">
        <f t="shared" si="110"/>
        <v>0</v>
      </c>
      <c r="GH15" s="25">
        <f t="shared" si="110"/>
        <v>0</v>
      </c>
      <c r="GI15" s="25">
        <f t="shared" si="110"/>
        <v>0</v>
      </c>
      <c r="GJ15" s="25">
        <f t="shared" si="110"/>
        <v>0</v>
      </c>
      <c r="GK15" s="25">
        <f t="shared" si="110"/>
        <v>0</v>
      </c>
      <c r="GL15" s="25">
        <f t="shared" si="110"/>
        <v>0</v>
      </c>
      <c r="GM15" s="25">
        <f t="shared" si="110"/>
        <v>0</v>
      </c>
      <c r="GN15" s="25">
        <f t="shared" si="110"/>
        <v>0</v>
      </c>
      <c r="GO15" s="25">
        <f t="shared" si="110"/>
        <v>0</v>
      </c>
      <c r="GP15" s="25">
        <f t="shared" si="110"/>
        <v>0</v>
      </c>
      <c r="GQ15" s="25">
        <f t="shared" si="110"/>
        <v>0</v>
      </c>
      <c r="GR15" s="25">
        <f t="shared" si="110"/>
        <v>0</v>
      </c>
      <c r="GS15" s="25">
        <f t="shared" si="110"/>
        <v>0</v>
      </c>
      <c r="GT15" s="25">
        <f t="shared" si="110"/>
        <v>0</v>
      </c>
      <c r="GU15" s="25">
        <f t="shared" si="110"/>
        <v>0</v>
      </c>
      <c r="GV15" s="25">
        <f t="shared" si="110"/>
        <v>0</v>
      </c>
      <c r="GW15" s="36"/>
      <c r="GX15" s="31">
        <f>SUM(F15:GW15)</f>
        <v>837.51666666666665</v>
      </c>
      <c r="GY15" s="50"/>
      <c r="GZ15" s="67"/>
      <c r="HU15" s="15"/>
    </row>
    <row r="16" spans="1:238" s="13" customFormat="1" ht="30.75" customHeight="1" x14ac:dyDescent="0.2">
      <c r="A16" s="12"/>
      <c r="B16" s="222"/>
      <c r="C16" s="46"/>
      <c r="D16" s="109" t="s">
        <v>35</v>
      </c>
      <c r="E16" s="17" t="s">
        <v>19</v>
      </c>
      <c r="F16" s="27">
        <f t="shared" ref="F16:AC16" si="111">F100</f>
        <v>0.1732465277777778</v>
      </c>
      <c r="G16" s="27">
        <f t="shared" si="111"/>
        <v>0.17657986111111107</v>
      </c>
      <c r="H16" s="27">
        <f t="shared" si="111"/>
        <v>0</v>
      </c>
      <c r="I16" s="27">
        <f t="shared" si="111"/>
        <v>0</v>
      </c>
      <c r="J16" s="27">
        <f t="shared" si="111"/>
        <v>2.0590277777777777E-2</v>
      </c>
      <c r="K16" s="27">
        <f t="shared" si="111"/>
        <v>0.22302083333333333</v>
      </c>
      <c r="L16" s="27">
        <f t="shared" si="111"/>
        <v>0.16265625</v>
      </c>
      <c r="M16" s="27">
        <f t="shared" si="111"/>
        <v>1.4091435185185184E-2</v>
      </c>
      <c r="N16" s="27">
        <f t="shared" si="111"/>
        <v>0</v>
      </c>
      <c r="O16" s="27">
        <f t="shared" si="111"/>
        <v>0</v>
      </c>
      <c r="P16" s="27">
        <f t="shared" si="111"/>
        <v>0</v>
      </c>
      <c r="Q16" s="27">
        <f t="shared" si="111"/>
        <v>0.14824074074074076</v>
      </c>
      <c r="R16" s="27">
        <f t="shared" si="111"/>
        <v>0.13998842592592592</v>
      </c>
      <c r="S16" s="27">
        <f t="shared" si="111"/>
        <v>7.8003472222222217E-2</v>
      </c>
      <c r="T16" s="27">
        <f t="shared" si="111"/>
        <v>0.14438078703703705</v>
      </c>
      <c r="U16" s="27">
        <f t="shared" si="111"/>
        <v>0.16932291666666666</v>
      </c>
      <c r="V16" s="27">
        <f t="shared" si="111"/>
        <v>7.5520833333333334E-3</v>
      </c>
      <c r="W16" s="27">
        <f t="shared" si="111"/>
        <v>0</v>
      </c>
      <c r="X16" s="27">
        <f t="shared" si="111"/>
        <v>0</v>
      </c>
      <c r="Y16" s="27">
        <f t="shared" si="111"/>
        <v>0.17304398148148148</v>
      </c>
      <c r="Z16" s="27">
        <f t="shared" si="111"/>
        <v>0.17456018518518518</v>
      </c>
      <c r="AA16" s="27">
        <f t="shared" si="111"/>
        <v>0.25571759259259258</v>
      </c>
      <c r="AB16" s="27">
        <f t="shared" si="111"/>
        <v>0.27723958333333332</v>
      </c>
      <c r="AC16" s="27">
        <f t="shared" si="111"/>
        <v>0</v>
      </c>
      <c r="AD16" s="27">
        <f t="shared" ref="AD16:CO16" si="112">AD100</f>
        <v>0</v>
      </c>
      <c r="AE16" s="27">
        <f t="shared" si="112"/>
        <v>0.2588657407407407</v>
      </c>
      <c r="AF16" s="27">
        <f t="shared" si="112"/>
        <v>0.17445601851851852</v>
      </c>
      <c r="AG16" s="27">
        <f t="shared" si="112"/>
        <v>0.20939236111111112</v>
      </c>
      <c r="AH16" s="27">
        <f t="shared" si="112"/>
        <v>0.21466435185185181</v>
      </c>
      <c r="AI16" s="27">
        <f t="shared" si="112"/>
        <v>0.31214120370370374</v>
      </c>
      <c r="AJ16" s="27">
        <f t="shared" si="112"/>
        <v>0</v>
      </c>
      <c r="AK16" s="27">
        <f t="shared" si="112"/>
        <v>0</v>
      </c>
      <c r="AL16" s="27">
        <f t="shared" si="112"/>
        <v>1.4201388888888888E-2</v>
      </c>
      <c r="AM16" s="27">
        <f t="shared" si="112"/>
        <v>0.25344328703703706</v>
      </c>
      <c r="AN16" s="27">
        <f t="shared" si="112"/>
        <v>0.23791087962962962</v>
      </c>
      <c r="AO16" s="27">
        <f t="shared" si="112"/>
        <v>0.27792824074074074</v>
      </c>
      <c r="AP16" s="27">
        <f t="shared" si="112"/>
        <v>0.21253472222222222</v>
      </c>
      <c r="AQ16" s="27">
        <f t="shared" si="112"/>
        <v>0</v>
      </c>
      <c r="AR16" s="27">
        <f t="shared" si="112"/>
        <v>0</v>
      </c>
      <c r="AS16" s="27">
        <f t="shared" si="112"/>
        <v>0.15673611111111113</v>
      </c>
      <c r="AT16" s="27">
        <f t="shared" si="112"/>
        <v>0.17803240740740744</v>
      </c>
      <c r="AU16" s="27">
        <f t="shared" si="112"/>
        <v>0.26346643518518514</v>
      </c>
      <c r="AV16" s="27">
        <f t="shared" si="112"/>
        <v>0.22700231481481481</v>
      </c>
      <c r="AW16" s="27">
        <f t="shared" si="112"/>
        <v>0.23603009259259261</v>
      </c>
      <c r="AX16" s="27">
        <f t="shared" si="112"/>
        <v>0</v>
      </c>
      <c r="AY16" s="27">
        <f t="shared" si="112"/>
        <v>0</v>
      </c>
      <c r="AZ16" s="27">
        <f t="shared" si="112"/>
        <v>0.30379629629629629</v>
      </c>
      <c r="BA16" s="27">
        <f t="shared" si="112"/>
        <v>0.2330787037037037</v>
      </c>
      <c r="BB16" s="27">
        <f t="shared" si="112"/>
        <v>0.22754629629629633</v>
      </c>
      <c r="BC16" s="27">
        <f t="shared" si="112"/>
        <v>0.27036458333333335</v>
      </c>
      <c r="BD16" s="27">
        <f t="shared" si="112"/>
        <v>0.18273726851851851</v>
      </c>
      <c r="BE16" s="27">
        <f t="shared" si="112"/>
        <v>0</v>
      </c>
      <c r="BF16" s="27">
        <f t="shared" si="112"/>
        <v>0</v>
      </c>
      <c r="BG16" s="27">
        <f t="shared" si="112"/>
        <v>0.31657986111111114</v>
      </c>
      <c r="BH16" s="27">
        <f t="shared" si="112"/>
        <v>0.23257523148148149</v>
      </c>
      <c r="BI16" s="27">
        <f t="shared" si="112"/>
        <v>0.1644386574074074</v>
      </c>
      <c r="BJ16" s="27">
        <f t="shared" si="112"/>
        <v>0.22280092592592593</v>
      </c>
      <c r="BK16" s="27">
        <f t="shared" si="112"/>
        <v>0</v>
      </c>
      <c r="BL16" s="27">
        <f t="shared" si="112"/>
        <v>0</v>
      </c>
      <c r="BM16" s="27">
        <f t="shared" si="112"/>
        <v>0</v>
      </c>
      <c r="BN16" s="27">
        <f t="shared" si="112"/>
        <v>0</v>
      </c>
      <c r="BO16" s="27">
        <f t="shared" si="112"/>
        <v>0</v>
      </c>
      <c r="BP16" s="27">
        <f t="shared" si="112"/>
        <v>0</v>
      </c>
      <c r="BQ16" s="27">
        <f t="shared" si="112"/>
        <v>0</v>
      </c>
      <c r="BR16" s="27">
        <f t="shared" si="112"/>
        <v>0</v>
      </c>
      <c r="BS16" s="27">
        <f t="shared" si="112"/>
        <v>0</v>
      </c>
      <c r="BT16" s="27">
        <f t="shared" si="112"/>
        <v>0</v>
      </c>
      <c r="BU16" s="27">
        <f t="shared" si="112"/>
        <v>0</v>
      </c>
      <c r="BV16" s="27">
        <f t="shared" si="112"/>
        <v>0</v>
      </c>
      <c r="BW16" s="27">
        <f t="shared" si="112"/>
        <v>0</v>
      </c>
      <c r="BX16" s="27">
        <f t="shared" si="112"/>
        <v>0</v>
      </c>
      <c r="BY16" s="27">
        <f t="shared" si="112"/>
        <v>0</v>
      </c>
      <c r="BZ16" s="27">
        <f t="shared" si="112"/>
        <v>0</v>
      </c>
      <c r="CA16" s="27">
        <f t="shared" si="112"/>
        <v>0</v>
      </c>
      <c r="CB16" s="27">
        <f t="shared" si="112"/>
        <v>0.1765451388888889</v>
      </c>
      <c r="CC16" s="27">
        <f t="shared" si="112"/>
        <v>0.19885995370370368</v>
      </c>
      <c r="CD16" s="27">
        <f t="shared" si="112"/>
        <v>0.18447916666666667</v>
      </c>
      <c r="CE16" s="27">
        <f t="shared" si="112"/>
        <v>0.13335648148148149</v>
      </c>
      <c r="CF16" s="27">
        <f t="shared" si="112"/>
        <v>0.24688078703703706</v>
      </c>
      <c r="CG16" s="27">
        <f t="shared" si="112"/>
        <v>0</v>
      </c>
      <c r="CH16" s="27">
        <f t="shared" si="112"/>
        <v>0</v>
      </c>
      <c r="CI16" s="27">
        <f t="shared" si="112"/>
        <v>0.22395833333333334</v>
      </c>
      <c r="CJ16" s="27">
        <f t="shared" si="112"/>
        <v>0.12137731481481481</v>
      </c>
      <c r="CK16" s="27">
        <f t="shared" si="112"/>
        <v>0.18450810185185185</v>
      </c>
      <c r="CL16" s="27">
        <f t="shared" si="112"/>
        <v>0.1557175925925926</v>
      </c>
      <c r="CM16" s="27">
        <f t="shared" si="112"/>
        <v>0.29668402777777775</v>
      </c>
      <c r="CN16" s="27">
        <f t="shared" si="112"/>
        <v>0</v>
      </c>
      <c r="CO16" s="27">
        <f t="shared" si="112"/>
        <v>0</v>
      </c>
      <c r="CP16" s="27">
        <f t="shared" ref="CP16:DC16" si="113">CP100</f>
        <v>2.6903935185185187E-2</v>
      </c>
      <c r="CQ16" s="27">
        <f t="shared" si="113"/>
        <v>0.23514467592592592</v>
      </c>
      <c r="CR16" s="27">
        <f t="shared" si="113"/>
        <v>0.17358796296296294</v>
      </c>
      <c r="CS16" s="27">
        <f t="shared" si="113"/>
        <v>0.14377314814814815</v>
      </c>
      <c r="CT16" s="27">
        <f t="shared" si="113"/>
        <v>0.19063078703703706</v>
      </c>
      <c r="CU16" s="27">
        <f t="shared" si="113"/>
        <v>0</v>
      </c>
      <c r="CV16" s="27">
        <f t="shared" si="113"/>
        <v>0</v>
      </c>
      <c r="CW16" s="27">
        <f t="shared" si="113"/>
        <v>0.18875000000000003</v>
      </c>
      <c r="CX16" s="27">
        <f t="shared" si="113"/>
        <v>0.17171875</v>
      </c>
      <c r="CY16" s="27">
        <f t="shared" si="113"/>
        <v>0.23898726851851854</v>
      </c>
      <c r="CZ16" s="27">
        <f t="shared" si="113"/>
        <v>0.11509837962962963</v>
      </c>
      <c r="DA16" s="27">
        <f t="shared" si="113"/>
        <v>0.14333333333333334</v>
      </c>
      <c r="DB16" s="27">
        <f t="shared" si="113"/>
        <v>0</v>
      </c>
      <c r="DC16" s="27">
        <f t="shared" si="113"/>
        <v>0</v>
      </c>
      <c r="DD16" s="27">
        <f t="shared" ref="DD16:EB16" si="114">DD100</f>
        <v>0.16159143518518521</v>
      </c>
      <c r="DE16" s="27">
        <f t="shared" si="114"/>
        <v>0.21724537037037039</v>
      </c>
      <c r="DF16" s="27">
        <f t="shared" si="114"/>
        <v>0.13069444444444445</v>
      </c>
      <c r="DG16" s="27">
        <f t="shared" si="114"/>
        <v>0.12797453703703704</v>
      </c>
      <c r="DH16" s="27">
        <f t="shared" si="114"/>
        <v>0.18917245370370372</v>
      </c>
      <c r="DI16" s="27">
        <f t="shared" si="114"/>
        <v>0</v>
      </c>
      <c r="DJ16" s="27">
        <f t="shared" si="114"/>
        <v>0</v>
      </c>
      <c r="DK16" s="27">
        <f t="shared" si="114"/>
        <v>5.9363425925925924E-2</v>
      </c>
      <c r="DL16" s="27">
        <f t="shared" si="114"/>
        <v>0.16798611111111111</v>
      </c>
      <c r="DM16" s="27">
        <f t="shared" si="114"/>
        <v>0.25784143518518521</v>
      </c>
      <c r="DN16" s="27">
        <f t="shared" si="114"/>
        <v>0.1491898148148148</v>
      </c>
      <c r="DO16" s="27">
        <f t="shared" si="114"/>
        <v>8.6232638888888907E-2</v>
      </c>
      <c r="DP16" s="27">
        <f t="shared" si="114"/>
        <v>0</v>
      </c>
      <c r="DQ16" s="27">
        <f t="shared" si="114"/>
        <v>0</v>
      </c>
      <c r="DR16" s="27">
        <f t="shared" si="114"/>
        <v>0.32697337962962963</v>
      </c>
      <c r="DS16" s="27">
        <f t="shared" si="114"/>
        <v>0.15368634259259259</v>
      </c>
      <c r="DT16" s="27">
        <f t="shared" si="114"/>
        <v>9.4548611111111111E-2</v>
      </c>
      <c r="DU16" s="27">
        <f t="shared" ref="DU16:EA16" si="115">DU100</f>
        <v>0.20056712962962958</v>
      </c>
      <c r="DV16" s="27">
        <f t="shared" si="115"/>
        <v>0.20530092592592591</v>
      </c>
      <c r="DW16" s="27">
        <f t="shared" si="115"/>
        <v>0</v>
      </c>
      <c r="DX16" s="27">
        <f t="shared" si="115"/>
        <v>0</v>
      </c>
      <c r="DY16" s="27">
        <f t="shared" si="115"/>
        <v>0.20348379629629632</v>
      </c>
      <c r="DZ16" s="27">
        <f t="shared" si="115"/>
        <v>0.17638888888888887</v>
      </c>
      <c r="EA16" s="27">
        <f t="shared" si="115"/>
        <v>0.16807291666666666</v>
      </c>
      <c r="EB16" s="27">
        <f t="shared" si="114"/>
        <v>0.19831597222222225</v>
      </c>
      <c r="EC16" s="27">
        <f t="shared" ref="EC16:EH16" si="116">EC100</f>
        <v>0.25390625</v>
      </c>
      <c r="ED16" s="27">
        <f t="shared" si="116"/>
        <v>0</v>
      </c>
      <c r="EE16" s="27">
        <f t="shared" si="116"/>
        <v>0</v>
      </c>
      <c r="EF16" s="27">
        <f t="shared" si="116"/>
        <v>0.17079282407407412</v>
      </c>
      <c r="EG16" s="27">
        <f t="shared" si="116"/>
        <v>0</v>
      </c>
      <c r="EH16" s="27">
        <f t="shared" si="116"/>
        <v>0.15972800925925928</v>
      </c>
      <c r="EI16" s="27">
        <f t="shared" ref="EI16:EV16" si="117">EI100</f>
        <v>5.7453703703703708E-2</v>
      </c>
      <c r="EJ16" s="27">
        <f t="shared" si="117"/>
        <v>4.462962962962963E-2</v>
      </c>
      <c r="EK16" s="27">
        <f t="shared" si="117"/>
        <v>0</v>
      </c>
      <c r="EL16" s="27">
        <f t="shared" si="117"/>
        <v>0</v>
      </c>
      <c r="EM16" s="27">
        <f t="shared" si="117"/>
        <v>0.17182870370370371</v>
      </c>
      <c r="EN16" s="27">
        <f t="shared" si="117"/>
        <v>0.16929398148148148</v>
      </c>
      <c r="EO16" s="27">
        <f t="shared" si="117"/>
        <v>0.21100694444444443</v>
      </c>
      <c r="EP16" s="27">
        <f t="shared" si="117"/>
        <v>3.1701388888888883E-2</v>
      </c>
      <c r="EQ16" s="27">
        <f t="shared" si="117"/>
        <v>7.7621527777777782E-2</v>
      </c>
      <c r="ER16" s="27">
        <f t="shared" si="117"/>
        <v>0</v>
      </c>
      <c r="ES16" s="27">
        <f t="shared" si="117"/>
        <v>0</v>
      </c>
      <c r="ET16" s="27">
        <f t="shared" si="117"/>
        <v>4.8535879629629623E-2</v>
      </c>
      <c r="EU16" s="27">
        <f t="shared" si="117"/>
        <v>9.7569444444444445E-2</v>
      </c>
      <c r="EV16" s="27">
        <f t="shared" si="117"/>
        <v>0.19465856481481481</v>
      </c>
      <c r="EW16" s="27">
        <f t="shared" ref="EW16:GV16" si="118">EW100</f>
        <v>0.17677662037037034</v>
      </c>
      <c r="EX16" s="27">
        <f t="shared" si="118"/>
        <v>0</v>
      </c>
      <c r="EY16" s="27">
        <f t="shared" si="118"/>
        <v>0</v>
      </c>
      <c r="EZ16" s="27">
        <f t="shared" si="118"/>
        <v>0</v>
      </c>
      <c r="FA16" s="27">
        <f t="shared" si="118"/>
        <v>0.11146412037037037</v>
      </c>
      <c r="FB16" s="27">
        <f t="shared" si="118"/>
        <v>0.20910879629629631</v>
      </c>
      <c r="FC16" s="27">
        <f t="shared" si="118"/>
        <v>0.22509837962962967</v>
      </c>
      <c r="FD16" s="27">
        <f t="shared" si="118"/>
        <v>0.20066550925925924</v>
      </c>
      <c r="FE16" s="27">
        <f t="shared" si="118"/>
        <v>0.22712384259259263</v>
      </c>
      <c r="FF16" s="27">
        <f t="shared" si="118"/>
        <v>0</v>
      </c>
      <c r="FG16" s="27">
        <f t="shared" si="118"/>
        <v>0</v>
      </c>
      <c r="FH16" s="27">
        <f t="shared" si="118"/>
        <v>0.16347800925925923</v>
      </c>
      <c r="FI16" s="27">
        <f t="shared" si="118"/>
        <v>2.7569444444444448E-2</v>
      </c>
      <c r="FJ16" s="27">
        <f t="shared" si="118"/>
        <v>0.17110532407407411</v>
      </c>
      <c r="FK16" s="27">
        <f t="shared" si="118"/>
        <v>0</v>
      </c>
      <c r="FL16" s="27">
        <f t="shared" si="118"/>
        <v>0</v>
      </c>
      <c r="FM16" s="27">
        <f t="shared" si="118"/>
        <v>0</v>
      </c>
      <c r="FN16" s="27">
        <f t="shared" si="118"/>
        <v>0</v>
      </c>
      <c r="FO16" s="27">
        <f t="shared" si="118"/>
        <v>0</v>
      </c>
      <c r="FP16" s="27">
        <f t="shared" si="118"/>
        <v>0</v>
      </c>
      <c r="FQ16" s="27">
        <f t="shared" si="118"/>
        <v>0</v>
      </c>
      <c r="FR16" s="27">
        <f t="shared" si="118"/>
        <v>0</v>
      </c>
      <c r="FS16" s="27">
        <f t="shared" si="118"/>
        <v>0</v>
      </c>
      <c r="FT16" s="27">
        <f t="shared" si="118"/>
        <v>0</v>
      </c>
      <c r="FU16" s="27">
        <f t="shared" si="118"/>
        <v>0</v>
      </c>
      <c r="FV16" s="27">
        <f t="shared" si="118"/>
        <v>0</v>
      </c>
      <c r="FW16" s="27">
        <f t="shared" si="118"/>
        <v>0</v>
      </c>
      <c r="FX16" s="27">
        <f t="shared" si="118"/>
        <v>0</v>
      </c>
      <c r="FY16" s="27">
        <f t="shared" si="118"/>
        <v>0</v>
      </c>
      <c r="FZ16" s="27">
        <f t="shared" si="118"/>
        <v>0</v>
      </c>
      <c r="GA16" s="27">
        <f t="shared" si="118"/>
        <v>0</v>
      </c>
      <c r="GB16" s="27">
        <f t="shared" si="118"/>
        <v>0</v>
      </c>
      <c r="GC16" s="27">
        <f t="shared" si="118"/>
        <v>0</v>
      </c>
      <c r="GD16" s="27">
        <f t="shared" si="118"/>
        <v>0</v>
      </c>
      <c r="GE16" s="27">
        <f t="shared" si="118"/>
        <v>0</v>
      </c>
      <c r="GF16" s="27">
        <f t="shared" si="118"/>
        <v>0</v>
      </c>
      <c r="GG16" s="27">
        <f t="shared" si="118"/>
        <v>0</v>
      </c>
      <c r="GH16" s="27">
        <f t="shared" si="118"/>
        <v>0</v>
      </c>
      <c r="GI16" s="27">
        <f t="shared" si="118"/>
        <v>0</v>
      </c>
      <c r="GJ16" s="27">
        <f t="shared" si="118"/>
        <v>0</v>
      </c>
      <c r="GK16" s="27">
        <f t="shared" si="118"/>
        <v>0</v>
      </c>
      <c r="GL16" s="27">
        <f t="shared" si="118"/>
        <v>0</v>
      </c>
      <c r="GM16" s="27">
        <f t="shared" si="118"/>
        <v>0</v>
      </c>
      <c r="GN16" s="27">
        <f t="shared" si="118"/>
        <v>0</v>
      </c>
      <c r="GO16" s="27">
        <f t="shared" si="118"/>
        <v>0</v>
      </c>
      <c r="GP16" s="27">
        <f t="shared" si="118"/>
        <v>0</v>
      </c>
      <c r="GQ16" s="27">
        <f t="shared" si="118"/>
        <v>0</v>
      </c>
      <c r="GR16" s="27">
        <f t="shared" si="118"/>
        <v>0</v>
      </c>
      <c r="GS16" s="27">
        <f t="shared" si="118"/>
        <v>0</v>
      </c>
      <c r="GT16" s="27">
        <f t="shared" si="118"/>
        <v>0</v>
      </c>
      <c r="GU16" s="27">
        <f t="shared" si="118"/>
        <v>0</v>
      </c>
      <c r="GV16" s="27">
        <f t="shared" si="118"/>
        <v>0</v>
      </c>
      <c r="GW16" s="37"/>
      <c r="GX16" s="162" t="s">
        <v>24</v>
      </c>
      <c r="GY16" s="50"/>
      <c r="GZ16" s="67"/>
      <c r="HU16" s="15"/>
      <c r="HW16" s="14"/>
    </row>
    <row r="17" spans="1:232" s="13" customFormat="1" ht="30.75" customHeight="1" x14ac:dyDescent="0.2">
      <c r="A17" s="12"/>
      <c r="B17" s="222"/>
      <c r="C17" s="46"/>
      <c r="D17" s="226" t="s">
        <v>1</v>
      </c>
      <c r="E17" s="17" t="s">
        <v>19</v>
      </c>
      <c r="F17" s="28">
        <f t="shared" ref="F17:AC17" si="119">F11-F16-F13</f>
        <v>0.24064236111111106</v>
      </c>
      <c r="G17" s="28">
        <f t="shared" si="119"/>
        <v>0.22133680555555557</v>
      </c>
      <c r="H17" s="28">
        <f t="shared" si="119"/>
        <v>0</v>
      </c>
      <c r="I17" s="28">
        <f t="shared" si="119"/>
        <v>0</v>
      </c>
      <c r="J17" s="28">
        <f t="shared" si="119"/>
        <v>5.5798611111111118E-2</v>
      </c>
      <c r="K17" s="28">
        <f t="shared" si="119"/>
        <v>0.1887847222222222</v>
      </c>
      <c r="L17" s="28">
        <f t="shared" si="119"/>
        <v>0.25192708333333336</v>
      </c>
      <c r="M17" s="28">
        <f t="shared" si="119"/>
        <v>6.7418981481481479E-3</v>
      </c>
      <c r="N17" s="28">
        <f t="shared" si="119"/>
        <v>0</v>
      </c>
      <c r="O17" s="28">
        <f t="shared" si="119"/>
        <v>0</v>
      </c>
      <c r="P17" s="28">
        <f t="shared" si="119"/>
        <v>0</v>
      </c>
      <c r="Q17" s="28">
        <f t="shared" si="119"/>
        <v>0.22537037037037036</v>
      </c>
      <c r="R17" s="28">
        <f t="shared" si="119"/>
        <v>0.26417824074074076</v>
      </c>
      <c r="S17" s="28">
        <f t="shared" si="119"/>
        <v>0.11296874999999999</v>
      </c>
      <c r="T17" s="28">
        <f t="shared" si="119"/>
        <v>0.21395254629629629</v>
      </c>
      <c r="U17" s="28">
        <f t="shared" si="119"/>
        <v>0.20012152777777781</v>
      </c>
      <c r="V17" s="28">
        <f t="shared" si="119"/>
        <v>4.3836805555555552E-2</v>
      </c>
      <c r="W17" s="28">
        <f t="shared" si="119"/>
        <v>0</v>
      </c>
      <c r="X17" s="28">
        <f t="shared" si="119"/>
        <v>0</v>
      </c>
      <c r="Y17" s="28">
        <f t="shared" si="119"/>
        <v>0.22348379629629628</v>
      </c>
      <c r="Z17" s="28">
        <f t="shared" si="119"/>
        <v>0.2018287037037037</v>
      </c>
      <c r="AA17" s="28">
        <f t="shared" si="119"/>
        <v>0.14011574074074074</v>
      </c>
      <c r="AB17" s="28">
        <f t="shared" si="119"/>
        <v>0.1359548611111111</v>
      </c>
      <c r="AC17" s="28">
        <f t="shared" si="119"/>
        <v>0</v>
      </c>
      <c r="AD17" s="28">
        <f t="shared" ref="AD17:CO17" si="120">AD11-AD16-AD13</f>
        <v>0</v>
      </c>
      <c r="AE17" s="28">
        <f t="shared" si="120"/>
        <v>0.15710648148148154</v>
      </c>
      <c r="AF17" s="28">
        <f t="shared" si="120"/>
        <v>0.23248842592592592</v>
      </c>
      <c r="AG17" s="28">
        <f t="shared" si="120"/>
        <v>0.20727430555555557</v>
      </c>
      <c r="AH17" s="28">
        <f t="shared" si="120"/>
        <v>0.19853009259259261</v>
      </c>
      <c r="AI17" s="28">
        <f t="shared" si="120"/>
        <v>9.8969907407407354E-2</v>
      </c>
      <c r="AJ17" s="28">
        <f t="shared" si="120"/>
        <v>0</v>
      </c>
      <c r="AK17" s="28">
        <f t="shared" si="120"/>
        <v>0</v>
      </c>
      <c r="AL17" s="28">
        <f t="shared" si="120"/>
        <v>1.4270833333333333E-2</v>
      </c>
      <c r="AM17" s="28">
        <f t="shared" si="120"/>
        <v>0.15627893518518515</v>
      </c>
      <c r="AN17" s="28">
        <f t="shared" si="120"/>
        <v>0.1752835648148148</v>
      </c>
      <c r="AO17" s="28">
        <f t="shared" si="120"/>
        <v>0.14429398148148148</v>
      </c>
      <c r="AP17" s="28">
        <f t="shared" si="120"/>
        <v>0.18190972222222221</v>
      </c>
      <c r="AQ17" s="28">
        <f t="shared" si="120"/>
        <v>0</v>
      </c>
      <c r="AR17" s="28">
        <f t="shared" si="120"/>
        <v>0</v>
      </c>
      <c r="AS17" s="28">
        <f t="shared" si="120"/>
        <v>0.20020833333333332</v>
      </c>
      <c r="AT17" s="28">
        <f t="shared" si="120"/>
        <v>0.23446759259259253</v>
      </c>
      <c r="AU17" s="28">
        <f t="shared" si="120"/>
        <v>0.14070023148148153</v>
      </c>
      <c r="AV17" s="28">
        <f t="shared" si="120"/>
        <v>0.15077546296296296</v>
      </c>
      <c r="AW17" s="28">
        <f t="shared" si="120"/>
        <v>0.17994212962962963</v>
      </c>
      <c r="AX17" s="28">
        <f t="shared" si="120"/>
        <v>0</v>
      </c>
      <c r="AY17" s="28">
        <f t="shared" si="120"/>
        <v>0</v>
      </c>
      <c r="AZ17" s="28">
        <f t="shared" si="120"/>
        <v>8.7175925925925934E-2</v>
      </c>
      <c r="BA17" s="28">
        <f t="shared" si="120"/>
        <v>0.16900462962962964</v>
      </c>
      <c r="BB17" s="28">
        <f t="shared" si="120"/>
        <v>0.19050925925925924</v>
      </c>
      <c r="BC17" s="28">
        <f t="shared" si="120"/>
        <v>0.13519097222222221</v>
      </c>
      <c r="BD17" s="28">
        <f t="shared" si="120"/>
        <v>0.23045717592592591</v>
      </c>
      <c r="BE17" s="28">
        <f t="shared" si="120"/>
        <v>0</v>
      </c>
      <c r="BF17" s="28">
        <f t="shared" si="120"/>
        <v>0</v>
      </c>
      <c r="BG17" s="28">
        <f t="shared" si="120"/>
        <v>9.1059027777777746E-2</v>
      </c>
      <c r="BH17" s="28">
        <f t="shared" si="120"/>
        <v>0.17436921296296296</v>
      </c>
      <c r="BI17" s="28">
        <f t="shared" si="120"/>
        <v>0.21472800925925925</v>
      </c>
      <c r="BJ17" s="28">
        <f t="shared" si="120"/>
        <v>0.15775462962962961</v>
      </c>
      <c r="BK17" s="28">
        <f t="shared" si="120"/>
        <v>0</v>
      </c>
      <c r="BL17" s="28">
        <f t="shared" si="120"/>
        <v>0</v>
      </c>
      <c r="BM17" s="28">
        <f t="shared" si="120"/>
        <v>0</v>
      </c>
      <c r="BN17" s="28">
        <f t="shared" si="120"/>
        <v>0</v>
      </c>
      <c r="BO17" s="28">
        <f t="shared" si="120"/>
        <v>0</v>
      </c>
      <c r="BP17" s="28">
        <f t="shared" si="120"/>
        <v>0</v>
      </c>
      <c r="BQ17" s="28">
        <f t="shared" si="120"/>
        <v>0</v>
      </c>
      <c r="BR17" s="28">
        <f t="shared" si="120"/>
        <v>0</v>
      </c>
      <c r="BS17" s="28">
        <f t="shared" si="120"/>
        <v>0</v>
      </c>
      <c r="BT17" s="28">
        <f t="shared" si="120"/>
        <v>0</v>
      </c>
      <c r="BU17" s="28">
        <f t="shared" si="120"/>
        <v>0</v>
      </c>
      <c r="BV17" s="28">
        <f t="shared" si="120"/>
        <v>0</v>
      </c>
      <c r="BW17" s="28">
        <f t="shared" si="120"/>
        <v>0</v>
      </c>
      <c r="BX17" s="28">
        <f t="shared" si="120"/>
        <v>0</v>
      </c>
      <c r="BY17" s="28">
        <f t="shared" si="120"/>
        <v>0</v>
      </c>
      <c r="BZ17" s="28">
        <f t="shared" si="120"/>
        <v>0</v>
      </c>
      <c r="CA17" s="28">
        <f t="shared" si="120"/>
        <v>0</v>
      </c>
      <c r="CB17" s="28">
        <f t="shared" si="120"/>
        <v>0.14984375</v>
      </c>
      <c r="CC17" s="28">
        <f t="shared" si="120"/>
        <v>0.21225115740740741</v>
      </c>
      <c r="CD17" s="28">
        <f t="shared" si="120"/>
        <v>0.22315972222222222</v>
      </c>
      <c r="CE17" s="28">
        <f t="shared" si="120"/>
        <v>7.844907407407406E-2</v>
      </c>
      <c r="CF17" s="28">
        <f t="shared" si="120"/>
        <v>0.16492476851851848</v>
      </c>
      <c r="CG17" s="28">
        <f t="shared" si="120"/>
        <v>0</v>
      </c>
      <c r="CH17" s="28">
        <f t="shared" si="120"/>
        <v>0</v>
      </c>
      <c r="CI17" s="28">
        <f t="shared" si="120"/>
        <v>0.18784722222222219</v>
      </c>
      <c r="CJ17" s="28">
        <f t="shared" si="120"/>
        <v>0.1070949074074074</v>
      </c>
      <c r="CK17" s="28">
        <f t="shared" si="120"/>
        <v>9.1880787037037059E-2</v>
      </c>
      <c r="CL17" s="28">
        <f t="shared" si="120"/>
        <v>0.25608796296296293</v>
      </c>
      <c r="CM17" s="28">
        <f t="shared" si="120"/>
        <v>9.2899305555555589E-2</v>
      </c>
      <c r="CN17" s="28">
        <f t="shared" si="120"/>
        <v>0</v>
      </c>
      <c r="CO17" s="28">
        <f t="shared" si="120"/>
        <v>0</v>
      </c>
      <c r="CP17" s="28">
        <f t="shared" ref="CP17:DC17" si="121">CP11-CP16-CP13</f>
        <v>1.4068287037037035E-2</v>
      </c>
      <c r="CQ17" s="28">
        <f t="shared" si="121"/>
        <v>0.17596643518518518</v>
      </c>
      <c r="CR17" s="28">
        <f t="shared" si="121"/>
        <v>0.24030092592592592</v>
      </c>
      <c r="CS17" s="28">
        <f t="shared" si="121"/>
        <v>0.24094907407407409</v>
      </c>
      <c r="CT17" s="28">
        <f t="shared" si="121"/>
        <v>0.22186921296296291</v>
      </c>
      <c r="CU17" s="28">
        <f t="shared" si="121"/>
        <v>0</v>
      </c>
      <c r="CV17" s="28">
        <f t="shared" si="121"/>
        <v>0</v>
      </c>
      <c r="CW17" s="28">
        <f t="shared" si="121"/>
        <v>0.21263888888888888</v>
      </c>
      <c r="CX17" s="28">
        <f t="shared" si="121"/>
        <v>0.22411458333333331</v>
      </c>
      <c r="CY17" s="28">
        <f t="shared" si="121"/>
        <v>0.17212384259259256</v>
      </c>
      <c r="CZ17" s="28">
        <f t="shared" si="121"/>
        <v>9.1846064814814804E-2</v>
      </c>
      <c r="DA17" s="28">
        <f t="shared" si="121"/>
        <v>0.12263888888888888</v>
      </c>
      <c r="DB17" s="28">
        <f t="shared" si="121"/>
        <v>0</v>
      </c>
      <c r="DC17" s="28">
        <f t="shared" si="121"/>
        <v>0</v>
      </c>
      <c r="DD17" s="28">
        <f t="shared" ref="DD17:EB17" si="122">DD11-DD16-DD13</f>
        <v>0.210630787037037</v>
      </c>
      <c r="DE17" s="28">
        <f t="shared" si="122"/>
        <v>0.18969907407407405</v>
      </c>
      <c r="DF17" s="28">
        <f t="shared" si="122"/>
        <v>0.27416666666666667</v>
      </c>
      <c r="DG17" s="28">
        <f t="shared" si="122"/>
        <v>0.20466435185185183</v>
      </c>
      <c r="DH17" s="28">
        <f t="shared" si="122"/>
        <v>0.21638310185185183</v>
      </c>
      <c r="DI17" s="28">
        <f t="shared" si="122"/>
        <v>0</v>
      </c>
      <c r="DJ17" s="28">
        <f t="shared" si="122"/>
        <v>0</v>
      </c>
      <c r="DK17" s="28">
        <f t="shared" si="122"/>
        <v>8.785879629629631E-2</v>
      </c>
      <c r="DL17" s="28">
        <f t="shared" si="122"/>
        <v>0.24381944444444442</v>
      </c>
      <c r="DM17" s="28">
        <f t="shared" si="122"/>
        <v>0.15396412037037033</v>
      </c>
      <c r="DN17" s="28">
        <f t="shared" si="122"/>
        <v>9.6643518518518517E-2</v>
      </c>
      <c r="DO17" s="28">
        <f t="shared" si="122"/>
        <v>8.807291666666664E-2</v>
      </c>
      <c r="DP17" s="28">
        <f t="shared" si="122"/>
        <v>0</v>
      </c>
      <c r="DQ17" s="28">
        <f t="shared" si="122"/>
        <v>0</v>
      </c>
      <c r="DR17" s="28">
        <f t="shared" si="122"/>
        <v>7.1637731481481504E-2</v>
      </c>
      <c r="DS17" s="28">
        <f t="shared" si="122"/>
        <v>0.24978587962962964</v>
      </c>
      <c r="DT17" s="28">
        <f t="shared" si="122"/>
        <v>9.4340277777777773E-2</v>
      </c>
      <c r="DU17" s="28">
        <f t="shared" ref="DU17:EA17" si="123">DU11-DU16-DU13</f>
        <v>0.20429398148148153</v>
      </c>
      <c r="DV17" s="28">
        <f t="shared" si="123"/>
        <v>0.19747685185185188</v>
      </c>
      <c r="DW17" s="28">
        <f t="shared" si="123"/>
        <v>0</v>
      </c>
      <c r="DX17" s="28">
        <f t="shared" si="123"/>
        <v>0</v>
      </c>
      <c r="DY17" s="28">
        <f t="shared" si="123"/>
        <v>0.21457175925925925</v>
      </c>
      <c r="DZ17" s="28">
        <f t="shared" si="123"/>
        <v>0.23958333333333337</v>
      </c>
      <c r="EA17" s="28">
        <f t="shared" si="123"/>
        <v>0.23956597222222223</v>
      </c>
      <c r="EB17" s="28">
        <f t="shared" si="122"/>
        <v>0.21279513888888885</v>
      </c>
      <c r="EC17" s="28">
        <f t="shared" ref="EC17:EH17" si="124">EC11-EC16-EC13</f>
        <v>0.15928819444444442</v>
      </c>
      <c r="ED17" s="28">
        <f t="shared" si="124"/>
        <v>0</v>
      </c>
      <c r="EE17" s="28">
        <f t="shared" si="124"/>
        <v>0</v>
      </c>
      <c r="EF17" s="28">
        <f t="shared" si="124"/>
        <v>3.7540509259259225E-2</v>
      </c>
      <c r="EG17" s="28">
        <f t="shared" si="124"/>
        <v>0</v>
      </c>
      <c r="EH17" s="28">
        <f t="shared" si="124"/>
        <v>0.26041087962962961</v>
      </c>
      <c r="EI17" s="28">
        <f t="shared" ref="EI17:EV17" si="125">EI11-EI16-EI13</f>
        <v>0.14671296296296296</v>
      </c>
      <c r="EJ17" s="28">
        <f t="shared" si="125"/>
        <v>0.15606481481481482</v>
      </c>
      <c r="EK17" s="28">
        <f t="shared" si="125"/>
        <v>0</v>
      </c>
      <c r="EL17" s="28">
        <f t="shared" si="125"/>
        <v>0</v>
      </c>
      <c r="EM17" s="28">
        <f t="shared" si="125"/>
        <v>0.24067129629629627</v>
      </c>
      <c r="EN17" s="28">
        <f t="shared" si="125"/>
        <v>0.25223379629629628</v>
      </c>
      <c r="EO17" s="28">
        <f t="shared" si="125"/>
        <v>0.18899305555555559</v>
      </c>
      <c r="EP17" s="28">
        <f t="shared" si="125"/>
        <v>9.3993055555555566E-2</v>
      </c>
      <c r="EQ17" s="28">
        <f t="shared" si="125"/>
        <v>0.13071180555555556</v>
      </c>
      <c r="ER17" s="28">
        <f t="shared" si="125"/>
        <v>0</v>
      </c>
      <c r="ES17" s="28">
        <f t="shared" si="125"/>
        <v>0</v>
      </c>
      <c r="ET17" s="28">
        <f t="shared" si="125"/>
        <v>0.16326967592592592</v>
      </c>
      <c r="EU17" s="28">
        <f t="shared" si="125"/>
        <v>0.12604166666666666</v>
      </c>
      <c r="EV17" s="28">
        <f t="shared" si="125"/>
        <v>0.20811921296296299</v>
      </c>
      <c r="EW17" s="28">
        <f t="shared" ref="EW17:GV17" si="126">EW11-EW16-EW13</f>
        <v>0.20377893518518519</v>
      </c>
      <c r="EX17" s="28">
        <f t="shared" si="126"/>
        <v>0</v>
      </c>
      <c r="EY17" s="28">
        <f t="shared" si="126"/>
        <v>0</v>
      </c>
      <c r="EZ17" s="28">
        <f t="shared" si="126"/>
        <v>0</v>
      </c>
      <c r="FA17" s="28">
        <f t="shared" si="126"/>
        <v>9.5480324074074058E-2</v>
      </c>
      <c r="FB17" s="28">
        <f t="shared" si="126"/>
        <v>0.20755787037037038</v>
      </c>
      <c r="FC17" s="28">
        <f t="shared" si="126"/>
        <v>0.17837384259259256</v>
      </c>
      <c r="FD17" s="28">
        <f t="shared" si="126"/>
        <v>0.19308449074074074</v>
      </c>
      <c r="FE17" s="28">
        <f t="shared" si="126"/>
        <v>0.18190393518518513</v>
      </c>
      <c r="FF17" s="28">
        <f t="shared" si="126"/>
        <v>0</v>
      </c>
      <c r="FG17" s="28">
        <f t="shared" si="126"/>
        <v>0</v>
      </c>
      <c r="FH17" s="28">
        <f t="shared" si="126"/>
        <v>0.25110532407407415</v>
      </c>
      <c r="FI17" s="28">
        <f t="shared" si="126"/>
        <v>1.2708333333333332E-2</v>
      </c>
      <c r="FJ17" s="28">
        <f t="shared" si="126"/>
        <v>0.24278356481481475</v>
      </c>
      <c r="FK17" s="28">
        <f t="shared" si="126"/>
        <v>0</v>
      </c>
      <c r="FL17" s="28">
        <f t="shared" si="126"/>
        <v>0</v>
      </c>
      <c r="FM17" s="28">
        <f t="shared" si="126"/>
        <v>0</v>
      </c>
      <c r="FN17" s="28">
        <f t="shared" si="126"/>
        <v>0</v>
      </c>
      <c r="FO17" s="28">
        <f t="shared" si="126"/>
        <v>0</v>
      </c>
      <c r="FP17" s="28">
        <f t="shared" si="126"/>
        <v>0</v>
      </c>
      <c r="FQ17" s="28">
        <f t="shared" si="126"/>
        <v>0</v>
      </c>
      <c r="FR17" s="28">
        <f t="shared" si="126"/>
        <v>0</v>
      </c>
      <c r="FS17" s="28">
        <f t="shared" si="126"/>
        <v>0</v>
      </c>
      <c r="FT17" s="28">
        <f t="shared" si="126"/>
        <v>0</v>
      </c>
      <c r="FU17" s="28">
        <f t="shared" si="126"/>
        <v>0</v>
      </c>
      <c r="FV17" s="28">
        <f t="shared" si="126"/>
        <v>0</v>
      </c>
      <c r="FW17" s="28">
        <f t="shared" si="126"/>
        <v>0</v>
      </c>
      <c r="FX17" s="28">
        <f t="shared" si="126"/>
        <v>0</v>
      </c>
      <c r="FY17" s="28">
        <f t="shared" si="126"/>
        <v>0</v>
      </c>
      <c r="FZ17" s="28">
        <f t="shared" si="126"/>
        <v>0</v>
      </c>
      <c r="GA17" s="28">
        <f t="shared" si="126"/>
        <v>0</v>
      </c>
      <c r="GB17" s="28">
        <f t="shared" si="126"/>
        <v>0</v>
      </c>
      <c r="GC17" s="28">
        <f t="shared" si="126"/>
        <v>0</v>
      </c>
      <c r="GD17" s="28">
        <f t="shared" si="126"/>
        <v>0</v>
      </c>
      <c r="GE17" s="28">
        <f t="shared" si="126"/>
        <v>0</v>
      </c>
      <c r="GF17" s="28">
        <f t="shared" si="126"/>
        <v>0</v>
      </c>
      <c r="GG17" s="28">
        <f t="shared" si="126"/>
        <v>0</v>
      </c>
      <c r="GH17" s="28">
        <f t="shared" si="126"/>
        <v>0</v>
      </c>
      <c r="GI17" s="28">
        <f t="shared" si="126"/>
        <v>0</v>
      </c>
      <c r="GJ17" s="28">
        <f t="shared" si="126"/>
        <v>0</v>
      </c>
      <c r="GK17" s="28">
        <f t="shared" si="126"/>
        <v>0</v>
      </c>
      <c r="GL17" s="28">
        <f t="shared" si="126"/>
        <v>0</v>
      </c>
      <c r="GM17" s="28">
        <f t="shared" si="126"/>
        <v>0</v>
      </c>
      <c r="GN17" s="28">
        <f t="shared" si="126"/>
        <v>0</v>
      </c>
      <c r="GO17" s="28">
        <f t="shared" si="126"/>
        <v>0</v>
      </c>
      <c r="GP17" s="28">
        <f t="shared" si="126"/>
        <v>0</v>
      </c>
      <c r="GQ17" s="28">
        <f t="shared" si="126"/>
        <v>0</v>
      </c>
      <c r="GR17" s="28">
        <f t="shared" si="126"/>
        <v>0</v>
      </c>
      <c r="GS17" s="28">
        <f t="shared" si="126"/>
        <v>0</v>
      </c>
      <c r="GT17" s="28">
        <f t="shared" si="126"/>
        <v>0</v>
      </c>
      <c r="GU17" s="28">
        <f t="shared" si="126"/>
        <v>0</v>
      </c>
      <c r="GV17" s="28">
        <f t="shared" si="126"/>
        <v>0</v>
      </c>
      <c r="GW17" s="38"/>
      <c r="GX17" s="161" t="s">
        <v>24</v>
      </c>
      <c r="GY17" s="50"/>
      <c r="GZ17" s="67"/>
      <c r="HU17" s="15"/>
    </row>
    <row r="18" spans="1:232" s="13" customFormat="1" ht="30.75" customHeight="1" x14ac:dyDescent="0.2">
      <c r="A18" s="12"/>
      <c r="B18" s="222"/>
      <c r="C18" s="46"/>
      <c r="D18" s="226"/>
      <c r="E18" s="17" t="s">
        <v>25</v>
      </c>
      <c r="F18" s="25">
        <f t="shared" ref="F18:AC18" si="127">HOUR(F17)+(MINUTE(F17)/60)+(SECOND(F17)/3600)</f>
        <v>5.7752777777777773</v>
      </c>
      <c r="G18" s="25">
        <f t="shared" si="127"/>
        <v>5.3122222222222222</v>
      </c>
      <c r="H18" s="25">
        <f t="shared" si="127"/>
        <v>0</v>
      </c>
      <c r="I18" s="25">
        <f t="shared" si="127"/>
        <v>0</v>
      </c>
      <c r="J18" s="25">
        <f t="shared" si="127"/>
        <v>1.3391666666666666</v>
      </c>
      <c r="K18" s="25">
        <f t="shared" si="127"/>
        <v>4.5308333333333337</v>
      </c>
      <c r="L18" s="25">
        <f t="shared" si="127"/>
        <v>6.046388888888889</v>
      </c>
      <c r="M18" s="25">
        <f t="shared" si="127"/>
        <v>0.16194444444444445</v>
      </c>
      <c r="N18" s="25">
        <f t="shared" si="127"/>
        <v>0</v>
      </c>
      <c r="O18" s="25">
        <f t="shared" si="127"/>
        <v>0</v>
      </c>
      <c r="P18" s="25">
        <f t="shared" si="127"/>
        <v>0</v>
      </c>
      <c r="Q18" s="25">
        <f t="shared" si="127"/>
        <v>5.4088888888888889</v>
      </c>
      <c r="R18" s="25">
        <f t="shared" si="127"/>
        <v>6.3402777777777777</v>
      </c>
      <c r="S18" s="25">
        <f t="shared" si="127"/>
        <v>2.7111111111111112</v>
      </c>
      <c r="T18" s="25">
        <f t="shared" si="127"/>
        <v>5.1347222222222229</v>
      </c>
      <c r="U18" s="25">
        <f t="shared" si="127"/>
        <v>4.803055555555555</v>
      </c>
      <c r="V18" s="25">
        <f t="shared" si="127"/>
        <v>1.0519444444444446</v>
      </c>
      <c r="W18" s="25">
        <f t="shared" si="127"/>
        <v>0</v>
      </c>
      <c r="X18" s="25">
        <f t="shared" si="127"/>
        <v>0</v>
      </c>
      <c r="Y18" s="25">
        <f t="shared" si="127"/>
        <v>5.3636111111111111</v>
      </c>
      <c r="Z18" s="25">
        <f t="shared" si="127"/>
        <v>4.8438888888888885</v>
      </c>
      <c r="AA18" s="25">
        <f t="shared" si="127"/>
        <v>3.3627777777777781</v>
      </c>
      <c r="AB18" s="25">
        <f t="shared" si="127"/>
        <v>3.2630555555555554</v>
      </c>
      <c r="AC18" s="25">
        <f t="shared" si="127"/>
        <v>0</v>
      </c>
      <c r="AD18" s="25">
        <f t="shared" ref="AD18:CO18" si="128">HOUR(AD17)+(MINUTE(AD17)/60)+(SECOND(AD17)/3600)</f>
        <v>0</v>
      </c>
      <c r="AE18" s="25">
        <f t="shared" si="128"/>
        <v>3.7705555555555557</v>
      </c>
      <c r="AF18" s="25">
        <f t="shared" si="128"/>
        <v>5.5797222222222222</v>
      </c>
      <c r="AG18" s="25">
        <f t="shared" si="128"/>
        <v>4.9747222222222227</v>
      </c>
      <c r="AH18" s="25">
        <f t="shared" si="128"/>
        <v>4.7647222222222219</v>
      </c>
      <c r="AI18" s="25">
        <f t="shared" si="128"/>
        <v>2.3752777777777778</v>
      </c>
      <c r="AJ18" s="25">
        <f t="shared" si="128"/>
        <v>0</v>
      </c>
      <c r="AK18" s="25">
        <f t="shared" si="128"/>
        <v>0</v>
      </c>
      <c r="AL18" s="25">
        <f t="shared" si="128"/>
        <v>0.34249999999999997</v>
      </c>
      <c r="AM18" s="25">
        <f t="shared" si="128"/>
        <v>3.7505555555555556</v>
      </c>
      <c r="AN18" s="25">
        <f t="shared" si="128"/>
        <v>4.206666666666667</v>
      </c>
      <c r="AO18" s="25">
        <f t="shared" si="128"/>
        <v>3.4630555555555556</v>
      </c>
      <c r="AP18" s="25">
        <f t="shared" si="128"/>
        <v>4.3658333333333328</v>
      </c>
      <c r="AQ18" s="25">
        <f t="shared" si="128"/>
        <v>0</v>
      </c>
      <c r="AR18" s="25">
        <f t="shared" si="128"/>
        <v>0</v>
      </c>
      <c r="AS18" s="25">
        <f t="shared" si="128"/>
        <v>4.8049999999999997</v>
      </c>
      <c r="AT18" s="25">
        <f t="shared" si="128"/>
        <v>5.6272222222222226</v>
      </c>
      <c r="AU18" s="25">
        <f t="shared" si="128"/>
        <v>3.3769444444444443</v>
      </c>
      <c r="AV18" s="25">
        <f t="shared" si="128"/>
        <v>3.618611111111111</v>
      </c>
      <c r="AW18" s="25">
        <f t="shared" si="128"/>
        <v>4.3186111111111112</v>
      </c>
      <c r="AX18" s="25">
        <f t="shared" si="128"/>
        <v>0</v>
      </c>
      <c r="AY18" s="25">
        <f t="shared" si="128"/>
        <v>0</v>
      </c>
      <c r="AZ18" s="25">
        <f t="shared" si="128"/>
        <v>2.0922222222222224</v>
      </c>
      <c r="BA18" s="25">
        <f t="shared" si="128"/>
        <v>4.056111111111111</v>
      </c>
      <c r="BB18" s="25">
        <f t="shared" si="128"/>
        <v>4.572222222222222</v>
      </c>
      <c r="BC18" s="25">
        <f t="shared" si="128"/>
        <v>3.2447222222222223</v>
      </c>
      <c r="BD18" s="25">
        <f t="shared" si="128"/>
        <v>5.5308333333333337</v>
      </c>
      <c r="BE18" s="25">
        <f t="shared" si="128"/>
        <v>0</v>
      </c>
      <c r="BF18" s="25">
        <f t="shared" si="128"/>
        <v>0</v>
      </c>
      <c r="BG18" s="25">
        <f t="shared" si="128"/>
        <v>2.1852777777777774</v>
      </c>
      <c r="BH18" s="25">
        <f t="shared" si="128"/>
        <v>4.1850000000000005</v>
      </c>
      <c r="BI18" s="25">
        <f t="shared" si="128"/>
        <v>5.1536111111111111</v>
      </c>
      <c r="BJ18" s="25">
        <f t="shared" si="128"/>
        <v>3.786111111111111</v>
      </c>
      <c r="BK18" s="25">
        <f t="shared" si="128"/>
        <v>0</v>
      </c>
      <c r="BL18" s="25">
        <f t="shared" si="128"/>
        <v>0</v>
      </c>
      <c r="BM18" s="25">
        <f t="shared" si="128"/>
        <v>0</v>
      </c>
      <c r="BN18" s="25">
        <f t="shared" si="128"/>
        <v>0</v>
      </c>
      <c r="BO18" s="25">
        <f t="shared" si="128"/>
        <v>0</v>
      </c>
      <c r="BP18" s="25">
        <f t="shared" si="128"/>
        <v>0</v>
      </c>
      <c r="BQ18" s="25">
        <f t="shared" si="128"/>
        <v>0</v>
      </c>
      <c r="BR18" s="25">
        <f t="shared" si="128"/>
        <v>0</v>
      </c>
      <c r="BS18" s="25">
        <f t="shared" si="128"/>
        <v>0</v>
      </c>
      <c r="BT18" s="25">
        <f t="shared" si="128"/>
        <v>0</v>
      </c>
      <c r="BU18" s="25">
        <f t="shared" si="128"/>
        <v>0</v>
      </c>
      <c r="BV18" s="25">
        <f t="shared" si="128"/>
        <v>0</v>
      </c>
      <c r="BW18" s="25">
        <f t="shared" si="128"/>
        <v>0</v>
      </c>
      <c r="BX18" s="25">
        <f t="shared" si="128"/>
        <v>0</v>
      </c>
      <c r="BY18" s="25">
        <f t="shared" si="128"/>
        <v>0</v>
      </c>
      <c r="BZ18" s="25">
        <f t="shared" si="128"/>
        <v>0</v>
      </c>
      <c r="CA18" s="25">
        <f t="shared" si="128"/>
        <v>0</v>
      </c>
      <c r="CB18" s="25">
        <f t="shared" si="128"/>
        <v>3.5961111111111115</v>
      </c>
      <c r="CC18" s="25">
        <f t="shared" si="128"/>
        <v>5.0941666666666663</v>
      </c>
      <c r="CD18" s="25">
        <f t="shared" si="128"/>
        <v>5.355833333333333</v>
      </c>
      <c r="CE18" s="25">
        <f t="shared" si="128"/>
        <v>1.8827777777777779</v>
      </c>
      <c r="CF18" s="25">
        <f t="shared" si="128"/>
        <v>3.9580555555555557</v>
      </c>
      <c r="CG18" s="25">
        <f t="shared" si="128"/>
        <v>0</v>
      </c>
      <c r="CH18" s="25">
        <f t="shared" si="128"/>
        <v>0</v>
      </c>
      <c r="CI18" s="25">
        <f t="shared" si="128"/>
        <v>4.5083333333333337</v>
      </c>
      <c r="CJ18" s="25">
        <f t="shared" si="128"/>
        <v>2.5702777777777777</v>
      </c>
      <c r="CK18" s="25">
        <f t="shared" si="128"/>
        <v>2.2052777777777779</v>
      </c>
      <c r="CL18" s="25">
        <f t="shared" si="128"/>
        <v>6.1461111111111117</v>
      </c>
      <c r="CM18" s="25">
        <f t="shared" si="128"/>
        <v>2.2297222222222222</v>
      </c>
      <c r="CN18" s="25">
        <f t="shared" si="128"/>
        <v>0</v>
      </c>
      <c r="CO18" s="25">
        <f t="shared" si="128"/>
        <v>0</v>
      </c>
      <c r="CP18" s="25">
        <f t="shared" ref="CP18:DC18" si="129">HOUR(CP17)+(MINUTE(CP17)/60)+(SECOND(CP17)/3600)</f>
        <v>0.33749999999999997</v>
      </c>
      <c r="CQ18" s="25">
        <f t="shared" si="129"/>
        <v>4.2233333333333336</v>
      </c>
      <c r="CR18" s="25">
        <f t="shared" si="129"/>
        <v>5.7672222222222222</v>
      </c>
      <c r="CS18" s="25">
        <f t="shared" si="129"/>
        <v>5.7827777777777776</v>
      </c>
      <c r="CT18" s="25">
        <f t="shared" si="129"/>
        <v>5.3247222222222224</v>
      </c>
      <c r="CU18" s="25">
        <f t="shared" si="129"/>
        <v>0</v>
      </c>
      <c r="CV18" s="25">
        <f t="shared" si="129"/>
        <v>0</v>
      </c>
      <c r="CW18" s="25">
        <f t="shared" si="129"/>
        <v>5.1033333333333326</v>
      </c>
      <c r="CX18" s="25">
        <f t="shared" si="129"/>
        <v>5.3786111111111108</v>
      </c>
      <c r="CY18" s="25">
        <f t="shared" si="129"/>
        <v>4.1308333333333334</v>
      </c>
      <c r="CZ18" s="25">
        <f t="shared" si="129"/>
        <v>2.2041666666666671</v>
      </c>
      <c r="DA18" s="25">
        <f t="shared" si="129"/>
        <v>2.9433333333333334</v>
      </c>
      <c r="DB18" s="25">
        <f t="shared" si="129"/>
        <v>0</v>
      </c>
      <c r="DC18" s="25">
        <f t="shared" si="129"/>
        <v>0</v>
      </c>
      <c r="DD18" s="25">
        <f t="shared" ref="DD18:EB18" si="130">HOUR(DD17)+(MINUTE(DD17)/60)+(SECOND(DD17)/3600)</f>
        <v>5.0549999999999997</v>
      </c>
      <c r="DE18" s="25">
        <f t="shared" si="130"/>
        <v>4.552777777777778</v>
      </c>
      <c r="DF18" s="25">
        <f t="shared" si="130"/>
        <v>6.58</v>
      </c>
      <c r="DG18" s="25">
        <f t="shared" si="130"/>
        <v>4.9119444444444449</v>
      </c>
      <c r="DH18" s="25">
        <f t="shared" si="130"/>
        <v>5.1933333333333334</v>
      </c>
      <c r="DI18" s="25">
        <f t="shared" si="130"/>
        <v>0</v>
      </c>
      <c r="DJ18" s="25">
        <f t="shared" si="130"/>
        <v>0</v>
      </c>
      <c r="DK18" s="25">
        <f t="shared" si="130"/>
        <v>2.1086111111111112</v>
      </c>
      <c r="DL18" s="25">
        <f t="shared" si="130"/>
        <v>5.8516666666666666</v>
      </c>
      <c r="DM18" s="25">
        <f t="shared" si="130"/>
        <v>3.6950000000000003</v>
      </c>
      <c r="DN18" s="25">
        <f t="shared" si="130"/>
        <v>2.3194444444444442</v>
      </c>
      <c r="DO18" s="25">
        <f t="shared" si="130"/>
        <v>2.1136111111111111</v>
      </c>
      <c r="DP18" s="25">
        <f t="shared" si="130"/>
        <v>0</v>
      </c>
      <c r="DQ18" s="25">
        <f t="shared" si="130"/>
        <v>0</v>
      </c>
      <c r="DR18" s="25">
        <f t="shared" si="130"/>
        <v>1.7194444444444446</v>
      </c>
      <c r="DS18" s="25">
        <f t="shared" si="130"/>
        <v>5.9950000000000001</v>
      </c>
      <c r="DT18" s="25">
        <f t="shared" si="130"/>
        <v>2.2641666666666667</v>
      </c>
      <c r="DU18" s="25">
        <f t="shared" ref="DU18:EA18" si="131">HOUR(DU17)+(MINUTE(DU17)/60)+(SECOND(DU17)/3600)</f>
        <v>4.9030555555555555</v>
      </c>
      <c r="DV18" s="25">
        <f t="shared" si="131"/>
        <v>4.7394444444444446</v>
      </c>
      <c r="DW18" s="25">
        <f t="shared" si="131"/>
        <v>0</v>
      </c>
      <c r="DX18" s="25">
        <f t="shared" si="131"/>
        <v>0</v>
      </c>
      <c r="DY18" s="25">
        <f t="shared" si="131"/>
        <v>5.1497222222222225</v>
      </c>
      <c r="DZ18" s="25">
        <f t="shared" si="131"/>
        <v>5.75</v>
      </c>
      <c r="EA18" s="25">
        <f t="shared" si="131"/>
        <v>5.7497222222222222</v>
      </c>
      <c r="EB18" s="25">
        <f t="shared" si="130"/>
        <v>5.1069444444444443</v>
      </c>
      <c r="EC18" s="25">
        <f t="shared" ref="EC18:EH18" si="132">HOUR(EC17)+(MINUTE(EC17)/60)+(SECOND(EC17)/3600)</f>
        <v>3.8227777777777776</v>
      </c>
      <c r="ED18" s="25">
        <f t="shared" si="132"/>
        <v>0</v>
      </c>
      <c r="EE18" s="25">
        <f t="shared" si="132"/>
        <v>0</v>
      </c>
      <c r="EF18" s="25">
        <f t="shared" si="132"/>
        <v>0.90083333333333337</v>
      </c>
      <c r="EG18" s="25">
        <f t="shared" si="132"/>
        <v>0</v>
      </c>
      <c r="EH18" s="25">
        <f t="shared" si="132"/>
        <v>6.2497222222222222</v>
      </c>
      <c r="EI18" s="25">
        <f t="shared" ref="EI18:EV18" si="133">HOUR(EI17)+(MINUTE(EI17)/60)+(SECOND(EI17)/3600)</f>
        <v>3.5211111111111109</v>
      </c>
      <c r="EJ18" s="25">
        <f t="shared" si="133"/>
        <v>3.7455555555555557</v>
      </c>
      <c r="EK18" s="25">
        <f t="shared" si="133"/>
        <v>0</v>
      </c>
      <c r="EL18" s="25">
        <f t="shared" si="133"/>
        <v>0</v>
      </c>
      <c r="EM18" s="25">
        <f t="shared" si="133"/>
        <v>5.7761111111111108</v>
      </c>
      <c r="EN18" s="25">
        <f t="shared" si="133"/>
        <v>6.0536111111111106</v>
      </c>
      <c r="EO18" s="25">
        <f t="shared" si="133"/>
        <v>4.5358333333333336</v>
      </c>
      <c r="EP18" s="25">
        <f t="shared" si="133"/>
        <v>2.2558333333333334</v>
      </c>
      <c r="EQ18" s="25">
        <f t="shared" si="133"/>
        <v>3.1372222222222224</v>
      </c>
      <c r="ER18" s="25">
        <f t="shared" si="133"/>
        <v>0</v>
      </c>
      <c r="ES18" s="25">
        <f t="shared" si="133"/>
        <v>0</v>
      </c>
      <c r="ET18" s="25">
        <f t="shared" si="133"/>
        <v>3.9186111111111108</v>
      </c>
      <c r="EU18" s="25">
        <f t="shared" si="133"/>
        <v>3.0249999999999999</v>
      </c>
      <c r="EV18" s="25">
        <f t="shared" si="133"/>
        <v>4.9950000000000001</v>
      </c>
      <c r="EW18" s="25">
        <f t="shared" ref="EW18:GV18" si="134">HOUR(EW17)+(MINUTE(EW17)/60)+(SECOND(EW17)/3600)</f>
        <v>4.8908333333333331</v>
      </c>
      <c r="EX18" s="25">
        <f t="shared" si="134"/>
        <v>0</v>
      </c>
      <c r="EY18" s="25">
        <f t="shared" si="134"/>
        <v>0</v>
      </c>
      <c r="EZ18" s="25">
        <f t="shared" si="134"/>
        <v>0</v>
      </c>
      <c r="FA18" s="25">
        <f t="shared" si="134"/>
        <v>2.2913888888888887</v>
      </c>
      <c r="FB18" s="25">
        <f t="shared" si="134"/>
        <v>4.9813888888888886</v>
      </c>
      <c r="FC18" s="25">
        <f t="shared" si="134"/>
        <v>4.2808333333333337</v>
      </c>
      <c r="FD18" s="25">
        <f t="shared" si="134"/>
        <v>4.6341666666666663</v>
      </c>
      <c r="FE18" s="25">
        <f t="shared" si="134"/>
        <v>4.365555555555555</v>
      </c>
      <c r="FF18" s="25">
        <f t="shared" si="134"/>
        <v>0</v>
      </c>
      <c r="FG18" s="25">
        <f t="shared" si="134"/>
        <v>0</v>
      </c>
      <c r="FH18" s="25">
        <f t="shared" si="134"/>
        <v>6.0266666666666664</v>
      </c>
      <c r="FI18" s="25">
        <f t="shared" si="134"/>
        <v>0.30499999999999999</v>
      </c>
      <c r="FJ18" s="25">
        <f t="shared" si="134"/>
        <v>5.8266666666666662</v>
      </c>
      <c r="FK18" s="25">
        <f t="shared" si="134"/>
        <v>0</v>
      </c>
      <c r="FL18" s="25">
        <f t="shared" si="134"/>
        <v>0</v>
      </c>
      <c r="FM18" s="25">
        <f t="shared" si="134"/>
        <v>0</v>
      </c>
      <c r="FN18" s="25">
        <f t="shared" si="134"/>
        <v>0</v>
      </c>
      <c r="FO18" s="25">
        <f t="shared" si="134"/>
        <v>0</v>
      </c>
      <c r="FP18" s="25">
        <f t="shared" si="134"/>
        <v>0</v>
      </c>
      <c r="FQ18" s="25">
        <f t="shared" si="134"/>
        <v>0</v>
      </c>
      <c r="FR18" s="25">
        <f t="shared" si="134"/>
        <v>0</v>
      </c>
      <c r="FS18" s="25">
        <f t="shared" si="134"/>
        <v>0</v>
      </c>
      <c r="FT18" s="25">
        <f t="shared" si="134"/>
        <v>0</v>
      </c>
      <c r="FU18" s="25">
        <f t="shared" si="134"/>
        <v>0</v>
      </c>
      <c r="FV18" s="25">
        <f t="shared" si="134"/>
        <v>0</v>
      </c>
      <c r="FW18" s="25">
        <f t="shared" si="134"/>
        <v>0</v>
      </c>
      <c r="FX18" s="25">
        <f t="shared" si="134"/>
        <v>0</v>
      </c>
      <c r="FY18" s="25">
        <f t="shared" si="134"/>
        <v>0</v>
      </c>
      <c r="FZ18" s="25">
        <f t="shared" si="134"/>
        <v>0</v>
      </c>
      <c r="GA18" s="25">
        <f t="shared" si="134"/>
        <v>0</v>
      </c>
      <c r="GB18" s="25">
        <f t="shared" si="134"/>
        <v>0</v>
      </c>
      <c r="GC18" s="25">
        <f t="shared" si="134"/>
        <v>0</v>
      </c>
      <c r="GD18" s="25">
        <f t="shared" si="134"/>
        <v>0</v>
      </c>
      <c r="GE18" s="25">
        <f t="shared" si="134"/>
        <v>0</v>
      </c>
      <c r="GF18" s="25">
        <f t="shared" si="134"/>
        <v>0</v>
      </c>
      <c r="GG18" s="25">
        <f t="shared" si="134"/>
        <v>0</v>
      </c>
      <c r="GH18" s="25">
        <f t="shared" si="134"/>
        <v>0</v>
      </c>
      <c r="GI18" s="25">
        <f t="shared" si="134"/>
        <v>0</v>
      </c>
      <c r="GJ18" s="25">
        <f t="shared" si="134"/>
        <v>0</v>
      </c>
      <c r="GK18" s="25">
        <f t="shared" si="134"/>
        <v>0</v>
      </c>
      <c r="GL18" s="25">
        <f t="shared" si="134"/>
        <v>0</v>
      </c>
      <c r="GM18" s="25">
        <f t="shared" si="134"/>
        <v>0</v>
      </c>
      <c r="GN18" s="25">
        <f t="shared" si="134"/>
        <v>0</v>
      </c>
      <c r="GO18" s="25">
        <f t="shared" si="134"/>
        <v>0</v>
      </c>
      <c r="GP18" s="25">
        <f t="shared" si="134"/>
        <v>0</v>
      </c>
      <c r="GQ18" s="25">
        <f t="shared" si="134"/>
        <v>0</v>
      </c>
      <c r="GR18" s="25">
        <f t="shared" si="134"/>
        <v>0</v>
      </c>
      <c r="GS18" s="25">
        <f t="shared" si="134"/>
        <v>0</v>
      </c>
      <c r="GT18" s="25">
        <f t="shared" si="134"/>
        <v>0</v>
      </c>
      <c r="GU18" s="25">
        <f t="shared" si="134"/>
        <v>0</v>
      </c>
      <c r="GV18" s="25">
        <f t="shared" si="134"/>
        <v>0</v>
      </c>
      <c r="GW18" s="35"/>
      <c r="GX18" s="31">
        <f>SUM(F18:GW18)</f>
        <v>411.63638888888875</v>
      </c>
      <c r="GY18" s="50"/>
      <c r="GZ18" s="67"/>
      <c r="HW18" s="14"/>
    </row>
    <row r="19" spans="1:232" s="13" customFormat="1" ht="30.75" customHeight="1" x14ac:dyDescent="0.2">
      <c r="A19" s="12"/>
      <c r="B19" s="222"/>
      <c r="C19" s="46"/>
      <c r="D19" s="110" t="s">
        <v>110</v>
      </c>
      <c r="E19" s="17" t="s">
        <v>19</v>
      </c>
      <c r="F19" s="81">
        <f t="shared" ref="F19:AC19" si="135">F152</f>
        <v>6.8570601851851848E-2</v>
      </c>
      <c r="G19" s="81">
        <f t="shared" si="135"/>
        <v>0.10780671296296296</v>
      </c>
      <c r="H19" s="81">
        <f t="shared" si="135"/>
        <v>0</v>
      </c>
      <c r="I19" s="81">
        <f t="shared" si="135"/>
        <v>0</v>
      </c>
      <c r="J19" s="81">
        <f t="shared" si="135"/>
        <v>7.4305555555555548E-3</v>
      </c>
      <c r="K19" s="81">
        <f t="shared" si="135"/>
        <v>2.6817129629629628E-2</v>
      </c>
      <c r="L19" s="81">
        <f t="shared" si="135"/>
        <v>7.7424768518518525E-2</v>
      </c>
      <c r="M19" s="81">
        <f t="shared" si="135"/>
        <v>3.2928240740740739E-3</v>
      </c>
      <c r="N19" s="81">
        <f t="shared" si="135"/>
        <v>0</v>
      </c>
      <c r="O19" s="81">
        <f t="shared" si="135"/>
        <v>0</v>
      </c>
      <c r="P19" s="81">
        <f t="shared" si="135"/>
        <v>0</v>
      </c>
      <c r="Q19" s="81">
        <f t="shared" si="135"/>
        <v>0.11888888888888889</v>
      </c>
      <c r="R19" s="81">
        <f t="shared" si="135"/>
        <v>0.10997685185185185</v>
      </c>
      <c r="S19" s="81">
        <f t="shared" si="135"/>
        <v>5.3327546296296297E-2</v>
      </c>
      <c r="T19" s="81">
        <f t="shared" si="135"/>
        <v>9.4670138888888894E-2</v>
      </c>
      <c r="U19" s="81">
        <f t="shared" si="135"/>
        <v>0.11435763888888889</v>
      </c>
      <c r="V19" s="81">
        <f t="shared" si="135"/>
        <v>4.3535879629629633E-2</v>
      </c>
      <c r="W19" s="81">
        <f t="shared" si="135"/>
        <v>0</v>
      </c>
      <c r="X19" s="81">
        <f t="shared" si="135"/>
        <v>0</v>
      </c>
      <c r="Y19" s="81">
        <f t="shared" si="135"/>
        <v>7.6724537037037036E-2</v>
      </c>
      <c r="Z19" s="81">
        <f t="shared" si="135"/>
        <v>4.4710648148148152E-2</v>
      </c>
      <c r="AA19" s="81">
        <f t="shared" si="135"/>
        <v>2.7245370370370371E-2</v>
      </c>
      <c r="AB19" s="81">
        <f t="shared" si="135"/>
        <v>4.0920138888888888E-2</v>
      </c>
      <c r="AC19" s="81">
        <f t="shared" si="135"/>
        <v>0</v>
      </c>
      <c r="AD19" s="81">
        <f t="shared" ref="AD19:CO19" si="136">AD152</f>
        <v>0</v>
      </c>
      <c r="AE19" s="81">
        <f t="shared" si="136"/>
        <v>2.8055555555555556E-2</v>
      </c>
      <c r="AF19" s="81">
        <f t="shared" si="136"/>
        <v>0.11578703703703704</v>
      </c>
      <c r="AG19" s="81">
        <f t="shared" si="136"/>
        <v>8.7783564814814807E-2</v>
      </c>
      <c r="AH19" s="81">
        <f t="shared" si="136"/>
        <v>4.1701388888888885E-2</v>
      </c>
      <c r="AI19" s="81">
        <f t="shared" si="136"/>
        <v>2.4502314814814814E-2</v>
      </c>
      <c r="AJ19" s="81">
        <f t="shared" si="136"/>
        <v>0</v>
      </c>
      <c r="AK19" s="81">
        <f t="shared" si="136"/>
        <v>0</v>
      </c>
      <c r="AL19" s="81">
        <f t="shared" si="136"/>
        <v>7.7777777777777776E-3</v>
      </c>
      <c r="AM19" s="81">
        <f t="shared" si="136"/>
        <v>4.8940972222222226E-2</v>
      </c>
      <c r="AN19" s="81">
        <f t="shared" si="136"/>
        <v>4.0954861111111115E-2</v>
      </c>
      <c r="AO19" s="81">
        <f t="shared" si="136"/>
        <v>4.6898148148148147E-2</v>
      </c>
      <c r="AP19" s="81">
        <f t="shared" si="136"/>
        <v>6.1863425925925933E-2</v>
      </c>
      <c r="AQ19" s="81">
        <f t="shared" si="136"/>
        <v>0</v>
      </c>
      <c r="AR19" s="81">
        <f t="shared" si="136"/>
        <v>0</v>
      </c>
      <c r="AS19" s="81">
        <f t="shared" si="136"/>
        <v>2.9456018518518517E-2</v>
      </c>
      <c r="AT19" s="81">
        <f t="shared" si="136"/>
        <v>6.0208333333333336E-2</v>
      </c>
      <c r="AU19" s="81">
        <f t="shared" si="136"/>
        <v>2.8501157407407406E-2</v>
      </c>
      <c r="AV19" s="81">
        <f t="shared" si="136"/>
        <v>4.3888888888888894E-2</v>
      </c>
      <c r="AW19" s="81">
        <f t="shared" si="136"/>
        <v>4.6967592592592589E-2</v>
      </c>
      <c r="AX19" s="81">
        <f t="shared" si="136"/>
        <v>0</v>
      </c>
      <c r="AY19" s="81">
        <f t="shared" si="136"/>
        <v>0</v>
      </c>
      <c r="AZ19" s="81">
        <f t="shared" si="136"/>
        <v>2.8368055555555556E-2</v>
      </c>
      <c r="BA19" s="81">
        <f t="shared" si="136"/>
        <v>5.2604166666666674E-2</v>
      </c>
      <c r="BB19" s="81">
        <f t="shared" si="136"/>
        <v>4.5497685185185183E-2</v>
      </c>
      <c r="BC19" s="81">
        <f t="shared" si="136"/>
        <v>6.3315972222222225E-2</v>
      </c>
      <c r="BD19" s="81">
        <f t="shared" si="136"/>
        <v>6.7621527777777773E-2</v>
      </c>
      <c r="BE19" s="81">
        <f t="shared" si="136"/>
        <v>0</v>
      </c>
      <c r="BF19" s="81">
        <f t="shared" si="136"/>
        <v>0</v>
      </c>
      <c r="BG19" s="81">
        <f t="shared" si="136"/>
        <v>1.8049768518518517E-2</v>
      </c>
      <c r="BH19" s="81">
        <f t="shared" si="136"/>
        <v>4.6498842592592592E-2</v>
      </c>
      <c r="BI19" s="81">
        <f t="shared" si="136"/>
        <v>6.5711805555555558E-2</v>
      </c>
      <c r="BJ19" s="81">
        <f t="shared" si="136"/>
        <v>3.7430555555555557E-2</v>
      </c>
      <c r="BK19" s="81">
        <f t="shared" si="136"/>
        <v>0</v>
      </c>
      <c r="BL19" s="81">
        <f t="shared" si="136"/>
        <v>0</v>
      </c>
      <c r="BM19" s="81">
        <f t="shared" si="136"/>
        <v>0</v>
      </c>
      <c r="BN19" s="81">
        <f t="shared" si="136"/>
        <v>0</v>
      </c>
      <c r="BO19" s="81">
        <f t="shared" si="136"/>
        <v>0</v>
      </c>
      <c r="BP19" s="81">
        <f t="shared" si="136"/>
        <v>0</v>
      </c>
      <c r="BQ19" s="81">
        <f t="shared" si="136"/>
        <v>0</v>
      </c>
      <c r="BR19" s="81">
        <f t="shared" si="136"/>
        <v>0</v>
      </c>
      <c r="BS19" s="81">
        <f t="shared" si="136"/>
        <v>0</v>
      </c>
      <c r="BT19" s="81">
        <f t="shared" si="136"/>
        <v>0</v>
      </c>
      <c r="BU19" s="81">
        <f t="shared" si="136"/>
        <v>0</v>
      </c>
      <c r="BV19" s="81">
        <f t="shared" si="136"/>
        <v>0</v>
      </c>
      <c r="BW19" s="81">
        <f t="shared" si="136"/>
        <v>0</v>
      </c>
      <c r="BX19" s="81">
        <f t="shared" si="136"/>
        <v>0</v>
      </c>
      <c r="BY19" s="81">
        <f t="shared" si="136"/>
        <v>0</v>
      </c>
      <c r="BZ19" s="81">
        <f t="shared" si="136"/>
        <v>0</v>
      </c>
      <c r="CA19" s="81">
        <f t="shared" si="136"/>
        <v>0</v>
      </c>
      <c r="CB19" s="81">
        <f t="shared" si="136"/>
        <v>3.2135416666666666E-2</v>
      </c>
      <c r="CC19" s="81">
        <f t="shared" si="136"/>
        <v>5.9600694444444442E-2</v>
      </c>
      <c r="CD19" s="81">
        <f t="shared" si="136"/>
        <v>4.4895833333333336E-2</v>
      </c>
      <c r="CE19" s="81">
        <f t="shared" si="136"/>
        <v>1.9074074074074073E-2</v>
      </c>
      <c r="CF19" s="81">
        <f t="shared" si="136"/>
        <v>1.7876157407407407E-2</v>
      </c>
      <c r="CG19" s="81">
        <f t="shared" si="136"/>
        <v>0</v>
      </c>
      <c r="CH19" s="81">
        <f t="shared" si="136"/>
        <v>0</v>
      </c>
      <c r="CI19" s="81">
        <f t="shared" si="136"/>
        <v>8.6597222222222228E-2</v>
      </c>
      <c r="CJ19" s="81">
        <f t="shared" si="136"/>
        <v>2.3564814814814816E-2</v>
      </c>
      <c r="CK19" s="81">
        <f t="shared" si="136"/>
        <v>3.3559027777777778E-2</v>
      </c>
      <c r="CL19" s="81">
        <f t="shared" si="136"/>
        <v>5.5856481481481479E-2</v>
      </c>
      <c r="CM19" s="81">
        <f t="shared" si="136"/>
        <v>1.2309027777777776E-2</v>
      </c>
      <c r="CN19" s="81">
        <f t="shared" si="136"/>
        <v>0</v>
      </c>
      <c r="CO19" s="81">
        <f t="shared" si="136"/>
        <v>0</v>
      </c>
      <c r="CP19" s="81">
        <f t="shared" ref="CP19:DC19" si="137">CP152</f>
        <v>1.255787037037037E-3</v>
      </c>
      <c r="CQ19" s="81">
        <f t="shared" si="137"/>
        <v>9.3813657407407394E-2</v>
      </c>
      <c r="CR19" s="81">
        <f t="shared" si="137"/>
        <v>6.7789351851851851E-2</v>
      </c>
      <c r="CS19" s="81">
        <f t="shared" si="137"/>
        <v>3.7002314814814814E-2</v>
      </c>
      <c r="CT19" s="81">
        <f t="shared" si="137"/>
        <v>3.66724537037037E-2</v>
      </c>
      <c r="CU19" s="81">
        <f t="shared" si="137"/>
        <v>0</v>
      </c>
      <c r="CV19" s="81">
        <f t="shared" si="137"/>
        <v>0</v>
      </c>
      <c r="CW19" s="81">
        <f t="shared" si="137"/>
        <v>4.388888888888888E-2</v>
      </c>
      <c r="CX19" s="81">
        <f t="shared" si="137"/>
        <v>7.6591435185185186E-2</v>
      </c>
      <c r="CY19" s="81">
        <f t="shared" si="137"/>
        <v>2.1394675925925925E-2</v>
      </c>
      <c r="CZ19" s="81">
        <f t="shared" si="137"/>
        <v>1.3373842592592593E-2</v>
      </c>
      <c r="DA19" s="81">
        <f t="shared" si="137"/>
        <v>2.4351851851851854E-2</v>
      </c>
      <c r="DB19" s="81">
        <f t="shared" si="137"/>
        <v>0</v>
      </c>
      <c r="DC19" s="81">
        <f t="shared" si="137"/>
        <v>0</v>
      </c>
      <c r="DD19" s="81">
        <f t="shared" ref="DD19:EB19" si="138">DD152</f>
        <v>5.8234953703703699E-2</v>
      </c>
      <c r="DE19" s="81">
        <f t="shared" si="138"/>
        <v>4.8668981481481487E-2</v>
      </c>
      <c r="DF19" s="81">
        <f t="shared" si="138"/>
        <v>0.11947916666666666</v>
      </c>
      <c r="DG19" s="81">
        <f t="shared" si="138"/>
        <v>6.7696759259259262E-2</v>
      </c>
      <c r="DH19" s="81">
        <f t="shared" si="138"/>
        <v>7.2343749999999998E-2</v>
      </c>
      <c r="DI19" s="81">
        <f t="shared" si="138"/>
        <v>0</v>
      </c>
      <c r="DJ19" s="81">
        <f t="shared" si="138"/>
        <v>0</v>
      </c>
      <c r="DK19" s="81">
        <f t="shared" si="138"/>
        <v>3.3576388888888885E-2</v>
      </c>
      <c r="DL19" s="81">
        <f t="shared" si="138"/>
        <v>8.5532407407407404E-2</v>
      </c>
      <c r="DM19" s="81">
        <f t="shared" si="138"/>
        <v>2.5665509259259259E-2</v>
      </c>
      <c r="DN19" s="81">
        <f t="shared" si="138"/>
        <v>2.2615740740740742E-2</v>
      </c>
      <c r="DO19" s="81">
        <f t="shared" si="138"/>
        <v>2.0734953703703703E-2</v>
      </c>
      <c r="DP19" s="81">
        <f t="shared" si="138"/>
        <v>0</v>
      </c>
      <c r="DQ19" s="81">
        <f t="shared" si="138"/>
        <v>0</v>
      </c>
      <c r="DR19" s="81">
        <f t="shared" si="138"/>
        <v>1.7123842592592593E-2</v>
      </c>
      <c r="DS19" s="81">
        <f t="shared" si="138"/>
        <v>4.8478009259259262E-2</v>
      </c>
      <c r="DT19" s="81">
        <f t="shared" si="138"/>
        <v>2.2199074074074072E-2</v>
      </c>
      <c r="DU19" s="81">
        <f t="shared" ref="DU19:EA19" si="139">DU152</f>
        <v>3.7222222222222226E-2</v>
      </c>
      <c r="DV19" s="81">
        <f t="shared" si="139"/>
        <v>4.3819444444444446E-2</v>
      </c>
      <c r="DW19" s="81">
        <f t="shared" si="139"/>
        <v>0</v>
      </c>
      <c r="DX19" s="81">
        <f t="shared" si="139"/>
        <v>0</v>
      </c>
      <c r="DY19" s="81">
        <f t="shared" si="139"/>
        <v>4.506944444444444E-2</v>
      </c>
      <c r="DZ19" s="81">
        <f t="shared" si="139"/>
        <v>5.502314814814814E-2</v>
      </c>
      <c r="EA19" s="81">
        <f t="shared" si="139"/>
        <v>4.5306712962962965E-2</v>
      </c>
      <c r="EB19" s="81">
        <f t="shared" si="138"/>
        <v>3.1788194444444445E-2</v>
      </c>
      <c r="EC19" s="81">
        <f t="shared" ref="EC19:EH19" si="140">EC152</f>
        <v>2.1834490740740741E-2</v>
      </c>
      <c r="ED19" s="81">
        <f t="shared" si="140"/>
        <v>0</v>
      </c>
      <c r="EE19" s="81">
        <f t="shared" si="140"/>
        <v>0</v>
      </c>
      <c r="EF19" s="81">
        <f t="shared" si="140"/>
        <v>5.0868055555555554E-3</v>
      </c>
      <c r="EG19" s="81">
        <f t="shared" si="140"/>
        <v>0</v>
      </c>
      <c r="EH19" s="81">
        <f t="shared" si="140"/>
        <v>5.7737268518518514E-2</v>
      </c>
      <c r="EI19" s="81">
        <f t="shared" ref="EI19:EV19" si="141">EI152</f>
        <v>6.6747685185185188E-2</v>
      </c>
      <c r="EJ19" s="81">
        <f t="shared" si="141"/>
        <v>1.6180555555555556E-2</v>
      </c>
      <c r="EK19" s="81">
        <f t="shared" si="141"/>
        <v>0</v>
      </c>
      <c r="EL19" s="81">
        <f t="shared" si="141"/>
        <v>0</v>
      </c>
      <c r="EM19" s="81">
        <f t="shared" si="141"/>
        <v>4.2245370370370371E-2</v>
      </c>
      <c r="EN19" s="81">
        <f t="shared" si="141"/>
        <v>8.4768518518518507E-2</v>
      </c>
      <c r="EO19" s="81">
        <f t="shared" si="141"/>
        <v>5.3182870370370366E-2</v>
      </c>
      <c r="EP19" s="81">
        <f t="shared" si="141"/>
        <v>1.5277777777777779E-2</v>
      </c>
      <c r="EQ19" s="81">
        <f t="shared" si="141"/>
        <v>2.0596064814814817E-2</v>
      </c>
      <c r="ER19" s="81">
        <f t="shared" si="141"/>
        <v>0</v>
      </c>
      <c r="ES19" s="81">
        <f t="shared" si="141"/>
        <v>0</v>
      </c>
      <c r="ET19" s="81">
        <f t="shared" si="141"/>
        <v>4.8211805555555563E-2</v>
      </c>
      <c r="EU19" s="81">
        <f t="shared" si="141"/>
        <v>4.3032407407407408E-2</v>
      </c>
      <c r="EV19" s="81">
        <f t="shared" si="141"/>
        <v>5.2112268518518516E-2</v>
      </c>
      <c r="EW19" s="81">
        <f t="shared" ref="EW19:GV19" si="142">EW152</f>
        <v>6.4195601851851844E-2</v>
      </c>
      <c r="EX19" s="81">
        <f t="shared" si="142"/>
        <v>0</v>
      </c>
      <c r="EY19" s="81">
        <f t="shared" si="142"/>
        <v>0</v>
      </c>
      <c r="EZ19" s="81">
        <f t="shared" si="142"/>
        <v>0</v>
      </c>
      <c r="FA19" s="81">
        <f t="shared" si="142"/>
        <v>1.1128472222222224E-2</v>
      </c>
      <c r="FB19" s="81">
        <f t="shared" si="142"/>
        <v>4.0659722222222222E-2</v>
      </c>
      <c r="FC19" s="81">
        <f t="shared" si="142"/>
        <v>1.6950231481481483E-2</v>
      </c>
      <c r="FD19" s="81">
        <f t="shared" si="142"/>
        <v>4.3628472222222221E-2</v>
      </c>
      <c r="FE19" s="81">
        <f t="shared" si="142"/>
        <v>3.7424768518518517E-2</v>
      </c>
      <c r="FF19" s="81">
        <f t="shared" si="142"/>
        <v>0</v>
      </c>
      <c r="FG19" s="81">
        <f t="shared" si="142"/>
        <v>0</v>
      </c>
      <c r="FH19" s="81">
        <f t="shared" si="142"/>
        <v>4.6128472222222217E-2</v>
      </c>
      <c r="FI19" s="81">
        <f t="shared" si="142"/>
        <v>0</v>
      </c>
      <c r="FJ19" s="81">
        <f t="shared" si="142"/>
        <v>8.0943287037037029E-2</v>
      </c>
      <c r="FK19" s="81">
        <f t="shared" si="142"/>
        <v>0</v>
      </c>
      <c r="FL19" s="81">
        <f t="shared" si="142"/>
        <v>0</v>
      </c>
      <c r="FM19" s="81">
        <f t="shared" si="142"/>
        <v>0</v>
      </c>
      <c r="FN19" s="81">
        <f t="shared" si="142"/>
        <v>0</v>
      </c>
      <c r="FO19" s="81">
        <f t="shared" si="142"/>
        <v>0</v>
      </c>
      <c r="FP19" s="81">
        <f t="shared" si="142"/>
        <v>0</v>
      </c>
      <c r="FQ19" s="81">
        <f t="shared" si="142"/>
        <v>0</v>
      </c>
      <c r="FR19" s="81">
        <f t="shared" si="142"/>
        <v>0</v>
      </c>
      <c r="FS19" s="81">
        <f t="shared" si="142"/>
        <v>0</v>
      </c>
      <c r="FT19" s="81">
        <f t="shared" si="142"/>
        <v>0</v>
      </c>
      <c r="FU19" s="81">
        <f t="shared" si="142"/>
        <v>0</v>
      </c>
      <c r="FV19" s="81">
        <f t="shared" si="142"/>
        <v>0</v>
      </c>
      <c r="FW19" s="81">
        <f t="shared" si="142"/>
        <v>0</v>
      </c>
      <c r="FX19" s="81">
        <f t="shared" si="142"/>
        <v>0</v>
      </c>
      <c r="FY19" s="81">
        <f t="shared" si="142"/>
        <v>0</v>
      </c>
      <c r="FZ19" s="81">
        <f t="shared" si="142"/>
        <v>0</v>
      </c>
      <c r="GA19" s="81">
        <f t="shared" si="142"/>
        <v>0</v>
      </c>
      <c r="GB19" s="81">
        <f t="shared" si="142"/>
        <v>0</v>
      </c>
      <c r="GC19" s="81">
        <f t="shared" si="142"/>
        <v>0</v>
      </c>
      <c r="GD19" s="81">
        <f t="shared" si="142"/>
        <v>0</v>
      </c>
      <c r="GE19" s="81">
        <f t="shared" si="142"/>
        <v>0</v>
      </c>
      <c r="GF19" s="81">
        <f t="shared" si="142"/>
        <v>0</v>
      </c>
      <c r="GG19" s="81">
        <f t="shared" si="142"/>
        <v>0</v>
      </c>
      <c r="GH19" s="81">
        <f t="shared" si="142"/>
        <v>0</v>
      </c>
      <c r="GI19" s="81">
        <f t="shared" si="142"/>
        <v>0</v>
      </c>
      <c r="GJ19" s="81">
        <f t="shared" si="142"/>
        <v>0</v>
      </c>
      <c r="GK19" s="81">
        <f t="shared" si="142"/>
        <v>0</v>
      </c>
      <c r="GL19" s="81">
        <f t="shared" si="142"/>
        <v>0</v>
      </c>
      <c r="GM19" s="81">
        <f t="shared" si="142"/>
        <v>0</v>
      </c>
      <c r="GN19" s="81">
        <f t="shared" si="142"/>
        <v>0</v>
      </c>
      <c r="GO19" s="81">
        <f t="shared" si="142"/>
        <v>0</v>
      </c>
      <c r="GP19" s="81">
        <f t="shared" si="142"/>
        <v>0</v>
      </c>
      <c r="GQ19" s="81">
        <f t="shared" si="142"/>
        <v>0</v>
      </c>
      <c r="GR19" s="81">
        <f t="shared" si="142"/>
        <v>0</v>
      </c>
      <c r="GS19" s="81">
        <f t="shared" si="142"/>
        <v>0</v>
      </c>
      <c r="GT19" s="81">
        <f t="shared" si="142"/>
        <v>0</v>
      </c>
      <c r="GU19" s="81">
        <f t="shared" si="142"/>
        <v>0</v>
      </c>
      <c r="GV19" s="81">
        <f t="shared" si="142"/>
        <v>0</v>
      </c>
      <c r="GW19" s="37"/>
      <c r="GX19" s="161" t="s">
        <v>24</v>
      </c>
      <c r="GY19" s="50"/>
      <c r="GZ19" s="67"/>
    </row>
    <row r="20" spans="1:232" s="13" customFormat="1" ht="30.75" customHeight="1" x14ac:dyDescent="0.2">
      <c r="A20" s="12"/>
      <c r="B20" s="222"/>
      <c r="C20" s="46"/>
      <c r="D20" s="226" t="s">
        <v>2</v>
      </c>
      <c r="E20" s="17" t="s">
        <v>19</v>
      </c>
      <c r="F20" s="28">
        <f t="shared" ref="F20:AC20" si="143">F17-F19</f>
        <v>0.17207175925925922</v>
      </c>
      <c r="G20" s="28">
        <f t="shared" si="143"/>
        <v>0.11353009259259261</v>
      </c>
      <c r="H20" s="28">
        <f t="shared" si="143"/>
        <v>0</v>
      </c>
      <c r="I20" s="28">
        <f t="shared" si="143"/>
        <v>0</v>
      </c>
      <c r="J20" s="28">
        <f t="shared" si="143"/>
        <v>4.8368055555555567E-2</v>
      </c>
      <c r="K20" s="28">
        <f t="shared" si="143"/>
        <v>0.16196759259259258</v>
      </c>
      <c r="L20" s="28">
        <f t="shared" si="143"/>
        <v>0.17450231481481482</v>
      </c>
      <c r="M20" s="28">
        <f t="shared" si="143"/>
        <v>3.449074074074074E-3</v>
      </c>
      <c r="N20" s="28">
        <f t="shared" si="143"/>
        <v>0</v>
      </c>
      <c r="O20" s="28">
        <f t="shared" si="143"/>
        <v>0</v>
      </c>
      <c r="P20" s="28">
        <f t="shared" si="143"/>
        <v>0</v>
      </c>
      <c r="Q20" s="28">
        <f t="shared" si="143"/>
        <v>0.10648148148148147</v>
      </c>
      <c r="R20" s="28">
        <f t="shared" si="143"/>
        <v>0.1542013888888889</v>
      </c>
      <c r="S20" s="28">
        <f t="shared" si="143"/>
        <v>5.9641203703703696E-2</v>
      </c>
      <c r="T20" s="28">
        <f t="shared" si="143"/>
        <v>0.11928240740740739</v>
      </c>
      <c r="U20" s="28">
        <f t="shared" si="143"/>
        <v>8.5763888888888917E-2</v>
      </c>
      <c r="V20" s="28">
        <f t="shared" si="143"/>
        <v>3.0092592592591977E-4</v>
      </c>
      <c r="W20" s="28">
        <f t="shared" si="143"/>
        <v>0</v>
      </c>
      <c r="X20" s="28">
        <f t="shared" si="143"/>
        <v>0</v>
      </c>
      <c r="Y20" s="28">
        <f t="shared" si="143"/>
        <v>0.14675925925925926</v>
      </c>
      <c r="Z20" s="28">
        <f t="shared" si="143"/>
        <v>0.15711805555555555</v>
      </c>
      <c r="AA20" s="28">
        <f t="shared" si="143"/>
        <v>0.11287037037037037</v>
      </c>
      <c r="AB20" s="28">
        <f t="shared" si="143"/>
        <v>9.5034722222222215E-2</v>
      </c>
      <c r="AC20" s="28">
        <f t="shared" si="143"/>
        <v>0</v>
      </c>
      <c r="AD20" s="28">
        <f t="shared" ref="AD20:CO20" si="144">AD17-AD19</f>
        <v>0</v>
      </c>
      <c r="AE20" s="28">
        <f t="shared" si="144"/>
        <v>0.12905092592592599</v>
      </c>
      <c r="AF20" s="28">
        <f t="shared" si="144"/>
        <v>0.11670138888888888</v>
      </c>
      <c r="AG20" s="28">
        <f t="shared" si="144"/>
        <v>0.11949074074074076</v>
      </c>
      <c r="AH20" s="28">
        <f t="shared" si="144"/>
        <v>0.15682870370370372</v>
      </c>
      <c r="AI20" s="28">
        <f t="shared" si="144"/>
        <v>7.4467592592592544E-2</v>
      </c>
      <c r="AJ20" s="28">
        <f t="shared" si="144"/>
        <v>0</v>
      </c>
      <c r="AK20" s="28">
        <f t="shared" si="144"/>
        <v>0</v>
      </c>
      <c r="AL20" s="28">
        <f t="shared" si="144"/>
        <v>6.4930555555555557E-3</v>
      </c>
      <c r="AM20" s="28">
        <f t="shared" si="144"/>
        <v>0.10733796296296293</v>
      </c>
      <c r="AN20" s="28">
        <f t="shared" si="144"/>
        <v>0.1343287037037037</v>
      </c>
      <c r="AO20" s="28">
        <f t="shared" si="144"/>
        <v>9.7395833333333334E-2</v>
      </c>
      <c r="AP20" s="28">
        <f t="shared" si="144"/>
        <v>0.12004629629629628</v>
      </c>
      <c r="AQ20" s="28">
        <f t="shared" si="144"/>
        <v>0</v>
      </c>
      <c r="AR20" s="28">
        <f t="shared" si="144"/>
        <v>0</v>
      </c>
      <c r="AS20" s="28">
        <f t="shared" si="144"/>
        <v>0.17075231481481482</v>
      </c>
      <c r="AT20" s="28">
        <f t="shared" si="144"/>
        <v>0.1742592592592592</v>
      </c>
      <c r="AU20" s="28">
        <f t="shared" si="144"/>
        <v>0.11219907407407412</v>
      </c>
      <c r="AV20" s="28">
        <f t="shared" si="144"/>
        <v>0.10688657407407406</v>
      </c>
      <c r="AW20" s="28">
        <f t="shared" si="144"/>
        <v>0.13297453703703704</v>
      </c>
      <c r="AX20" s="28">
        <f t="shared" si="144"/>
        <v>0</v>
      </c>
      <c r="AY20" s="28">
        <f t="shared" si="144"/>
        <v>0</v>
      </c>
      <c r="AZ20" s="28">
        <f t="shared" si="144"/>
        <v>5.8807870370370378E-2</v>
      </c>
      <c r="BA20" s="28">
        <f t="shared" si="144"/>
        <v>0.11640046296296297</v>
      </c>
      <c r="BB20" s="28">
        <f t="shared" si="144"/>
        <v>0.14501157407407406</v>
      </c>
      <c r="BC20" s="28">
        <f t="shared" si="144"/>
        <v>7.1874999999999981E-2</v>
      </c>
      <c r="BD20" s="28">
        <f t="shared" si="144"/>
        <v>0.16283564814814813</v>
      </c>
      <c r="BE20" s="28">
        <f t="shared" si="144"/>
        <v>0</v>
      </c>
      <c r="BF20" s="28">
        <f t="shared" si="144"/>
        <v>0</v>
      </c>
      <c r="BG20" s="28">
        <f t="shared" si="144"/>
        <v>7.3009259259259232E-2</v>
      </c>
      <c r="BH20" s="28">
        <f t="shared" si="144"/>
        <v>0.12787037037037036</v>
      </c>
      <c r="BI20" s="28">
        <f t="shared" si="144"/>
        <v>0.14901620370370369</v>
      </c>
      <c r="BJ20" s="28">
        <f t="shared" si="144"/>
        <v>0.12032407407407406</v>
      </c>
      <c r="BK20" s="28">
        <f t="shared" si="144"/>
        <v>0</v>
      </c>
      <c r="BL20" s="28">
        <f t="shared" si="144"/>
        <v>0</v>
      </c>
      <c r="BM20" s="28">
        <f t="shared" si="144"/>
        <v>0</v>
      </c>
      <c r="BN20" s="28">
        <f t="shared" si="144"/>
        <v>0</v>
      </c>
      <c r="BO20" s="28">
        <f t="shared" si="144"/>
        <v>0</v>
      </c>
      <c r="BP20" s="28">
        <f t="shared" si="144"/>
        <v>0</v>
      </c>
      <c r="BQ20" s="28">
        <f t="shared" si="144"/>
        <v>0</v>
      </c>
      <c r="BR20" s="28">
        <f t="shared" si="144"/>
        <v>0</v>
      </c>
      <c r="BS20" s="28">
        <f t="shared" si="144"/>
        <v>0</v>
      </c>
      <c r="BT20" s="28">
        <f t="shared" si="144"/>
        <v>0</v>
      </c>
      <c r="BU20" s="28">
        <f t="shared" si="144"/>
        <v>0</v>
      </c>
      <c r="BV20" s="28">
        <f t="shared" si="144"/>
        <v>0</v>
      </c>
      <c r="BW20" s="28">
        <f t="shared" si="144"/>
        <v>0</v>
      </c>
      <c r="BX20" s="28">
        <f t="shared" si="144"/>
        <v>0</v>
      </c>
      <c r="BY20" s="28">
        <f t="shared" si="144"/>
        <v>0</v>
      </c>
      <c r="BZ20" s="28">
        <f t="shared" si="144"/>
        <v>0</v>
      </c>
      <c r="CA20" s="28">
        <f t="shared" si="144"/>
        <v>0</v>
      </c>
      <c r="CB20" s="28">
        <f t="shared" si="144"/>
        <v>0.11770833333333333</v>
      </c>
      <c r="CC20" s="28">
        <f t="shared" si="144"/>
        <v>0.15265046296296297</v>
      </c>
      <c r="CD20" s="28">
        <f t="shared" si="144"/>
        <v>0.17826388888888889</v>
      </c>
      <c r="CE20" s="28">
        <f t="shared" si="144"/>
        <v>5.9374999999999983E-2</v>
      </c>
      <c r="CF20" s="28">
        <f t="shared" si="144"/>
        <v>0.14704861111111106</v>
      </c>
      <c r="CG20" s="28">
        <f t="shared" si="144"/>
        <v>0</v>
      </c>
      <c r="CH20" s="28">
        <f t="shared" si="144"/>
        <v>0</v>
      </c>
      <c r="CI20" s="28">
        <f t="shared" si="144"/>
        <v>0.10124999999999997</v>
      </c>
      <c r="CJ20" s="28">
        <f t="shared" si="144"/>
        <v>8.3530092592592586E-2</v>
      </c>
      <c r="CK20" s="28">
        <f t="shared" si="144"/>
        <v>5.8321759259259282E-2</v>
      </c>
      <c r="CL20" s="28">
        <f t="shared" si="144"/>
        <v>0.20023148148148145</v>
      </c>
      <c r="CM20" s="28">
        <f t="shared" si="144"/>
        <v>8.0590277777777816E-2</v>
      </c>
      <c r="CN20" s="28">
        <f t="shared" si="144"/>
        <v>0</v>
      </c>
      <c r="CO20" s="28">
        <f t="shared" si="144"/>
        <v>0</v>
      </c>
      <c r="CP20" s="28">
        <f t="shared" ref="CP20:DC20" si="145">CP17-CP19</f>
        <v>1.2812499999999998E-2</v>
      </c>
      <c r="CQ20" s="28">
        <f t="shared" si="145"/>
        <v>8.2152777777777783E-2</v>
      </c>
      <c r="CR20" s="28">
        <f t="shared" si="145"/>
        <v>0.17251157407407408</v>
      </c>
      <c r="CS20" s="28">
        <f t="shared" si="145"/>
        <v>0.20394675925925929</v>
      </c>
      <c r="CT20" s="28">
        <f t="shared" si="145"/>
        <v>0.18519675925925921</v>
      </c>
      <c r="CU20" s="28">
        <f t="shared" si="145"/>
        <v>0</v>
      </c>
      <c r="CV20" s="28">
        <f t="shared" si="145"/>
        <v>0</v>
      </c>
      <c r="CW20" s="28">
        <f t="shared" si="145"/>
        <v>0.16875000000000001</v>
      </c>
      <c r="CX20" s="28">
        <f t="shared" si="145"/>
        <v>0.14752314814814813</v>
      </c>
      <c r="CY20" s="28">
        <f t="shared" si="145"/>
        <v>0.15072916666666664</v>
      </c>
      <c r="CZ20" s="28">
        <f t="shared" si="145"/>
        <v>7.8472222222222207E-2</v>
      </c>
      <c r="DA20" s="28">
        <f t="shared" si="145"/>
        <v>9.8287037037037034E-2</v>
      </c>
      <c r="DB20" s="28">
        <f t="shared" si="145"/>
        <v>0</v>
      </c>
      <c r="DC20" s="28">
        <f t="shared" si="145"/>
        <v>0</v>
      </c>
      <c r="DD20" s="28">
        <f t="shared" ref="DD20:EB20" si="146">DD17-DD19</f>
        <v>0.15239583333333329</v>
      </c>
      <c r="DE20" s="28">
        <f t="shared" si="146"/>
        <v>0.14103009259259255</v>
      </c>
      <c r="DF20" s="28">
        <f t="shared" si="146"/>
        <v>0.15468750000000001</v>
      </c>
      <c r="DG20" s="28">
        <f t="shared" si="146"/>
        <v>0.13696759259259256</v>
      </c>
      <c r="DH20" s="28">
        <f t="shared" si="146"/>
        <v>0.14403935185185185</v>
      </c>
      <c r="DI20" s="28">
        <f t="shared" si="146"/>
        <v>0</v>
      </c>
      <c r="DJ20" s="28">
        <f t="shared" si="146"/>
        <v>0</v>
      </c>
      <c r="DK20" s="28">
        <f t="shared" si="146"/>
        <v>5.4282407407407425E-2</v>
      </c>
      <c r="DL20" s="28">
        <f t="shared" si="146"/>
        <v>0.158287037037037</v>
      </c>
      <c r="DM20" s="28">
        <f t="shared" si="146"/>
        <v>0.12829861111111107</v>
      </c>
      <c r="DN20" s="28">
        <f t="shared" si="146"/>
        <v>7.4027777777777776E-2</v>
      </c>
      <c r="DO20" s="28">
        <f t="shared" si="146"/>
        <v>6.7337962962962933E-2</v>
      </c>
      <c r="DP20" s="28">
        <f t="shared" si="146"/>
        <v>0</v>
      </c>
      <c r="DQ20" s="28">
        <f t="shared" si="146"/>
        <v>0</v>
      </c>
      <c r="DR20" s="28">
        <f t="shared" si="146"/>
        <v>5.451388888888891E-2</v>
      </c>
      <c r="DS20" s="28">
        <f t="shared" si="146"/>
        <v>0.20130787037037037</v>
      </c>
      <c r="DT20" s="28">
        <f t="shared" si="146"/>
        <v>7.2141203703703694E-2</v>
      </c>
      <c r="DU20" s="28">
        <f t="shared" ref="DU20:EA20" si="147">DU17-DU19</f>
        <v>0.16707175925925932</v>
      </c>
      <c r="DV20" s="28">
        <f t="shared" si="147"/>
        <v>0.15365740740740744</v>
      </c>
      <c r="DW20" s="28">
        <f t="shared" si="147"/>
        <v>0</v>
      </c>
      <c r="DX20" s="28">
        <f t="shared" si="147"/>
        <v>0</v>
      </c>
      <c r="DY20" s="28">
        <f t="shared" si="147"/>
        <v>0.16950231481481481</v>
      </c>
      <c r="DZ20" s="28">
        <f t="shared" si="147"/>
        <v>0.18456018518518524</v>
      </c>
      <c r="EA20" s="28">
        <f t="shared" si="147"/>
        <v>0.19425925925925927</v>
      </c>
      <c r="EB20" s="28">
        <f t="shared" si="146"/>
        <v>0.1810069444444444</v>
      </c>
      <c r="EC20" s="28">
        <f t="shared" ref="EC20:EH20" si="148">EC17-EC19</f>
        <v>0.13745370370370369</v>
      </c>
      <c r="ED20" s="28">
        <f t="shared" si="148"/>
        <v>0</v>
      </c>
      <c r="EE20" s="28">
        <f t="shared" si="148"/>
        <v>0</v>
      </c>
      <c r="EF20" s="28">
        <f t="shared" si="148"/>
        <v>3.2453703703703672E-2</v>
      </c>
      <c r="EG20" s="28">
        <f t="shared" si="148"/>
        <v>0</v>
      </c>
      <c r="EH20" s="28">
        <f t="shared" si="148"/>
        <v>0.2026736111111111</v>
      </c>
      <c r="EI20" s="28">
        <f t="shared" ref="EI20:EV20" si="149">EI17-EI19</f>
        <v>7.9965277777777774E-2</v>
      </c>
      <c r="EJ20" s="28">
        <f t="shared" si="149"/>
        <v>0.13988425925925926</v>
      </c>
      <c r="EK20" s="28">
        <f t="shared" si="149"/>
        <v>0</v>
      </c>
      <c r="EL20" s="28">
        <f t="shared" si="149"/>
        <v>0</v>
      </c>
      <c r="EM20" s="28">
        <f t="shared" si="149"/>
        <v>0.19842592592592589</v>
      </c>
      <c r="EN20" s="28">
        <f t="shared" si="149"/>
        <v>0.16746527777777775</v>
      </c>
      <c r="EO20" s="28">
        <f t="shared" si="149"/>
        <v>0.13581018518518523</v>
      </c>
      <c r="EP20" s="28">
        <f t="shared" si="149"/>
        <v>7.8715277777777787E-2</v>
      </c>
      <c r="EQ20" s="28">
        <f t="shared" si="149"/>
        <v>0.11011574074074074</v>
      </c>
      <c r="ER20" s="28">
        <f t="shared" si="149"/>
        <v>0</v>
      </c>
      <c r="ES20" s="28">
        <f t="shared" si="149"/>
        <v>0</v>
      </c>
      <c r="ET20" s="28">
        <f t="shared" si="149"/>
        <v>0.11505787037037035</v>
      </c>
      <c r="EU20" s="28">
        <f t="shared" si="149"/>
        <v>8.3009259259259255E-2</v>
      </c>
      <c r="EV20" s="28">
        <f t="shared" si="149"/>
        <v>0.15600694444444446</v>
      </c>
      <c r="EW20" s="28">
        <f t="shared" ref="EW20:GV20" si="150">EW17-EW19</f>
        <v>0.13958333333333334</v>
      </c>
      <c r="EX20" s="28">
        <f t="shared" si="150"/>
        <v>0</v>
      </c>
      <c r="EY20" s="28">
        <f t="shared" si="150"/>
        <v>0</v>
      </c>
      <c r="EZ20" s="28">
        <f t="shared" si="150"/>
        <v>0</v>
      </c>
      <c r="FA20" s="28">
        <f t="shared" si="150"/>
        <v>8.4351851851851831E-2</v>
      </c>
      <c r="FB20" s="28">
        <f t="shared" si="150"/>
        <v>0.16689814814814816</v>
      </c>
      <c r="FC20" s="28">
        <f t="shared" si="150"/>
        <v>0.16142361111111109</v>
      </c>
      <c r="FD20" s="28">
        <f t="shared" si="150"/>
        <v>0.14945601851851853</v>
      </c>
      <c r="FE20" s="28">
        <f t="shared" si="150"/>
        <v>0.1444791666666666</v>
      </c>
      <c r="FF20" s="28">
        <f t="shared" si="150"/>
        <v>0</v>
      </c>
      <c r="FG20" s="28">
        <f t="shared" si="150"/>
        <v>0</v>
      </c>
      <c r="FH20" s="28">
        <f t="shared" si="150"/>
        <v>0.20497685185185194</v>
      </c>
      <c r="FI20" s="28">
        <f t="shared" si="150"/>
        <v>1.2708333333333332E-2</v>
      </c>
      <c r="FJ20" s="28">
        <f t="shared" si="150"/>
        <v>0.16184027777777771</v>
      </c>
      <c r="FK20" s="28">
        <f t="shared" si="150"/>
        <v>0</v>
      </c>
      <c r="FL20" s="28">
        <f t="shared" si="150"/>
        <v>0</v>
      </c>
      <c r="FM20" s="28">
        <f t="shared" si="150"/>
        <v>0</v>
      </c>
      <c r="FN20" s="28">
        <f t="shared" si="150"/>
        <v>0</v>
      </c>
      <c r="FO20" s="28">
        <f t="shared" si="150"/>
        <v>0</v>
      </c>
      <c r="FP20" s="28">
        <f t="shared" si="150"/>
        <v>0</v>
      </c>
      <c r="FQ20" s="28">
        <f t="shared" si="150"/>
        <v>0</v>
      </c>
      <c r="FR20" s="28">
        <f t="shared" si="150"/>
        <v>0</v>
      </c>
      <c r="FS20" s="28">
        <f t="shared" si="150"/>
        <v>0</v>
      </c>
      <c r="FT20" s="28">
        <f t="shared" si="150"/>
        <v>0</v>
      </c>
      <c r="FU20" s="28">
        <f t="shared" si="150"/>
        <v>0</v>
      </c>
      <c r="FV20" s="28">
        <f t="shared" si="150"/>
        <v>0</v>
      </c>
      <c r="FW20" s="28">
        <f t="shared" si="150"/>
        <v>0</v>
      </c>
      <c r="FX20" s="28">
        <f t="shared" si="150"/>
        <v>0</v>
      </c>
      <c r="FY20" s="28">
        <f t="shared" si="150"/>
        <v>0</v>
      </c>
      <c r="FZ20" s="28">
        <f t="shared" si="150"/>
        <v>0</v>
      </c>
      <c r="GA20" s="28">
        <f t="shared" si="150"/>
        <v>0</v>
      </c>
      <c r="GB20" s="28">
        <f t="shared" si="150"/>
        <v>0</v>
      </c>
      <c r="GC20" s="28">
        <f t="shared" si="150"/>
        <v>0</v>
      </c>
      <c r="GD20" s="28">
        <f t="shared" si="150"/>
        <v>0</v>
      </c>
      <c r="GE20" s="28">
        <f t="shared" si="150"/>
        <v>0</v>
      </c>
      <c r="GF20" s="28">
        <f t="shared" si="150"/>
        <v>0</v>
      </c>
      <c r="GG20" s="28">
        <f t="shared" si="150"/>
        <v>0</v>
      </c>
      <c r="GH20" s="28">
        <f t="shared" si="150"/>
        <v>0</v>
      </c>
      <c r="GI20" s="28">
        <f t="shared" si="150"/>
        <v>0</v>
      </c>
      <c r="GJ20" s="28">
        <f t="shared" si="150"/>
        <v>0</v>
      </c>
      <c r="GK20" s="28">
        <f t="shared" si="150"/>
        <v>0</v>
      </c>
      <c r="GL20" s="28">
        <f t="shared" si="150"/>
        <v>0</v>
      </c>
      <c r="GM20" s="28">
        <f t="shared" si="150"/>
        <v>0</v>
      </c>
      <c r="GN20" s="28">
        <f t="shared" si="150"/>
        <v>0</v>
      </c>
      <c r="GO20" s="28">
        <f t="shared" si="150"/>
        <v>0</v>
      </c>
      <c r="GP20" s="28">
        <f t="shared" si="150"/>
        <v>0</v>
      </c>
      <c r="GQ20" s="28">
        <f t="shared" si="150"/>
        <v>0</v>
      </c>
      <c r="GR20" s="28">
        <f t="shared" si="150"/>
        <v>0</v>
      </c>
      <c r="GS20" s="28">
        <f t="shared" si="150"/>
        <v>0</v>
      </c>
      <c r="GT20" s="28">
        <f t="shared" si="150"/>
        <v>0</v>
      </c>
      <c r="GU20" s="28">
        <f t="shared" si="150"/>
        <v>0</v>
      </c>
      <c r="GV20" s="28">
        <f t="shared" si="150"/>
        <v>0</v>
      </c>
      <c r="GW20" s="38"/>
      <c r="GX20" s="161" t="s">
        <v>24</v>
      </c>
      <c r="GY20" s="50"/>
      <c r="GZ20" s="67"/>
      <c r="HX20" s="14"/>
    </row>
    <row r="21" spans="1:232" s="13" customFormat="1" ht="30.75" customHeight="1" x14ac:dyDescent="0.2">
      <c r="A21" s="12"/>
      <c r="B21" s="223"/>
      <c r="C21" s="46"/>
      <c r="D21" s="226"/>
      <c r="E21" s="17" t="s">
        <v>25</v>
      </c>
      <c r="F21" s="25">
        <f t="shared" ref="F21:AC21" si="151">HOUR(F20)+(MINUTE(F20)/60)+(SECOND(F20)/3600)</f>
        <v>4.1297222222222221</v>
      </c>
      <c r="G21" s="25">
        <f t="shared" si="151"/>
        <v>2.7247222222222223</v>
      </c>
      <c r="H21" s="25">
        <f t="shared" si="151"/>
        <v>0</v>
      </c>
      <c r="I21" s="25">
        <f t="shared" si="151"/>
        <v>0</v>
      </c>
      <c r="J21" s="25">
        <f t="shared" si="151"/>
        <v>1.1608333333333332</v>
      </c>
      <c r="K21" s="25">
        <f t="shared" si="151"/>
        <v>3.8872222222222224</v>
      </c>
      <c r="L21" s="25">
        <f t="shared" si="151"/>
        <v>4.1880555555555556</v>
      </c>
      <c r="M21" s="25">
        <f t="shared" si="151"/>
        <v>8.2777777777777783E-2</v>
      </c>
      <c r="N21" s="25">
        <f t="shared" si="151"/>
        <v>0</v>
      </c>
      <c r="O21" s="25">
        <f t="shared" si="151"/>
        <v>0</v>
      </c>
      <c r="P21" s="25">
        <f t="shared" si="151"/>
        <v>0</v>
      </c>
      <c r="Q21" s="25">
        <f t="shared" si="151"/>
        <v>2.5555555555555554</v>
      </c>
      <c r="R21" s="25">
        <f t="shared" si="151"/>
        <v>3.7008333333333336</v>
      </c>
      <c r="S21" s="25">
        <f t="shared" si="151"/>
        <v>1.431388888888889</v>
      </c>
      <c r="T21" s="25">
        <f t="shared" si="151"/>
        <v>2.8627777777777781</v>
      </c>
      <c r="U21" s="25">
        <f t="shared" si="151"/>
        <v>2.0583333333333331</v>
      </c>
      <c r="V21" s="25">
        <f t="shared" si="151"/>
        <v>7.2222222222222219E-3</v>
      </c>
      <c r="W21" s="25">
        <f t="shared" si="151"/>
        <v>0</v>
      </c>
      <c r="X21" s="25">
        <f t="shared" si="151"/>
        <v>0</v>
      </c>
      <c r="Y21" s="25">
        <f t="shared" si="151"/>
        <v>3.5222222222222221</v>
      </c>
      <c r="Z21" s="25">
        <f t="shared" si="151"/>
        <v>3.7708333333333335</v>
      </c>
      <c r="AA21" s="25">
        <f t="shared" si="151"/>
        <v>2.7088888888888891</v>
      </c>
      <c r="AB21" s="25">
        <f t="shared" si="151"/>
        <v>2.2808333333333333</v>
      </c>
      <c r="AC21" s="25">
        <f t="shared" si="151"/>
        <v>0</v>
      </c>
      <c r="AD21" s="25">
        <f t="shared" ref="AD21:CO21" si="152">HOUR(AD20)+(MINUTE(AD20)/60)+(SECOND(AD20)/3600)</f>
        <v>0</v>
      </c>
      <c r="AE21" s="25">
        <f t="shared" si="152"/>
        <v>3.0972222222222223</v>
      </c>
      <c r="AF21" s="25">
        <f t="shared" si="152"/>
        <v>2.8008333333333333</v>
      </c>
      <c r="AG21" s="25">
        <f t="shared" si="152"/>
        <v>2.867777777777778</v>
      </c>
      <c r="AH21" s="25">
        <f t="shared" si="152"/>
        <v>3.7638888888888888</v>
      </c>
      <c r="AI21" s="25">
        <f t="shared" si="152"/>
        <v>1.787222222222222</v>
      </c>
      <c r="AJ21" s="25">
        <f t="shared" si="152"/>
        <v>0</v>
      </c>
      <c r="AK21" s="25">
        <f t="shared" si="152"/>
        <v>0</v>
      </c>
      <c r="AL21" s="25">
        <f t="shared" si="152"/>
        <v>0.15583333333333332</v>
      </c>
      <c r="AM21" s="25">
        <f t="shared" si="152"/>
        <v>2.576111111111111</v>
      </c>
      <c r="AN21" s="25">
        <f t="shared" si="152"/>
        <v>3.2238888888888888</v>
      </c>
      <c r="AO21" s="25">
        <f t="shared" si="152"/>
        <v>2.3375000000000004</v>
      </c>
      <c r="AP21" s="25">
        <f t="shared" si="152"/>
        <v>2.8811111111111112</v>
      </c>
      <c r="AQ21" s="25">
        <f t="shared" si="152"/>
        <v>0</v>
      </c>
      <c r="AR21" s="25">
        <f t="shared" si="152"/>
        <v>0</v>
      </c>
      <c r="AS21" s="25">
        <f t="shared" si="152"/>
        <v>4.0980555555555549</v>
      </c>
      <c r="AT21" s="25">
        <f t="shared" si="152"/>
        <v>4.1822222222222223</v>
      </c>
      <c r="AU21" s="25">
        <f t="shared" si="152"/>
        <v>2.6927777777777782</v>
      </c>
      <c r="AV21" s="25">
        <f t="shared" si="152"/>
        <v>2.5652777777777778</v>
      </c>
      <c r="AW21" s="25">
        <f t="shared" si="152"/>
        <v>3.1913888888888886</v>
      </c>
      <c r="AX21" s="25">
        <f t="shared" si="152"/>
        <v>0</v>
      </c>
      <c r="AY21" s="25">
        <f t="shared" si="152"/>
        <v>0</v>
      </c>
      <c r="AZ21" s="25">
        <f t="shared" si="152"/>
        <v>1.4113888888888888</v>
      </c>
      <c r="BA21" s="25">
        <f t="shared" si="152"/>
        <v>2.7936111111111108</v>
      </c>
      <c r="BB21" s="25">
        <f t="shared" si="152"/>
        <v>3.4802777777777778</v>
      </c>
      <c r="BC21" s="25">
        <f t="shared" si="152"/>
        <v>1.7250000000000001</v>
      </c>
      <c r="BD21" s="25">
        <f t="shared" si="152"/>
        <v>3.9080555555555554</v>
      </c>
      <c r="BE21" s="25">
        <f t="shared" si="152"/>
        <v>0</v>
      </c>
      <c r="BF21" s="25">
        <f t="shared" si="152"/>
        <v>0</v>
      </c>
      <c r="BG21" s="25">
        <f t="shared" si="152"/>
        <v>1.7522222222222221</v>
      </c>
      <c r="BH21" s="25">
        <f t="shared" si="152"/>
        <v>3.068888888888889</v>
      </c>
      <c r="BI21" s="25">
        <f t="shared" si="152"/>
        <v>3.5763888888888888</v>
      </c>
      <c r="BJ21" s="25">
        <f t="shared" si="152"/>
        <v>2.8877777777777776</v>
      </c>
      <c r="BK21" s="25">
        <f t="shared" si="152"/>
        <v>0</v>
      </c>
      <c r="BL21" s="25">
        <f t="shared" si="152"/>
        <v>0</v>
      </c>
      <c r="BM21" s="25">
        <f t="shared" si="152"/>
        <v>0</v>
      </c>
      <c r="BN21" s="25">
        <f t="shared" si="152"/>
        <v>0</v>
      </c>
      <c r="BO21" s="25">
        <f t="shared" si="152"/>
        <v>0</v>
      </c>
      <c r="BP21" s="25">
        <f t="shared" si="152"/>
        <v>0</v>
      </c>
      <c r="BQ21" s="25">
        <f t="shared" si="152"/>
        <v>0</v>
      </c>
      <c r="BR21" s="25">
        <f t="shared" si="152"/>
        <v>0</v>
      </c>
      <c r="BS21" s="25">
        <f t="shared" si="152"/>
        <v>0</v>
      </c>
      <c r="BT21" s="25">
        <f t="shared" si="152"/>
        <v>0</v>
      </c>
      <c r="BU21" s="25">
        <f t="shared" si="152"/>
        <v>0</v>
      </c>
      <c r="BV21" s="25">
        <f t="shared" si="152"/>
        <v>0</v>
      </c>
      <c r="BW21" s="25">
        <f t="shared" si="152"/>
        <v>0</v>
      </c>
      <c r="BX21" s="25">
        <f t="shared" si="152"/>
        <v>0</v>
      </c>
      <c r="BY21" s="25">
        <f t="shared" si="152"/>
        <v>0</v>
      </c>
      <c r="BZ21" s="25">
        <f t="shared" si="152"/>
        <v>0</v>
      </c>
      <c r="CA21" s="25">
        <f t="shared" si="152"/>
        <v>0</v>
      </c>
      <c r="CB21" s="25">
        <f t="shared" si="152"/>
        <v>2.8249999999999997</v>
      </c>
      <c r="CC21" s="25">
        <f t="shared" si="152"/>
        <v>3.6636111111111109</v>
      </c>
      <c r="CD21" s="25">
        <f t="shared" si="152"/>
        <v>4.2783333333333333</v>
      </c>
      <c r="CE21" s="25">
        <f t="shared" si="152"/>
        <v>1.425</v>
      </c>
      <c r="CF21" s="25">
        <f t="shared" si="152"/>
        <v>3.5291666666666668</v>
      </c>
      <c r="CG21" s="25">
        <f t="shared" si="152"/>
        <v>0</v>
      </c>
      <c r="CH21" s="25">
        <f t="shared" si="152"/>
        <v>0</v>
      </c>
      <c r="CI21" s="25">
        <f t="shared" si="152"/>
        <v>2.4299999999999997</v>
      </c>
      <c r="CJ21" s="25">
        <f t="shared" si="152"/>
        <v>2.0047222222222221</v>
      </c>
      <c r="CK21" s="25">
        <f t="shared" si="152"/>
        <v>1.3997222222222221</v>
      </c>
      <c r="CL21" s="25">
        <f t="shared" si="152"/>
        <v>4.8055555555555554</v>
      </c>
      <c r="CM21" s="25">
        <f t="shared" si="152"/>
        <v>1.9341666666666666</v>
      </c>
      <c r="CN21" s="25">
        <f t="shared" si="152"/>
        <v>0</v>
      </c>
      <c r="CO21" s="25">
        <f t="shared" si="152"/>
        <v>0</v>
      </c>
      <c r="CP21" s="25">
        <f t="shared" ref="CP21:DC21" si="153">HOUR(CP20)+(MINUTE(CP20)/60)+(SECOND(CP20)/3600)</f>
        <v>0.3075</v>
      </c>
      <c r="CQ21" s="25">
        <f t="shared" si="153"/>
        <v>1.9716666666666667</v>
      </c>
      <c r="CR21" s="25">
        <f t="shared" si="153"/>
        <v>4.1402777777777784</v>
      </c>
      <c r="CS21" s="25">
        <f t="shared" si="153"/>
        <v>4.8947222222222218</v>
      </c>
      <c r="CT21" s="25">
        <f t="shared" si="153"/>
        <v>4.4447222222222225</v>
      </c>
      <c r="CU21" s="25">
        <f t="shared" si="153"/>
        <v>0</v>
      </c>
      <c r="CV21" s="25">
        <f t="shared" si="153"/>
        <v>0</v>
      </c>
      <c r="CW21" s="25">
        <f t="shared" si="153"/>
        <v>4.05</v>
      </c>
      <c r="CX21" s="25">
        <f t="shared" si="153"/>
        <v>3.5405555555555552</v>
      </c>
      <c r="CY21" s="25">
        <f t="shared" si="153"/>
        <v>3.6175000000000002</v>
      </c>
      <c r="CZ21" s="25">
        <f t="shared" si="153"/>
        <v>1.8833333333333333</v>
      </c>
      <c r="DA21" s="25">
        <f t="shared" si="153"/>
        <v>2.358888888888889</v>
      </c>
      <c r="DB21" s="25">
        <f t="shared" si="153"/>
        <v>0</v>
      </c>
      <c r="DC21" s="25">
        <f t="shared" si="153"/>
        <v>0</v>
      </c>
      <c r="DD21" s="25">
        <f t="shared" ref="DD21:EB21" si="154">HOUR(DD20)+(MINUTE(DD20)/60)+(SECOND(DD20)/3600)</f>
        <v>3.6574999999999998</v>
      </c>
      <c r="DE21" s="25">
        <f t="shared" si="154"/>
        <v>3.3847222222222224</v>
      </c>
      <c r="DF21" s="25">
        <f t="shared" si="154"/>
        <v>3.7125000000000004</v>
      </c>
      <c r="DG21" s="25">
        <f t="shared" si="154"/>
        <v>3.2872222222222223</v>
      </c>
      <c r="DH21" s="25">
        <f t="shared" si="154"/>
        <v>3.4569444444444448</v>
      </c>
      <c r="DI21" s="25">
        <f t="shared" si="154"/>
        <v>0</v>
      </c>
      <c r="DJ21" s="25">
        <f t="shared" si="154"/>
        <v>0</v>
      </c>
      <c r="DK21" s="25">
        <f t="shared" si="154"/>
        <v>1.3027777777777778</v>
      </c>
      <c r="DL21" s="25">
        <f t="shared" si="154"/>
        <v>3.798888888888889</v>
      </c>
      <c r="DM21" s="25">
        <f t="shared" si="154"/>
        <v>3.0791666666666671</v>
      </c>
      <c r="DN21" s="25">
        <f t="shared" si="154"/>
        <v>1.7766666666666666</v>
      </c>
      <c r="DO21" s="25">
        <f t="shared" si="154"/>
        <v>1.6161111111111113</v>
      </c>
      <c r="DP21" s="25">
        <f t="shared" si="154"/>
        <v>0</v>
      </c>
      <c r="DQ21" s="25">
        <f t="shared" si="154"/>
        <v>0</v>
      </c>
      <c r="DR21" s="25">
        <f t="shared" si="154"/>
        <v>1.3083333333333333</v>
      </c>
      <c r="DS21" s="25">
        <f t="shared" si="154"/>
        <v>4.8313888888888883</v>
      </c>
      <c r="DT21" s="25">
        <f t="shared" si="154"/>
        <v>1.7313888888888891</v>
      </c>
      <c r="DU21" s="25">
        <f t="shared" ref="DU21:EA21" si="155">HOUR(DU20)+(MINUTE(DU20)/60)+(SECOND(DU20)/3600)</f>
        <v>4.009722222222222</v>
      </c>
      <c r="DV21" s="25">
        <f t="shared" si="155"/>
        <v>3.6877777777777778</v>
      </c>
      <c r="DW21" s="25">
        <f t="shared" si="155"/>
        <v>0</v>
      </c>
      <c r="DX21" s="25">
        <f t="shared" si="155"/>
        <v>0</v>
      </c>
      <c r="DY21" s="25">
        <f t="shared" si="155"/>
        <v>4.0680555555555555</v>
      </c>
      <c r="DZ21" s="25">
        <f t="shared" si="155"/>
        <v>4.429444444444445</v>
      </c>
      <c r="EA21" s="25">
        <f t="shared" si="155"/>
        <v>4.6622222222222227</v>
      </c>
      <c r="EB21" s="25">
        <f t="shared" si="154"/>
        <v>4.3441666666666663</v>
      </c>
      <c r="EC21" s="25">
        <f t="shared" ref="EC21:EH21" si="156">HOUR(EC20)+(MINUTE(EC20)/60)+(SECOND(EC20)/3600)</f>
        <v>3.298888888888889</v>
      </c>
      <c r="ED21" s="25">
        <f t="shared" si="156"/>
        <v>0</v>
      </c>
      <c r="EE21" s="25">
        <f t="shared" si="156"/>
        <v>0</v>
      </c>
      <c r="EF21" s="25">
        <f t="shared" si="156"/>
        <v>0.77888888888888896</v>
      </c>
      <c r="EG21" s="25">
        <f t="shared" si="156"/>
        <v>0</v>
      </c>
      <c r="EH21" s="25">
        <f t="shared" si="156"/>
        <v>4.8641666666666667</v>
      </c>
      <c r="EI21" s="25">
        <f t="shared" ref="EI21:EV21" si="157">HOUR(EI20)+(MINUTE(EI20)/60)+(SECOND(EI20)/3600)</f>
        <v>1.9191666666666665</v>
      </c>
      <c r="EJ21" s="25">
        <f t="shared" si="157"/>
        <v>3.3572222222222221</v>
      </c>
      <c r="EK21" s="25">
        <f t="shared" si="157"/>
        <v>0</v>
      </c>
      <c r="EL21" s="25">
        <f t="shared" si="157"/>
        <v>0</v>
      </c>
      <c r="EM21" s="25">
        <f t="shared" si="157"/>
        <v>4.7622222222222224</v>
      </c>
      <c r="EN21" s="25">
        <f t="shared" si="157"/>
        <v>4.019166666666667</v>
      </c>
      <c r="EO21" s="25">
        <f t="shared" si="157"/>
        <v>3.2594444444444446</v>
      </c>
      <c r="EP21" s="25">
        <f t="shared" si="157"/>
        <v>1.8891666666666667</v>
      </c>
      <c r="EQ21" s="25">
        <f t="shared" si="157"/>
        <v>2.6427777777777779</v>
      </c>
      <c r="ER21" s="25">
        <f t="shared" si="157"/>
        <v>0</v>
      </c>
      <c r="ES21" s="25">
        <f t="shared" si="157"/>
        <v>0</v>
      </c>
      <c r="ET21" s="25">
        <f t="shared" si="157"/>
        <v>2.7613888888888889</v>
      </c>
      <c r="EU21" s="25">
        <f t="shared" si="157"/>
        <v>1.9922222222222223</v>
      </c>
      <c r="EV21" s="25">
        <f t="shared" si="157"/>
        <v>3.7441666666666666</v>
      </c>
      <c r="EW21" s="25">
        <f t="shared" ref="EW21:GV21" si="158">HOUR(EW20)+(MINUTE(EW20)/60)+(SECOND(EW20)/3600)</f>
        <v>3.35</v>
      </c>
      <c r="EX21" s="25">
        <f t="shared" si="158"/>
        <v>0</v>
      </c>
      <c r="EY21" s="25">
        <f t="shared" si="158"/>
        <v>0</v>
      </c>
      <c r="EZ21" s="25">
        <f t="shared" si="158"/>
        <v>0</v>
      </c>
      <c r="FA21" s="25">
        <f t="shared" si="158"/>
        <v>2.0244444444444443</v>
      </c>
      <c r="FB21" s="25">
        <f t="shared" si="158"/>
        <v>4.0055555555555555</v>
      </c>
      <c r="FC21" s="25">
        <f t="shared" si="158"/>
        <v>3.8741666666666665</v>
      </c>
      <c r="FD21" s="25">
        <f t="shared" si="158"/>
        <v>3.5869444444444447</v>
      </c>
      <c r="FE21" s="25">
        <f t="shared" si="158"/>
        <v>3.4675000000000002</v>
      </c>
      <c r="FF21" s="25">
        <f t="shared" si="158"/>
        <v>0</v>
      </c>
      <c r="FG21" s="25">
        <f t="shared" si="158"/>
        <v>0</v>
      </c>
      <c r="FH21" s="25">
        <f t="shared" si="158"/>
        <v>4.9194444444444452</v>
      </c>
      <c r="FI21" s="25">
        <f t="shared" si="158"/>
        <v>0.30499999999999999</v>
      </c>
      <c r="FJ21" s="25">
        <f t="shared" si="158"/>
        <v>3.8841666666666668</v>
      </c>
      <c r="FK21" s="25">
        <f t="shared" si="158"/>
        <v>0</v>
      </c>
      <c r="FL21" s="25">
        <f t="shared" si="158"/>
        <v>0</v>
      </c>
      <c r="FM21" s="25">
        <f t="shared" si="158"/>
        <v>0</v>
      </c>
      <c r="FN21" s="25">
        <f t="shared" si="158"/>
        <v>0</v>
      </c>
      <c r="FO21" s="25">
        <f t="shared" si="158"/>
        <v>0</v>
      </c>
      <c r="FP21" s="25">
        <f t="shared" si="158"/>
        <v>0</v>
      </c>
      <c r="FQ21" s="25">
        <f t="shared" si="158"/>
        <v>0</v>
      </c>
      <c r="FR21" s="25">
        <f t="shared" si="158"/>
        <v>0</v>
      </c>
      <c r="FS21" s="25">
        <f t="shared" si="158"/>
        <v>0</v>
      </c>
      <c r="FT21" s="25">
        <f t="shared" si="158"/>
        <v>0</v>
      </c>
      <c r="FU21" s="25">
        <f t="shared" si="158"/>
        <v>0</v>
      </c>
      <c r="FV21" s="25">
        <f t="shared" si="158"/>
        <v>0</v>
      </c>
      <c r="FW21" s="25">
        <f t="shared" si="158"/>
        <v>0</v>
      </c>
      <c r="FX21" s="25">
        <f t="shared" si="158"/>
        <v>0</v>
      </c>
      <c r="FY21" s="25">
        <f t="shared" si="158"/>
        <v>0</v>
      </c>
      <c r="FZ21" s="25">
        <f t="shared" si="158"/>
        <v>0</v>
      </c>
      <c r="GA21" s="25">
        <f t="shared" si="158"/>
        <v>0</v>
      </c>
      <c r="GB21" s="25">
        <f t="shared" si="158"/>
        <v>0</v>
      </c>
      <c r="GC21" s="25">
        <f t="shared" si="158"/>
        <v>0</v>
      </c>
      <c r="GD21" s="25">
        <f t="shared" si="158"/>
        <v>0</v>
      </c>
      <c r="GE21" s="25">
        <f t="shared" si="158"/>
        <v>0</v>
      </c>
      <c r="GF21" s="25">
        <f t="shared" si="158"/>
        <v>0</v>
      </c>
      <c r="GG21" s="25">
        <f t="shared" si="158"/>
        <v>0</v>
      </c>
      <c r="GH21" s="25">
        <f t="shared" si="158"/>
        <v>0</v>
      </c>
      <c r="GI21" s="25">
        <f t="shared" si="158"/>
        <v>0</v>
      </c>
      <c r="GJ21" s="25">
        <f t="shared" si="158"/>
        <v>0</v>
      </c>
      <c r="GK21" s="25">
        <f t="shared" si="158"/>
        <v>0</v>
      </c>
      <c r="GL21" s="25">
        <f t="shared" si="158"/>
        <v>0</v>
      </c>
      <c r="GM21" s="25">
        <f t="shared" si="158"/>
        <v>0</v>
      </c>
      <c r="GN21" s="25">
        <f t="shared" si="158"/>
        <v>0</v>
      </c>
      <c r="GO21" s="25">
        <f t="shared" si="158"/>
        <v>0</v>
      </c>
      <c r="GP21" s="25">
        <f t="shared" si="158"/>
        <v>0</v>
      </c>
      <c r="GQ21" s="25">
        <f t="shared" si="158"/>
        <v>0</v>
      </c>
      <c r="GR21" s="25">
        <f t="shared" si="158"/>
        <v>0</v>
      </c>
      <c r="GS21" s="25">
        <f t="shared" si="158"/>
        <v>0</v>
      </c>
      <c r="GT21" s="25">
        <f t="shared" si="158"/>
        <v>0</v>
      </c>
      <c r="GU21" s="25">
        <f t="shared" si="158"/>
        <v>0</v>
      </c>
      <c r="GV21" s="25">
        <f t="shared" si="158"/>
        <v>0</v>
      </c>
      <c r="GW21" s="35"/>
      <c r="GX21" s="31">
        <f>SUM(F21:GW21)</f>
        <v>298.25249999999994</v>
      </c>
      <c r="GY21" s="49"/>
      <c r="GZ21" s="66"/>
      <c r="HW21" s="14"/>
    </row>
    <row r="22" spans="1:232" s="89" customFormat="1" ht="30.75" customHeight="1" x14ac:dyDescent="0.2">
      <c r="A22" s="82"/>
      <c r="B22" s="221" t="s">
        <v>23</v>
      </c>
      <c r="C22" s="83"/>
      <c r="D22" s="84" t="s">
        <v>22</v>
      </c>
      <c r="E22" s="85" t="s">
        <v>3</v>
      </c>
      <c r="F22" s="163">
        <f t="shared" ref="F22:AC22" si="159">F21/F12*100</f>
        <v>41.574384787472034</v>
      </c>
      <c r="G22" s="163">
        <f t="shared" si="159"/>
        <v>28.531122745782429</v>
      </c>
      <c r="H22" s="163" t="e">
        <f t="shared" si="159"/>
        <v>#DIV/0!</v>
      </c>
      <c r="I22" s="163" t="e">
        <f t="shared" si="159"/>
        <v>#DIV/0!</v>
      </c>
      <c r="J22" s="163">
        <f t="shared" si="159"/>
        <v>63.318181818181806</v>
      </c>
      <c r="K22" s="163">
        <f t="shared" si="159"/>
        <v>39.331084879145592</v>
      </c>
      <c r="L22" s="163">
        <f t="shared" si="159"/>
        <v>42.091010608598552</v>
      </c>
      <c r="M22" s="163">
        <f t="shared" si="159"/>
        <v>16.555555555555557</v>
      </c>
      <c r="N22" s="163" t="e">
        <f t="shared" si="159"/>
        <v>#DIV/0!</v>
      </c>
      <c r="O22" s="163" t="e">
        <f t="shared" si="159"/>
        <v>#DIV/0!</v>
      </c>
      <c r="P22" s="163" t="e">
        <f t="shared" si="159"/>
        <v>#DIV/0!</v>
      </c>
      <c r="Q22" s="163">
        <f t="shared" si="159"/>
        <v>28.500619578686493</v>
      </c>
      <c r="R22" s="163">
        <f t="shared" si="159"/>
        <v>38.152920962199318</v>
      </c>
      <c r="S22" s="163">
        <f t="shared" si="159"/>
        <v>31.230303030303038</v>
      </c>
      <c r="T22" s="163">
        <f t="shared" si="159"/>
        <v>33.288113695090445</v>
      </c>
      <c r="U22" s="163">
        <f t="shared" si="159"/>
        <v>23.214285714285708</v>
      </c>
      <c r="V22" s="163">
        <f t="shared" si="159"/>
        <v>0.58558558558558549</v>
      </c>
      <c r="W22" s="163" t="e">
        <f t="shared" si="159"/>
        <v>#DIV/0!</v>
      </c>
      <c r="X22" s="163" t="e">
        <f t="shared" si="159"/>
        <v>#DIV/0!</v>
      </c>
      <c r="Y22" s="163">
        <f t="shared" si="159"/>
        <v>37.01109165207238</v>
      </c>
      <c r="Z22" s="163">
        <f t="shared" si="159"/>
        <v>41.743542435424359</v>
      </c>
      <c r="AA22" s="163">
        <f t="shared" si="159"/>
        <v>28.514619883040936</v>
      </c>
      <c r="AB22" s="163">
        <f t="shared" si="159"/>
        <v>23</v>
      </c>
      <c r="AC22" s="163" t="e">
        <f t="shared" si="159"/>
        <v>#DIV/0!</v>
      </c>
      <c r="AD22" s="163" t="e">
        <f t="shared" ref="AD22:CO22" si="160">AD21/AD12*100</f>
        <v>#DIV/0!</v>
      </c>
      <c r="AE22" s="163">
        <f t="shared" si="160"/>
        <v>31.023928770172514</v>
      </c>
      <c r="AF22" s="163">
        <f t="shared" si="160"/>
        <v>28.677474402730375</v>
      </c>
      <c r="AG22" s="163">
        <f t="shared" si="160"/>
        <v>28.677777777777781</v>
      </c>
      <c r="AH22" s="163">
        <f t="shared" si="160"/>
        <v>37.955182072829139</v>
      </c>
      <c r="AI22" s="163">
        <f t="shared" si="160"/>
        <v>18.113738738738736</v>
      </c>
      <c r="AJ22" s="163" t="e">
        <f t="shared" si="160"/>
        <v>#DIV/0!</v>
      </c>
      <c r="AK22" s="163" t="e">
        <f t="shared" si="160"/>
        <v>#DIV/0!</v>
      </c>
      <c r="AL22" s="163">
        <f t="shared" si="160"/>
        <v>22.804878048780488</v>
      </c>
      <c r="AM22" s="163">
        <f t="shared" si="160"/>
        <v>26.197740112994349</v>
      </c>
      <c r="AN22" s="163">
        <f t="shared" si="160"/>
        <v>32.509803921568633</v>
      </c>
      <c r="AO22" s="163">
        <f t="shared" si="160"/>
        <v>23.067434210526319</v>
      </c>
      <c r="AP22" s="163">
        <f t="shared" si="160"/>
        <v>30.434272300469484</v>
      </c>
      <c r="AQ22" s="163" t="e">
        <f t="shared" si="160"/>
        <v>#DIV/0!</v>
      </c>
      <c r="AR22" s="163" t="e">
        <f t="shared" si="160"/>
        <v>#DIV/0!</v>
      </c>
      <c r="AS22" s="163">
        <f t="shared" si="160"/>
        <v>47.837224383916983</v>
      </c>
      <c r="AT22" s="163">
        <f t="shared" si="160"/>
        <v>42.244668911335573</v>
      </c>
      <c r="AU22" s="163">
        <f t="shared" si="160"/>
        <v>27.760595647193593</v>
      </c>
      <c r="AV22" s="163">
        <f t="shared" si="160"/>
        <v>28.293504901960787</v>
      </c>
      <c r="AW22" s="163">
        <f t="shared" si="160"/>
        <v>31.967167501391209</v>
      </c>
      <c r="AX22" s="163" t="e">
        <f t="shared" si="160"/>
        <v>#DIV/0!</v>
      </c>
      <c r="AY22" s="163" t="e">
        <f t="shared" si="160"/>
        <v>#DIV/0!</v>
      </c>
      <c r="AZ22" s="163">
        <f t="shared" si="160"/>
        <v>15.041444641799881</v>
      </c>
      <c r="BA22" s="163">
        <f t="shared" si="160"/>
        <v>28.949337938975241</v>
      </c>
      <c r="BB22" s="163">
        <f t="shared" si="160"/>
        <v>34.687153931339978</v>
      </c>
      <c r="BC22" s="163">
        <f t="shared" si="160"/>
        <v>17.722602739726028</v>
      </c>
      <c r="BD22" s="163">
        <f t="shared" si="160"/>
        <v>39.408963585434179</v>
      </c>
      <c r="BE22" s="163" t="e">
        <f t="shared" si="160"/>
        <v>#DIV/0!</v>
      </c>
      <c r="BF22" s="163" t="e">
        <f t="shared" si="160"/>
        <v>#DIV/0!</v>
      </c>
      <c r="BG22" s="163">
        <f t="shared" si="160"/>
        <v>17.910278250993752</v>
      </c>
      <c r="BH22" s="163">
        <f t="shared" si="160"/>
        <v>31.42207053469852</v>
      </c>
      <c r="BI22" s="163">
        <f t="shared" si="160"/>
        <v>39.300976800976798</v>
      </c>
      <c r="BJ22" s="163">
        <f t="shared" si="160"/>
        <v>31.618004866180051</v>
      </c>
      <c r="BK22" s="163" t="e">
        <f t="shared" si="160"/>
        <v>#DIV/0!</v>
      </c>
      <c r="BL22" s="163" t="e">
        <f t="shared" si="160"/>
        <v>#DIV/0!</v>
      </c>
      <c r="BM22" s="163" t="e">
        <f t="shared" si="160"/>
        <v>#DIV/0!</v>
      </c>
      <c r="BN22" s="163" t="e">
        <f t="shared" si="160"/>
        <v>#DIV/0!</v>
      </c>
      <c r="BO22" s="163" t="e">
        <f t="shared" si="160"/>
        <v>#DIV/0!</v>
      </c>
      <c r="BP22" s="163" t="e">
        <f t="shared" si="160"/>
        <v>#DIV/0!</v>
      </c>
      <c r="BQ22" s="163" t="e">
        <f t="shared" si="160"/>
        <v>#DIV/0!</v>
      </c>
      <c r="BR22" s="163" t="e">
        <f t="shared" si="160"/>
        <v>#DIV/0!</v>
      </c>
      <c r="BS22" s="163" t="e">
        <f t="shared" si="160"/>
        <v>#DIV/0!</v>
      </c>
      <c r="BT22" s="163" t="e">
        <f t="shared" si="160"/>
        <v>#DIV/0!</v>
      </c>
      <c r="BU22" s="163" t="e">
        <f t="shared" si="160"/>
        <v>#DIV/0!</v>
      </c>
      <c r="BV22" s="163" t="e">
        <f t="shared" si="160"/>
        <v>#DIV/0!</v>
      </c>
      <c r="BW22" s="163" t="e">
        <f t="shared" si="160"/>
        <v>#DIV/0!</v>
      </c>
      <c r="BX22" s="163" t="e">
        <f t="shared" si="160"/>
        <v>#DIV/0!</v>
      </c>
      <c r="BY22" s="163" t="e">
        <f t="shared" si="160"/>
        <v>#DIV/0!</v>
      </c>
      <c r="BZ22" s="163" t="e">
        <f t="shared" si="160"/>
        <v>#DIV/0!</v>
      </c>
      <c r="CA22" s="163" t="e">
        <f t="shared" si="160"/>
        <v>#DIV/0!</v>
      </c>
      <c r="CB22" s="163">
        <f t="shared" si="160"/>
        <v>36.063829787234042</v>
      </c>
      <c r="CC22" s="163">
        <f t="shared" si="160"/>
        <v>37.131193693693696</v>
      </c>
      <c r="CD22" s="163">
        <f t="shared" si="160"/>
        <v>43.730834752981259</v>
      </c>
      <c r="CE22" s="163">
        <f t="shared" si="160"/>
        <v>28.032786885245901</v>
      </c>
      <c r="CF22" s="163">
        <f t="shared" si="160"/>
        <v>35.708263069139967</v>
      </c>
      <c r="CG22" s="163" t="e">
        <f t="shared" si="160"/>
        <v>#DIV/0!</v>
      </c>
      <c r="CH22" s="163" t="e">
        <f t="shared" si="160"/>
        <v>#DIV/0!</v>
      </c>
      <c r="CI22" s="163">
        <f t="shared" si="160"/>
        <v>24.586846543001684</v>
      </c>
      <c r="CJ22" s="163">
        <f t="shared" si="160"/>
        <v>36.560283687943254</v>
      </c>
      <c r="CK22" s="163">
        <f t="shared" si="160"/>
        <v>21.101340033500836</v>
      </c>
      <c r="CL22" s="163">
        <f t="shared" si="160"/>
        <v>48.622821810005625</v>
      </c>
      <c r="CM22" s="163">
        <f t="shared" si="160"/>
        <v>20.686274509803919</v>
      </c>
      <c r="CN22" s="163" t="e">
        <f t="shared" si="160"/>
        <v>#DIV/0!</v>
      </c>
      <c r="CO22" s="163" t="e">
        <f t="shared" si="160"/>
        <v>#DIV/0!</v>
      </c>
      <c r="CP22" s="163">
        <f t="shared" ref="CP22:DC22" si="161">CP21/CP12*100</f>
        <v>31.271186440677965</v>
      </c>
      <c r="CQ22" s="163">
        <f t="shared" si="161"/>
        <v>19.983108108108109</v>
      </c>
      <c r="CR22" s="163">
        <f t="shared" si="161"/>
        <v>41.680648769574951</v>
      </c>
      <c r="CS22" s="163">
        <f t="shared" si="161"/>
        <v>53.011432009626958</v>
      </c>
      <c r="CT22" s="163">
        <f t="shared" si="161"/>
        <v>44.896184062850729</v>
      </c>
      <c r="CU22" s="163" t="e">
        <f t="shared" si="161"/>
        <v>#DIV/0!</v>
      </c>
      <c r="CV22" s="163" t="e">
        <f t="shared" si="161"/>
        <v>#DIV/0!</v>
      </c>
      <c r="CW22" s="163">
        <f t="shared" si="161"/>
        <v>42.041522491349482</v>
      </c>
      <c r="CX22" s="163">
        <f t="shared" si="161"/>
        <v>37.26900584795321</v>
      </c>
      <c r="CY22" s="163">
        <f t="shared" si="161"/>
        <v>36.663851351351354</v>
      </c>
      <c r="CZ22" s="163">
        <f t="shared" si="161"/>
        <v>37.919463087248324</v>
      </c>
      <c r="DA22" s="163">
        <f t="shared" si="161"/>
        <v>36.953872932985206</v>
      </c>
      <c r="DB22" s="163" t="e">
        <f t="shared" si="161"/>
        <v>#DIV/0!</v>
      </c>
      <c r="DC22" s="163" t="e">
        <f t="shared" si="161"/>
        <v>#DIV/0!</v>
      </c>
      <c r="DD22" s="163">
        <f t="shared" ref="DD22:EB22" si="162">DD21/DD12*100</f>
        <v>36.944444444444443</v>
      </c>
      <c r="DE22" s="163">
        <f t="shared" si="162"/>
        <v>34.655858930602953</v>
      </c>
      <c r="DF22" s="163">
        <f t="shared" si="162"/>
        <v>38.20754716981132</v>
      </c>
      <c r="DG22" s="163">
        <f t="shared" si="162"/>
        <v>41.176061238691716</v>
      </c>
      <c r="DH22" s="163">
        <f t="shared" si="162"/>
        <v>35.516552511415533</v>
      </c>
      <c r="DI22" s="163" t="e">
        <f t="shared" si="162"/>
        <v>#DIV/0!</v>
      </c>
      <c r="DJ22" s="163" t="e">
        <f t="shared" si="162"/>
        <v>#DIV/0!</v>
      </c>
      <c r="DK22" s="163">
        <f t="shared" si="162"/>
        <v>36.871069182389938</v>
      </c>
      <c r="DL22" s="163">
        <f t="shared" si="162"/>
        <v>38.437324339516586</v>
      </c>
      <c r="DM22" s="163">
        <f t="shared" si="162"/>
        <v>31.155143338954471</v>
      </c>
      <c r="DN22" s="163">
        <f t="shared" si="162"/>
        <v>30.112994350282484</v>
      </c>
      <c r="DO22" s="163">
        <f t="shared" si="162"/>
        <v>38.63213811420983</v>
      </c>
      <c r="DP22" s="163" t="e">
        <f t="shared" si="162"/>
        <v>#DIV/0!</v>
      </c>
      <c r="DQ22" s="163" t="e">
        <f t="shared" si="162"/>
        <v>#DIV/0!</v>
      </c>
      <c r="DR22" s="163">
        <f t="shared" si="162"/>
        <v>13.675958188153311</v>
      </c>
      <c r="DS22" s="163">
        <f t="shared" si="162"/>
        <v>49.893861158921396</v>
      </c>
      <c r="DT22" s="163">
        <f t="shared" si="162"/>
        <v>38.192401960784316</v>
      </c>
      <c r="DU22" s="163">
        <f t="shared" ref="DU22:EA22" si="163">DU21/DU12*100</f>
        <v>41.266437964551166</v>
      </c>
      <c r="DV22" s="163">
        <f t="shared" si="163"/>
        <v>38.149425287356323</v>
      </c>
      <c r="DW22" s="163" t="e">
        <f t="shared" si="163"/>
        <v>#DIV/0!</v>
      </c>
      <c r="DX22" s="163" t="e">
        <f t="shared" si="163"/>
        <v>#DIV/0!</v>
      </c>
      <c r="DY22" s="163">
        <f t="shared" si="163"/>
        <v>40.54540420819491</v>
      </c>
      <c r="DZ22" s="163">
        <f t="shared" si="163"/>
        <v>44.368391764051211</v>
      </c>
      <c r="EA22" s="163">
        <f t="shared" si="163"/>
        <v>47.654741624077232</v>
      </c>
      <c r="EB22" s="163">
        <f t="shared" si="162"/>
        <v>44.02871621621621</v>
      </c>
      <c r="EC22" s="163">
        <f t="shared" ref="EC22:EH22" si="164">EC21/EC12*100</f>
        <v>33.266106442577033</v>
      </c>
      <c r="ED22" s="163" t="e">
        <f t="shared" si="164"/>
        <v>#DIV/0!</v>
      </c>
      <c r="EE22" s="163" t="e">
        <f t="shared" si="164"/>
        <v>#DIV/0!</v>
      </c>
      <c r="EF22" s="163">
        <f t="shared" si="164"/>
        <v>15.577777777777779</v>
      </c>
      <c r="EG22" s="163" t="e">
        <f t="shared" si="164"/>
        <v>#DIV/0!</v>
      </c>
      <c r="EH22" s="163">
        <f t="shared" si="164"/>
        <v>48.239669421487605</v>
      </c>
      <c r="EI22" s="163">
        <f t="shared" ref="EI22:EV22" si="165">EI21/EI12*100</f>
        <v>39.166666666666657</v>
      </c>
      <c r="EJ22" s="163">
        <f t="shared" si="165"/>
        <v>69.70011534025376</v>
      </c>
      <c r="EK22" s="163" t="e">
        <f t="shared" si="165"/>
        <v>#DIV/0!</v>
      </c>
      <c r="EL22" s="163" t="e">
        <f t="shared" si="165"/>
        <v>#DIV/0!</v>
      </c>
      <c r="EM22" s="163">
        <f t="shared" si="165"/>
        <v>48.103254769921442</v>
      </c>
      <c r="EN22" s="163">
        <f t="shared" si="165"/>
        <v>39.728171334431636</v>
      </c>
      <c r="EO22" s="163">
        <f t="shared" si="165"/>
        <v>33.952546296296298</v>
      </c>
      <c r="EP22" s="163">
        <f t="shared" si="165"/>
        <v>62.624309392265197</v>
      </c>
      <c r="EQ22" s="163">
        <f t="shared" si="165"/>
        <v>52.855555555555554</v>
      </c>
      <c r="ER22" s="163" t="e">
        <f t="shared" si="165"/>
        <v>#DIV/0!</v>
      </c>
      <c r="ES22" s="163" t="e">
        <f t="shared" si="165"/>
        <v>#DIV/0!</v>
      </c>
      <c r="ET22" s="163">
        <f t="shared" si="165"/>
        <v>54.322404371584696</v>
      </c>
      <c r="EU22" s="163">
        <f t="shared" si="165"/>
        <v>37.12215320910974</v>
      </c>
      <c r="EV22" s="163">
        <f t="shared" si="165"/>
        <v>38.732758620689658</v>
      </c>
      <c r="EW22" s="163">
        <f t="shared" ref="EW22:GV22" si="166">EW21/EW12*100</f>
        <v>36.678832116788321</v>
      </c>
      <c r="EX22" s="163" t="e">
        <f t="shared" si="166"/>
        <v>#DIV/0!</v>
      </c>
      <c r="EY22" s="163" t="e">
        <f t="shared" si="166"/>
        <v>#DIV/0!</v>
      </c>
      <c r="EZ22" s="163" t="e">
        <f t="shared" si="166"/>
        <v>#DIV/0!</v>
      </c>
      <c r="FA22" s="163">
        <f t="shared" si="166"/>
        <v>40.760626398210285</v>
      </c>
      <c r="FB22" s="163">
        <f t="shared" si="166"/>
        <v>40.055555555555557</v>
      </c>
      <c r="FC22" s="163">
        <f t="shared" si="166"/>
        <v>40.008605851979347</v>
      </c>
      <c r="FD22" s="163">
        <f t="shared" si="166"/>
        <v>37.957084068195186</v>
      </c>
      <c r="FE22" s="163">
        <f t="shared" si="166"/>
        <v>35.322580645161295</v>
      </c>
      <c r="FF22" s="163" t="e">
        <f t="shared" si="166"/>
        <v>#DIV/0!</v>
      </c>
      <c r="FG22" s="163" t="e">
        <f t="shared" si="166"/>
        <v>#DIV/0!</v>
      </c>
      <c r="FH22" s="163">
        <f t="shared" si="166"/>
        <v>49.441652707984382</v>
      </c>
      <c r="FI22" s="163">
        <f t="shared" si="166"/>
        <v>31.551724137931032</v>
      </c>
      <c r="FJ22" s="163">
        <f t="shared" si="166"/>
        <v>39.102348993288587</v>
      </c>
      <c r="FK22" s="163" t="e">
        <f t="shared" si="166"/>
        <v>#DIV/0!</v>
      </c>
      <c r="FL22" s="163" t="e">
        <f t="shared" si="166"/>
        <v>#DIV/0!</v>
      </c>
      <c r="FM22" s="163" t="e">
        <f t="shared" si="166"/>
        <v>#DIV/0!</v>
      </c>
      <c r="FN22" s="163" t="e">
        <f t="shared" si="166"/>
        <v>#DIV/0!</v>
      </c>
      <c r="FO22" s="163" t="e">
        <f t="shared" si="166"/>
        <v>#DIV/0!</v>
      </c>
      <c r="FP22" s="163" t="e">
        <f t="shared" si="166"/>
        <v>#DIV/0!</v>
      </c>
      <c r="FQ22" s="163" t="e">
        <f t="shared" si="166"/>
        <v>#DIV/0!</v>
      </c>
      <c r="FR22" s="163" t="e">
        <f t="shared" si="166"/>
        <v>#DIV/0!</v>
      </c>
      <c r="FS22" s="163" t="e">
        <f t="shared" si="166"/>
        <v>#DIV/0!</v>
      </c>
      <c r="FT22" s="163" t="e">
        <f t="shared" si="166"/>
        <v>#DIV/0!</v>
      </c>
      <c r="FU22" s="163" t="e">
        <f t="shared" si="166"/>
        <v>#DIV/0!</v>
      </c>
      <c r="FV22" s="163" t="e">
        <f t="shared" si="166"/>
        <v>#DIV/0!</v>
      </c>
      <c r="FW22" s="163" t="e">
        <f t="shared" si="166"/>
        <v>#DIV/0!</v>
      </c>
      <c r="FX22" s="163" t="e">
        <f t="shared" si="166"/>
        <v>#DIV/0!</v>
      </c>
      <c r="FY22" s="163" t="e">
        <f t="shared" si="166"/>
        <v>#DIV/0!</v>
      </c>
      <c r="FZ22" s="163" t="e">
        <f t="shared" si="166"/>
        <v>#DIV/0!</v>
      </c>
      <c r="GA22" s="163" t="e">
        <f t="shared" si="166"/>
        <v>#DIV/0!</v>
      </c>
      <c r="GB22" s="163" t="e">
        <f t="shared" si="166"/>
        <v>#DIV/0!</v>
      </c>
      <c r="GC22" s="163" t="e">
        <f t="shared" si="166"/>
        <v>#DIV/0!</v>
      </c>
      <c r="GD22" s="163" t="e">
        <f t="shared" si="166"/>
        <v>#DIV/0!</v>
      </c>
      <c r="GE22" s="163" t="e">
        <f t="shared" si="166"/>
        <v>#DIV/0!</v>
      </c>
      <c r="GF22" s="163" t="e">
        <f t="shared" si="166"/>
        <v>#DIV/0!</v>
      </c>
      <c r="GG22" s="163" t="e">
        <f t="shared" si="166"/>
        <v>#DIV/0!</v>
      </c>
      <c r="GH22" s="163" t="e">
        <f t="shared" si="166"/>
        <v>#DIV/0!</v>
      </c>
      <c r="GI22" s="163" t="e">
        <f t="shared" si="166"/>
        <v>#DIV/0!</v>
      </c>
      <c r="GJ22" s="163" t="e">
        <f t="shared" si="166"/>
        <v>#DIV/0!</v>
      </c>
      <c r="GK22" s="163" t="e">
        <f t="shared" si="166"/>
        <v>#DIV/0!</v>
      </c>
      <c r="GL22" s="163" t="e">
        <f t="shared" si="166"/>
        <v>#DIV/0!</v>
      </c>
      <c r="GM22" s="163" t="e">
        <f t="shared" si="166"/>
        <v>#DIV/0!</v>
      </c>
      <c r="GN22" s="163" t="e">
        <f t="shared" si="166"/>
        <v>#DIV/0!</v>
      </c>
      <c r="GO22" s="163" t="e">
        <f t="shared" si="166"/>
        <v>#DIV/0!</v>
      </c>
      <c r="GP22" s="163" t="e">
        <f t="shared" si="166"/>
        <v>#DIV/0!</v>
      </c>
      <c r="GQ22" s="163" t="e">
        <f t="shared" si="166"/>
        <v>#DIV/0!</v>
      </c>
      <c r="GR22" s="163" t="e">
        <f t="shared" si="166"/>
        <v>#DIV/0!</v>
      </c>
      <c r="GS22" s="163" t="e">
        <f t="shared" si="166"/>
        <v>#DIV/0!</v>
      </c>
      <c r="GT22" s="163" t="e">
        <f t="shared" si="166"/>
        <v>#DIV/0!</v>
      </c>
      <c r="GU22" s="163" t="e">
        <f t="shared" si="166"/>
        <v>#DIV/0!</v>
      </c>
      <c r="GV22" s="163" t="e">
        <f t="shared" si="166"/>
        <v>#DIV/0!</v>
      </c>
      <c r="GW22" s="164"/>
      <c r="GX22" s="86">
        <f>GX21/GX12*100</f>
        <v>35.570474467789055</v>
      </c>
      <c r="GY22" s="87">
        <v>75</v>
      </c>
      <c r="GZ22" s="88">
        <f>GX22/GY22*100</f>
        <v>47.427299290385406</v>
      </c>
    </row>
    <row r="23" spans="1:232" s="89" customFormat="1" ht="30.75" customHeight="1" x14ac:dyDescent="0.2">
      <c r="A23" s="82"/>
      <c r="B23" s="222"/>
      <c r="C23" s="121"/>
      <c r="D23" s="141" t="s">
        <v>111</v>
      </c>
      <c r="E23" s="122" t="s">
        <v>3</v>
      </c>
      <c r="F23" s="186">
        <v>70</v>
      </c>
      <c r="G23" s="186">
        <v>70</v>
      </c>
      <c r="H23" s="186">
        <v>70</v>
      </c>
      <c r="I23" s="186">
        <v>70</v>
      </c>
      <c r="J23" s="186">
        <v>70</v>
      </c>
      <c r="K23" s="186">
        <v>70</v>
      </c>
      <c r="L23" s="186">
        <v>70</v>
      </c>
      <c r="M23" s="186">
        <v>70</v>
      </c>
      <c r="N23" s="186">
        <v>70</v>
      </c>
      <c r="O23" s="186">
        <v>70</v>
      </c>
      <c r="P23" s="186">
        <v>70</v>
      </c>
      <c r="Q23" s="186">
        <v>70</v>
      </c>
      <c r="R23" s="186">
        <v>70</v>
      </c>
      <c r="S23" s="186">
        <v>70</v>
      </c>
      <c r="T23" s="186">
        <v>70</v>
      </c>
      <c r="U23" s="186">
        <v>70</v>
      </c>
      <c r="V23" s="186">
        <v>70</v>
      </c>
      <c r="W23" s="186">
        <v>70</v>
      </c>
      <c r="X23" s="186">
        <v>70</v>
      </c>
      <c r="Y23" s="186">
        <v>70</v>
      </c>
      <c r="Z23" s="186">
        <v>70</v>
      </c>
      <c r="AA23" s="186">
        <v>70</v>
      </c>
      <c r="AB23" s="186">
        <v>70</v>
      </c>
      <c r="AC23" s="186">
        <v>70</v>
      </c>
      <c r="AD23" s="186">
        <v>70</v>
      </c>
      <c r="AE23" s="186">
        <v>70</v>
      </c>
      <c r="AF23" s="186">
        <v>70</v>
      </c>
      <c r="AG23" s="186">
        <v>70</v>
      </c>
      <c r="AH23" s="186">
        <v>70</v>
      </c>
      <c r="AI23" s="186">
        <v>70</v>
      </c>
      <c r="AJ23" s="186">
        <v>70</v>
      </c>
      <c r="AK23" s="186">
        <v>70</v>
      </c>
      <c r="AL23" s="186">
        <v>70</v>
      </c>
      <c r="AM23" s="186">
        <v>70</v>
      </c>
      <c r="AN23" s="186">
        <v>70</v>
      </c>
      <c r="AO23" s="186">
        <v>70</v>
      </c>
      <c r="AP23" s="186">
        <v>70</v>
      </c>
      <c r="AQ23" s="186">
        <v>70</v>
      </c>
      <c r="AR23" s="186">
        <v>70</v>
      </c>
      <c r="AS23" s="186">
        <v>70</v>
      </c>
      <c r="AT23" s="186">
        <v>70</v>
      </c>
      <c r="AU23" s="186">
        <v>70</v>
      </c>
      <c r="AV23" s="186">
        <v>70</v>
      </c>
      <c r="AW23" s="186">
        <v>70</v>
      </c>
      <c r="AX23" s="186">
        <v>70</v>
      </c>
      <c r="AY23" s="186">
        <v>70</v>
      </c>
      <c r="AZ23" s="186">
        <v>70</v>
      </c>
      <c r="BA23" s="186">
        <v>70</v>
      </c>
      <c r="BB23" s="186">
        <v>70</v>
      </c>
      <c r="BC23" s="186">
        <v>70</v>
      </c>
      <c r="BD23" s="186">
        <v>70</v>
      </c>
      <c r="BE23" s="186">
        <v>70</v>
      </c>
      <c r="BF23" s="186">
        <v>70</v>
      </c>
      <c r="BG23" s="186">
        <v>70</v>
      </c>
      <c r="BH23" s="186">
        <v>70</v>
      </c>
      <c r="BI23" s="186">
        <v>70</v>
      </c>
      <c r="BJ23" s="186">
        <v>70</v>
      </c>
      <c r="BK23" s="186">
        <v>70</v>
      </c>
      <c r="BL23" s="186">
        <v>70</v>
      </c>
      <c r="BM23" s="186">
        <v>70</v>
      </c>
      <c r="BN23" s="186">
        <v>70</v>
      </c>
      <c r="BO23" s="186">
        <v>70</v>
      </c>
      <c r="BP23" s="186">
        <v>70</v>
      </c>
      <c r="BQ23" s="186">
        <v>70</v>
      </c>
      <c r="BR23" s="186">
        <v>70</v>
      </c>
      <c r="BS23" s="186">
        <v>70</v>
      </c>
      <c r="BT23" s="186">
        <v>70</v>
      </c>
      <c r="BU23" s="186">
        <v>70</v>
      </c>
      <c r="BV23" s="186">
        <v>70</v>
      </c>
      <c r="BW23" s="186">
        <v>70</v>
      </c>
      <c r="BX23" s="186">
        <v>70</v>
      </c>
      <c r="BY23" s="186">
        <v>70</v>
      </c>
      <c r="BZ23" s="186">
        <v>70</v>
      </c>
      <c r="CA23" s="186">
        <v>70</v>
      </c>
      <c r="CB23" s="186">
        <v>70</v>
      </c>
      <c r="CC23" s="186">
        <v>70</v>
      </c>
      <c r="CD23" s="186">
        <v>70</v>
      </c>
      <c r="CE23" s="186">
        <v>70</v>
      </c>
      <c r="CF23" s="186">
        <v>70</v>
      </c>
      <c r="CG23" s="186">
        <v>70</v>
      </c>
      <c r="CH23" s="186">
        <v>70</v>
      </c>
      <c r="CI23" s="186">
        <v>70</v>
      </c>
      <c r="CJ23" s="186">
        <v>70</v>
      </c>
      <c r="CK23" s="186">
        <v>70</v>
      </c>
      <c r="CL23" s="186">
        <v>70</v>
      </c>
      <c r="CM23" s="186">
        <v>70</v>
      </c>
      <c r="CN23" s="186">
        <v>70</v>
      </c>
      <c r="CO23" s="186">
        <v>70</v>
      </c>
      <c r="CP23" s="186">
        <v>70</v>
      </c>
      <c r="CQ23" s="186">
        <v>70</v>
      </c>
      <c r="CR23" s="186">
        <v>70</v>
      </c>
      <c r="CS23" s="186">
        <v>70</v>
      </c>
      <c r="CT23" s="186">
        <v>70</v>
      </c>
      <c r="CU23" s="186">
        <v>70</v>
      </c>
      <c r="CV23" s="186">
        <v>70</v>
      </c>
      <c r="CW23" s="186">
        <v>70</v>
      </c>
      <c r="CX23" s="186">
        <v>70</v>
      </c>
      <c r="CY23" s="186">
        <v>70</v>
      </c>
      <c r="CZ23" s="186">
        <v>70</v>
      </c>
      <c r="DA23" s="186">
        <v>70</v>
      </c>
      <c r="DB23" s="186">
        <v>70</v>
      </c>
      <c r="DC23" s="186">
        <v>70</v>
      </c>
      <c r="DD23" s="186">
        <v>70</v>
      </c>
      <c r="DE23" s="186">
        <v>70</v>
      </c>
      <c r="DF23" s="186">
        <v>70</v>
      </c>
      <c r="DG23" s="186">
        <v>70</v>
      </c>
      <c r="DH23" s="186">
        <v>70</v>
      </c>
      <c r="DI23" s="186">
        <v>70</v>
      </c>
      <c r="DJ23" s="186">
        <v>70</v>
      </c>
      <c r="DK23" s="186">
        <v>70</v>
      </c>
      <c r="DL23" s="186">
        <v>70</v>
      </c>
      <c r="DM23" s="186">
        <v>70</v>
      </c>
      <c r="DN23" s="186">
        <v>70</v>
      </c>
      <c r="DO23" s="186">
        <v>70</v>
      </c>
      <c r="DP23" s="186">
        <v>70</v>
      </c>
      <c r="DQ23" s="186">
        <v>70</v>
      </c>
      <c r="DR23" s="186">
        <v>70</v>
      </c>
      <c r="DS23" s="186">
        <v>70</v>
      </c>
      <c r="DT23" s="186">
        <v>70</v>
      </c>
      <c r="DU23" s="186">
        <v>70</v>
      </c>
      <c r="DV23" s="186">
        <v>70</v>
      </c>
      <c r="DW23" s="186">
        <v>70</v>
      </c>
      <c r="DX23" s="186">
        <v>70</v>
      </c>
      <c r="DY23" s="186">
        <v>70</v>
      </c>
      <c r="DZ23" s="186">
        <v>70</v>
      </c>
      <c r="EA23" s="186">
        <v>70</v>
      </c>
      <c r="EB23" s="186">
        <v>70</v>
      </c>
      <c r="EC23" s="186">
        <v>70</v>
      </c>
      <c r="ED23" s="186">
        <v>70</v>
      </c>
      <c r="EE23" s="186">
        <v>70</v>
      </c>
      <c r="EF23" s="186">
        <v>70</v>
      </c>
      <c r="EG23" s="186">
        <v>70</v>
      </c>
      <c r="EH23" s="186">
        <v>70</v>
      </c>
      <c r="EI23" s="186">
        <v>70</v>
      </c>
      <c r="EJ23" s="186">
        <v>70</v>
      </c>
      <c r="EK23" s="186">
        <v>70</v>
      </c>
      <c r="EL23" s="186">
        <v>70</v>
      </c>
      <c r="EM23" s="186">
        <v>70</v>
      </c>
      <c r="EN23" s="186">
        <v>70</v>
      </c>
      <c r="EO23" s="186">
        <v>70</v>
      </c>
      <c r="EP23" s="186">
        <v>70</v>
      </c>
      <c r="EQ23" s="186">
        <v>70</v>
      </c>
      <c r="ER23" s="186">
        <v>70</v>
      </c>
      <c r="ES23" s="186">
        <v>70</v>
      </c>
      <c r="ET23" s="186">
        <v>70</v>
      </c>
      <c r="EU23" s="186">
        <v>70</v>
      </c>
      <c r="EV23" s="186">
        <v>70</v>
      </c>
      <c r="EW23" s="186">
        <v>70</v>
      </c>
      <c r="EX23" s="186">
        <v>70</v>
      </c>
      <c r="EY23" s="186">
        <v>70</v>
      </c>
      <c r="EZ23" s="186">
        <v>70</v>
      </c>
      <c r="FA23" s="186">
        <v>70</v>
      </c>
      <c r="FB23" s="186">
        <v>70</v>
      </c>
      <c r="FC23" s="186">
        <v>70</v>
      </c>
      <c r="FD23" s="186">
        <v>70</v>
      </c>
      <c r="FE23" s="186">
        <v>70</v>
      </c>
      <c r="FF23" s="186">
        <v>70</v>
      </c>
      <c r="FG23" s="186">
        <v>70</v>
      </c>
      <c r="FH23" s="186">
        <v>70</v>
      </c>
      <c r="FI23" s="186">
        <v>70</v>
      </c>
      <c r="FJ23" s="186">
        <v>70</v>
      </c>
      <c r="FK23" s="186">
        <v>70</v>
      </c>
      <c r="FL23" s="186">
        <v>70</v>
      </c>
      <c r="FM23" s="186">
        <v>70</v>
      </c>
      <c r="FN23" s="186">
        <v>70</v>
      </c>
      <c r="FO23" s="186">
        <v>70</v>
      </c>
      <c r="FP23" s="186">
        <v>70</v>
      </c>
      <c r="FQ23" s="186">
        <v>70</v>
      </c>
      <c r="FR23" s="186">
        <v>70</v>
      </c>
      <c r="FS23" s="186">
        <v>70</v>
      </c>
      <c r="FT23" s="186">
        <v>70</v>
      </c>
      <c r="FU23" s="186">
        <v>70</v>
      </c>
      <c r="FV23" s="186">
        <v>70</v>
      </c>
      <c r="FW23" s="186">
        <v>70</v>
      </c>
      <c r="FX23" s="186">
        <v>70</v>
      </c>
      <c r="FY23" s="186">
        <v>70</v>
      </c>
      <c r="FZ23" s="186">
        <v>70</v>
      </c>
      <c r="GA23" s="186">
        <v>70</v>
      </c>
      <c r="GB23" s="186">
        <v>70</v>
      </c>
      <c r="GC23" s="186">
        <v>70</v>
      </c>
      <c r="GD23" s="186">
        <v>70</v>
      </c>
      <c r="GE23" s="186">
        <v>70</v>
      </c>
      <c r="GF23" s="186">
        <v>70</v>
      </c>
      <c r="GG23" s="186">
        <v>70</v>
      </c>
      <c r="GH23" s="186">
        <v>70</v>
      </c>
      <c r="GI23" s="186">
        <v>70</v>
      </c>
      <c r="GJ23" s="186">
        <v>70</v>
      </c>
      <c r="GK23" s="186">
        <v>70</v>
      </c>
      <c r="GL23" s="186">
        <v>70</v>
      </c>
      <c r="GM23" s="186">
        <v>70</v>
      </c>
      <c r="GN23" s="186">
        <v>70</v>
      </c>
      <c r="GO23" s="186">
        <v>70</v>
      </c>
      <c r="GP23" s="186">
        <v>70</v>
      </c>
      <c r="GQ23" s="186">
        <v>70</v>
      </c>
      <c r="GR23" s="186">
        <v>70</v>
      </c>
      <c r="GS23" s="186">
        <v>70</v>
      </c>
      <c r="GT23" s="186">
        <v>70</v>
      </c>
      <c r="GU23" s="186">
        <v>70</v>
      </c>
      <c r="GV23" s="186">
        <v>70</v>
      </c>
      <c r="GW23" s="165"/>
      <c r="GX23" s="165"/>
      <c r="GZ23" s="123"/>
    </row>
    <row r="24" spans="1:232" s="89" customFormat="1" ht="30.75" customHeight="1" x14ac:dyDescent="0.2">
      <c r="A24" s="82"/>
      <c r="B24" s="222"/>
      <c r="C24" s="90"/>
      <c r="D24" s="91" t="s">
        <v>112</v>
      </c>
      <c r="E24" s="92" t="s">
        <v>3</v>
      </c>
      <c r="F24" s="93">
        <f t="shared" ref="F24:AC24" si="167">F21/F18*100</f>
        <v>71.506902024914638</v>
      </c>
      <c r="G24" s="93">
        <f t="shared" si="167"/>
        <v>51.291570801087637</v>
      </c>
      <c r="H24" s="93" t="e">
        <f t="shared" si="167"/>
        <v>#DIV/0!</v>
      </c>
      <c r="I24" s="93" t="e">
        <f t="shared" si="167"/>
        <v>#DIV/0!</v>
      </c>
      <c r="J24" s="93">
        <f t="shared" si="167"/>
        <v>86.683260734287487</v>
      </c>
      <c r="K24" s="93">
        <f t="shared" si="167"/>
        <v>85.794862362822627</v>
      </c>
      <c r="L24" s="93">
        <f t="shared" si="167"/>
        <v>69.265401754950148</v>
      </c>
      <c r="M24" s="93">
        <f t="shared" si="167"/>
        <v>51.114922813036024</v>
      </c>
      <c r="N24" s="93" t="e">
        <f t="shared" si="167"/>
        <v>#DIV/0!</v>
      </c>
      <c r="O24" s="93" t="e">
        <f t="shared" si="167"/>
        <v>#DIV/0!</v>
      </c>
      <c r="P24" s="93" t="e">
        <f t="shared" si="167"/>
        <v>#DIV/0!</v>
      </c>
      <c r="Q24" s="93">
        <f t="shared" si="167"/>
        <v>47.247329498767456</v>
      </c>
      <c r="R24" s="93">
        <f t="shared" si="167"/>
        <v>58.370208105147867</v>
      </c>
      <c r="S24" s="93">
        <f t="shared" si="167"/>
        <v>52.797131147540988</v>
      </c>
      <c r="T24" s="93">
        <f t="shared" si="167"/>
        <v>55.753313497430348</v>
      </c>
      <c r="U24" s="93">
        <f t="shared" si="167"/>
        <v>42.854664276213065</v>
      </c>
      <c r="V24" s="93">
        <f t="shared" si="167"/>
        <v>0.68655928175336667</v>
      </c>
      <c r="W24" s="93" t="e">
        <f t="shared" si="167"/>
        <v>#DIV/0!</v>
      </c>
      <c r="X24" s="93" t="e">
        <f t="shared" si="167"/>
        <v>#DIV/0!</v>
      </c>
      <c r="Y24" s="93">
        <f t="shared" si="167"/>
        <v>65.668859081257452</v>
      </c>
      <c r="Z24" s="93">
        <f t="shared" si="167"/>
        <v>77.847230186948053</v>
      </c>
      <c r="AA24" s="93">
        <f t="shared" si="167"/>
        <v>80.555096646291091</v>
      </c>
      <c r="AB24" s="93">
        <f t="shared" si="167"/>
        <v>69.898697539797396</v>
      </c>
      <c r="AC24" s="93" t="e">
        <f t="shared" si="167"/>
        <v>#DIV/0!</v>
      </c>
      <c r="AD24" s="93" t="e">
        <f t="shared" ref="AD24:CO24" si="168">AD21/AD18*100</f>
        <v>#DIV/0!</v>
      </c>
      <c r="AE24" s="93">
        <f t="shared" si="168"/>
        <v>82.142330926771763</v>
      </c>
      <c r="AF24" s="93">
        <f t="shared" si="168"/>
        <v>50.196644596007367</v>
      </c>
      <c r="AG24" s="93">
        <f t="shared" si="168"/>
        <v>57.646993131944832</v>
      </c>
      <c r="AH24" s="93">
        <f t="shared" si="168"/>
        <v>78.994928000932788</v>
      </c>
      <c r="AI24" s="93">
        <f t="shared" si="168"/>
        <v>75.242661676996832</v>
      </c>
      <c r="AJ24" s="93" t="e">
        <f t="shared" si="168"/>
        <v>#DIV/0!</v>
      </c>
      <c r="AK24" s="93" t="e">
        <f t="shared" si="168"/>
        <v>#DIV/0!</v>
      </c>
      <c r="AL24" s="93">
        <f t="shared" si="168"/>
        <v>45.498783454987837</v>
      </c>
      <c r="AM24" s="93">
        <f t="shared" si="168"/>
        <v>68.686120574729671</v>
      </c>
      <c r="AN24" s="93">
        <f t="shared" si="168"/>
        <v>76.637612255678818</v>
      </c>
      <c r="AO24" s="93">
        <f t="shared" si="168"/>
        <v>67.49819523542152</v>
      </c>
      <c r="AP24" s="93">
        <f t="shared" si="168"/>
        <v>65.99223770439653</v>
      </c>
      <c r="AQ24" s="93" t="e">
        <f t="shared" si="168"/>
        <v>#DIV/0!</v>
      </c>
      <c r="AR24" s="93" t="e">
        <f t="shared" si="168"/>
        <v>#DIV/0!</v>
      </c>
      <c r="AS24" s="93">
        <f t="shared" si="168"/>
        <v>85.287316452769105</v>
      </c>
      <c r="AT24" s="93">
        <f t="shared" si="168"/>
        <v>74.321255800177696</v>
      </c>
      <c r="AU24" s="93">
        <f t="shared" si="168"/>
        <v>79.74006745085137</v>
      </c>
      <c r="AV24" s="93">
        <f t="shared" si="168"/>
        <v>70.891225915406466</v>
      </c>
      <c r="AW24" s="93">
        <f t="shared" si="168"/>
        <v>73.898501318582362</v>
      </c>
      <c r="AX24" s="93" t="e">
        <f t="shared" si="168"/>
        <v>#DIV/0!</v>
      </c>
      <c r="AY24" s="93" t="e">
        <f t="shared" si="168"/>
        <v>#DIV/0!</v>
      </c>
      <c r="AZ24" s="93">
        <f t="shared" si="168"/>
        <v>67.458842272968653</v>
      </c>
      <c r="BA24" s="93">
        <f t="shared" si="168"/>
        <v>68.874126831940828</v>
      </c>
      <c r="BB24" s="93">
        <f t="shared" si="168"/>
        <v>76.117861482381528</v>
      </c>
      <c r="BC24" s="93">
        <f t="shared" si="168"/>
        <v>53.163256570499108</v>
      </c>
      <c r="BD24" s="93">
        <f t="shared" si="168"/>
        <v>70.659434483451349</v>
      </c>
      <c r="BE24" s="93" t="e">
        <f t="shared" si="168"/>
        <v>#DIV/0!</v>
      </c>
      <c r="BF24" s="93" t="e">
        <f t="shared" si="168"/>
        <v>#DIV/0!</v>
      </c>
      <c r="BG24" s="93">
        <f t="shared" si="168"/>
        <v>80.183043091394453</v>
      </c>
      <c r="BH24" s="93">
        <f t="shared" si="168"/>
        <v>73.330678348599491</v>
      </c>
      <c r="BI24" s="93">
        <f t="shared" si="168"/>
        <v>69.395785048240171</v>
      </c>
      <c r="BJ24" s="93">
        <f t="shared" si="168"/>
        <v>76.272927366104184</v>
      </c>
      <c r="BK24" s="93" t="e">
        <f t="shared" si="168"/>
        <v>#DIV/0!</v>
      </c>
      <c r="BL24" s="93" t="e">
        <f t="shared" si="168"/>
        <v>#DIV/0!</v>
      </c>
      <c r="BM24" s="93" t="e">
        <f t="shared" si="168"/>
        <v>#DIV/0!</v>
      </c>
      <c r="BN24" s="93" t="e">
        <f t="shared" si="168"/>
        <v>#DIV/0!</v>
      </c>
      <c r="BO24" s="93" t="e">
        <f t="shared" si="168"/>
        <v>#DIV/0!</v>
      </c>
      <c r="BP24" s="93" t="e">
        <f t="shared" si="168"/>
        <v>#DIV/0!</v>
      </c>
      <c r="BQ24" s="93" t="e">
        <f t="shared" si="168"/>
        <v>#DIV/0!</v>
      </c>
      <c r="BR24" s="93" t="e">
        <f t="shared" si="168"/>
        <v>#DIV/0!</v>
      </c>
      <c r="BS24" s="93" t="e">
        <f t="shared" si="168"/>
        <v>#DIV/0!</v>
      </c>
      <c r="BT24" s="93" t="e">
        <f t="shared" si="168"/>
        <v>#DIV/0!</v>
      </c>
      <c r="BU24" s="93" t="e">
        <f t="shared" si="168"/>
        <v>#DIV/0!</v>
      </c>
      <c r="BV24" s="93" t="e">
        <f t="shared" si="168"/>
        <v>#DIV/0!</v>
      </c>
      <c r="BW24" s="93" t="e">
        <f t="shared" si="168"/>
        <v>#DIV/0!</v>
      </c>
      <c r="BX24" s="93" t="e">
        <f t="shared" si="168"/>
        <v>#DIV/0!</v>
      </c>
      <c r="BY24" s="93" t="e">
        <f t="shared" si="168"/>
        <v>#DIV/0!</v>
      </c>
      <c r="BZ24" s="93" t="e">
        <f t="shared" si="168"/>
        <v>#DIV/0!</v>
      </c>
      <c r="CA24" s="93" t="e">
        <f t="shared" si="168"/>
        <v>#DIV/0!</v>
      </c>
      <c r="CB24" s="93">
        <f t="shared" si="168"/>
        <v>78.557083268963368</v>
      </c>
      <c r="CC24" s="93">
        <f t="shared" si="168"/>
        <v>71.917770870821755</v>
      </c>
      <c r="CD24" s="93">
        <f t="shared" si="168"/>
        <v>79.881748871946485</v>
      </c>
      <c r="CE24" s="93">
        <f t="shared" si="168"/>
        <v>75.686043080554725</v>
      </c>
      <c r="CF24" s="93">
        <f t="shared" si="168"/>
        <v>89.164151870306682</v>
      </c>
      <c r="CG24" s="93" t="e">
        <f t="shared" si="168"/>
        <v>#DIV/0!</v>
      </c>
      <c r="CH24" s="93" t="e">
        <f t="shared" si="168"/>
        <v>#DIV/0!</v>
      </c>
      <c r="CI24" s="93">
        <f t="shared" si="168"/>
        <v>53.900184842883533</v>
      </c>
      <c r="CJ24" s="93">
        <f t="shared" si="168"/>
        <v>77.996325516048842</v>
      </c>
      <c r="CK24" s="93">
        <f t="shared" si="168"/>
        <v>63.471469958433048</v>
      </c>
      <c r="CL24" s="93">
        <f t="shared" si="168"/>
        <v>78.188556449426002</v>
      </c>
      <c r="CM24" s="93">
        <f t="shared" si="168"/>
        <v>86.74473651426436</v>
      </c>
      <c r="CN24" s="93" t="e">
        <f t="shared" si="168"/>
        <v>#DIV/0!</v>
      </c>
      <c r="CO24" s="93" t="e">
        <f t="shared" si="168"/>
        <v>#DIV/0!</v>
      </c>
      <c r="CP24" s="93">
        <f t="shared" ref="CP24:DC24" si="169">CP21/CP18*100</f>
        <v>91.111111111111114</v>
      </c>
      <c r="CQ24" s="93">
        <f t="shared" si="169"/>
        <v>46.685082872928177</v>
      </c>
      <c r="CR24" s="93">
        <f t="shared" si="169"/>
        <v>71.789808303631645</v>
      </c>
      <c r="CS24" s="93">
        <f t="shared" si="169"/>
        <v>84.64309731962723</v>
      </c>
      <c r="CT24" s="93">
        <f t="shared" si="169"/>
        <v>83.473316291929677</v>
      </c>
      <c r="CU24" s="93" t="e">
        <f t="shared" si="169"/>
        <v>#DIV/0!</v>
      </c>
      <c r="CV24" s="93" t="e">
        <f t="shared" si="169"/>
        <v>#DIV/0!</v>
      </c>
      <c r="CW24" s="93">
        <f t="shared" si="169"/>
        <v>79.359895493141735</v>
      </c>
      <c r="CX24" s="93">
        <f t="shared" si="169"/>
        <v>65.826576460259261</v>
      </c>
      <c r="CY24" s="93">
        <f t="shared" si="169"/>
        <v>87.573128908614081</v>
      </c>
      <c r="CZ24" s="93">
        <f t="shared" si="169"/>
        <v>85.444234404536843</v>
      </c>
      <c r="DA24" s="93">
        <f t="shared" si="169"/>
        <v>80.143450358625898</v>
      </c>
      <c r="DB24" s="93" t="e">
        <f t="shared" si="169"/>
        <v>#DIV/0!</v>
      </c>
      <c r="DC24" s="93" t="e">
        <f t="shared" si="169"/>
        <v>#DIV/0!</v>
      </c>
      <c r="DD24" s="93">
        <f t="shared" ref="DD24:EB24" si="170">DD21/DD18*100</f>
        <v>72.354104846686454</v>
      </c>
      <c r="DE24" s="93">
        <f t="shared" si="170"/>
        <v>74.34411226357534</v>
      </c>
      <c r="DF24" s="93">
        <f t="shared" si="170"/>
        <v>56.42097264437691</v>
      </c>
      <c r="DG24" s="93">
        <f t="shared" si="170"/>
        <v>66.923033421930668</v>
      </c>
      <c r="DH24" s="93">
        <f t="shared" si="170"/>
        <v>66.565040650406516</v>
      </c>
      <c r="DI24" s="93" t="e">
        <f t="shared" si="170"/>
        <v>#DIV/0!</v>
      </c>
      <c r="DJ24" s="93" t="e">
        <f t="shared" si="170"/>
        <v>#DIV/0!</v>
      </c>
      <c r="DK24" s="93">
        <f t="shared" si="170"/>
        <v>61.783691213278878</v>
      </c>
      <c r="DL24" s="93">
        <f t="shared" si="170"/>
        <v>64.919775942276658</v>
      </c>
      <c r="DM24" s="93">
        <f t="shared" si="170"/>
        <v>83.333333333333343</v>
      </c>
      <c r="DN24" s="93">
        <f t="shared" si="170"/>
        <v>76.598802395209589</v>
      </c>
      <c r="DO24" s="93">
        <f t="shared" si="170"/>
        <v>76.462084373767908</v>
      </c>
      <c r="DP24" s="93" t="e">
        <f t="shared" si="170"/>
        <v>#DIV/0!</v>
      </c>
      <c r="DQ24" s="93" t="e">
        <f t="shared" si="170"/>
        <v>#DIV/0!</v>
      </c>
      <c r="DR24" s="93">
        <f t="shared" si="170"/>
        <v>76.090468497576737</v>
      </c>
      <c r="DS24" s="93">
        <f t="shared" si="170"/>
        <v>80.590306737095716</v>
      </c>
      <c r="DT24" s="93">
        <f t="shared" si="170"/>
        <v>76.469144890197526</v>
      </c>
      <c r="DU24" s="93">
        <f t="shared" ref="DU24:EA24" si="171">DU21/DU18*100</f>
        <v>81.780069117897</v>
      </c>
      <c r="DV24" s="93">
        <f t="shared" si="171"/>
        <v>77.810338764505914</v>
      </c>
      <c r="DW24" s="93" t="e">
        <f t="shared" si="171"/>
        <v>#DIV/0!</v>
      </c>
      <c r="DX24" s="93" t="e">
        <f t="shared" si="171"/>
        <v>#DIV/0!</v>
      </c>
      <c r="DY24" s="93">
        <f t="shared" si="171"/>
        <v>78.995630832299469</v>
      </c>
      <c r="DZ24" s="93">
        <f t="shared" si="171"/>
        <v>77.033816425120776</v>
      </c>
      <c r="EA24" s="93">
        <f t="shared" si="171"/>
        <v>81.086042804000201</v>
      </c>
      <c r="EB24" s="93">
        <f t="shared" si="170"/>
        <v>85.063910796845249</v>
      </c>
      <c r="EC24" s="93">
        <f t="shared" ref="EC24:EH24" si="172">EC21/EC18*100</f>
        <v>86.295596570265957</v>
      </c>
      <c r="ED24" s="93" t="e">
        <f t="shared" si="172"/>
        <v>#DIV/0!</v>
      </c>
      <c r="EE24" s="93" t="e">
        <f t="shared" si="172"/>
        <v>#DIV/0!</v>
      </c>
      <c r="EF24" s="93">
        <f t="shared" si="172"/>
        <v>86.463151403021897</v>
      </c>
      <c r="EG24" s="93" t="e">
        <f t="shared" si="172"/>
        <v>#DIV/0!</v>
      </c>
      <c r="EH24" s="93">
        <f t="shared" si="172"/>
        <v>77.83012578336816</v>
      </c>
      <c r="EI24" s="93">
        <f t="shared" ref="EI24:EV24" si="173">EI21/EI18*100</f>
        <v>54.504575575891444</v>
      </c>
      <c r="EJ24" s="93">
        <f t="shared" si="173"/>
        <v>89.63215663008009</v>
      </c>
      <c r="EK24" s="93" t="e">
        <f t="shared" si="173"/>
        <v>#DIV/0!</v>
      </c>
      <c r="EL24" s="93" t="e">
        <f t="shared" si="173"/>
        <v>#DIV/0!</v>
      </c>
      <c r="EM24" s="93">
        <f t="shared" si="173"/>
        <v>82.446859671058974</v>
      </c>
      <c r="EN24" s="93">
        <f t="shared" si="173"/>
        <v>66.392878447207821</v>
      </c>
      <c r="EO24" s="93">
        <f t="shared" si="173"/>
        <v>71.859881192969567</v>
      </c>
      <c r="EP24" s="93">
        <f t="shared" si="173"/>
        <v>83.745844107868479</v>
      </c>
      <c r="EQ24" s="93">
        <f t="shared" si="173"/>
        <v>84.239419160616251</v>
      </c>
      <c r="ER24" s="93" t="e">
        <f t="shared" si="173"/>
        <v>#DIV/0!</v>
      </c>
      <c r="ES24" s="93" t="e">
        <f t="shared" si="173"/>
        <v>#DIV/0!</v>
      </c>
      <c r="ET24" s="93">
        <f t="shared" si="173"/>
        <v>70.468561706954006</v>
      </c>
      <c r="EU24" s="93">
        <f t="shared" si="173"/>
        <v>65.858585858585855</v>
      </c>
      <c r="EV24" s="93">
        <f t="shared" si="173"/>
        <v>74.958291624958278</v>
      </c>
      <c r="EW24" s="93">
        <f t="shared" ref="EW24:GV24" si="174">EW21/EW18*100</f>
        <v>68.495484750383369</v>
      </c>
      <c r="EX24" s="93" t="e">
        <f t="shared" si="174"/>
        <v>#DIV/0!</v>
      </c>
      <c r="EY24" s="93" t="e">
        <f t="shared" si="174"/>
        <v>#DIV/0!</v>
      </c>
      <c r="EZ24" s="93" t="e">
        <f t="shared" si="174"/>
        <v>#DIV/0!</v>
      </c>
      <c r="FA24" s="93">
        <f t="shared" si="174"/>
        <v>88.350103042793066</v>
      </c>
      <c r="FB24" s="93">
        <f t="shared" si="174"/>
        <v>80.410416550493508</v>
      </c>
      <c r="FC24" s="93">
        <f t="shared" si="174"/>
        <v>90.500291999221332</v>
      </c>
      <c r="FD24" s="93">
        <f t="shared" si="174"/>
        <v>77.40214589702093</v>
      </c>
      <c r="FE24" s="93">
        <f t="shared" si="174"/>
        <v>79.428607788241294</v>
      </c>
      <c r="FF24" s="93" t="e">
        <f t="shared" si="174"/>
        <v>#DIV/0!</v>
      </c>
      <c r="FG24" s="93" t="e">
        <f t="shared" si="174"/>
        <v>#DIV/0!</v>
      </c>
      <c r="FH24" s="93">
        <f t="shared" si="174"/>
        <v>81.627949852507385</v>
      </c>
      <c r="FI24" s="93">
        <f t="shared" si="174"/>
        <v>100</v>
      </c>
      <c r="FJ24" s="93">
        <f t="shared" si="174"/>
        <v>66.661899313501152</v>
      </c>
      <c r="FK24" s="93" t="e">
        <f t="shared" si="174"/>
        <v>#DIV/0!</v>
      </c>
      <c r="FL24" s="93" t="e">
        <f t="shared" si="174"/>
        <v>#DIV/0!</v>
      </c>
      <c r="FM24" s="93" t="e">
        <f t="shared" si="174"/>
        <v>#DIV/0!</v>
      </c>
      <c r="FN24" s="93" t="e">
        <f t="shared" si="174"/>
        <v>#DIV/0!</v>
      </c>
      <c r="FO24" s="93" t="e">
        <f t="shared" si="174"/>
        <v>#DIV/0!</v>
      </c>
      <c r="FP24" s="93" t="e">
        <f t="shared" si="174"/>
        <v>#DIV/0!</v>
      </c>
      <c r="FQ24" s="93" t="e">
        <f t="shared" si="174"/>
        <v>#DIV/0!</v>
      </c>
      <c r="FR24" s="93" t="e">
        <f t="shared" si="174"/>
        <v>#DIV/0!</v>
      </c>
      <c r="FS24" s="93" t="e">
        <f t="shared" si="174"/>
        <v>#DIV/0!</v>
      </c>
      <c r="FT24" s="93" t="e">
        <f t="shared" si="174"/>
        <v>#DIV/0!</v>
      </c>
      <c r="FU24" s="93" t="e">
        <f t="shared" si="174"/>
        <v>#DIV/0!</v>
      </c>
      <c r="FV24" s="93" t="e">
        <f t="shared" si="174"/>
        <v>#DIV/0!</v>
      </c>
      <c r="FW24" s="93" t="e">
        <f t="shared" si="174"/>
        <v>#DIV/0!</v>
      </c>
      <c r="FX24" s="93" t="e">
        <f t="shared" si="174"/>
        <v>#DIV/0!</v>
      </c>
      <c r="FY24" s="93" t="e">
        <f t="shared" si="174"/>
        <v>#DIV/0!</v>
      </c>
      <c r="FZ24" s="93" t="e">
        <f t="shared" si="174"/>
        <v>#DIV/0!</v>
      </c>
      <c r="GA24" s="93" t="e">
        <f t="shared" si="174"/>
        <v>#DIV/0!</v>
      </c>
      <c r="GB24" s="93" t="e">
        <f t="shared" si="174"/>
        <v>#DIV/0!</v>
      </c>
      <c r="GC24" s="93" t="e">
        <f t="shared" si="174"/>
        <v>#DIV/0!</v>
      </c>
      <c r="GD24" s="93" t="e">
        <f t="shared" si="174"/>
        <v>#DIV/0!</v>
      </c>
      <c r="GE24" s="93" t="e">
        <f t="shared" si="174"/>
        <v>#DIV/0!</v>
      </c>
      <c r="GF24" s="93" t="e">
        <f t="shared" si="174"/>
        <v>#DIV/0!</v>
      </c>
      <c r="GG24" s="93" t="e">
        <f t="shared" si="174"/>
        <v>#DIV/0!</v>
      </c>
      <c r="GH24" s="93" t="e">
        <f t="shared" si="174"/>
        <v>#DIV/0!</v>
      </c>
      <c r="GI24" s="93" t="e">
        <f t="shared" si="174"/>
        <v>#DIV/0!</v>
      </c>
      <c r="GJ24" s="93" t="e">
        <f t="shared" si="174"/>
        <v>#DIV/0!</v>
      </c>
      <c r="GK24" s="93" t="e">
        <f t="shared" si="174"/>
        <v>#DIV/0!</v>
      </c>
      <c r="GL24" s="93" t="e">
        <f t="shared" si="174"/>
        <v>#DIV/0!</v>
      </c>
      <c r="GM24" s="93" t="e">
        <f t="shared" si="174"/>
        <v>#DIV/0!</v>
      </c>
      <c r="GN24" s="93" t="e">
        <f t="shared" si="174"/>
        <v>#DIV/0!</v>
      </c>
      <c r="GO24" s="93" t="e">
        <f t="shared" si="174"/>
        <v>#DIV/0!</v>
      </c>
      <c r="GP24" s="93" t="e">
        <f t="shared" si="174"/>
        <v>#DIV/0!</v>
      </c>
      <c r="GQ24" s="93" t="e">
        <f t="shared" si="174"/>
        <v>#DIV/0!</v>
      </c>
      <c r="GR24" s="93" t="e">
        <f t="shared" si="174"/>
        <v>#DIV/0!</v>
      </c>
      <c r="GS24" s="93" t="e">
        <f t="shared" si="174"/>
        <v>#DIV/0!</v>
      </c>
      <c r="GT24" s="93" t="e">
        <f t="shared" si="174"/>
        <v>#DIV/0!</v>
      </c>
      <c r="GU24" s="93" t="e">
        <f t="shared" si="174"/>
        <v>#DIV/0!</v>
      </c>
      <c r="GV24" s="93" t="e">
        <f t="shared" si="174"/>
        <v>#DIV/0!</v>
      </c>
      <c r="GW24" s="94"/>
      <c r="GX24" s="95">
        <f>GX21/GX18*100</f>
        <v>72.455329035671326</v>
      </c>
      <c r="GY24" s="96">
        <v>65</v>
      </c>
      <c r="GZ24" s="97">
        <f>GX24/GY24*100</f>
        <v>111.46973697795588</v>
      </c>
    </row>
    <row r="25" spans="1:232" s="13" customFormat="1" ht="30.75" customHeight="1" x14ac:dyDescent="0.2">
      <c r="A25" s="12"/>
      <c r="B25" s="222"/>
      <c r="C25" s="32"/>
      <c r="D25" s="225" t="s">
        <v>32</v>
      </c>
      <c r="E25" s="16" t="s">
        <v>11</v>
      </c>
      <c r="F25" s="51">
        <f t="shared" ref="F25:AC25" si="175">F9/F12</f>
        <v>13.741610738255034</v>
      </c>
      <c r="G25" s="51">
        <f t="shared" si="175"/>
        <v>12.921465968586388</v>
      </c>
      <c r="H25" s="51" t="e">
        <f t="shared" si="175"/>
        <v>#DIV/0!</v>
      </c>
      <c r="I25" s="51" t="e">
        <f t="shared" si="175"/>
        <v>#DIV/0!</v>
      </c>
      <c r="J25" s="51">
        <f t="shared" si="175"/>
        <v>36.763636363636365</v>
      </c>
      <c r="K25" s="51">
        <f t="shared" si="175"/>
        <v>14.883642495784148</v>
      </c>
      <c r="L25" s="51">
        <f t="shared" si="175"/>
        <v>16.532663316582916</v>
      </c>
      <c r="M25" s="51">
        <f t="shared" si="175"/>
        <v>13.6</v>
      </c>
      <c r="N25" s="51" t="e">
        <f t="shared" si="175"/>
        <v>#DIV/0!</v>
      </c>
      <c r="O25" s="51" t="e">
        <f t="shared" si="175"/>
        <v>#DIV/0!</v>
      </c>
      <c r="P25" s="51" t="e">
        <f t="shared" si="175"/>
        <v>#DIV/0!</v>
      </c>
      <c r="Q25" s="51">
        <f t="shared" si="175"/>
        <v>13.53903345724907</v>
      </c>
      <c r="R25" s="51">
        <f t="shared" si="175"/>
        <v>19.103092783505158</v>
      </c>
      <c r="S25" s="51">
        <f t="shared" si="175"/>
        <v>15.752727272727274</v>
      </c>
      <c r="T25" s="51">
        <f t="shared" si="175"/>
        <v>19.011627906976745</v>
      </c>
      <c r="U25" s="51">
        <f t="shared" si="175"/>
        <v>16.116541353383457</v>
      </c>
      <c r="V25" s="51">
        <f t="shared" si="175"/>
        <v>1.6216216216216215</v>
      </c>
      <c r="W25" s="51" t="e">
        <f t="shared" si="175"/>
        <v>#DIV/0!</v>
      </c>
      <c r="X25" s="51" t="e">
        <f t="shared" si="175"/>
        <v>#DIV/0!</v>
      </c>
      <c r="Y25" s="51">
        <f t="shared" si="175"/>
        <v>19.029772329246931</v>
      </c>
      <c r="Z25" s="51">
        <f t="shared" si="175"/>
        <v>22.516605166051662</v>
      </c>
      <c r="AA25" s="51">
        <f t="shared" si="175"/>
        <v>14.968421052631578</v>
      </c>
      <c r="AB25" s="51">
        <f t="shared" si="175"/>
        <v>10.265546218487396</v>
      </c>
      <c r="AC25" s="51" t="e">
        <f t="shared" si="175"/>
        <v>#DIV/0!</v>
      </c>
      <c r="AD25" s="51" t="e">
        <f t="shared" ref="AD25:CO25" si="176">AD9/AD12</f>
        <v>#DIV/0!</v>
      </c>
      <c r="AE25" s="51">
        <f t="shared" si="176"/>
        <v>20.233722871452422</v>
      </c>
      <c r="AF25" s="51">
        <f t="shared" si="176"/>
        <v>17.058020477815699</v>
      </c>
      <c r="AG25" s="51">
        <f t="shared" si="176"/>
        <v>15.180000000000001</v>
      </c>
      <c r="AH25" s="51">
        <f t="shared" si="176"/>
        <v>17.415126050420167</v>
      </c>
      <c r="AI25" s="51">
        <f t="shared" si="176"/>
        <v>13.084459459459458</v>
      </c>
      <c r="AJ25" s="51" t="e">
        <f t="shared" si="176"/>
        <v>#DIV/0!</v>
      </c>
      <c r="AK25" s="51" t="e">
        <f t="shared" si="176"/>
        <v>#DIV/0!</v>
      </c>
      <c r="AL25" s="51">
        <f t="shared" si="176"/>
        <v>14.487804878048781</v>
      </c>
      <c r="AM25" s="51">
        <f t="shared" si="176"/>
        <v>16.728813559322035</v>
      </c>
      <c r="AN25" s="51">
        <f t="shared" si="176"/>
        <v>18.836974789915967</v>
      </c>
      <c r="AO25" s="51">
        <f t="shared" si="176"/>
        <v>15.75</v>
      </c>
      <c r="AP25" s="51">
        <f t="shared" si="176"/>
        <v>18.950704225352112</v>
      </c>
      <c r="AQ25" s="51" t="e">
        <f t="shared" si="176"/>
        <v>#DIV/0!</v>
      </c>
      <c r="AR25" s="51" t="e">
        <f t="shared" si="176"/>
        <v>#DIV/0!</v>
      </c>
      <c r="AS25" s="51">
        <f t="shared" si="176"/>
        <v>23.521400778210118</v>
      </c>
      <c r="AT25" s="51">
        <f t="shared" si="176"/>
        <v>24.363636363636363</v>
      </c>
      <c r="AU25" s="51">
        <f t="shared" si="176"/>
        <v>14.43298969072165</v>
      </c>
      <c r="AV25" s="51">
        <f t="shared" si="176"/>
        <v>11.294117647058824</v>
      </c>
      <c r="AW25" s="51">
        <f t="shared" si="176"/>
        <v>19.121869782971622</v>
      </c>
      <c r="AX25" s="51" t="e">
        <f t="shared" si="176"/>
        <v>#DIV/0!</v>
      </c>
      <c r="AY25" s="51" t="e">
        <f t="shared" si="176"/>
        <v>#DIV/0!</v>
      </c>
      <c r="AZ25" s="51">
        <f t="shared" si="176"/>
        <v>10.614564831261101</v>
      </c>
      <c r="BA25" s="51">
        <f t="shared" si="176"/>
        <v>18.176165803108809</v>
      </c>
      <c r="BB25" s="51">
        <f t="shared" si="176"/>
        <v>22.943521594684384</v>
      </c>
      <c r="BC25" s="51">
        <f t="shared" si="176"/>
        <v>13.448630136986303</v>
      </c>
      <c r="BD25" s="51">
        <f t="shared" si="176"/>
        <v>25.613445378151262</v>
      </c>
      <c r="BE25" s="51" t="e">
        <f t="shared" si="176"/>
        <v>#DIV/0!</v>
      </c>
      <c r="BF25" s="51" t="e">
        <f t="shared" si="176"/>
        <v>#DIV/0!</v>
      </c>
      <c r="BG25" s="51">
        <f t="shared" si="176"/>
        <v>11.172061328790459</v>
      </c>
      <c r="BH25" s="51">
        <f t="shared" si="176"/>
        <v>17.651877133105803</v>
      </c>
      <c r="BI25" s="51">
        <f t="shared" si="176"/>
        <v>25.285714285714285</v>
      </c>
      <c r="BJ25" s="51">
        <f t="shared" si="176"/>
        <v>17.364963503649637</v>
      </c>
      <c r="BK25" s="51" t="e">
        <f t="shared" si="176"/>
        <v>#DIV/0!</v>
      </c>
      <c r="BL25" s="51" t="e">
        <f t="shared" si="176"/>
        <v>#DIV/0!</v>
      </c>
      <c r="BM25" s="51" t="e">
        <f t="shared" si="176"/>
        <v>#DIV/0!</v>
      </c>
      <c r="BN25" s="51" t="e">
        <f t="shared" si="176"/>
        <v>#DIV/0!</v>
      </c>
      <c r="BO25" s="51" t="e">
        <f t="shared" si="176"/>
        <v>#DIV/0!</v>
      </c>
      <c r="BP25" s="51" t="e">
        <f t="shared" si="176"/>
        <v>#DIV/0!</v>
      </c>
      <c r="BQ25" s="51" t="e">
        <f t="shared" si="176"/>
        <v>#DIV/0!</v>
      </c>
      <c r="BR25" s="51" t="e">
        <f t="shared" si="176"/>
        <v>#DIV/0!</v>
      </c>
      <c r="BS25" s="51" t="e">
        <f t="shared" si="176"/>
        <v>#DIV/0!</v>
      </c>
      <c r="BT25" s="51" t="e">
        <f t="shared" si="176"/>
        <v>#DIV/0!</v>
      </c>
      <c r="BU25" s="51" t="e">
        <f t="shared" si="176"/>
        <v>#DIV/0!</v>
      </c>
      <c r="BV25" s="51" t="e">
        <f t="shared" si="176"/>
        <v>#DIV/0!</v>
      </c>
      <c r="BW25" s="51" t="e">
        <f t="shared" si="176"/>
        <v>#DIV/0!</v>
      </c>
      <c r="BX25" s="51" t="e">
        <f t="shared" si="176"/>
        <v>#DIV/0!</v>
      </c>
      <c r="BY25" s="51" t="e">
        <f t="shared" si="176"/>
        <v>#DIV/0!</v>
      </c>
      <c r="BZ25" s="51" t="e">
        <f t="shared" si="176"/>
        <v>#DIV/0!</v>
      </c>
      <c r="CA25" s="51" t="e">
        <f t="shared" si="176"/>
        <v>#DIV/0!</v>
      </c>
      <c r="CB25" s="51">
        <f t="shared" si="176"/>
        <v>20.553191489361701</v>
      </c>
      <c r="CC25" s="51">
        <f t="shared" si="176"/>
        <v>20.706081081081081</v>
      </c>
      <c r="CD25" s="51">
        <f t="shared" si="176"/>
        <v>20.616695059625211</v>
      </c>
      <c r="CE25" s="51">
        <f t="shared" si="176"/>
        <v>14.61639344262295</v>
      </c>
      <c r="CF25" s="51">
        <f t="shared" si="176"/>
        <v>18.981450252951095</v>
      </c>
      <c r="CG25" s="51" t="e">
        <f t="shared" si="176"/>
        <v>#DIV/0!</v>
      </c>
      <c r="CH25" s="51" t="e">
        <f t="shared" si="176"/>
        <v>#DIV/0!</v>
      </c>
      <c r="CI25" s="51">
        <f t="shared" si="176"/>
        <v>14.741989881956155</v>
      </c>
      <c r="CJ25" s="51">
        <f t="shared" si="176"/>
        <v>18.273556231003038</v>
      </c>
      <c r="CK25" s="51">
        <f t="shared" si="176"/>
        <v>13.190954773869347</v>
      </c>
      <c r="CL25" s="51">
        <f t="shared" si="176"/>
        <v>26.134907251264757</v>
      </c>
      <c r="CM25" s="51">
        <f t="shared" si="176"/>
        <v>19.572192513368986</v>
      </c>
      <c r="CN25" s="51" t="e">
        <f t="shared" si="176"/>
        <v>#DIV/0!</v>
      </c>
      <c r="CO25" s="51" t="e">
        <f t="shared" si="176"/>
        <v>#DIV/0!</v>
      </c>
      <c r="CP25" s="51">
        <f t="shared" ref="CP25:DC25" si="177">CP9/CP12</f>
        <v>18</v>
      </c>
      <c r="CQ25" s="51">
        <f t="shared" si="177"/>
        <v>11.706081081081081</v>
      </c>
      <c r="CR25" s="51">
        <f t="shared" si="177"/>
        <v>23.305369127516776</v>
      </c>
      <c r="CS25" s="51">
        <f t="shared" si="177"/>
        <v>24.64981949458484</v>
      </c>
      <c r="CT25" s="51">
        <f t="shared" si="177"/>
        <v>19.616161616161616</v>
      </c>
      <c r="CU25" s="51" t="e">
        <f t="shared" si="177"/>
        <v>#DIV/0!</v>
      </c>
      <c r="CV25" s="51" t="e">
        <f t="shared" si="177"/>
        <v>#DIV/0!</v>
      </c>
      <c r="CW25" s="51">
        <f t="shared" si="177"/>
        <v>20.605536332179931</v>
      </c>
      <c r="CX25" s="51">
        <f t="shared" si="177"/>
        <v>16.905263157894737</v>
      </c>
      <c r="CY25" s="51">
        <f t="shared" si="177"/>
        <v>19.672297297297295</v>
      </c>
      <c r="CZ25" s="51">
        <f t="shared" si="177"/>
        <v>22.328859060402685</v>
      </c>
      <c r="DA25" s="51">
        <f t="shared" si="177"/>
        <v>20.788511749347254</v>
      </c>
      <c r="DB25" s="51" t="e">
        <f t="shared" si="177"/>
        <v>#DIV/0!</v>
      </c>
      <c r="DC25" s="51" t="e">
        <f t="shared" si="177"/>
        <v>#DIV/0!</v>
      </c>
      <c r="DD25" s="51">
        <f t="shared" ref="DD25:EB25" si="178">DD9/DD12</f>
        <v>16.696969696969699</v>
      </c>
      <c r="DE25" s="51">
        <f t="shared" si="178"/>
        <v>20.119453924914673</v>
      </c>
      <c r="DF25" s="51">
        <f t="shared" si="178"/>
        <v>18.319039451114921</v>
      </c>
      <c r="DG25" s="51">
        <f t="shared" si="178"/>
        <v>17.448851774530272</v>
      </c>
      <c r="DH25" s="51">
        <f t="shared" si="178"/>
        <v>19.890410958904109</v>
      </c>
      <c r="DI25" s="51" t="e">
        <f t="shared" si="178"/>
        <v>#DIV/0!</v>
      </c>
      <c r="DJ25" s="51" t="e">
        <f t="shared" si="178"/>
        <v>#DIV/0!</v>
      </c>
      <c r="DK25" s="51">
        <f t="shared" si="178"/>
        <v>14.858490566037736</v>
      </c>
      <c r="DL25" s="51">
        <f t="shared" si="178"/>
        <v>20.094435075885329</v>
      </c>
      <c r="DM25" s="51">
        <f t="shared" si="178"/>
        <v>23.352445193929174</v>
      </c>
      <c r="DN25" s="51">
        <f t="shared" si="178"/>
        <v>16.35593220338983</v>
      </c>
      <c r="DO25" s="51">
        <f t="shared" si="178"/>
        <v>21.442231075697212</v>
      </c>
      <c r="DP25" s="51" t="e">
        <f t="shared" si="178"/>
        <v>#DIV/0!</v>
      </c>
      <c r="DQ25" s="51" t="e">
        <f t="shared" si="178"/>
        <v>#DIV/0!</v>
      </c>
      <c r="DR25" s="51">
        <f t="shared" si="178"/>
        <v>8.1951219512195124</v>
      </c>
      <c r="DS25" s="51">
        <f t="shared" si="178"/>
        <v>24.051635111876077</v>
      </c>
      <c r="DT25" s="51">
        <f t="shared" si="178"/>
        <v>30.683823529411764</v>
      </c>
      <c r="DU25" s="51">
        <f t="shared" ref="DU25:EA25" si="179">DU9/DU12</f>
        <v>20.706689536878216</v>
      </c>
      <c r="DV25" s="51">
        <f t="shared" si="179"/>
        <v>18.444827586206898</v>
      </c>
      <c r="DW25" s="51" t="e">
        <f t="shared" si="179"/>
        <v>#DIV/0!</v>
      </c>
      <c r="DX25" s="51" t="e">
        <f t="shared" si="179"/>
        <v>#DIV/0!</v>
      </c>
      <c r="DY25" s="51">
        <f t="shared" si="179"/>
        <v>20.431893687707642</v>
      </c>
      <c r="DZ25" s="51">
        <f t="shared" si="179"/>
        <v>24.701168614357265</v>
      </c>
      <c r="EA25" s="51">
        <f t="shared" si="179"/>
        <v>24.275979557069846</v>
      </c>
      <c r="EB25" s="51">
        <f t="shared" si="178"/>
        <v>24.942567567567565</v>
      </c>
      <c r="EC25" s="51">
        <f t="shared" ref="EC25:EH25" si="180">EC9/EC12</f>
        <v>23.042016806722689</v>
      </c>
      <c r="ED25" s="51" t="e">
        <f t="shared" si="180"/>
        <v>#DIV/0!</v>
      </c>
      <c r="EE25" s="51" t="e">
        <f t="shared" si="180"/>
        <v>#DIV/0!</v>
      </c>
      <c r="EF25" s="51">
        <f t="shared" si="180"/>
        <v>10.52</v>
      </c>
      <c r="EG25" s="51" t="e">
        <f t="shared" si="180"/>
        <v>#DIV/0!</v>
      </c>
      <c r="EH25" s="51">
        <f t="shared" si="180"/>
        <v>30</v>
      </c>
      <c r="EI25" s="51">
        <f t="shared" ref="EI25:EV25" si="181">EI9/EI12</f>
        <v>27.122448979591837</v>
      </c>
      <c r="EJ25" s="51">
        <f t="shared" si="181"/>
        <v>33.923875432525953</v>
      </c>
      <c r="EK25" s="51" t="e">
        <f t="shared" si="181"/>
        <v>#DIV/0!</v>
      </c>
      <c r="EL25" s="51" t="e">
        <f t="shared" si="181"/>
        <v>#DIV/0!</v>
      </c>
      <c r="EM25" s="51">
        <f t="shared" si="181"/>
        <v>30.939393939393938</v>
      </c>
      <c r="EN25" s="51">
        <f t="shared" si="181"/>
        <v>27.064250411861615</v>
      </c>
      <c r="EO25" s="51">
        <f t="shared" si="181"/>
        <v>26.083333333333336</v>
      </c>
      <c r="EP25" s="51">
        <f t="shared" si="181"/>
        <v>34.740331491712709</v>
      </c>
      <c r="EQ25" s="51">
        <f t="shared" si="181"/>
        <v>29.439999999999998</v>
      </c>
      <c r="ER25" s="51" t="e">
        <f t="shared" si="181"/>
        <v>#DIV/0!</v>
      </c>
      <c r="ES25" s="51" t="e">
        <f t="shared" si="181"/>
        <v>#DIV/0!</v>
      </c>
      <c r="ET25" s="51">
        <f t="shared" si="181"/>
        <v>31.927868852459021</v>
      </c>
      <c r="EU25" s="51">
        <f t="shared" si="181"/>
        <v>28.229813664596275</v>
      </c>
      <c r="EV25" s="51">
        <f t="shared" si="181"/>
        <v>26.875862068965521</v>
      </c>
      <c r="EW25" s="51">
        <f t="shared" ref="EW25:GV25" si="182">EW9/EW12</f>
        <v>18.908759124087592</v>
      </c>
      <c r="EX25" s="51" t="e">
        <f t="shared" si="182"/>
        <v>#DIV/0!</v>
      </c>
      <c r="EY25" s="51" t="e">
        <f t="shared" si="182"/>
        <v>#DIV/0!</v>
      </c>
      <c r="EZ25" s="51" t="e">
        <f t="shared" si="182"/>
        <v>#DIV/0!</v>
      </c>
      <c r="FA25" s="51">
        <f t="shared" si="182"/>
        <v>27.986577181208052</v>
      </c>
      <c r="FB25" s="51">
        <f t="shared" si="182"/>
        <v>25.22</v>
      </c>
      <c r="FC25" s="51">
        <f t="shared" si="182"/>
        <v>21.913941480206539</v>
      </c>
      <c r="FD25" s="51">
        <f t="shared" si="182"/>
        <v>26.105820105820108</v>
      </c>
      <c r="FE25" s="51">
        <f t="shared" si="182"/>
        <v>19.915110356536502</v>
      </c>
      <c r="FF25" s="51" t="e">
        <f t="shared" si="182"/>
        <v>#DIV/0!</v>
      </c>
      <c r="FG25" s="51" t="e">
        <f t="shared" si="182"/>
        <v>#DIV/0!</v>
      </c>
      <c r="FH25" s="51">
        <f t="shared" si="182"/>
        <v>27.738693467336685</v>
      </c>
      <c r="FI25" s="51">
        <f t="shared" si="182"/>
        <v>25.551724137931032</v>
      </c>
      <c r="FJ25" s="51">
        <f t="shared" si="182"/>
        <v>22.520134228187917</v>
      </c>
      <c r="FK25" s="51" t="e">
        <f t="shared" si="182"/>
        <v>#DIV/0!</v>
      </c>
      <c r="FL25" s="51" t="e">
        <f t="shared" si="182"/>
        <v>#DIV/0!</v>
      </c>
      <c r="FM25" s="51" t="e">
        <f t="shared" si="182"/>
        <v>#DIV/0!</v>
      </c>
      <c r="FN25" s="51" t="e">
        <f t="shared" si="182"/>
        <v>#DIV/0!</v>
      </c>
      <c r="FO25" s="51" t="e">
        <f t="shared" si="182"/>
        <v>#DIV/0!</v>
      </c>
      <c r="FP25" s="51" t="e">
        <f t="shared" si="182"/>
        <v>#DIV/0!</v>
      </c>
      <c r="FQ25" s="51" t="e">
        <f t="shared" si="182"/>
        <v>#DIV/0!</v>
      </c>
      <c r="FR25" s="51" t="e">
        <f t="shared" si="182"/>
        <v>#DIV/0!</v>
      </c>
      <c r="FS25" s="51" t="e">
        <f t="shared" si="182"/>
        <v>#DIV/0!</v>
      </c>
      <c r="FT25" s="51" t="e">
        <f t="shared" si="182"/>
        <v>#DIV/0!</v>
      </c>
      <c r="FU25" s="51" t="e">
        <f t="shared" si="182"/>
        <v>#DIV/0!</v>
      </c>
      <c r="FV25" s="51" t="e">
        <f t="shared" si="182"/>
        <v>#DIV/0!</v>
      </c>
      <c r="FW25" s="51" t="e">
        <f t="shared" si="182"/>
        <v>#DIV/0!</v>
      </c>
      <c r="FX25" s="51" t="e">
        <f t="shared" si="182"/>
        <v>#DIV/0!</v>
      </c>
      <c r="FY25" s="51" t="e">
        <f t="shared" si="182"/>
        <v>#DIV/0!</v>
      </c>
      <c r="FZ25" s="51" t="e">
        <f t="shared" si="182"/>
        <v>#DIV/0!</v>
      </c>
      <c r="GA25" s="51" t="e">
        <f t="shared" si="182"/>
        <v>#DIV/0!</v>
      </c>
      <c r="GB25" s="51" t="e">
        <f t="shared" si="182"/>
        <v>#DIV/0!</v>
      </c>
      <c r="GC25" s="51" t="e">
        <f t="shared" si="182"/>
        <v>#DIV/0!</v>
      </c>
      <c r="GD25" s="51" t="e">
        <f t="shared" si="182"/>
        <v>#DIV/0!</v>
      </c>
      <c r="GE25" s="51" t="e">
        <f t="shared" si="182"/>
        <v>#DIV/0!</v>
      </c>
      <c r="GF25" s="51" t="e">
        <f t="shared" si="182"/>
        <v>#DIV/0!</v>
      </c>
      <c r="GG25" s="51" t="e">
        <f t="shared" si="182"/>
        <v>#DIV/0!</v>
      </c>
      <c r="GH25" s="51" t="e">
        <f t="shared" si="182"/>
        <v>#DIV/0!</v>
      </c>
      <c r="GI25" s="51" t="e">
        <f t="shared" si="182"/>
        <v>#DIV/0!</v>
      </c>
      <c r="GJ25" s="51" t="e">
        <f t="shared" si="182"/>
        <v>#DIV/0!</v>
      </c>
      <c r="GK25" s="51" t="e">
        <f t="shared" si="182"/>
        <v>#DIV/0!</v>
      </c>
      <c r="GL25" s="51" t="e">
        <f t="shared" si="182"/>
        <v>#DIV/0!</v>
      </c>
      <c r="GM25" s="51" t="e">
        <f t="shared" si="182"/>
        <v>#DIV/0!</v>
      </c>
      <c r="GN25" s="51" t="e">
        <f t="shared" si="182"/>
        <v>#DIV/0!</v>
      </c>
      <c r="GO25" s="51" t="e">
        <f t="shared" si="182"/>
        <v>#DIV/0!</v>
      </c>
      <c r="GP25" s="51" t="e">
        <f t="shared" si="182"/>
        <v>#DIV/0!</v>
      </c>
      <c r="GQ25" s="51" t="e">
        <f t="shared" si="182"/>
        <v>#DIV/0!</v>
      </c>
      <c r="GR25" s="51" t="e">
        <f t="shared" si="182"/>
        <v>#DIV/0!</v>
      </c>
      <c r="GS25" s="51" t="e">
        <f t="shared" si="182"/>
        <v>#DIV/0!</v>
      </c>
      <c r="GT25" s="51" t="e">
        <f t="shared" si="182"/>
        <v>#DIV/0!</v>
      </c>
      <c r="GU25" s="51" t="e">
        <f t="shared" si="182"/>
        <v>#DIV/0!</v>
      </c>
      <c r="GV25" s="51" t="e">
        <f t="shared" si="182"/>
        <v>#DIV/0!</v>
      </c>
      <c r="GW25" s="52"/>
      <c r="GX25" s="21"/>
      <c r="GY25" s="53"/>
      <c r="GZ25" s="68"/>
    </row>
    <row r="26" spans="1:232" s="13" customFormat="1" ht="30.75" customHeight="1" x14ac:dyDescent="0.2">
      <c r="A26" s="12"/>
      <c r="B26" s="222"/>
      <c r="C26" s="33"/>
      <c r="D26" s="227"/>
      <c r="E26" s="18" t="s">
        <v>7</v>
      </c>
      <c r="F26" s="29">
        <f t="shared" ref="F26:AC26" si="183">F7/F12</f>
        <v>47.718120805369125</v>
      </c>
      <c r="G26" s="29">
        <f t="shared" si="183"/>
        <v>33.717277486910994</v>
      </c>
      <c r="H26" s="29" t="e">
        <f t="shared" si="183"/>
        <v>#DIV/0!</v>
      </c>
      <c r="I26" s="29" t="e">
        <f t="shared" si="183"/>
        <v>#DIV/0!</v>
      </c>
      <c r="J26" s="29">
        <f t="shared" si="183"/>
        <v>74.181818181818173</v>
      </c>
      <c r="K26" s="29">
        <f t="shared" si="183"/>
        <v>58.684654300168638</v>
      </c>
      <c r="L26" s="29">
        <f t="shared" si="183"/>
        <v>55.979899497487445</v>
      </c>
      <c r="M26" s="29">
        <f t="shared" si="183"/>
        <v>26</v>
      </c>
      <c r="N26" s="29" t="e">
        <f t="shared" si="183"/>
        <v>#DIV/0!</v>
      </c>
      <c r="O26" s="29" t="e">
        <f t="shared" si="183"/>
        <v>#DIV/0!</v>
      </c>
      <c r="P26" s="29" t="e">
        <f t="shared" si="183"/>
        <v>#DIV/0!</v>
      </c>
      <c r="Q26" s="29">
        <f t="shared" si="183"/>
        <v>36.802973977695167</v>
      </c>
      <c r="R26" s="29">
        <f t="shared" si="183"/>
        <v>63.195876288659797</v>
      </c>
      <c r="S26" s="29">
        <f t="shared" si="183"/>
        <v>56.727272727272734</v>
      </c>
      <c r="T26" s="29">
        <f t="shared" si="183"/>
        <v>65.697674418604649</v>
      </c>
      <c r="U26" s="29">
        <f t="shared" si="183"/>
        <v>38.684210526315788</v>
      </c>
      <c r="V26" s="29">
        <f t="shared" si="183"/>
        <v>2.4324324324324325</v>
      </c>
      <c r="W26" s="29" t="e">
        <f t="shared" si="183"/>
        <v>#DIV/0!</v>
      </c>
      <c r="X26" s="29" t="e">
        <f t="shared" si="183"/>
        <v>#DIV/0!</v>
      </c>
      <c r="Y26" s="29">
        <f t="shared" si="183"/>
        <v>61.786339754816105</v>
      </c>
      <c r="Z26" s="29">
        <f t="shared" si="183"/>
        <v>83.690036900369009</v>
      </c>
      <c r="AA26" s="29">
        <f t="shared" si="183"/>
        <v>62.315789473684212</v>
      </c>
      <c r="AB26" s="29">
        <f t="shared" si="183"/>
        <v>39.731092436974791</v>
      </c>
      <c r="AC26" s="29" t="e">
        <f t="shared" si="183"/>
        <v>#DIV/0!</v>
      </c>
      <c r="AD26" s="29" t="e">
        <f t="shared" ref="AD26:CO26" si="184">AD7/AD12</f>
        <v>#DIV/0!</v>
      </c>
      <c r="AE26" s="29">
        <f t="shared" si="184"/>
        <v>60.901502504173628</v>
      </c>
      <c r="AF26" s="29">
        <f t="shared" si="184"/>
        <v>36.450511945392485</v>
      </c>
      <c r="AG26" s="29">
        <f t="shared" si="184"/>
        <v>32.200000000000003</v>
      </c>
      <c r="AH26" s="29">
        <f t="shared" si="184"/>
        <v>66.857142857142861</v>
      </c>
      <c r="AI26" s="29">
        <f t="shared" si="184"/>
        <v>39.425675675675677</v>
      </c>
      <c r="AJ26" s="29" t="e">
        <f t="shared" si="184"/>
        <v>#DIV/0!</v>
      </c>
      <c r="AK26" s="29" t="e">
        <f t="shared" si="184"/>
        <v>#DIV/0!</v>
      </c>
      <c r="AL26" s="29">
        <f t="shared" si="184"/>
        <v>32.195121951219512</v>
      </c>
      <c r="AM26" s="29">
        <f t="shared" si="184"/>
        <v>43.83050847457627</v>
      </c>
      <c r="AN26" s="29">
        <f t="shared" si="184"/>
        <v>53.84873949579832</v>
      </c>
      <c r="AO26" s="29">
        <f t="shared" si="184"/>
        <v>34.736842105263158</v>
      </c>
      <c r="AP26" s="29">
        <f t="shared" si="184"/>
        <v>40.985915492957744</v>
      </c>
      <c r="AQ26" s="29" t="e">
        <f t="shared" si="184"/>
        <v>#DIV/0!</v>
      </c>
      <c r="AR26" s="29" t="e">
        <f t="shared" si="184"/>
        <v>#DIV/0!</v>
      </c>
      <c r="AS26" s="29">
        <f t="shared" si="184"/>
        <v>91.98443579766537</v>
      </c>
      <c r="AT26" s="29">
        <f t="shared" si="184"/>
        <v>65.555555555555557</v>
      </c>
      <c r="AU26" s="29">
        <f t="shared" si="184"/>
        <v>38.350515463917532</v>
      </c>
      <c r="AV26" s="29">
        <f t="shared" si="184"/>
        <v>37.830882352941174</v>
      </c>
      <c r="AW26" s="29">
        <f t="shared" si="184"/>
        <v>50.183639398998338</v>
      </c>
      <c r="AX26" s="29" t="e">
        <f t="shared" si="184"/>
        <v>#DIV/0!</v>
      </c>
      <c r="AY26" s="29" t="e">
        <f t="shared" si="184"/>
        <v>#DIV/0!</v>
      </c>
      <c r="AZ26" s="29">
        <f t="shared" si="184"/>
        <v>25.150976909413856</v>
      </c>
      <c r="BA26" s="29">
        <f t="shared" si="184"/>
        <v>55.336787564766837</v>
      </c>
      <c r="BB26" s="29">
        <f t="shared" si="184"/>
        <v>70.465116279069775</v>
      </c>
      <c r="BC26" s="29">
        <f t="shared" si="184"/>
        <v>49.109589041095894</v>
      </c>
      <c r="BD26" s="29">
        <f t="shared" si="184"/>
        <v>56.067226890756309</v>
      </c>
      <c r="BE26" s="29" t="e">
        <f t="shared" si="184"/>
        <v>#DIV/0!</v>
      </c>
      <c r="BF26" s="29" t="e">
        <f t="shared" si="184"/>
        <v>#DIV/0!</v>
      </c>
      <c r="BG26" s="29">
        <f t="shared" si="184"/>
        <v>25.042589437819419</v>
      </c>
      <c r="BH26" s="29">
        <f t="shared" si="184"/>
        <v>53.037542662116039</v>
      </c>
      <c r="BI26" s="29">
        <f t="shared" si="184"/>
        <v>76.92307692307692</v>
      </c>
      <c r="BJ26" s="29">
        <f t="shared" si="184"/>
        <v>42.043795620437962</v>
      </c>
      <c r="BK26" s="29" t="e">
        <f t="shared" si="184"/>
        <v>#DIV/0!</v>
      </c>
      <c r="BL26" s="29" t="e">
        <f t="shared" si="184"/>
        <v>#DIV/0!</v>
      </c>
      <c r="BM26" s="29" t="e">
        <f t="shared" si="184"/>
        <v>#DIV/0!</v>
      </c>
      <c r="BN26" s="29" t="e">
        <f t="shared" si="184"/>
        <v>#DIV/0!</v>
      </c>
      <c r="BO26" s="29" t="e">
        <f t="shared" si="184"/>
        <v>#DIV/0!</v>
      </c>
      <c r="BP26" s="29" t="e">
        <f t="shared" si="184"/>
        <v>#DIV/0!</v>
      </c>
      <c r="BQ26" s="29" t="e">
        <f t="shared" si="184"/>
        <v>#DIV/0!</v>
      </c>
      <c r="BR26" s="29" t="e">
        <f t="shared" si="184"/>
        <v>#DIV/0!</v>
      </c>
      <c r="BS26" s="29" t="e">
        <f t="shared" si="184"/>
        <v>#DIV/0!</v>
      </c>
      <c r="BT26" s="29" t="e">
        <f t="shared" si="184"/>
        <v>#DIV/0!</v>
      </c>
      <c r="BU26" s="29" t="e">
        <f t="shared" si="184"/>
        <v>#DIV/0!</v>
      </c>
      <c r="BV26" s="29" t="e">
        <f t="shared" si="184"/>
        <v>#DIV/0!</v>
      </c>
      <c r="BW26" s="29" t="e">
        <f t="shared" si="184"/>
        <v>#DIV/0!</v>
      </c>
      <c r="BX26" s="29" t="e">
        <f t="shared" si="184"/>
        <v>#DIV/0!</v>
      </c>
      <c r="BY26" s="29" t="e">
        <f t="shared" si="184"/>
        <v>#DIV/0!</v>
      </c>
      <c r="BZ26" s="29" t="e">
        <f t="shared" si="184"/>
        <v>#DIV/0!</v>
      </c>
      <c r="CA26" s="29" t="e">
        <f t="shared" si="184"/>
        <v>#DIV/0!</v>
      </c>
      <c r="CB26" s="29">
        <f t="shared" si="184"/>
        <v>61.148936170212771</v>
      </c>
      <c r="CC26" s="29">
        <f t="shared" si="184"/>
        <v>55.641891891891888</v>
      </c>
      <c r="CD26" s="29">
        <f t="shared" si="184"/>
        <v>75.127768313458262</v>
      </c>
      <c r="CE26" s="29">
        <f t="shared" si="184"/>
        <v>40.721311475409841</v>
      </c>
      <c r="CF26" s="29">
        <f t="shared" si="184"/>
        <v>67.5885328836425</v>
      </c>
      <c r="CG26" s="29" t="e">
        <f t="shared" si="184"/>
        <v>#DIV/0!</v>
      </c>
      <c r="CH26" s="29" t="e">
        <f t="shared" si="184"/>
        <v>#DIV/0!</v>
      </c>
      <c r="CI26" s="29">
        <f t="shared" si="184"/>
        <v>40.978077571669481</v>
      </c>
      <c r="CJ26" s="29">
        <f t="shared" si="184"/>
        <v>63.647416413373861</v>
      </c>
      <c r="CK26" s="29">
        <f t="shared" si="184"/>
        <v>30.301507537688444</v>
      </c>
      <c r="CL26" s="29">
        <f t="shared" si="184"/>
        <v>59.898819561551434</v>
      </c>
      <c r="CM26" s="29">
        <f t="shared" si="184"/>
        <v>34.331550802139041</v>
      </c>
      <c r="CN26" s="29" t="e">
        <f t="shared" si="184"/>
        <v>#DIV/0!</v>
      </c>
      <c r="CO26" s="29" t="e">
        <f t="shared" si="184"/>
        <v>#DIV/0!</v>
      </c>
      <c r="CP26" s="29">
        <f t="shared" ref="CP26:DC26" si="185">CP7/CP12</f>
        <v>66.101694915254242</v>
      </c>
      <c r="CQ26" s="29">
        <f t="shared" si="185"/>
        <v>29.797297297297295</v>
      </c>
      <c r="CR26" s="29">
        <f t="shared" si="185"/>
        <v>59.496644295302012</v>
      </c>
      <c r="CS26" s="29">
        <f t="shared" si="185"/>
        <v>97.25631768953069</v>
      </c>
      <c r="CT26" s="29">
        <f t="shared" si="185"/>
        <v>70.404040404040401</v>
      </c>
      <c r="CU26" s="29" t="e">
        <f t="shared" si="185"/>
        <v>#DIV/0!</v>
      </c>
      <c r="CV26" s="29" t="e">
        <f t="shared" si="185"/>
        <v>#DIV/0!</v>
      </c>
      <c r="CW26" s="29">
        <f t="shared" si="185"/>
        <v>75.778546712802779</v>
      </c>
      <c r="CX26" s="29">
        <f t="shared" si="185"/>
        <v>46.631578947368418</v>
      </c>
      <c r="CY26" s="29">
        <f t="shared" si="185"/>
        <v>53.614864864864863</v>
      </c>
      <c r="CZ26" s="29">
        <f t="shared" si="185"/>
        <v>84.966442953020135</v>
      </c>
      <c r="DA26" s="29">
        <f t="shared" si="185"/>
        <v>83.185378590078329</v>
      </c>
      <c r="DB26" s="29" t="e">
        <f t="shared" si="185"/>
        <v>#DIV/0!</v>
      </c>
      <c r="DC26" s="29" t="e">
        <f t="shared" si="185"/>
        <v>#DIV/0!</v>
      </c>
      <c r="DD26" s="29">
        <f t="shared" ref="DD26:EB26" si="186">DD7/DD12</f>
        <v>50.909090909090907</v>
      </c>
      <c r="DE26" s="29">
        <f t="shared" si="186"/>
        <v>56.00682593856655</v>
      </c>
      <c r="DF26" s="29">
        <f t="shared" si="186"/>
        <v>51.252144082332762</v>
      </c>
      <c r="DG26" s="29">
        <f t="shared" si="186"/>
        <v>70.897703549060537</v>
      </c>
      <c r="DH26" s="29">
        <f t="shared" si="186"/>
        <v>60.410958904109592</v>
      </c>
      <c r="DI26" s="29" t="e">
        <f t="shared" si="186"/>
        <v>#DIV/0!</v>
      </c>
      <c r="DJ26" s="29" t="e">
        <f t="shared" si="186"/>
        <v>#DIV/0!</v>
      </c>
      <c r="DK26" s="29">
        <f t="shared" si="186"/>
        <v>46.981132075471699</v>
      </c>
      <c r="DL26" s="29">
        <f t="shared" si="186"/>
        <v>60.303541315345704</v>
      </c>
      <c r="DM26" s="29">
        <f t="shared" si="186"/>
        <v>53.625632377740303</v>
      </c>
      <c r="DN26" s="29">
        <f t="shared" si="186"/>
        <v>73.220338983050837</v>
      </c>
      <c r="DO26" s="29">
        <f t="shared" si="186"/>
        <v>57.848605577689241</v>
      </c>
      <c r="DP26" s="29" t="e">
        <f t="shared" si="186"/>
        <v>#DIV/0!</v>
      </c>
      <c r="DQ26" s="29" t="e">
        <f t="shared" si="186"/>
        <v>#DIV/0!</v>
      </c>
      <c r="DR26" s="29">
        <f t="shared" si="186"/>
        <v>18.815331010452962</v>
      </c>
      <c r="DS26" s="29">
        <f t="shared" si="186"/>
        <v>93.872633390705673</v>
      </c>
      <c r="DT26" s="29">
        <f t="shared" si="186"/>
        <v>56.691176470588239</v>
      </c>
      <c r="DU26" s="29">
        <f t="shared" ref="DU26:EA26" si="187">DU7/DU12</f>
        <v>44.665523156089193</v>
      </c>
      <c r="DV26" s="29">
        <f t="shared" si="187"/>
        <v>47.58620689655173</v>
      </c>
      <c r="DW26" s="29" t="e">
        <f t="shared" si="187"/>
        <v>#DIV/0!</v>
      </c>
      <c r="DX26" s="29" t="e">
        <f t="shared" si="187"/>
        <v>#DIV/0!</v>
      </c>
      <c r="DY26" s="29">
        <f t="shared" si="187"/>
        <v>61.893687707641199</v>
      </c>
      <c r="DZ26" s="29">
        <f t="shared" si="187"/>
        <v>62.203672787979968</v>
      </c>
      <c r="EA26" s="29">
        <f t="shared" si="187"/>
        <v>70.83475298126065</v>
      </c>
      <c r="EB26" s="29">
        <f t="shared" si="186"/>
        <v>66.182432432432435</v>
      </c>
      <c r="EC26" s="29">
        <f t="shared" ref="EC26:EH26" si="188">EC7/EC12</f>
        <v>50.924369747899163</v>
      </c>
      <c r="ED26" s="29" t="e">
        <f t="shared" si="188"/>
        <v>#DIV/0!</v>
      </c>
      <c r="EE26" s="29" t="e">
        <f t="shared" si="188"/>
        <v>#DIV/0!</v>
      </c>
      <c r="EF26" s="29">
        <f t="shared" si="188"/>
        <v>30.6</v>
      </c>
      <c r="EG26" s="29" t="e">
        <f t="shared" si="188"/>
        <v>#DIV/0!</v>
      </c>
      <c r="EH26" s="29">
        <f t="shared" si="188"/>
        <v>64.958677685950406</v>
      </c>
      <c r="EI26" s="29">
        <f t="shared" ref="EI26:EV26" si="189">EI7/EI12</f>
        <v>63.877551020408156</v>
      </c>
      <c r="EJ26" s="29">
        <f t="shared" si="189"/>
        <v>109.20415224913495</v>
      </c>
      <c r="EK26" s="29" t="e">
        <f t="shared" si="189"/>
        <v>#DIV/0!</v>
      </c>
      <c r="EL26" s="29" t="e">
        <f t="shared" si="189"/>
        <v>#DIV/0!</v>
      </c>
      <c r="EM26" s="29">
        <f t="shared" si="189"/>
        <v>94.848484848484844</v>
      </c>
      <c r="EN26" s="29">
        <f t="shared" si="189"/>
        <v>75.222405271828663</v>
      </c>
      <c r="EO26" s="29">
        <f t="shared" si="189"/>
        <v>72.1875</v>
      </c>
      <c r="EP26" s="29">
        <f t="shared" si="189"/>
        <v>118.34254143646409</v>
      </c>
      <c r="EQ26" s="29">
        <f t="shared" si="189"/>
        <v>59.6</v>
      </c>
      <c r="ER26" s="29" t="e">
        <f t="shared" si="189"/>
        <v>#DIV/0!</v>
      </c>
      <c r="ES26" s="29" t="e">
        <f t="shared" si="189"/>
        <v>#DIV/0!</v>
      </c>
      <c r="ET26" s="29">
        <f t="shared" si="189"/>
        <v>61.770491803278695</v>
      </c>
      <c r="EU26" s="29">
        <f t="shared" si="189"/>
        <v>71.18012422360249</v>
      </c>
      <c r="EV26" s="29">
        <f t="shared" si="189"/>
        <v>76.241379310344826</v>
      </c>
      <c r="EW26" s="29">
        <f t="shared" ref="EW26:GV26" si="190">EW7/EW12</f>
        <v>68.868613138686129</v>
      </c>
      <c r="EX26" s="29" t="e">
        <f t="shared" si="190"/>
        <v>#DIV/0!</v>
      </c>
      <c r="EY26" s="29" t="e">
        <f t="shared" si="190"/>
        <v>#DIV/0!</v>
      </c>
      <c r="EZ26" s="29" t="e">
        <f t="shared" si="190"/>
        <v>#DIV/0!</v>
      </c>
      <c r="FA26" s="29">
        <f t="shared" si="190"/>
        <v>103.69127516778524</v>
      </c>
      <c r="FB26" s="29">
        <f t="shared" si="190"/>
        <v>73</v>
      </c>
      <c r="FC26" s="29">
        <f t="shared" si="190"/>
        <v>81.273666092943202</v>
      </c>
      <c r="FD26" s="29">
        <f t="shared" si="190"/>
        <v>73.227513227513228</v>
      </c>
      <c r="FE26" s="29">
        <f t="shared" si="190"/>
        <v>57.758913412563672</v>
      </c>
      <c r="FF26" s="29" t="e">
        <f t="shared" si="190"/>
        <v>#DIV/0!</v>
      </c>
      <c r="FG26" s="29" t="e">
        <f t="shared" si="190"/>
        <v>#DIV/0!</v>
      </c>
      <c r="FH26" s="29">
        <f t="shared" si="190"/>
        <v>88.341708542713576</v>
      </c>
      <c r="FI26" s="29">
        <f t="shared" si="190"/>
        <v>81.724137931034477</v>
      </c>
      <c r="FJ26" s="29">
        <f t="shared" si="190"/>
        <v>77.416107382550337</v>
      </c>
      <c r="FK26" s="29" t="e">
        <f t="shared" si="190"/>
        <v>#DIV/0!</v>
      </c>
      <c r="FL26" s="29" t="e">
        <f t="shared" si="190"/>
        <v>#DIV/0!</v>
      </c>
      <c r="FM26" s="29" t="e">
        <f t="shared" si="190"/>
        <v>#DIV/0!</v>
      </c>
      <c r="FN26" s="29" t="e">
        <f t="shared" si="190"/>
        <v>#DIV/0!</v>
      </c>
      <c r="FO26" s="29" t="e">
        <f t="shared" si="190"/>
        <v>#DIV/0!</v>
      </c>
      <c r="FP26" s="29" t="e">
        <f t="shared" si="190"/>
        <v>#DIV/0!</v>
      </c>
      <c r="FQ26" s="29" t="e">
        <f t="shared" si="190"/>
        <v>#DIV/0!</v>
      </c>
      <c r="FR26" s="29" t="e">
        <f t="shared" si="190"/>
        <v>#DIV/0!</v>
      </c>
      <c r="FS26" s="29" t="e">
        <f t="shared" si="190"/>
        <v>#DIV/0!</v>
      </c>
      <c r="FT26" s="29" t="e">
        <f t="shared" si="190"/>
        <v>#DIV/0!</v>
      </c>
      <c r="FU26" s="29" t="e">
        <f t="shared" si="190"/>
        <v>#DIV/0!</v>
      </c>
      <c r="FV26" s="29" t="e">
        <f t="shared" si="190"/>
        <v>#DIV/0!</v>
      </c>
      <c r="FW26" s="29" t="e">
        <f t="shared" si="190"/>
        <v>#DIV/0!</v>
      </c>
      <c r="FX26" s="29" t="e">
        <f t="shared" si="190"/>
        <v>#DIV/0!</v>
      </c>
      <c r="FY26" s="29" t="e">
        <f t="shared" si="190"/>
        <v>#DIV/0!</v>
      </c>
      <c r="FZ26" s="29" t="e">
        <f t="shared" si="190"/>
        <v>#DIV/0!</v>
      </c>
      <c r="GA26" s="29" t="e">
        <f t="shared" si="190"/>
        <v>#DIV/0!</v>
      </c>
      <c r="GB26" s="29" t="e">
        <f t="shared" si="190"/>
        <v>#DIV/0!</v>
      </c>
      <c r="GC26" s="29" t="e">
        <f t="shared" si="190"/>
        <v>#DIV/0!</v>
      </c>
      <c r="GD26" s="29" t="e">
        <f t="shared" si="190"/>
        <v>#DIV/0!</v>
      </c>
      <c r="GE26" s="29" t="e">
        <f t="shared" si="190"/>
        <v>#DIV/0!</v>
      </c>
      <c r="GF26" s="29" t="e">
        <f t="shared" si="190"/>
        <v>#DIV/0!</v>
      </c>
      <c r="GG26" s="29" t="e">
        <f t="shared" si="190"/>
        <v>#DIV/0!</v>
      </c>
      <c r="GH26" s="29" t="e">
        <f t="shared" si="190"/>
        <v>#DIV/0!</v>
      </c>
      <c r="GI26" s="29" t="e">
        <f t="shared" si="190"/>
        <v>#DIV/0!</v>
      </c>
      <c r="GJ26" s="29" t="e">
        <f t="shared" si="190"/>
        <v>#DIV/0!</v>
      </c>
      <c r="GK26" s="29" t="e">
        <f t="shared" si="190"/>
        <v>#DIV/0!</v>
      </c>
      <c r="GL26" s="29" t="e">
        <f t="shared" si="190"/>
        <v>#DIV/0!</v>
      </c>
      <c r="GM26" s="29" t="e">
        <f t="shared" si="190"/>
        <v>#DIV/0!</v>
      </c>
      <c r="GN26" s="29" t="e">
        <f t="shared" si="190"/>
        <v>#DIV/0!</v>
      </c>
      <c r="GO26" s="29" t="e">
        <f t="shared" si="190"/>
        <v>#DIV/0!</v>
      </c>
      <c r="GP26" s="29" t="e">
        <f t="shared" si="190"/>
        <v>#DIV/0!</v>
      </c>
      <c r="GQ26" s="29" t="e">
        <f t="shared" si="190"/>
        <v>#DIV/0!</v>
      </c>
      <c r="GR26" s="29" t="e">
        <f t="shared" si="190"/>
        <v>#DIV/0!</v>
      </c>
      <c r="GS26" s="29" t="e">
        <f t="shared" si="190"/>
        <v>#DIV/0!</v>
      </c>
      <c r="GT26" s="29" t="e">
        <f t="shared" si="190"/>
        <v>#DIV/0!</v>
      </c>
      <c r="GU26" s="29" t="e">
        <f t="shared" si="190"/>
        <v>#DIV/0!</v>
      </c>
      <c r="GV26" s="29" t="e">
        <f t="shared" si="190"/>
        <v>#DIV/0!</v>
      </c>
      <c r="GW26" s="39"/>
      <c r="GX26" s="20"/>
      <c r="GY26" s="47"/>
      <c r="GZ26" s="69"/>
      <c r="HT26" s="15"/>
    </row>
    <row r="27" spans="1:232" s="13" customFormat="1" ht="30.75" customHeight="1" x14ac:dyDescent="0.2">
      <c r="A27" s="12"/>
      <c r="B27" s="222"/>
      <c r="C27" s="34"/>
      <c r="D27" s="228"/>
      <c r="E27" s="30" t="s">
        <v>21</v>
      </c>
      <c r="F27" s="54">
        <f t="shared" ref="F27:AC27" si="191">F8/F12</f>
        <v>181.51006711409394</v>
      </c>
      <c r="G27" s="54">
        <f t="shared" si="191"/>
        <v>158.01047120418846</v>
      </c>
      <c r="H27" s="54" t="e">
        <f t="shared" si="191"/>
        <v>#DIV/0!</v>
      </c>
      <c r="I27" s="54" t="e">
        <f t="shared" si="191"/>
        <v>#DIV/0!</v>
      </c>
      <c r="J27" s="54">
        <f t="shared" si="191"/>
        <v>420.5454545454545</v>
      </c>
      <c r="K27" s="54">
        <f t="shared" si="191"/>
        <v>243.44013490725126</v>
      </c>
      <c r="L27" s="54">
        <f t="shared" si="191"/>
        <v>221.60804020100505</v>
      </c>
      <c r="M27" s="54">
        <f t="shared" si="191"/>
        <v>116</v>
      </c>
      <c r="N27" s="54" t="e">
        <f t="shared" si="191"/>
        <v>#DIV/0!</v>
      </c>
      <c r="O27" s="54" t="e">
        <f t="shared" si="191"/>
        <v>#DIV/0!</v>
      </c>
      <c r="P27" s="54" t="e">
        <f t="shared" si="191"/>
        <v>#DIV/0!</v>
      </c>
      <c r="Q27" s="54">
        <f t="shared" si="191"/>
        <v>175.65055762081784</v>
      </c>
      <c r="R27" s="54">
        <f t="shared" si="191"/>
        <v>282.98969072164948</v>
      </c>
      <c r="S27" s="54">
        <f t="shared" si="191"/>
        <v>224.94545454545457</v>
      </c>
      <c r="T27" s="54">
        <f t="shared" si="191"/>
        <v>249.6511627906977</v>
      </c>
      <c r="U27" s="54">
        <f t="shared" si="191"/>
        <v>172.78195488721803</v>
      </c>
      <c r="V27" s="54">
        <f t="shared" si="191"/>
        <v>12.162162162162161</v>
      </c>
      <c r="W27" s="54" t="e">
        <f t="shared" si="191"/>
        <v>#DIV/0!</v>
      </c>
      <c r="X27" s="54" t="e">
        <f t="shared" si="191"/>
        <v>#DIV/0!</v>
      </c>
      <c r="Y27" s="54">
        <f t="shared" si="191"/>
        <v>240.7355516637478</v>
      </c>
      <c r="Z27" s="54">
        <f t="shared" si="191"/>
        <v>335.53505535055353</v>
      </c>
      <c r="AA27" s="54">
        <f t="shared" si="191"/>
        <v>248.73684210526315</v>
      </c>
      <c r="AB27" s="54">
        <f t="shared" si="191"/>
        <v>148.03361344537817</v>
      </c>
      <c r="AC27" s="54" t="e">
        <f t="shared" si="191"/>
        <v>#DIV/0!</v>
      </c>
      <c r="AD27" s="54" t="e">
        <f t="shared" ref="AD27:CO27" si="192">AD8/AD12</f>
        <v>#DIV/0!</v>
      </c>
      <c r="AE27" s="54">
        <f t="shared" si="192"/>
        <v>270.95158597662771</v>
      </c>
      <c r="AF27" s="54">
        <f t="shared" si="192"/>
        <v>167.3037542662116</v>
      </c>
      <c r="AG27" s="54">
        <f t="shared" si="192"/>
        <v>116</v>
      </c>
      <c r="AH27" s="54">
        <f t="shared" si="192"/>
        <v>245.64705882352942</v>
      </c>
      <c r="AI27" s="54">
        <f t="shared" si="192"/>
        <v>172.5</v>
      </c>
      <c r="AJ27" s="54" t="e">
        <f t="shared" si="192"/>
        <v>#DIV/0!</v>
      </c>
      <c r="AK27" s="54" t="e">
        <f t="shared" si="192"/>
        <v>#DIV/0!</v>
      </c>
      <c r="AL27" s="54">
        <f t="shared" si="192"/>
        <v>128.78048780487805</v>
      </c>
      <c r="AM27" s="54">
        <f t="shared" si="192"/>
        <v>178.9830508474576</v>
      </c>
      <c r="AN27" s="54">
        <f t="shared" si="192"/>
        <v>217.109243697479</v>
      </c>
      <c r="AO27" s="54">
        <f t="shared" si="192"/>
        <v>167.56578947368422</v>
      </c>
      <c r="AP27" s="54">
        <f t="shared" si="192"/>
        <v>165.9507042253521</v>
      </c>
      <c r="AQ27" s="54" t="e">
        <f t="shared" si="192"/>
        <v>#DIV/0!</v>
      </c>
      <c r="AR27" s="54" t="e">
        <f t="shared" si="192"/>
        <v>#DIV/0!</v>
      </c>
      <c r="AS27" s="54">
        <f t="shared" si="192"/>
        <v>373.54085603112844</v>
      </c>
      <c r="AT27" s="54">
        <f t="shared" si="192"/>
        <v>267.97979797979798</v>
      </c>
      <c r="AU27" s="54">
        <f t="shared" si="192"/>
        <v>165.46391752577321</v>
      </c>
      <c r="AV27" s="54">
        <f t="shared" si="192"/>
        <v>140.51470588235296</v>
      </c>
      <c r="AW27" s="54">
        <f t="shared" si="192"/>
        <v>194.82470784641069</v>
      </c>
      <c r="AX27" s="54" t="e">
        <f t="shared" si="192"/>
        <v>#DIV/0!</v>
      </c>
      <c r="AY27" s="54" t="e">
        <f t="shared" si="192"/>
        <v>#DIV/0!</v>
      </c>
      <c r="AZ27" s="54">
        <f t="shared" si="192"/>
        <v>127.24689165186501</v>
      </c>
      <c r="BA27" s="54">
        <f t="shared" si="192"/>
        <v>235.12953367875647</v>
      </c>
      <c r="BB27" s="54">
        <f t="shared" si="192"/>
        <v>300.69767441860466</v>
      </c>
      <c r="BC27" s="54">
        <f t="shared" si="192"/>
        <v>200.85616438356166</v>
      </c>
      <c r="BD27" s="54">
        <f t="shared" si="192"/>
        <v>220.23529411764707</v>
      </c>
      <c r="BE27" s="54" t="e">
        <f t="shared" si="192"/>
        <v>#DIV/0!</v>
      </c>
      <c r="BF27" s="54" t="e">
        <f t="shared" si="192"/>
        <v>#DIV/0!</v>
      </c>
      <c r="BG27" s="54">
        <f t="shared" si="192"/>
        <v>116.72913117546848</v>
      </c>
      <c r="BH27" s="54">
        <f t="shared" si="192"/>
        <v>196.17747440273035</v>
      </c>
      <c r="BI27" s="54">
        <f t="shared" si="192"/>
        <v>335.93406593406593</v>
      </c>
      <c r="BJ27" s="54">
        <f t="shared" si="192"/>
        <v>197.4087591240876</v>
      </c>
      <c r="BK27" s="54" t="e">
        <f t="shared" si="192"/>
        <v>#DIV/0!</v>
      </c>
      <c r="BL27" s="54" t="e">
        <f t="shared" si="192"/>
        <v>#DIV/0!</v>
      </c>
      <c r="BM27" s="54" t="e">
        <f t="shared" si="192"/>
        <v>#DIV/0!</v>
      </c>
      <c r="BN27" s="54" t="e">
        <f t="shared" si="192"/>
        <v>#DIV/0!</v>
      </c>
      <c r="BO27" s="54" t="e">
        <f t="shared" si="192"/>
        <v>#DIV/0!</v>
      </c>
      <c r="BP27" s="54" t="e">
        <f t="shared" si="192"/>
        <v>#DIV/0!</v>
      </c>
      <c r="BQ27" s="54" t="e">
        <f t="shared" si="192"/>
        <v>#DIV/0!</v>
      </c>
      <c r="BR27" s="54" t="e">
        <f t="shared" si="192"/>
        <v>#DIV/0!</v>
      </c>
      <c r="BS27" s="54" t="e">
        <f t="shared" si="192"/>
        <v>#DIV/0!</v>
      </c>
      <c r="BT27" s="54" t="e">
        <f t="shared" si="192"/>
        <v>#DIV/0!</v>
      </c>
      <c r="BU27" s="54" t="e">
        <f t="shared" si="192"/>
        <v>#DIV/0!</v>
      </c>
      <c r="BV27" s="54" t="e">
        <f t="shared" si="192"/>
        <v>#DIV/0!</v>
      </c>
      <c r="BW27" s="54" t="e">
        <f t="shared" si="192"/>
        <v>#DIV/0!</v>
      </c>
      <c r="BX27" s="54" t="e">
        <f t="shared" si="192"/>
        <v>#DIV/0!</v>
      </c>
      <c r="BY27" s="54" t="e">
        <f t="shared" si="192"/>
        <v>#DIV/0!</v>
      </c>
      <c r="BZ27" s="54" t="e">
        <f t="shared" si="192"/>
        <v>#DIV/0!</v>
      </c>
      <c r="CA27" s="54" t="e">
        <f t="shared" si="192"/>
        <v>#DIV/0!</v>
      </c>
      <c r="CB27" s="54">
        <f t="shared" si="192"/>
        <v>272.29787234042556</v>
      </c>
      <c r="CC27" s="54">
        <f t="shared" si="192"/>
        <v>228.04054054054052</v>
      </c>
      <c r="CD27" s="54">
        <f t="shared" si="192"/>
        <v>296.01362862010222</v>
      </c>
      <c r="CE27" s="54">
        <f t="shared" si="192"/>
        <v>161.70491803278691</v>
      </c>
      <c r="CF27" s="54">
        <f t="shared" si="192"/>
        <v>303.13659359190558</v>
      </c>
      <c r="CG27" s="54" t="e">
        <f t="shared" si="192"/>
        <v>#DIV/0!</v>
      </c>
      <c r="CH27" s="54" t="e">
        <f t="shared" si="192"/>
        <v>#DIV/0!</v>
      </c>
      <c r="CI27" s="54">
        <f t="shared" si="192"/>
        <v>178.98819561551434</v>
      </c>
      <c r="CJ27" s="54">
        <f t="shared" si="192"/>
        <v>256.23100303951367</v>
      </c>
      <c r="CK27" s="54">
        <f t="shared" si="192"/>
        <v>119.2462311557789</v>
      </c>
      <c r="CL27" s="54">
        <f t="shared" si="192"/>
        <v>238.38111298482295</v>
      </c>
      <c r="CM27" s="54">
        <f t="shared" si="192"/>
        <v>200.74866310160428</v>
      </c>
      <c r="CN27" s="54" t="e">
        <f t="shared" si="192"/>
        <v>#DIV/0!</v>
      </c>
      <c r="CO27" s="54" t="e">
        <f t="shared" si="192"/>
        <v>#DIV/0!</v>
      </c>
      <c r="CP27" s="54">
        <f t="shared" ref="CP27:DC27" si="193">CP8/CP12</f>
        <v>364.06779661016952</v>
      </c>
      <c r="CQ27" s="54">
        <f t="shared" si="193"/>
        <v>115.84459459459458</v>
      </c>
      <c r="CR27" s="54">
        <f t="shared" si="193"/>
        <v>242.71812080536913</v>
      </c>
      <c r="CS27" s="54">
        <f t="shared" si="193"/>
        <v>383.17689530685925</v>
      </c>
      <c r="CT27" s="54">
        <f t="shared" si="193"/>
        <v>276.16161616161617</v>
      </c>
      <c r="CU27" s="54" t="e">
        <f t="shared" si="193"/>
        <v>#DIV/0!</v>
      </c>
      <c r="CV27" s="54" t="e">
        <f t="shared" si="193"/>
        <v>#DIV/0!</v>
      </c>
      <c r="CW27" s="54">
        <f t="shared" si="193"/>
        <v>313.49480968858131</v>
      </c>
      <c r="CX27" s="54">
        <f t="shared" si="193"/>
        <v>175.68421052631578</v>
      </c>
      <c r="CY27" s="54">
        <f t="shared" si="193"/>
        <v>210.6081081081081</v>
      </c>
      <c r="CZ27" s="54">
        <f t="shared" si="193"/>
        <v>344.8993288590604</v>
      </c>
      <c r="DA27" s="54">
        <f t="shared" si="193"/>
        <v>332.11488250652741</v>
      </c>
      <c r="DB27" s="54" t="e">
        <f t="shared" si="193"/>
        <v>#DIV/0!</v>
      </c>
      <c r="DC27" s="54" t="e">
        <f t="shared" si="193"/>
        <v>#DIV/0!</v>
      </c>
      <c r="DD27" s="54">
        <f t="shared" ref="DD27:EB27" si="194">DD8/DD12</f>
        <v>192.52525252525251</v>
      </c>
      <c r="DE27" s="54">
        <f t="shared" si="194"/>
        <v>210.10238907849828</v>
      </c>
      <c r="DF27" s="54">
        <f t="shared" si="194"/>
        <v>233.31046312178387</v>
      </c>
      <c r="DG27" s="54">
        <f t="shared" si="194"/>
        <v>272.19206680584551</v>
      </c>
      <c r="DH27" s="54">
        <f t="shared" si="194"/>
        <v>268.76712328767127</v>
      </c>
      <c r="DI27" s="54" t="e">
        <f t="shared" si="194"/>
        <v>#DIV/0!</v>
      </c>
      <c r="DJ27" s="54" t="e">
        <f t="shared" si="194"/>
        <v>#DIV/0!</v>
      </c>
      <c r="DK27" s="54">
        <f t="shared" si="194"/>
        <v>179.43396226415095</v>
      </c>
      <c r="DL27" s="54">
        <f t="shared" si="194"/>
        <v>234.83979763912311</v>
      </c>
      <c r="DM27" s="54">
        <f t="shared" si="194"/>
        <v>269.13996627318721</v>
      </c>
      <c r="DN27" s="54">
        <f t="shared" si="194"/>
        <v>242.88135593220338</v>
      </c>
      <c r="DO27" s="54">
        <f t="shared" si="194"/>
        <v>212.74900398406373</v>
      </c>
      <c r="DP27" s="54" t="e">
        <f t="shared" si="194"/>
        <v>#DIV/0!</v>
      </c>
      <c r="DQ27" s="54" t="e">
        <f t="shared" si="194"/>
        <v>#DIV/0!</v>
      </c>
      <c r="DR27" s="54">
        <f t="shared" si="194"/>
        <v>73.7979094076655</v>
      </c>
      <c r="DS27" s="54">
        <f t="shared" si="194"/>
        <v>348.84681583476765</v>
      </c>
      <c r="DT27" s="54">
        <f t="shared" si="194"/>
        <v>311.69117647058823</v>
      </c>
      <c r="DU27" s="54">
        <f t="shared" ref="DU27:EA27" si="195">DU8/DU12</f>
        <v>191.42367066895369</v>
      </c>
      <c r="DV27" s="54">
        <f t="shared" si="195"/>
        <v>195.62068965517241</v>
      </c>
      <c r="DW27" s="54" t="e">
        <f t="shared" si="195"/>
        <v>#DIV/0!</v>
      </c>
      <c r="DX27" s="54" t="e">
        <f t="shared" si="195"/>
        <v>#DIV/0!</v>
      </c>
      <c r="DY27" s="54">
        <f t="shared" si="195"/>
        <v>253.95348837209303</v>
      </c>
      <c r="DZ27" s="54">
        <f t="shared" si="195"/>
        <v>264.24040066777968</v>
      </c>
      <c r="EA27" s="54">
        <f t="shared" si="195"/>
        <v>328.10902896081774</v>
      </c>
      <c r="EB27" s="54">
        <f t="shared" si="194"/>
        <v>294.72972972972974</v>
      </c>
      <c r="EC27" s="54">
        <f t="shared" ref="EC27:EH27" si="196">EC8/EC12</f>
        <v>246.85714285714286</v>
      </c>
      <c r="ED27" s="54" t="e">
        <f t="shared" si="196"/>
        <v>#DIV/0!</v>
      </c>
      <c r="EE27" s="54" t="e">
        <f t="shared" si="196"/>
        <v>#DIV/0!</v>
      </c>
      <c r="EF27" s="54">
        <f t="shared" si="196"/>
        <v>154</v>
      </c>
      <c r="EG27" s="54" t="e">
        <f t="shared" si="196"/>
        <v>#DIV/0!</v>
      </c>
      <c r="EH27" s="54">
        <f t="shared" si="196"/>
        <v>284.42975206611567</v>
      </c>
      <c r="EI27" s="54">
        <f t="shared" ref="EI27:EV27" si="197">EI8/EI12</f>
        <v>314.28571428571428</v>
      </c>
      <c r="EJ27" s="54">
        <f t="shared" si="197"/>
        <v>509.89619377162632</v>
      </c>
      <c r="EK27" s="54" t="e">
        <f t="shared" si="197"/>
        <v>#DIV/0!</v>
      </c>
      <c r="EL27" s="54" t="e">
        <f t="shared" si="197"/>
        <v>#DIV/0!</v>
      </c>
      <c r="EM27" s="54">
        <f t="shared" si="197"/>
        <v>396.06060606060606</v>
      </c>
      <c r="EN27" s="54">
        <f t="shared" si="197"/>
        <v>372.15815485996706</v>
      </c>
      <c r="EO27" s="54">
        <f t="shared" si="197"/>
        <v>361.14583333333337</v>
      </c>
      <c r="EP27" s="54">
        <f t="shared" si="197"/>
        <v>598.01104972375697</v>
      </c>
      <c r="EQ27" s="54">
        <f t="shared" si="197"/>
        <v>246.6</v>
      </c>
      <c r="ER27" s="54" t="e">
        <f t="shared" si="197"/>
        <v>#DIV/0!</v>
      </c>
      <c r="ES27" s="54" t="e">
        <f t="shared" si="197"/>
        <v>#DIV/0!</v>
      </c>
      <c r="ET27" s="54">
        <f t="shared" si="197"/>
        <v>259.08196721311475</v>
      </c>
      <c r="EU27" s="54">
        <f t="shared" si="197"/>
        <v>355.34161490683232</v>
      </c>
      <c r="EV27" s="54">
        <f t="shared" si="197"/>
        <v>385.75862068965517</v>
      </c>
      <c r="EW27" s="54">
        <f t="shared" ref="EW27:GV27" si="198">EW8/EW12</f>
        <v>238.24817518248176</v>
      </c>
      <c r="EX27" s="54" t="e">
        <f t="shared" si="198"/>
        <v>#DIV/0!</v>
      </c>
      <c r="EY27" s="54" t="e">
        <f t="shared" si="198"/>
        <v>#DIV/0!</v>
      </c>
      <c r="EZ27" s="54" t="e">
        <f t="shared" si="198"/>
        <v>#DIV/0!</v>
      </c>
      <c r="FA27" s="54">
        <f t="shared" si="198"/>
        <v>435.30201342281879</v>
      </c>
      <c r="FB27" s="54">
        <f t="shared" si="198"/>
        <v>348.1</v>
      </c>
      <c r="FC27" s="54">
        <f t="shared" si="198"/>
        <v>299.79345955249568</v>
      </c>
      <c r="FD27" s="54">
        <f t="shared" si="198"/>
        <v>337.03703703703707</v>
      </c>
      <c r="FE27" s="54">
        <f t="shared" si="198"/>
        <v>260.169779286927</v>
      </c>
      <c r="FF27" s="54" t="e">
        <f t="shared" si="198"/>
        <v>#DIV/0!</v>
      </c>
      <c r="FG27" s="54" t="e">
        <f t="shared" si="198"/>
        <v>#DIV/0!</v>
      </c>
      <c r="FH27" s="54">
        <f t="shared" si="198"/>
        <v>392.56281407035181</v>
      </c>
      <c r="FI27" s="54">
        <f t="shared" si="198"/>
        <v>407.58620689655174</v>
      </c>
      <c r="FJ27" s="54">
        <f t="shared" si="198"/>
        <v>337.24832214765098</v>
      </c>
      <c r="FK27" s="54" t="e">
        <f t="shared" si="198"/>
        <v>#DIV/0!</v>
      </c>
      <c r="FL27" s="54" t="e">
        <f t="shared" si="198"/>
        <v>#DIV/0!</v>
      </c>
      <c r="FM27" s="54" t="e">
        <f t="shared" si="198"/>
        <v>#DIV/0!</v>
      </c>
      <c r="FN27" s="54" t="e">
        <f t="shared" si="198"/>
        <v>#DIV/0!</v>
      </c>
      <c r="FO27" s="54" t="e">
        <f t="shared" si="198"/>
        <v>#DIV/0!</v>
      </c>
      <c r="FP27" s="54" t="e">
        <f t="shared" si="198"/>
        <v>#DIV/0!</v>
      </c>
      <c r="FQ27" s="54" t="e">
        <f t="shared" si="198"/>
        <v>#DIV/0!</v>
      </c>
      <c r="FR27" s="54" t="e">
        <f t="shared" si="198"/>
        <v>#DIV/0!</v>
      </c>
      <c r="FS27" s="54" t="e">
        <f t="shared" si="198"/>
        <v>#DIV/0!</v>
      </c>
      <c r="FT27" s="54" t="e">
        <f t="shared" si="198"/>
        <v>#DIV/0!</v>
      </c>
      <c r="FU27" s="54" t="e">
        <f t="shared" si="198"/>
        <v>#DIV/0!</v>
      </c>
      <c r="FV27" s="54" t="e">
        <f t="shared" si="198"/>
        <v>#DIV/0!</v>
      </c>
      <c r="FW27" s="54" t="e">
        <f t="shared" si="198"/>
        <v>#DIV/0!</v>
      </c>
      <c r="FX27" s="54" t="e">
        <f t="shared" si="198"/>
        <v>#DIV/0!</v>
      </c>
      <c r="FY27" s="54" t="e">
        <f t="shared" si="198"/>
        <v>#DIV/0!</v>
      </c>
      <c r="FZ27" s="54" t="e">
        <f t="shared" si="198"/>
        <v>#DIV/0!</v>
      </c>
      <c r="GA27" s="54" t="e">
        <f t="shared" si="198"/>
        <v>#DIV/0!</v>
      </c>
      <c r="GB27" s="54" t="e">
        <f t="shared" si="198"/>
        <v>#DIV/0!</v>
      </c>
      <c r="GC27" s="54" t="e">
        <f t="shared" si="198"/>
        <v>#DIV/0!</v>
      </c>
      <c r="GD27" s="54" t="e">
        <f t="shared" si="198"/>
        <v>#DIV/0!</v>
      </c>
      <c r="GE27" s="54" t="e">
        <f t="shared" si="198"/>
        <v>#DIV/0!</v>
      </c>
      <c r="GF27" s="54" t="e">
        <f t="shared" si="198"/>
        <v>#DIV/0!</v>
      </c>
      <c r="GG27" s="54" t="e">
        <f t="shared" si="198"/>
        <v>#DIV/0!</v>
      </c>
      <c r="GH27" s="54" t="e">
        <f t="shared" si="198"/>
        <v>#DIV/0!</v>
      </c>
      <c r="GI27" s="54" t="e">
        <f t="shared" si="198"/>
        <v>#DIV/0!</v>
      </c>
      <c r="GJ27" s="54" t="e">
        <f t="shared" si="198"/>
        <v>#DIV/0!</v>
      </c>
      <c r="GK27" s="54" t="e">
        <f t="shared" si="198"/>
        <v>#DIV/0!</v>
      </c>
      <c r="GL27" s="54" t="e">
        <f t="shared" si="198"/>
        <v>#DIV/0!</v>
      </c>
      <c r="GM27" s="54" t="e">
        <f t="shared" si="198"/>
        <v>#DIV/0!</v>
      </c>
      <c r="GN27" s="54" t="e">
        <f t="shared" si="198"/>
        <v>#DIV/0!</v>
      </c>
      <c r="GO27" s="54" t="e">
        <f t="shared" si="198"/>
        <v>#DIV/0!</v>
      </c>
      <c r="GP27" s="54" t="e">
        <f t="shared" si="198"/>
        <v>#DIV/0!</v>
      </c>
      <c r="GQ27" s="54" t="e">
        <f t="shared" si="198"/>
        <v>#DIV/0!</v>
      </c>
      <c r="GR27" s="54" t="e">
        <f t="shared" si="198"/>
        <v>#DIV/0!</v>
      </c>
      <c r="GS27" s="54" t="e">
        <f t="shared" si="198"/>
        <v>#DIV/0!</v>
      </c>
      <c r="GT27" s="54" t="e">
        <f t="shared" si="198"/>
        <v>#DIV/0!</v>
      </c>
      <c r="GU27" s="54" t="e">
        <f t="shared" si="198"/>
        <v>#DIV/0!</v>
      </c>
      <c r="GV27" s="54" t="e">
        <f t="shared" si="198"/>
        <v>#DIV/0!</v>
      </c>
      <c r="GW27" s="55"/>
      <c r="GX27" s="19"/>
      <c r="GY27" s="56"/>
      <c r="GZ27" s="70"/>
      <c r="HT27" s="15"/>
    </row>
    <row r="28" spans="1:232" s="13" customFormat="1" ht="30.75" customHeight="1" x14ac:dyDescent="0.2">
      <c r="A28" s="12"/>
      <c r="B28" s="222"/>
      <c r="C28" s="33"/>
      <c r="D28" s="191" t="s">
        <v>109</v>
      </c>
      <c r="E28" s="16" t="s">
        <v>11</v>
      </c>
      <c r="F28" s="185">
        <v>78</v>
      </c>
      <c r="G28" s="185">
        <v>78</v>
      </c>
      <c r="H28" s="185">
        <v>78</v>
      </c>
      <c r="I28" s="185">
        <v>78</v>
      </c>
      <c r="J28" s="185">
        <v>78</v>
      </c>
      <c r="K28" s="185">
        <v>78</v>
      </c>
      <c r="L28" s="185">
        <v>78</v>
      </c>
      <c r="M28" s="185">
        <v>78</v>
      </c>
      <c r="N28" s="185">
        <v>78</v>
      </c>
      <c r="O28" s="185">
        <v>78</v>
      </c>
      <c r="P28" s="185">
        <v>78</v>
      </c>
      <c r="Q28" s="185">
        <v>78</v>
      </c>
      <c r="R28" s="185">
        <v>78</v>
      </c>
      <c r="S28" s="185">
        <v>78</v>
      </c>
      <c r="T28" s="185">
        <v>78</v>
      </c>
      <c r="U28" s="185">
        <v>78</v>
      </c>
      <c r="V28" s="185">
        <v>78</v>
      </c>
      <c r="W28" s="185">
        <v>78</v>
      </c>
      <c r="X28" s="185">
        <v>78</v>
      </c>
      <c r="Y28" s="185">
        <v>78</v>
      </c>
      <c r="Z28" s="185">
        <v>78</v>
      </c>
      <c r="AA28" s="185">
        <v>78</v>
      </c>
      <c r="AB28" s="185">
        <v>78</v>
      </c>
      <c r="AC28" s="185">
        <v>78</v>
      </c>
      <c r="AD28" s="185">
        <v>78</v>
      </c>
      <c r="AE28" s="185">
        <v>78</v>
      </c>
      <c r="AF28" s="185">
        <v>78</v>
      </c>
      <c r="AG28" s="185">
        <v>78</v>
      </c>
      <c r="AH28" s="185">
        <v>78</v>
      </c>
      <c r="AI28" s="185">
        <v>78</v>
      </c>
      <c r="AJ28" s="185">
        <v>78</v>
      </c>
      <c r="AK28" s="185">
        <v>78</v>
      </c>
      <c r="AL28" s="185">
        <v>78</v>
      </c>
      <c r="AM28" s="185">
        <v>78</v>
      </c>
      <c r="AN28" s="185">
        <v>78</v>
      </c>
      <c r="AO28" s="185">
        <v>78</v>
      </c>
      <c r="AP28" s="185">
        <v>78</v>
      </c>
      <c r="AQ28" s="185">
        <v>78</v>
      </c>
      <c r="AR28" s="185">
        <v>78</v>
      </c>
      <c r="AS28" s="185">
        <v>78</v>
      </c>
      <c r="AT28" s="185">
        <v>78</v>
      </c>
      <c r="AU28" s="185">
        <v>78</v>
      </c>
      <c r="AV28" s="185">
        <v>78</v>
      </c>
      <c r="AW28" s="185">
        <v>78</v>
      </c>
      <c r="AX28" s="185">
        <v>78</v>
      </c>
      <c r="AY28" s="185">
        <v>78</v>
      </c>
      <c r="AZ28" s="185">
        <v>78</v>
      </c>
      <c r="BA28" s="185">
        <v>78</v>
      </c>
      <c r="BB28" s="185">
        <v>78</v>
      </c>
      <c r="BC28" s="185">
        <v>78</v>
      </c>
      <c r="BD28" s="185">
        <v>78</v>
      </c>
      <c r="BE28" s="185">
        <v>78</v>
      </c>
      <c r="BF28" s="185">
        <v>78</v>
      </c>
      <c r="BG28" s="185">
        <v>78</v>
      </c>
      <c r="BH28" s="185">
        <v>78</v>
      </c>
      <c r="BI28" s="185">
        <v>78</v>
      </c>
      <c r="BJ28" s="185">
        <v>78</v>
      </c>
      <c r="BK28" s="185">
        <v>78</v>
      </c>
      <c r="BL28" s="185">
        <v>78</v>
      </c>
      <c r="BM28" s="185">
        <v>78</v>
      </c>
      <c r="BN28" s="185">
        <v>78</v>
      </c>
      <c r="BO28" s="185">
        <v>78</v>
      </c>
      <c r="BP28" s="185">
        <v>78</v>
      </c>
      <c r="BQ28" s="185">
        <v>78</v>
      </c>
      <c r="BR28" s="185">
        <v>78</v>
      </c>
      <c r="BS28" s="185">
        <v>78</v>
      </c>
      <c r="BT28" s="185">
        <v>78</v>
      </c>
      <c r="BU28" s="185">
        <v>78</v>
      </c>
      <c r="BV28" s="185">
        <v>78</v>
      </c>
      <c r="BW28" s="185">
        <v>78</v>
      </c>
      <c r="BX28" s="185">
        <v>78</v>
      </c>
      <c r="BY28" s="185">
        <v>78</v>
      </c>
      <c r="BZ28" s="185">
        <v>78</v>
      </c>
      <c r="CA28" s="185">
        <v>78</v>
      </c>
      <c r="CB28" s="185">
        <v>78</v>
      </c>
      <c r="CC28" s="185">
        <v>78</v>
      </c>
      <c r="CD28" s="185">
        <v>78</v>
      </c>
      <c r="CE28" s="185">
        <v>78</v>
      </c>
      <c r="CF28" s="185">
        <v>78</v>
      </c>
      <c r="CG28" s="185">
        <v>78</v>
      </c>
      <c r="CH28" s="185">
        <v>78</v>
      </c>
      <c r="CI28" s="185">
        <v>78</v>
      </c>
      <c r="CJ28" s="185">
        <v>78</v>
      </c>
      <c r="CK28" s="185">
        <v>78</v>
      </c>
      <c r="CL28" s="185">
        <v>78</v>
      </c>
      <c r="CM28" s="185">
        <v>78</v>
      </c>
      <c r="CN28" s="185">
        <v>78</v>
      </c>
      <c r="CO28" s="185">
        <v>78</v>
      </c>
      <c r="CP28" s="185">
        <v>78</v>
      </c>
      <c r="CQ28" s="185">
        <v>78</v>
      </c>
      <c r="CR28" s="185">
        <v>78</v>
      </c>
      <c r="CS28" s="185">
        <v>78</v>
      </c>
      <c r="CT28" s="185">
        <v>78</v>
      </c>
      <c r="CU28" s="185">
        <v>78</v>
      </c>
      <c r="CV28" s="185">
        <v>78</v>
      </c>
      <c r="CW28" s="185">
        <v>78</v>
      </c>
      <c r="CX28" s="185">
        <v>78</v>
      </c>
      <c r="CY28" s="185">
        <v>78</v>
      </c>
      <c r="CZ28" s="185">
        <v>78</v>
      </c>
      <c r="DA28" s="185">
        <v>78</v>
      </c>
      <c r="DB28" s="185">
        <v>78</v>
      </c>
      <c r="DC28" s="185">
        <v>78</v>
      </c>
      <c r="DD28" s="185">
        <v>78</v>
      </c>
      <c r="DE28" s="185">
        <v>78</v>
      </c>
      <c r="DF28" s="185">
        <v>78</v>
      </c>
      <c r="DG28" s="185">
        <v>78</v>
      </c>
      <c r="DH28" s="185">
        <v>78</v>
      </c>
      <c r="DI28" s="185">
        <v>78</v>
      </c>
      <c r="DJ28" s="185">
        <v>78</v>
      </c>
      <c r="DK28" s="185">
        <v>78</v>
      </c>
      <c r="DL28" s="185">
        <v>78</v>
      </c>
      <c r="DM28" s="185">
        <v>78</v>
      </c>
      <c r="DN28" s="185">
        <v>78</v>
      </c>
      <c r="DO28" s="185">
        <v>78</v>
      </c>
      <c r="DP28" s="185">
        <v>78</v>
      </c>
      <c r="DQ28" s="185">
        <v>78</v>
      </c>
      <c r="DR28" s="185">
        <v>78</v>
      </c>
      <c r="DS28" s="185">
        <v>78</v>
      </c>
      <c r="DT28" s="185">
        <v>78</v>
      </c>
      <c r="DU28" s="185">
        <v>78</v>
      </c>
      <c r="DV28" s="185">
        <v>78</v>
      </c>
      <c r="DW28" s="185">
        <v>78</v>
      </c>
      <c r="DX28" s="185">
        <v>78</v>
      </c>
      <c r="DY28" s="185">
        <v>78</v>
      </c>
      <c r="DZ28" s="185">
        <v>78</v>
      </c>
      <c r="EA28" s="185">
        <v>78</v>
      </c>
      <c r="EB28" s="185">
        <v>78</v>
      </c>
      <c r="EC28" s="185">
        <v>78</v>
      </c>
      <c r="ED28" s="185">
        <v>78</v>
      </c>
      <c r="EE28" s="185">
        <v>78</v>
      </c>
      <c r="EF28" s="185">
        <v>78</v>
      </c>
      <c r="EG28" s="185">
        <v>78</v>
      </c>
      <c r="EH28" s="185">
        <v>78</v>
      </c>
      <c r="EI28" s="185">
        <v>78</v>
      </c>
      <c r="EJ28" s="185">
        <v>78</v>
      </c>
      <c r="EK28" s="185">
        <v>78</v>
      </c>
      <c r="EL28" s="185">
        <v>78</v>
      </c>
      <c r="EM28" s="185">
        <v>78</v>
      </c>
      <c r="EN28" s="185">
        <v>78</v>
      </c>
      <c r="EO28" s="185">
        <v>78</v>
      </c>
      <c r="EP28" s="185">
        <v>78</v>
      </c>
      <c r="EQ28" s="185">
        <v>78</v>
      </c>
      <c r="ER28" s="185">
        <v>78</v>
      </c>
      <c r="ES28" s="185">
        <v>78</v>
      </c>
      <c r="ET28" s="185">
        <v>78</v>
      </c>
      <c r="EU28" s="185">
        <v>78</v>
      </c>
      <c r="EV28" s="185">
        <v>78</v>
      </c>
      <c r="EW28" s="185">
        <v>78</v>
      </c>
      <c r="EX28" s="185">
        <v>78</v>
      </c>
      <c r="EY28" s="185">
        <v>78</v>
      </c>
      <c r="EZ28" s="185">
        <v>78</v>
      </c>
      <c r="FA28" s="185">
        <v>78</v>
      </c>
      <c r="FB28" s="185">
        <v>78</v>
      </c>
      <c r="FC28" s="185">
        <v>78</v>
      </c>
      <c r="FD28" s="185">
        <v>78</v>
      </c>
      <c r="FE28" s="185">
        <v>78</v>
      </c>
      <c r="FF28" s="185">
        <v>78</v>
      </c>
      <c r="FG28" s="185">
        <v>78</v>
      </c>
      <c r="FH28" s="185">
        <v>78</v>
      </c>
      <c r="FI28" s="185">
        <v>78</v>
      </c>
      <c r="FJ28" s="185">
        <v>78</v>
      </c>
      <c r="FK28" s="185">
        <v>78</v>
      </c>
      <c r="FL28" s="185">
        <v>78</v>
      </c>
      <c r="FM28" s="185">
        <v>78</v>
      </c>
      <c r="FN28" s="185">
        <v>78</v>
      </c>
      <c r="FO28" s="185">
        <v>78</v>
      </c>
      <c r="FP28" s="185">
        <v>78</v>
      </c>
      <c r="FQ28" s="185">
        <v>78</v>
      </c>
      <c r="FR28" s="185">
        <v>78</v>
      </c>
      <c r="FS28" s="185">
        <v>78</v>
      </c>
      <c r="FT28" s="185">
        <v>78</v>
      </c>
      <c r="FU28" s="185">
        <v>78</v>
      </c>
      <c r="FV28" s="185">
        <v>78</v>
      </c>
      <c r="FW28" s="185">
        <v>78</v>
      </c>
      <c r="FX28" s="185">
        <v>78</v>
      </c>
      <c r="FY28" s="185">
        <v>78</v>
      </c>
      <c r="FZ28" s="185">
        <v>78</v>
      </c>
      <c r="GA28" s="185">
        <v>78</v>
      </c>
      <c r="GB28" s="185">
        <v>78</v>
      </c>
      <c r="GC28" s="185">
        <v>78</v>
      </c>
      <c r="GD28" s="185">
        <v>78</v>
      </c>
      <c r="GE28" s="185">
        <v>78</v>
      </c>
      <c r="GF28" s="185">
        <v>78</v>
      </c>
      <c r="GG28" s="185">
        <v>78</v>
      </c>
      <c r="GH28" s="185">
        <v>78</v>
      </c>
      <c r="GI28" s="185">
        <v>78</v>
      </c>
      <c r="GJ28" s="185">
        <v>78</v>
      </c>
      <c r="GK28" s="185">
        <v>78</v>
      </c>
      <c r="GL28" s="185">
        <v>78</v>
      </c>
      <c r="GM28" s="185">
        <v>78</v>
      </c>
      <c r="GN28" s="185">
        <v>78</v>
      </c>
      <c r="GO28" s="185">
        <v>78</v>
      </c>
      <c r="GP28" s="185">
        <v>78</v>
      </c>
      <c r="GQ28" s="185">
        <v>78</v>
      </c>
      <c r="GR28" s="185">
        <v>78</v>
      </c>
      <c r="GS28" s="185">
        <v>78</v>
      </c>
      <c r="GT28" s="185">
        <v>78</v>
      </c>
      <c r="GU28" s="185">
        <v>78</v>
      </c>
      <c r="GV28" s="185">
        <v>78</v>
      </c>
      <c r="GW28" s="39"/>
      <c r="GX28" s="39"/>
      <c r="GY28" s="47"/>
      <c r="GZ28" s="69"/>
      <c r="HT28" s="15"/>
    </row>
    <row r="29" spans="1:232" s="13" customFormat="1" ht="30.75" customHeight="1" x14ac:dyDescent="0.2">
      <c r="A29" s="12"/>
      <c r="B29" s="222"/>
      <c r="C29" s="32"/>
      <c r="D29" s="225" t="s">
        <v>33</v>
      </c>
      <c r="E29" s="16" t="s">
        <v>11</v>
      </c>
      <c r="F29" s="51">
        <f t="shared" ref="F29:AC29" si="199">F9/F18</f>
        <v>23.635226780818627</v>
      </c>
      <c r="G29" s="51">
        <f t="shared" si="199"/>
        <v>23.229449905877434</v>
      </c>
      <c r="H29" s="51" t="e">
        <f t="shared" si="199"/>
        <v>#DIV/0!</v>
      </c>
      <c r="I29" s="51" t="e">
        <f t="shared" si="199"/>
        <v>#DIV/0!</v>
      </c>
      <c r="J29" s="51">
        <f t="shared" si="199"/>
        <v>50.329807093963915</v>
      </c>
      <c r="K29" s="51">
        <f t="shared" si="199"/>
        <v>32.466433695052416</v>
      </c>
      <c r="L29" s="51">
        <f t="shared" si="199"/>
        <v>27.206321495842328</v>
      </c>
      <c r="M29" s="51">
        <f t="shared" si="199"/>
        <v>41.989708404802741</v>
      </c>
      <c r="N29" s="51" t="e">
        <f t="shared" si="199"/>
        <v>#DIV/0!</v>
      </c>
      <c r="O29" s="51" t="e">
        <f t="shared" si="199"/>
        <v>#DIV/0!</v>
      </c>
      <c r="P29" s="51" t="e">
        <f t="shared" si="199"/>
        <v>#DIV/0!</v>
      </c>
      <c r="Q29" s="51">
        <f t="shared" si="199"/>
        <v>22.444535743631882</v>
      </c>
      <c r="R29" s="51">
        <f t="shared" si="199"/>
        <v>29.225848849945237</v>
      </c>
      <c r="S29" s="51">
        <f t="shared" si="199"/>
        <v>26.631147540983605</v>
      </c>
      <c r="T29" s="51">
        <f t="shared" si="199"/>
        <v>31.842034081687853</v>
      </c>
      <c r="U29" s="51">
        <f t="shared" si="199"/>
        <v>29.751894048927191</v>
      </c>
      <c r="V29" s="51">
        <f t="shared" si="199"/>
        <v>1.9012410879324</v>
      </c>
      <c r="W29" s="51" t="e">
        <f t="shared" si="199"/>
        <v>#DIV/0!</v>
      </c>
      <c r="X29" s="51" t="e">
        <f t="shared" si="199"/>
        <v>#DIV/0!</v>
      </c>
      <c r="Y29" s="51">
        <f t="shared" si="199"/>
        <v>33.764565746543063</v>
      </c>
      <c r="Z29" s="51">
        <f t="shared" si="199"/>
        <v>41.991054019956422</v>
      </c>
      <c r="AA29" s="51">
        <f t="shared" si="199"/>
        <v>42.286469519246644</v>
      </c>
      <c r="AB29" s="51">
        <f t="shared" si="199"/>
        <v>31.197752617689623</v>
      </c>
      <c r="AC29" s="51" t="e">
        <f t="shared" si="199"/>
        <v>#DIV/0!</v>
      </c>
      <c r="AD29" s="51" t="e">
        <f t="shared" ref="AD29:CO29" si="200">AD9/AD18</f>
        <v>#DIV/0!</v>
      </c>
      <c r="AE29" s="51">
        <f t="shared" si="200"/>
        <v>53.57300721968469</v>
      </c>
      <c r="AF29" s="51">
        <f t="shared" si="200"/>
        <v>29.858117190222529</v>
      </c>
      <c r="AG29" s="51">
        <f t="shared" si="200"/>
        <v>30.514266569881066</v>
      </c>
      <c r="AH29" s="51">
        <f t="shared" si="200"/>
        <v>36.245554713461203</v>
      </c>
      <c r="AI29" s="51">
        <f t="shared" si="200"/>
        <v>54.35153783183253</v>
      </c>
      <c r="AJ29" s="51" t="e">
        <f t="shared" si="200"/>
        <v>#DIV/0!</v>
      </c>
      <c r="AK29" s="51" t="e">
        <f t="shared" si="200"/>
        <v>#DIV/0!</v>
      </c>
      <c r="AL29" s="51">
        <f t="shared" si="200"/>
        <v>28.9051094890511</v>
      </c>
      <c r="AM29" s="51">
        <f t="shared" si="200"/>
        <v>43.860168863872019</v>
      </c>
      <c r="AN29" s="51">
        <f t="shared" si="200"/>
        <v>44.40570522979398</v>
      </c>
      <c r="AO29" s="51">
        <f t="shared" si="200"/>
        <v>46.086468276249299</v>
      </c>
      <c r="AP29" s="51">
        <f t="shared" si="200"/>
        <v>41.091811414392069</v>
      </c>
      <c r="AQ29" s="51" t="e">
        <f t="shared" si="200"/>
        <v>#DIV/0!</v>
      </c>
      <c r="AR29" s="51" t="e">
        <f t="shared" si="200"/>
        <v>#DIV/0!</v>
      </c>
      <c r="AS29" s="51">
        <f t="shared" si="200"/>
        <v>41.935483870967744</v>
      </c>
      <c r="AT29" s="51">
        <f t="shared" si="200"/>
        <v>42.863066442886755</v>
      </c>
      <c r="AU29" s="51">
        <f t="shared" si="200"/>
        <v>41.457596446491735</v>
      </c>
      <c r="AV29" s="51">
        <f t="shared" si="200"/>
        <v>28.298149996161822</v>
      </c>
      <c r="AW29" s="51">
        <f t="shared" si="200"/>
        <v>44.204026500289444</v>
      </c>
      <c r="AX29" s="51" t="e">
        <f t="shared" si="200"/>
        <v>#DIV/0!</v>
      </c>
      <c r="AY29" s="51" t="e">
        <f t="shared" si="200"/>
        <v>#DIV/0!</v>
      </c>
      <c r="AZ29" s="51">
        <f t="shared" si="200"/>
        <v>47.604885820499199</v>
      </c>
      <c r="BA29" s="51">
        <f t="shared" si="200"/>
        <v>43.243391316258048</v>
      </c>
      <c r="BB29" s="51">
        <f t="shared" si="200"/>
        <v>50.347509113001216</v>
      </c>
      <c r="BC29" s="51">
        <f t="shared" si="200"/>
        <v>40.342436435236714</v>
      </c>
      <c r="BD29" s="51">
        <f t="shared" si="200"/>
        <v>45.924363417206564</v>
      </c>
      <c r="BE29" s="51" t="e">
        <f t="shared" si="200"/>
        <v>#DIV/0!</v>
      </c>
      <c r="BF29" s="51" t="e">
        <f t="shared" si="200"/>
        <v>#DIV/0!</v>
      </c>
      <c r="BG29" s="51">
        <f t="shared" si="200"/>
        <v>50.016524723528669</v>
      </c>
      <c r="BH29" s="51">
        <f t="shared" si="200"/>
        <v>41.194743130226996</v>
      </c>
      <c r="BI29" s="51">
        <f t="shared" si="200"/>
        <v>44.648304856357463</v>
      </c>
      <c r="BJ29" s="51">
        <f t="shared" si="200"/>
        <v>41.889948642699927</v>
      </c>
      <c r="BK29" s="51" t="e">
        <f t="shared" si="200"/>
        <v>#DIV/0!</v>
      </c>
      <c r="BL29" s="51" t="e">
        <f t="shared" si="200"/>
        <v>#DIV/0!</v>
      </c>
      <c r="BM29" s="51" t="e">
        <f t="shared" si="200"/>
        <v>#DIV/0!</v>
      </c>
      <c r="BN29" s="51" t="e">
        <f t="shared" si="200"/>
        <v>#DIV/0!</v>
      </c>
      <c r="BO29" s="51" t="e">
        <f t="shared" si="200"/>
        <v>#DIV/0!</v>
      </c>
      <c r="BP29" s="51" t="e">
        <f t="shared" si="200"/>
        <v>#DIV/0!</v>
      </c>
      <c r="BQ29" s="51" t="e">
        <f t="shared" si="200"/>
        <v>#DIV/0!</v>
      </c>
      <c r="BR29" s="51" t="e">
        <f t="shared" si="200"/>
        <v>#DIV/0!</v>
      </c>
      <c r="BS29" s="51" t="e">
        <f t="shared" si="200"/>
        <v>#DIV/0!</v>
      </c>
      <c r="BT29" s="51" t="e">
        <f t="shared" si="200"/>
        <v>#DIV/0!</v>
      </c>
      <c r="BU29" s="51" t="e">
        <f t="shared" si="200"/>
        <v>#DIV/0!</v>
      </c>
      <c r="BV29" s="51" t="e">
        <f t="shared" si="200"/>
        <v>#DIV/0!</v>
      </c>
      <c r="BW29" s="51" t="e">
        <f t="shared" si="200"/>
        <v>#DIV/0!</v>
      </c>
      <c r="BX29" s="51" t="e">
        <f t="shared" si="200"/>
        <v>#DIV/0!</v>
      </c>
      <c r="BY29" s="51" t="e">
        <f t="shared" si="200"/>
        <v>#DIV/0!</v>
      </c>
      <c r="BZ29" s="51" t="e">
        <f t="shared" si="200"/>
        <v>#DIV/0!</v>
      </c>
      <c r="CA29" s="51" t="e">
        <f t="shared" si="200"/>
        <v>#DIV/0!</v>
      </c>
      <c r="CB29" s="51">
        <f t="shared" si="200"/>
        <v>44.770585509037538</v>
      </c>
      <c r="CC29" s="51">
        <f t="shared" si="200"/>
        <v>40.104694912481605</v>
      </c>
      <c r="CD29" s="51">
        <f t="shared" si="200"/>
        <v>37.659872413256572</v>
      </c>
      <c r="CE29" s="51">
        <f t="shared" si="200"/>
        <v>39.462968427264677</v>
      </c>
      <c r="CF29" s="51">
        <f t="shared" si="200"/>
        <v>47.397010316513438</v>
      </c>
      <c r="CG29" s="51" t="e">
        <f t="shared" si="200"/>
        <v>#DIV/0!</v>
      </c>
      <c r="CH29" s="51" t="e">
        <f t="shared" si="200"/>
        <v>#DIV/0!</v>
      </c>
      <c r="CI29" s="51">
        <f t="shared" si="200"/>
        <v>32.317929759704249</v>
      </c>
      <c r="CJ29" s="51">
        <f t="shared" si="200"/>
        <v>38.984113260564143</v>
      </c>
      <c r="CK29" s="51">
        <f t="shared" si="200"/>
        <v>39.677541252046858</v>
      </c>
      <c r="CL29" s="51">
        <f t="shared" si="200"/>
        <v>42.026575070053326</v>
      </c>
      <c r="CM29" s="51">
        <f t="shared" si="200"/>
        <v>82.073003612806772</v>
      </c>
      <c r="CN29" s="51" t="e">
        <f t="shared" si="200"/>
        <v>#DIV/0!</v>
      </c>
      <c r="CO29" s="51" t="e">
        <f t="shared" si="200"/>
        <v>#DIV/0!</v>
      </c>
      <c r="CP29" s="51">
        <f t="shared" ref="CP29:DC29" si="201">CP9/CP18</f>
        <v>52.44444444444445</v>
      </c>
      <c r="CQ29" s="51">
        <f t="shared" si="201"/>
        <v>27.348066298342541</v>
      </c>
      <c r="CR29" s="51">
        <f t="shared" si="201"/>
        <v>40.140641556690106</v>
      </c>
      <c r="CS29" s="51">
        <f t="shared" si="201"/>
        <v>39.35824767028533</v>
      </c>
      <c r="CT29" s="51">
        <f t="shared" si="201"/>
        <v>36.471386092127915</v>
      </c>
      <c r="CU29" s="51" t="e">
        <f t="shared" si="201"/>
        <v>#DIV/0!</v>
      </c>
      <c r="CV29" s="51" t="e">
        <f t="shared" si="201"/>
        <v>#DIV/0!</v>
      </c>
      <c r="CW29" s="51">
        <f t="shared" si="201"/>
        <v>38.896146309601576</v>
      </c>
      <c r="CX29" s="51">
        <f t="shared" si="201"/>
        <v>29.859009451014824</v>
      </c>
      <c r="CY29" s="51">
        <f t="shared" si="201"/>
        <v>46.988097639701429</v>
      </c>
      <c r="CZ29" s="51">
        <f t="shared" si="201"/>
        <v>50.313799621928162</v>
      </c>
      <c r="DA29" s="51">
        <f t="shared" si="201"/>
        <v>45.084937712344278</v>
      </c>
      <c r="DB29" s="51" t="e">
        <f t="shared" si="201"/>
        <v>#DIV/0!</v>
      </c>
      <c r="DC29" s="51" t="e">
        <f t="shared" si="201"/>
        <v>#DIV/0!</v>
      </c>
      <c r="DD29" s="51">
        <f t="shared" ref="DD29:EB29" si="202">DD9/DD18</f>
        <v>32.700296735905049</v>
      </c>
      <c r="DE29" s="51">
        <f t="shared" si="202"/>
        <v>43.16046369737645</v>
      </c>
      <c r="DF29" s="51">
        <f t="shared" si="202"/>
        <v>27.051671732522795</v>
      </c>
      <c r="DG29" s="51">
        <f t="shared" si="202"/>
        <v>28.359441271277497</v>
      </c>
      <c r="DH29" s="51">
        <f t="shared" si="202"/>
        <v>37.278562259306803</v>
      </c>
      <c r="DI29" s="51" t="e">
        <f t="shared" si="202"/>
        <v>#DIV/0!</v>
      </c>
      <c r="DJ29" s="51" t="e">
        <f t="shared" si="202"/>
        <v>#DIV/0!</v>
      </c>
      <c r="DK29" s="51">
        <f t="shared" si="202"/>
        <v>24.897905414306415</v>
      </c>
      <c r="DL29" s="51">
        <f t="shared" si="202"/>
        <v>33.93904870407291</v>
      </c>
      <c r="DM29" s="51">
        <f t="shared" si="202"/>
        <v>62.462787550744245</v>
      </c>
      <c r="DN29" s="51">
        <f t="shared" si="202"/>
        <v>41.604790419161681</v>
      </c>
      <c r="DO29" s="51">
        <f t="shared" si="202"/>
        <v>42.439216717045603</v>
      </c>
      <c r="DP29" s="51" t="e">
        <f t="shared" si="202"/>
        <v>#DIV/0!</v>
      </c>
      <c r="DQ29" s="51" t="e">
        <f t="shared" si="202"/>
        <v>#DIV/0!</v>
      </c>
      <c r="DR29" s="51">
        <f t="shared" si="202"/>
        <v>45.59612277867528</v>
      </c>
      <c r="DS29" s="51">
        <f t="shared" si="202"/>
        <v>38.84904086738949</v>
      </c>
      <c r="DT29" s="51">
        <f t="shared" si="202"/>
        <v>61.435406698564591</v>
      </c>
      <c r="DU29" s="51">
        <f t="shared" ref="DU29:EA29" si="203">DU9/DU18</f>
        <v>41.035635374766301</v>
      </c>
      <c r="DV29" s="51">
        <f t="shared" si="203"/>
        <v>37.620443089907397</v>
      </c>
      <c r="DW29" s="51" t="e">
        <f t="shared" si="203"/>
        <v>#DIV/0!</v>
      </c>
      <c r="DX29" s="51" t="e">
        <f t="shared" si="203"/>
        <v>#DIV/0!</v>
      </c>
      <c r="DY29" s="51">
        <f t="shared" si="203"/>
        <v>39.807972382544904</v>
      </c>
      <c r="DZ29" s="51">
        <f t="shared" si="203"/>
        <v>42.88695652173913</v>
      </c>
      <c r="EA29" s="51">
        <f t="shared" si="203"/>
        <v>41.306343301608777</v>
      </c>
      <c r="EB29" s="51">
        <f t="shared" si="202"/>
        <v>48.18928474299701</v>
      </c>
      <c r="EC29" s="51">
        <f t="shared" ref="EC29:EH29" si="204">EC9/EC18</f>
        <v>59.77328876616771</v>
      </c>
      <c r="ED29" s="51" t="e">
        <f t="shared" si="204"/>
        <v>#DIV/0!</v>
      </c>
      <c r="EE29" s="51" t="e">
        <f t="shared" si="204"/>
        <v>#DIV/0!</v>
      </c>
      <c r="EF29" s="51">
        <f t="shared" si="204"/>
        <v>58.390379278445884</v>
      </c>
      <c r="EG29" s="51" t="e">
        <f t="shared" si="204"/>
        <v>#DIV/0!</v>
      </c>
      <c r="EH29" s="51">
        <f t="shared" si="204"/>
        <v>48.402151206720298</v>
      </c>
      <c r="EI29" s="51">
        <f t="shared" ref="EI29:EV29" si="205">EI9/EI18</f>
        <v>37.743767750078895</v>
      </c>
      <c r="EJ29" s="51">
        <f t="shared" si="205"/>
        <v>43.625037080984868</v>
      </c>
      <c r="EK29" s="51" t="e">
        <f t="shared" si="205"/>
        <v>#DIV/0!</v>
      </c>
      <c r="EL29" s="51" t="e">
        <f t="shared" si="205"/>
        <v>#DIV/0!</v>
      </c>
      <c r="EM29" s="51">
        <f t="shared" si="205"/>
        <v>53.028758295662215</v>
      </c>
      <c r="EN29" s="51">
        <f t="shared" si="205"/>
        <v>45.229202037351449</v>
      </c>
      <c r="EO29" s="51">
        <f t="shared" si="205"/>
        <v>55.204850266397209</v>
      </c>
      <c r="EP29" s="51">
        <f t="shared" si="205"/>
        <v>46.457332840783153</v>
      </c>
      <c r="EQ29" s="51">
        <f t="shared" si="205"/>
        <v>46.920488755091192</v>
      </c>
      <c r="ER29" s="51" t="e">
        <f t="shared" si="205"/>
        <v>#DIV/0!</v>
      </c>
      <c r="ES29" s="51" t="e">
        <f t="shared" si="205"/>
        <v>#DIV/0!</v>
      </c>
      <c r="ET29" s="51">
        <f t="shared" si="205"/>
        <v>41.417735875806343</v>
      </c>
      <c r="EU29" s="51">
        <f t="shared" si="205"/>
        <v>50.082644628099175</v>
      </c>
      <c r="EV29" s="51">
        <f t="shared" si="205"/>
        <v>52.012012012012015</v>
      </c>
      <c r="EW29" s="51">
        <f t="shared" ref="EW29:GV29" si="206">EW9/EW18</f>
        <v>35.310955869824504</v>
      </c>
      <c r="EX29" s="51" t="e">
        <f t="shared" si="206"/>
        <v>#DIV/0!</v>
      </c>
      <c r="EY29" s="51" t="e">
        <f t="shared" si="206"/>
        <v>#DIV/0!</v>
      </c>
      <c r="EZ29" s="51" t="e">
        <f t="shared" si="206"/>
        <v>#DIV/0!</v>
      </c>
      <c r="FA29" s="51">
        <f t="shared" si="206"/>
        <v>60.661898411928725</v>
      </c>
      <c r="FB29" s="51">
        <f t="shared" si="206"/>
        <v>50.628450342943175</v>
      </c>
      <c r="FC29" s="51">
        <f t="shared" si="206"/>
        <v>49.569787813899154</v>
      </c>
      <c r="FD29" s="51">
        <f t="shared" si="206"/>
        <v>53.235029670922501</v>
      </c>
      <c r="FE29" s="51">
        <f t="shared" si="206"/>
        <v>44.782387375922632</v>
      </c>
      <c r="FF29" s="51" t="e">
        <f t="shared" si="206"/>
        <v>#DIV/0!</v>
      </c>
      <c r="FG29" s="51" t="e">
        <f t="shared" si="206"/>
        <v>#DIV/0!</v>
      </c>
      <c r="FH29" s="51">
        <f t="shared" si="206"/>
        <v>45.796460176991154</v>
      </c>
      <c r="FI29" s="51">
        <f t="shared" si="206"/>
        <v>80.983606557377044</v>
      </c>
      <c r="FJ29" s="51">
        <f t="shared" si="206"/>
        <v>38.392448512585815</v>
      </c>
      <c r="FK29" s="51" t="e">
        <f t="shared" si="206"/>
        <v>#DIV/0!</v>
      </c>
      <c r="FL29" s="51" t="e">
        <f t="shared" si="206"/>
        <v>#DIV/0!</v>
      </c>
      <c r="FM29" s="51" t="e">
        <f t="shared" si="206"/>
        <v>#DIV/0!</v>
      </c>
      <c r="FN29" s="51" t="e">
        <f t="shared" si="206"/>
        <v>#DIV/0!</v>
      </c>
      <c r="FO29" s="51" t="e">
        <f t="shared" si="206"/>
        <v>#DIV/0!</v>
      </c>
      <c r="FP29" s="51" t="e">
        <f t="shared" si="206"/>
        <v>#DIV/0!</v>
      </c>
      <c r="FQ29" s="51" t="e">
        <f t="shared" si="206"/>
        <v>#DIV/0!</v>
      </c>
      <c r="FR29" s="51" t="e">
        <f t="shared" si="206"/>
        <v>#DIV/0!</v>
      </c>
      <c r="FS29" s="51" t="e">
        <f t="shared" si="206"/>
        <v>#DIV/0!</v>
      </c>
      <c r="FT29" s="51" t="e">
        <f t="shared" si="206"/>
        <v>#DIV/0!</v>
      </c>
      <c r="FU29" s="51" t="e">
        <f t="shared" si="206"/>
        <v>#DIV/0!</v>
      </c>
      <c r="FV29" s="51" t="e">
        <f t="shared" si="206"/>
        <v>#DIV/0!</v>
      </c>
      <c r="FW29" s="51" t="e">
        <f t="shared" si="206"/>
        <v>#DIV/0!</v>
      </c>
      <c r="FX29" s="51" t="e">
        <f t="shared" si="206"/>
        <v>#DIV/0!</v>
      </c>
      <c r="FY29" s="51" t="e">
        <f t="shared" si="206"/>
        <v>#DIV/0!</v>
      </c>
      <c r="FZ29" s="51" t="e">
        <f t="shared" si="206"/>
        <v>#DIV/0!</v>
      </c>
      <c r="GA29" s="51" t="e">
        <f t="shared" si="206"/>
        <v>#DIV/0!</v>
      </c>
      <c r="GB29" s="51" t="e">
        <f t="shared" si="206"/>
        <v>#DIV/0!</v>
      </c>
      <c r="GC29" s="51" t="e">
        <f t="shared" si="206"/>
        <v>#DIV/0!</v>
      </c>
      <c r="GD29" s="51" t="e">
        <f t="shared" si="206"/>
        <v>#DIV/0!</v>
      </c>
      <c r="GE29" s="51" t="e">
        <f t="shared" si="206"/>
        <v>#DIV/0!</v>
      </c>
      <c r="GF29" s="51" t="e">
        <f t="shared" si="206"/>
        <v>#DIV/0!</v>
      </c>
      <c r="GG29" s="51" t="e">
        <f t="shared" si="206"/>
        <v>#DIV/0!</v>
      </c>
      <c r="GH29" s="51" t="e">
        <f t="shared" si="206"/>
        <v>#DIV/0!</v>
      </c>
      <c r="GI29" s="51" t="e">
        <f t="shared" si="206"/>
        <v>#DIV/0!</v>
      </c>
      <c r="GJ29" s="51" t="e">
        <f t="shared" si="206"/>
        <v>#DIV/0!</v>
      </c>
      <c r="GK29" s="51" t="e">
        <f t="shared" si="206"/>
        <v>#DIV/0!</v>
      </c>
      <c r="GL29" s="51" t="e">
        <f t="shared" si="206"/>
        <v>#DIV/0!</v>
      </c>
      <c r="GM29" s="51" t="e">
        <f t="shared" si="206"/>
        <v>#DIV/0!</v>
      </c>
      <c r="GN29" s="51" t="e">
        <f t="shared" si="206"/>
        <v>#DIV/0!</v>
      </c>
      <c r="GO29" s="51" t="e">
        <f t="shared" si="206"/>
        <v>#DIV/0!</v>
      </c>
      <c r="GP29" s="51" t="e">
        <f t="shared" si="206"/>
        <v>#DIV/0!</v>
      </c>
      <c r="GQ29" s="51" t="e">
        <f t="shared" si="206"/>
        <v>#DIV/0!</v>
      </c>
      <c r="GR29" s="51" t="e">
        <f t="shared" si="206"/>
        <v>#DIV/0!</v>
      </c>
      <c r="GS29" s="51" t="e">
        <f t="shared" si="206"/>
        <v>#DIV/0!</v>
      </c>
      <c r="GT29" s="51" t="e">
        <f t="shared" si="206"/>
        <v>#DIV/0!</v>
      </c>
      <c r="GU29" s="51" t="e">
        <f t="shared" si="206"/>
        <v>#DIV/0!</v>
      </c>
      <c r="GV29" s="51" t="e">
        <f t="shared" si="206"/>
        <v>#DIV/0!</v>
      </c>
      <c r="GW29" s="52"/>
      <c r="GX29" s="21">
        <f>GX9/GX12</f>
        <v>0</v>
      </c>
      <c r="GY29" s="53"/>
      <c r="GZ29" s="68"/>
    </row>
    <row r="30" spans="1:232" s="13" customFormat="1" ht="30.75" customHeight="1" x14ac:dyDescent="0.2">
      <c r="A30" s="12"/>
      <c r="B30" s="222"/>
      <c r="C30" s="33"/>
      <c r="D30" s="227"/>
      <c r="E30" s="18" t="s">
        <v>7</v>
      </c>
      <c r="F30" s="29">
        <f t="shared" ref="F30:AC30" si="207">F7/F18</f>
        <v>82.073974315809735</v>
      </c>
      <c r="G30" s="29">
        <f t="shared" si="207"/>
        <v>60.61493411420205</v>
      </c>
      <c r="H30" s="29" t="e">
        <f t="shared" si="207"/>
        <v>#DIV/0!</v>
      </c>
      <c r="I30" s="29" t="e">
        <f t="shared" si="207"/>
        <v>#DIV/0!</v>
      </c>
      <c r="J30" s="29">
        <f t="shared" si="207"/>
        <v>101.5556938394524</v>
      </c>
      <c r="K30" s="29">
        <f t="shared" si="207"/>
        <v>128.01177119735146</v>
      </c>
      <c r="L30" s="29">
        <f t="shared" si="207"/>
        <v>92.121100748839979</v>
      </c>
      <c r="M30" s="29">
        <f t="shared" si="207"/>
        <v>80.274442538593476</v>
      </c>
      <c r="N30" s="29" t="e">
        <f t="shared" si="207"/>
        <v>#DIV/0!</v>
      </c>
      <c r="O30" s="29" t="e">
        <f t="shared" si="207"/>
        <v>#DIV/0!</v>
      </c>
      <c r="P30" s="29" t="e">
        <f t="shared" si="207"/>
        <v>#DIV/0!</v>
      </c>
      <c r="Q30" s="29">
        <f t="shared" si="207"/>
        <v>61.010682004930153</v>
      </c>
      <c r="R30" s="29">
        <f t="shared" si="207"/>
        <v>96.68346111719606</v>
      </c>
      <c r="S30" s="29">
        <f t="shared" si="207"/>
        <v>95.901639344262293</v>
      </c>
      <c r="T30" s="29">
        <f t="shared" si="207"/>
        <v>110.03516364619961</v>
      </c>
      <c r="U30" s="29">
        <f t="shared" si="207"/>
        <v>71.412873749349387</v>
      </c>
      <c r="V30" s="29">
        <f t="shared" si="207"/>
        <v>2.8518616318986001</v>
      </c>
      <c r="W30" s="29" t="e">
        <f t="shared" si="207"/>
        <v>#DIV/0!</v>
      </c>
      <c r="X30" s="29" t="e">
        <f t="shared" si="207"/>
        <v>#DIV/0!</v>
      </c>
      <c r="Y30" s="29">
        <f t="shared" si="207"/>
        <v>109.62763478170801</v>
      </c>
      <c r="Z30" s="29">
        <f t="shared" si="207"/>
        <v>156.07294414497076</v>
      </c>
      <c r="AA30" s="29">
        <f t="shared" si="207"/>
        <v>176.04493639517594</v>
      </c>
      <c r="AB30" s="29">
        <f t="shared" si="207"/>
        <v>120.74572231207969</v>
      </c>
      <c r="AC30" s="29" t="e">
        <f t="shared" si="207"/>
        <v>#DIV/0!</v>
      </c>
      <c r="AD30" s="29" t="e">
        <f t="shared" ref="AD30:CO30" si="208">AD7/AD18</f>
        <v>#DIV/0!</v>
      </c>
      <c r="AE30" s="29">
        <f t="shared" si="208"/>
        <v>161.24944747311037</v>
      </c>
      <c r="AF30" s="29">
        <f t="shared" si="208"/>
        <v>63.802459302036141</v>
      </c>
      <c r="AG30" s="29">
        <f t="shared" si="208"/>
        <v>64.727232117929532</v>
      </c>
      <c r="AH30" s="29">
        <f t="shared" si="208"/>
        <v>139.14767096134787</v>
      </c>
      <c r="AI30" s="29">
        <f t="shared" si="208"/>
        <v>163.77031926090515</v>
      </c>
      <c r="AJ30" s="29" t="e">
        <f t="shared" si="208"/>
        <v>#DIV/0!</v>
      </c>
      <c r="AK30" s="29" t="e">
        <f t="shared" si="208"/>
        <v>#DIV/0!</v>
      </c>
      <c r="AL30" s="29">
        <f t="shared" si="208"/>
        <v>64.233576642335777</v>
      </c>
      <c r="AM30" s="29">
        <f t="shared" si="208"/>
        <v>114.91630869500814</v>
      </c>
      <c r="AN30" s="29">
        <f t="shared" si="208"/>
        <v>126.94136291600633</v>
      </c>
      <c r="AO30" s="29">
        <f t="shared" si="208"/>
        <v>101.64434106039946</v>
      </c>
      <c r="AP30" s="29">
        <f t="shared" si="208"/>
        <v>88.871922122542486</v>
      </c>
      <c r="AQ30" s="29" t="e">
        <f t="shared" si="208"/>
        <v>#DIV/0!</v>
      </c>
      <c r="AR30" s="29" t="e">
        <f t="shared" si="208"/>
        <v>#DIV/0!</v>
      </c>
      <c r="AS30" s="29">
        <f t="shared" si="208"/>
        <v>163.9958376690947</v>
      </c>
      <c r="AT30" s="29">
        <f t="shared" si="208"/>
        <v>115.33221443380393</v>
      </c>
      <c r="AU30" s="29">
        <f t="shared" si="208"/>
        <v>110.15875627210661</v>
      </c>
      <c r="AV30" s="29">
        <f t="shared" si="208"/>
        <v>94.787748522299836</v>
      </c>
      <c r="AW30" s="29">
        <f t="shared" si="208"/>
        <v>116.00951952145108</v>
      </c>
      <c r="AX30" s="29" t="e">
        <f t="shared" si="208"/>
        <v>#DIV/0!</v>
      </c>
      <c r="AY30" s="29" t="e">
        <f t="shared" si="208"/>
        <v>#DIV/0!</v>
      </c>
      <c r="AZ30" s="29">
        <f t="shared" si="208"/>
        <v>112.79872543813063</v>
      </c>
      <c r="BA30" s="29">
        <f t="shared" si="208"/>
        <v>131.6531981920285</v>
      </c>
      <c r="BB30" s="29">
        <f t="shared" si="208"/>
        <v>154.62940461725395</v>
      </c>
      <c r="BC30" s="29">
        <f t="shared" si="208"/>
        <v>147.31615443883229</v>
      </c>
      <c r="BD30" s="29">
        <f t="shared" si="208"/>
        <v>100.52734669278287</v>
      </c>
      <c r="BE30" s="29" t="e">
        <f t="shared" si="208"/>
        <v>#DIV/0!</v>
      </c>
      <c r="BF30" s="29" t="e">
        <f t="shared" si="208"/>
        <v>#DIV/0!</v>
      </c>
      <c r="BG30" s="29">
        <f t="shared" si="208"/>
        <v>112.11389347908988</v>
      </c>
      <c r="BH30" s="29">
        <f t="shared" si="208"/>
        <v>123.7753882915173</v>
      </c>
      <c r="BI30" s="29">
        <f t="shared" si="208"/>
        <v>135.82708995849728</v>
      </c>
      <c r="BJ30" s="29">
        <f t="shared" si="208"/>
        <v>101.42333088774762</v>
      </c>
      <c r="BK30" s="29" t="e">
        <f t="shared" si="208"/>
        <v>#DIV/0!</v>
      </c>
      <c r="BL30" s="29" t="e">
        <f t="shared" si="208"/>
        <v>#DIV/0!</v>
      </c>
      <c r="BM30" s="29" t="e">
        <f t="shared" si="208"/>
        <v>#DIV/0!</v>
      </c>
      <c r="BN30" s="29" t="e">
        <f t="shared" si="208"/>
        <v>#DIV/0!</v>
      </c>
      <c r="BO30" s="29" t="e">
        <f t="shared" si="208"/>
        <v>#DIV/0!</v>
      </c>
      <c r="BP30" s="29" t="e">
        <f t="shared" si="208"/>
        <v>#DIV/0!</v>
      </c>
      <c r="BQ30" s="29" t="e">
        <f t="shared" si="208"/>
        <v>#DIV/0!</v>
      </c>
      <c r="BR30" s="29" t="e">
        <f t="shared" si="208"/>
        <v>#DIV/0!</v>
      </c>
      <c r="BS30" s="29" t="e">
        <f t="shared" si="208"/>
        <v>#DIV/0!</v>
      </c>
      <c r="BT30" s="29" t="e">
        <f t="shared" si="208"/>
        <v>#DIV/0!</v>
      </c>
      <c r="BU30" s="29" t="e">
        <f t="shared" si="208"/>
        <v>#DIV/0!</v>
      </c>
      <c r="BV30" s="29" t="e">
        <f t="shared" si="208"/>
        <v>#DIV/0!</v>
      </c>
      <c r="BW30" s="29" t="e">
        <f t="shared" si="208"/>
        <v>#DIV/0!</v>
      </c>
      <c r="BX30" s="29" t="e">
        <f t="shared" si="208"/>
        <v>#DIV/0!</v>
      </c>
      <c r="BY30" s="29" t="e">
        <f t="shared" si="208"/>
        <v>#DIV/0!</v>
      </c>
      <c r="BZ30" s="29" t="e">
        <f t="shared" si="208"/>
        <v>#DIV/0!</v>
      </c>
      <c r="CA30" s="29" t="e">
        <f t="shared" si="208"/>
        <v>#DIV/0!</v>
      </c>
      <c r="CB30" s="29">
        <f t="shared" si="208"/>
        <v>133.19944384365826</v>
      </c>
      <c r="CC30" s="29">
        <f t="shared" si="208"/>
        <v>107.77032553574351</v>
      </c>
      <c r="CD30" s="29">
        <f t="shared" si="208"/>
        <v>137.23354597790572</v>
      </c>
      <c r="CE30" s="29">
        <f t="shared" si="208"/>
        <v>109.94393626438477</v>
      </c>
      <c r="CF30" s="29">
        <f t="shared" si="208"/>
        <v>168.76973822724401</v>
      </c>
      <c r="CG30" s="29" t="e">
        <f t="shared" si="208"/>
        <v>#DIV/0!</v>
      </c>
      <c r="CH30" s="29" t="e">
        <f t="shared" si="208"/>
        <v>#DIV/0!</v>
      </c>
      <c r="CI30" s="29">
        <f t="shared" si="208"/>
        <v>89.833641404805903</v>
      </c>
      <c r="CJ30" s="29">
        <f t="shared" si="208"/>
        <v>135.78298930076733</v>
      </c>
      <c r="CK30" s="29">
        <f t="shared" si="208"/>
        <v>91.144980476130485</v>
      </c>
      <c r="CL30" s="29">
        <f t="shared" si="208"/>
        <v>96.321070234113705</v>
      </c>
      <c r="CM30" s="29">
        <f t="shared" si="208"/>
        <v>143.9641210913168</v>
      </c>
      <c r="CN30" s="29" t="e">
        <f t="shared" si="208"/>
        <v>#DIV/0!</v>
      </c>
      <c r="CO30" s="29" t="e">
        <f t="shared" si="208"/>
        <v>#DIV/0!</v>
      </c>
      <c r="CP30" s="29">
        <f t="shared" ref="CP30:DC30" si="209">CP7/CP18</f>
        <v>192.59259259259261</v>
      </c>
      <c r="CQ30" s="29">
        <f t="shared" si="209"/>
        <v>69.613259668508277</v>
      </c>
      <c r="CR30" s="29">
        <f t="shared" si="209"/>
        <v>102.47567671707928</v>
      </c>
      <c r="CS30" s="29">
        <f t="shared" si="209"/>
        <v>155.28869247766357</v>
      </c>
      <c r="CT30" s="29">
        <f t="shared" si="209"/>
        <v>130.89884709687516</v>
      </c>
      <c r="CU30" s="29" t="e">
        <f t="shared" si="209"/>
        <v>#DIV/0!</v>
      </c>
      <c r="CV30" s="29" t="e">
        <f t="shared" si="209"/>
        <v>#DIV/0!</v>
      </c>
      <c r="CW30" s="29">
        <f t="shared" si="209"/>
        <v>143.04376224689747</v>
      </c>
      <c r="CX30" s="29">
        <f t="shared" si="209"/>
        <v>82.363270154418231</v>
      </c>
      <c r="CY30" s="29">
        <f t="shared" si="209"/>
        <v>128.06132741577568</v>
      </c>
      <c r="CZ30" s="29">
        <f t="shared" si="209"/>
        <v>191.45557655954627</v>
      </c>
      <c r="DA30" s="29">
        <f t="shared" si="209"/>
        <v>180.40770101925256</v>
      </c>
      <c r="DB30" s="29" t="e">
        <f t="shared" si="209"/>
        <v>#DIV/0!</v>
      </c>
      <c r="DC30" s="29" t="e">
        <f t="shared" si="209"/>
        <v>#DIV/0!</v>
      </c>
      <c r="DD30" s="29">
        <f t="shared" ref="DD30:EB30" si="210">DD7/DD18</f>
        <v>99.7032640949555</v>
      </c>
      <c r="DE30" s="29">
        <f t="shared" si="210"/>
        <v>120.14643075045758</v>
      </c>
      <c r="DF30" s="29">
        <f t="shared" si="210"/>
        <v>75.683890577507597</v>
      </c>
      <c r="DG30" s="29">
        <f t="shared" si="210"/>
        <v>115.2293162924843</v>
      </c>
      <c r="DH30" s="29">
        <f t="shared" si="210"/>
        <v>113.22207958921695</v>
      </c>
      <c r="DI30" s="29" t="e">
        <f t="shared" si="210"/>
        <v>#DIV/0!</v>
      </c>
      <c r="DJ30" s="29" t="e">
        <f t="shared" si="210"/>
        <v>#DIV/0!</v>
      </c>
      <c r="DK30" s="29">
        <f t="shared" si="210"/>
        <v>78.724805690949808</v>
      </c>
      <c r="DL30" s="29">
        <f t="shared" si="210"/>
        <v>101.85132440900028</v>
      </c>
      <c r="DM30" s="29">
        <f t="shared" si="210"/>
        <v>143.43707713125843</v>
      </c>
      <c r="DN30" s="29">
        <f t="shared" si="210"/>
        <v>186.25149700598806</v>
      </c>
      <c r="DO30" s="29">
        <f t="shared" si="210"/>
        <v>114.49599158890787</v>
      </c>
      <c r="DP30" s="29" t="e">
        <f t="shared" si="210"/>
        <v>#DIV/0!</v>
      </c>
      <c r="DQ30" s="29" t="e">
        <f t="shared" si="210"/>
        <v>#DIV/0!</v>
      </c>
      <c r="DR30" s="29">
        <f t="shared" si="210"/>
        <v>104.68497576736671</v>
      </c>
      <c r="DS30" s="29">
        <f t="shared" si="210"/>
        <v>151.62635529608008</v>
      </c>
      <c r="DT30" s="29">
        <f t="shared" si="210"/>
        <v>113.50754508649246</v>
      </c>
      <c r="DU30" s="29">
        <f t="shared" ref="DU30:EA30" si="211">DU7/DU18</f>
        <v>88.516231374992913</v>
      </c>
      <c r="DV30" s="29">
        <f t="shared" si="211"/>
        <v>97.05778923924511</v>
      </c>
      <c r="DW30" s="29" t="e">
        <f t="shared" si="211"/>
        <v>#DIV/0!</v>
      </c>
      <c r="DX30" s="29" t="e">
        <f t="shared" si="211"/>
        <v>#DIV/0!</v>
      </c>
      <c r="DY30" s="29">
        <f t="shared" si="211"/>
        <v>120.5890285344409</v>
      </c>
      <c r="DZ30" s="29">
        <f t="shared" si="211"/>
        <v>108</v>
      </c>
      <c r="EA30" s="29">
        <f t="shared" si="211"/>
        <v>120.5275617179574</v>
      </c>
      <c r="EB30" s="29">
        <f t="shared" si="210"/>
        <v>127.86510742453088</v>
      </c>
      <c r="EC30" s="29">
        <f t="shared" ref="EC30:EH30" si="212">EC7/EC18</f>
        <v>132.1028920215085</v>
      </c>
      <c r="ED30" s="29" t="e">
        <f t="shared" si="212"/>
        <v>#DIV/0!</v>
      </c>
      <c r="EE30" s="29" t="e">
        <f t="shared" si="212"/>
        <v>#DIV/0!</v>
      </c>
      <c r="EF30" s="29">
        <f t="shared" si="212"/>
        <v>169.84273820536541</v>
      </c>
      <c r="EG30" s="29" t="e">
        <f t="shared" si="212"/>
        <v>#DIV/0!</v>
      </c>
      <c r="EH30" s="29">
        <f t="shared" si="212"/>
        <v>104.80465798479932</v>
      </c>
      <c r="EI30" s="29">
        <f t="shared" ref="EI30:EV30" si="213">EI7/EI18</f>
        <v>88.892395077311463</v>
      </c>
      <c r="EJ30" s="29">
        <f t="shared" si="213"/>
        <v>140.43310590329278</v>
      </c>
      <c r="EK30" s="29" t="e">
        <f t="shared" si="213"/>
        <v>#DIV/0!</v>
      </c>
      <c r="EL30" s="29" t="e">
        <f t="shared" si="213"/>
        <v>#DIV/0!</v>
      </c>
      <c r="EM30" s="29">
        <f t="shared" si="213"/>
        <v>162.56612484370493</v>
      </c>
      <c r="EN30" s="29">
        <f t="shared" si="213"/>
        <v>125.71009039599872</v>
      </c>
      <c r="EO30" s="29">
        <f t="shared" si="213"/>
        <v>152.7833915120338</v>
      </c>
      <c r="EP30" s="29">
        <f t="shared" si="213"/>
        <v>158.25637236793497</v>
      </c>
      <c r="EQ30" s="29">
        <f t="shared" si="213"/>
        <v>94.988489463431904</v>
      </c>
      <c r="ER30" s="29" t="e">
        <f t="shared" si="213"/>
        <v>#DIV/0!</v>
      </c>
      <c r="ES30" s="29" t="e">
        <f t="shared" si="213"/>
        <v>#DIV/0!</v>
      </c>
      <c r="ET30" s="29">
        <f t="shared" si="213"/>
        <v>80.130431700574192</v>
      </c>
      <c r="EU30" s="29">
        <f t="shared" si="213"/>
        <v>126.2809917355372</v>
      </c>
      <c r="EV30" s="29">
        <f t="shared" si="213"/>
        <v>147.54754754754754</v>
      </c>
      <c r="EW30" s="29">
        <f t="shared" ref="EW30:GV30" si="214">EW7/EW18</f>
        <v>128.60794002385416</v>
      </c>
      <c r="EX30" s="29" t="e">
        <f t="shared" si="214"/>
        <v>#DIV/0!</v>
      </c>
      <c r="EY30" s="29" t="e">
        <f t="shared" si="214"/>
        <v>#DIV/0!</v>
      </c>
      <c r="EZ30" s="29" t="e">
        <f t="shared" si="214"/>
        <v>#DIV/0!</v>
      </c>
      <c r="FA30" s="29">
        <f t="shared" si="214"/>
        <v>224.75451569887261</v>
      </c>
      <c r="FB30" s="29">
        <f t="shared" si="214"/>
        <v>146.54547482295212</v>
      </c>
      <c r="FC30" s="29">
        <f t="shared" si="214"/>
        <v>183.84270975277397</v>
      </c>
      <c r="FD30" s="29">
        <f t="shared" si="214"/>
        <v>149.32566085236471</v>
      </c>
      <c r="FE30" s="29">
        <f t="shared" si="214"/>
        <v>129.88037668617972</v>
      </c>
      <c r="FF30" s="29" t="e">
        <f t="shared" si="214"/>
        <v>#DIV/0!</v>
      </c>
      <c r="FG30" s="29" t="e">
        <f t="shared" si="214"/>
        <v>#DIV/0!</v>
      </c>
      <c r="FH30" s="29">
        <f t="shared" si="214"/>
        <v>145.85176991150442</v>
      </c>
      <c r="FI30" s="29">
        <f t="shared" si="214"/>
        <v>259.01639344262298</v>
      </c>
      <c r="FJ30" s="29">
        <f t="shared" si="214"/>
        <v>131.97940503432494</v>
      </c>
      <c r="FK30" s="29" t="e">
        <f t="shared" si="214"/>
        <v>#DIV/0!</v>
      </c>
      <c r="FL30" s="29" t="e">
        <f t="shared" si="214"/>
        <v>#DIV/0!</v>
      </c>
      <c r="FM30" s="29" t="e">
        <f t="shared" si="214"/>
        <v>#DIV/0!</v>
      </c>
      <c r="FN30" s="29" t="e">
        <f t="shared" si="214"/>
        <v>#DIV/0!</v>
      </c>
      <c r="FO30" s="29" t="e">
        <f t="shared" si="214"/>
        <v>#DIV/0!</v>
      </c>
      <c r="FP30" s="29" t="e">
        <f t="shared" si="214"/>
        <v>#DIV/0!</v>
      </c>
      <c r="FQ30" s="29" t="e">
        <f t="shared" si="214"/>
        <v>#DIV/0!</v>
      </c>
      <c r="FR30" s="29" t="e">
        <f t="shared" si="214"/>
        <v>#DIV/0!</v>
      </c>
      <c r="FS30" s="29" t="e">
        <f t="shared" si="214"/>
        <v>#DIV/0!</v>
      </c>
      <c r="FT30" s="29" t="e">
        <f t="shared" si="214"/>
        <v>#DIV/0!</v>
      </c>
      <c r="FU30" s="29" t="e">
        <f t="shared" si="214"/>
        <v>#DIV/0!</v>
      </c>
      <c r="FV30" s="29" t="e">
        <f t="shared" si="214"/>
        <v>#DIV/0!</v>
      </c>
      <c r="FW30" s="29" t="e">
        <f t="shared" si="214"/>
        <v>#DIV/0!</v>
      </c>
      <c r="FX30" s="29" t="e">
        <f t="shared" si="214"/>
        <v>#DIV/0!</v>
      </c>
      <c r="FY30" s="29" t="e">
        <f t="shared" si="214"/>
        <v>#DIV/0!</v>
      </c>
      <c r="FZ30" s="29" t="e">
        <f t="shared" si="214"/>
        <v>#DIV/0!</v>
      </c>
      <c r="GA30" s="29" t="e">
        <f t="shared" si="214"/>
        <v>#DIV/0!</v>
      </c>
      <c r="GB30" s="29" t="e">
        <f t="shared" si="214"/>
        <v>#DIV/0!</v>
      </c>
      <c r="GC30" s="29" t="e">
        <f t="shared" si="214"/>
        <v>#DIV/0!</v>
      </c>
      <c r="GD30" s="29" t="e">
        <f t="shared" si="214"/>
        <v>#DIV/0!</v>
      </c>
      <c r="GE30" s="29" t="e">
        <f t="shared" si="214"/>
        <v>#DIV/0!</v>
      </c>
      <c r="GF30" s="29" t="e">
        <f t="shared" si="214"/>
        <v>#DIV/0!</v>
      </c>
      <c r="GG30" s="29" t="e">
        <f t="shared" si="214"/>
        <v>#DIV/0!</v>
      </c>
      <c r="GH30" s="29" t="e">
        <f t="shared" si="214"/>
        <v>#DIV/0!</v>
      </c>
      <c r="GI30" s="29" t="e">
        <f t="shared" si="214"/>
        <v>#DIV/0!</v>
      </c>
      <c r="GJ30" s="29" t="e">
        <f t="shared" si="214"/>
        <v>#DIV/0!</v>
      </c>
      <c r="GK30" s="29" t="e">
        <f t="shared" si="214"/>
        <v>#DIV/0!</v>
      </c>
      <c r="GL30" s="29" t="e">
        <f t="shared" si="214"/>
        <v>#DIV/0!</v>
      </c>
      <c r="GM30" s="29" t="e">
        <f t="shared" si="214"/>
        <v>#DIV/0!</v>
      </c>
      <c r="GN30" s="29" t="e">
        <f t="shared" si="214"/>
        <v>#DIV/0!</v>
      </c>
      <c r="GO30" s="29" t="e">
        <f t="shared" si="214"/>
        <v>#DIV/0!</v>
      </c>
      <c r="GP30" s="29" t="e">
        <f t="shared" si="214"/>
        <v>#DIV/0!</v>
      </c>
      <c r="GQ30" s="29" t="e">
        <f t="shared" si="214"/>
        <v>#DIV/0!</v>
      </c>
      <c r="GR30" s="29" t="e">
        <f t="shared" si="214"/>
        <v>#DIV/0!</v>
      </c>
      <c r="GS30" s="29" t="e">
        <f t="shared" si="214"/>
        <v>#DIV/0!</v>
      </c>
      <c r="GT30" s="29" t="e">
        <f t="shared" si="214"/>
        <v>#DIV/0!</v>
      </c>
      <c r="GU30" s="29" t="e">
        <f t="shared" si="214"/>
        <v>#DIV/0!</v>
      </c>
      <c r="GV30" s="29" t="e">
        <f t="shared" si="214"/>
        <v>#DIV/0!</v>
      </c>
      <c r="GW30" s="39"/>
      <c r="GX30" s="20">
        <f>GX7/GX12</f>
        <v>0</v>
      </c>
      <c r="GY30" s="47"/>
      <c r="GZ30" s="69"/>
      <c r="HT30" s="15"/>
    </row>
    <row r="31" spans="1:232" s="13" customFormat="1" ht="30.75" customHeight="1" x14ac:dyDescent="0.2">
      <c r="A31" s="12"/>
      <c r="B31" s="222"/>
      <c r="C31" s="34"/>
      <c r="D31" s="228"/>
      <c r="E31" s="30" t="s">
        <v>21</v>
      </c>
      <c r="F31" s="54">
        <f t="shared" ref="F31:AC31" si="215">F8/F18</f>
        <v>312.19277572026363</v>
      </c>
      <c r="G31" s="54">
        <f t="shared" si="215"/>
        <v>284.06191173394689</v>
      </c>
      <c r="H31" s="54" t="e">
        <f t="shared" si="215"/>
        <v>#DIV/0!</v>
      </c>
      <c r="I31" s="54" t="e">
        <f t="shared" si="215"/>
        <v>#DIV/0!</v>
      </c>
      <c r="J31" s="54">
        <f t="shared" si="215"/>
        <v>575.73117610454267</v>
      </c>
      <c r="K31" s="54">
        <f t="shared" si="215"/>
        <v>531.02814051866835</v>
      </c>
      <c r="L31" s="54">
        <f t="shared" si="215"/>
        <v>364.6804796251206</v>
      </c>
      <c r="M31" s="54">
        <f t="shared" si="215"/>
        <v>358.14751286449399</v>
      </c>
      <c r="N31" s="54" t="e">
        <f t="shared" si="215"/>
        <v>#DIV/0!</v>
      </c>
      <c r="O31" s="54" t="e">
        <f t="shared" si="215"/>
        <v>#DIV/0!</v>
      </c>
      <c r="P31" s="54" t="e">
        <f t="shared" si="215"/>
        <v>#DIV/0!</v>
      </c>
      <c r="Q31" s="54">
        <f t="shared" si="215"/>
        <v>291.18734593262121</v>
      </c>
      <c r="R31" s="54">
        <f t="shared" si="215"/>
        <v>432.9463307776561</v>
      </c>
      <c r="S31" s="54">
        <f t="shared" si="215"/>
        <v>380.2868852459016</v>
      </c>
      <c r="T31" s="54">
        <f t="shared" si="215"/>
        <v>418.13362185555849</v>
      </c>
      <c r="U31" s="54">
        <f t="shared" si="215"/>
        <v>318.96362269388703</v>
      </c>
      <c r="V31" s="54">
        <f t="shared" si="215"/>
        <v>14.259308159493001</v>
      </c>
      <c r="W31" s="54" t="e">
        <f t="shared" si="215"/>
        <v>#DIV/0!</v>
      </c>
      <c r="X31" s="54" t="e">
        <f t="shared" si="215"/>
        <v>#DIV/0!</v>
      </c>
      <c r="Y31" s="54">
        <f t="shared" si="215"/>
        <v>427.13760422600859</v>
      </c>
      <c r="Z31" s="54">
        <f t="shared" si="215"/>
        <v>625.73689643307728</v>
      </c>
      <c r="AA31" s="54">
        <f t="shared" si="215"/>
        <v>702.69287956385256</v>
      </c>
      <c r="AB31" s="54">
        <f t="shared" si="215"/>
        <v>449.88507704094667</v>
      </c>
      <c r="AC31" s="54" t="e">
        <f t="shared" si="215"/>
        <v>#DIV/0!</v>
      </c>
      <c r="AD31" s="54" t="e">
        <f t="shared" ref="AD31:CO31" si="216">AD8/AD18</f>
        <v>#DIV/0!</v>
      </c>
      <c r="AE31" s="54">
        <f t="shared" si="216"/>
        <v>717.40091351112414</v>
      </c>
      <c r="AF31" s="54">
        <f t="shared" si="216"/>
        <v>292.84611938069401</v>
      </c>
      <c r="AG31" s="54">
        <f t="shared" si="216"/>
        <v>233.17884862359705</v>
      </c>
      <c r="AH31" s="54">
        <f t="shared" si="216"/>
        <v>511.25750597563115</v>
      </c>
      <c r="AI31" s="54">
        <f t="shared" si="216"/>
        <v>716.54777219038704</v>
      </c>
      <c r="AJ31" s="54" t="e">
        <f t="shared" si="216"/>
        <v>#DIV/0!</v>
      </c>
      <c r="AK31" s="54" t="e">
        <f t="shared" si="216"/>
        <v>#DIV/0!</v>
      </c>
      <c r="AL31" s="54">
        <f t="shared" si="216"/>
        <v>256.93430656934311</v>
      </c>
      <c r="AM31" s="54">
        <f t="shared" si="216"/>
        <v>469.26381276847872</v>
      </c>
      <c r="AN31" s="54">
        <f t="shared" si="216"/>
        <v>511.80665610142626</v>
      </c>
      <c r="AO31" s="54">
        <f t="shared" si="216"/>
        <v>490.31844068340416</v>
      </c>
      <c r="AP31" s="54">
        <f t="shared" si="216"/>
        <v>359.83966405802636</v>
      </c>
      <c r="AQ31" s="54" t="e">
        <f t="shared" si="216"/>
        <v>#DIV/0!</v>
      </c>
      <c r="AR31" s="54" t="e">
        <f t="shared" si="216"/>
        <v>#DIV/0!</v>
      </c>
      <c r="AS31" s="54">
        <f t="shared" si="216"/>
        <v>665.97294484911549</v>
      </c>
      <c r="AT31" s="54">
        <f t="shared" si="216"/>
        <v>471.45818935729091</v>
      </c>
      <c r="AU31" s="54">
        <f t="shared" si="216"/>
        <v>475.28173069013741</v>
      </c>
      <c r="AV31" s="54">
        <f t="shared" si="216"/>
        <v>352.06878022568515</v>
      </c>
      <c r="AW31" s="54">
        <f t="shared" si="216"/>
        <v>450.37627838168135</v>
      </c>
      <c r="AX31" s="54" t="e">
        <f t="shared" si="216"/>
        <v>#DIV/0!</v>
      </c>
      <c r="AY31" s="54" t="e">
        <f t="shared" si="216"/>
        <v>#DIV/0!</v>
      </c>
      <c r="AZ31" s="54">
        <f t="shared" si="216"/>
        <v>570.6850770047796</v>
      </c>
      <c r="BA31" s="54">
        <f t="shared" si="216"/>
        <v>559.40282153129715</v>
      </c>
      <c r="BB31" s="54">
        <f t="shared" si="216"/>
        <v>659.85419198055899</v>
      </c>
      <c r="BC31" s="54">
        <f t="shared" si="216"/>
        <v>602.51690779898979</v>
      </c>
      <c r="BD31" s="54">
        <f t="shared" si="216"/>
        <v>394.87720355582337</v>
      </c>
      <c r="BE31" s="54" t="e">
        <f t="shared" si="216"/>
        <v>#DIV/0!</v>
      </c>
      <c r="BF31" s="54" t="e">
        <f t="shared" si="216"/>
        <v>#DIV/0!</v>
      </c>
      <c r="BG31" s="54">
        <f t="shared" si="216"/>
        <v>522.58802593110465</v>
      </c>
      <c r="BH31" s="54">
        <f t="shared" si="216"/>
        <v>457.82556750298681</v>
      </c>
      <c r="BI31" s="54">
        <f t="shared" si="216"/>
        <v>593.17630571875168</v>
      </c>
      <c r="BJ31" s="54">
        <f t="shared" si="216"/>
        <v>476.21423330887751</v>
      </c>
      <c r="BK31" s="54" t="e">
        <f t="shared" si="216"/>
        <v>#DIV/0!</v>
      </c>
      <c r="BL31" s="54" t="e">
        <f t="shared" si="216"/>
        <v>#DIV/0!</v>
      </c>
      <c r="BM31" s="54" t="e">
        <f t="shared" si="216"/>
        <v>#DIV/0!</v>
      </c>
      <c r="BN31" s="54" t="e">
        <f t="shared" si="216"/>
        <v>#DIV/0!</v>
      </c>
      <c r="BO31" s="54" t="e">
        <f t="shared" si="216"/>
        <v>#DIV/0!</v>
      </c>
      <c r="BP31" s="54" t="e">
        <f t="shared" si="216"/>
        <v>#DIV/0!</v>
      </c>
      <c r="BQ31" s="54" t="e">
        <f t="shared" si="216"/>
        <v>#DIV/0!</v>
      </c>
      <c r="BR31" s="54" t="e">
        <f t="shared" si="216"/>
        <v>#DIV/0!</v>
      </c>
      <c r="BS31" s="54" t="e">
        <f t="shared" si="216"/>
        <v>#DIV/0!</v>
      </c>
      <c r="BT31" s="54" t="e">
        <f t="shared" si="216"/>
        <v>#DIV/0!</v>
      </c>
      <c r="BU31" s="54" t="e">
        <f t="shared" si="216"/>
        <v>#DIV/0!</v>
      </c>
      <c r="BV31" s="54" t="e">
        <f t="shared" si="216"/>
        <v>#DIV/0!</v>
      </c>
      <c r="BW31" s="54" t="e">
        <f t="shared" si="216"/>
        <v>#DIV/0!</v>
      </c>
      <c r="BX31" s="54" t="e">
        <f t="shared" si="216"/>
        <v>#DIV/0!</v>
      </c>
      <c r="BY31" s="54" t="e">
        <f t="shared" si="216"/>
        <v>#DIV/0!</v>
      </c>
      <c r="BZ31" s="54" t="e">
        <f t="shared" si="216"/>
        <v>#DIV/0!</v>
      </c>
      <c r="CA31" s="54" t="e">
        <f t="shared" si="216"/>
        <v>#DIV/0!</v>
      </c>
      <c r="CB31" s="54">
        <f t="shared" si="216"/>
        <v>593.14073845203143</v>
      </c>
      <c r="CC31" s="54">
        <f t="shared" si="216"/>
        <v>441.6816620317357</v>
      </c>
      <c r="CD31" s="54">
        <f t="shared" si="216"/>
        <v>540.71884238369387</v>
      </c>
      <c r="CE31" s="54">
        <f t="shared" si="216"/>
        <v>436.58896429625258</v>
      </c>
      <c r="CF31" s="54">
        <f t="shared" si="216"/>
        <v>756.93732893536389</v>
      </c>
      <c r="CG31" s="54" t="e">
        <f t="shared" si="216"/>
        <v>#DIV/0!</v>
      </c>
      <c r="CH31" s="54" t="e">
        <f t="shared" si="216"/>
        <v>#DIV/0!</v>
      </c>
      <c r="CI31" s="54">
        <f t="shared" si="216"/>
        <v>392.38447319778186</v>
      </c>
      <c r="CJ31" s="54">
        <f t="shared" si="216"/>
        <v>546.63352426240135</v>
      </c>
      <c r="CK31" s="54">
        <f t="shared" si="216"/>
        <v>358.68497291850355</v>
      </c>
      <c r="CL31" s="54">
        <f t="shared" si="216"/>
        <v>383.33182681008765</v>
      </c>
      <c r="CM31" s="54">
        <f t="shared" si="216"/>
        <v>841.8088949794444</v>
      </c>
      <c r="CN31" s="54" t="e">
        <f t="shared" si="216"/>
        <v>#DIV/0!</v>
      </c>
      <c r="CO31" s="54" t="e">
        <f t="shared" si="216"/>
        <v>#DIV/0!</v>
      </c>
      <c r="CP31" s="54">
        <f t="shared" ref="CP31:DC31" si="217">CP8/CP18</f>
        <v>1060.7407407407409</v>
      </c>
      <c r="CQ31" s="54">
        <f t="shared" si="217"/>
        <v>270.63930544593524</v>
      </c>
      <c r="CR31" s="54">
        <f t="shared" si="217"/>
        <v>418.05221076967536</v>
      </c>
      <c r="CS31" s="54">
        <f t="shared" si="217"/>
        <v>611.81669708905758</v>
      </c>
      <c r="CT31" s="54">
        <f t="shared" si="217"/>
        <v>513.454014293912</v>
      </c>
      <c r="CU31" s="54" t="e">
        <f t="shared" si="217"/>
        <v>#DIV/0!</v>
      </c>
      <c r="CV31" s="54" t="e">
        <f t="shared" si="217"/>
        <v>#DIV/0!</v>
      </c>
      <c r="CW31" s="54">
        <f t="shared" si="217"/>
        <v>591.77008491182244</v>
      </c>
      <c r="CX31" s="54">
        <f t="shared" si="217"/>
        <v>310.30315550276305</v>
      </c>
      <c r="CY31" s="54">
        <f t="shared" si="217"/>
        <v>503.04619729675204</v>
      </c>
      <c r="CZ31" s="54">
        <f t="shared" si="217"/>
        <v>777.16446124763695</v>
      </c>
      <c r="DA31" s="54">
        <f t="shared" si="217"/>
        <v>720.27180067950167</v>
      </c>
      <c r="DB31" s="54" t="e">
        <f t="shared" si="217"/>
        <v>#DIV/0!</v>
      </c>
      <c r="DC31" s="54" t="e">
        <f t="shared" si="217"/>
        <v>#DIV/0!</v>
      </c>
      <c r="DD31" s="54">
        <f t="shared" ref="DD31:EB31" si="218">DD8/DD18</f>
        <v>377.05242334322458</v>
      </c>
      <c r="DE31" s="54">
        <f t="shared" si="218"/>
        <v>450.71384990848077</v>
      </c>
      <c r="DF31" s="54">
        <f t="shared" si="218"/>
        <v>344.52887537993922</v>
      </c>
      <c r="DG31" s="54">
        <f t="shared" si="218"/>
        <v>442.39099700277097</v>
      </c>
      <c r="DH31" s="54">
        <f t="shared" si="218"/>
        <v>503.72272143774069</v>
      </c>
      <c r="DI31" s="54" t="e">
        <f t="shared" si="218"/>
        <v>#DIV/0!</v>
      </c>
      <c r="DJ31" s="54" t="e">
        <f t="shared" si="218"/>
        <v>#DIV/0!</v>
      </c>
      <c r="DK31" s="54">
        <f t="shared" si="218"/>
        <v>300.67184824133841</v>
      </c>
      <c r="DL31" s="54">
        <f t="shared" si="218"/>
        <v>396.63913414981488</v>
      </c>
      <c r="DM31" s="54">
        <f t="shared" si="218"/>
        <v>719.89174560216509</v>
      </c>
      <c r="DN31" s="54">
        <f t="shared" si="218"/>
        <v>617.82035928143716</v>
      </c>
      <c r="DO31" s="54">
        <f t="shared" si="218"/>
        <v>421.08029964515703</v>
      </c>
      <c r="DP31" s="54" t="e">
        <f t="shared" si="218"/>
        <v>#DIV/0!</v>
      </c>
      <c r="DQ31" s="54" t="e">
        <f t="shared" si="218"/>
        <v>#DIV/0!</v>
      </c>
      <c r="DR31" s="54">
        <f t="shared" si="218"/>
        <v>410.59773828756056</v>
      </c>
      <c r="DS31" s="54">
        <f t="shared" si="218"/>
        <v>563.46955796497082</v>
      </c>
      <c r="DT31" s="54">
        <f t="shared" si="218"/>
        <v>624.07066617592932</v>
      </c>
      <c r="DU31" s="54">
        <f t="shared" ref="DU31:EA31" si="219">DU8/DU18</f>
        <v>379.35527732139821</v>
      </c>
      <c r="DV31" s="54">
        <f t="shared" si="219"/>
        <v>398.99191185089671</v>
      </c>
      <c r="DW31" s="54" t="e">
        <f t="shared" si="219"/>
        <v>#DIV/0!</v>
      </c>
      <c r="DX31" s="54" t="e">
        <f t="shared" si="219"/>
        <v>#DIV/0!</v>
      </c>
      <c r="DY31" s="54">
        <f t="shared" si="219"/>
        <v>494.78396893036302</v>
      </c>
      <c r="DZ31" s="54">
        <f t="shared" si="219"/>
        <v>458.78260869565219</v>
      </c>
      <c r="EA31" s="54">
        <f t="shared" si="219"/>
        <v>558.28783999227016</v>
      </c>
      <c r="EB31" s="54">
        <f t="shared" si="218"/>
        <v>569.42072341582809</v>
      </c>
      <c r="EC31" s="54">
        <f t="shared" ref="EC31:EH31" si="220">EC8/EC18</f>
        <v>640.37203894782738</v>
      </c>
      <c r="ED31" s="54" t="e">
        <f t="shared" si="220"/>
        <v>#DIV/0!</v>
      </c>
      <c r="EE31" s="54" t="e">
        <f t="shared" si="220"/>
        <v>#DIV/0!</v>
      </c>
      <c r="EF31" s="54">
        <f t="shared" si="220"/>
        <v>854.7641073080481</v>
      </c>
      <c r="EG31" s="54" t="e">
        <f t="shared" si="220"/>
        <v>#DIV/0!</v>
      </c>
      <c r="EH31" s="54">
        <f t="shared" si="220"/>
        <v>458.90039557313656</v>
      </c>
      <c r="EI31" s="54">
        <f t="shared" ref="EI31:EV31" si="221">EI8/EI18</f>
        <v>437.36194383086149</v>
      </c>
      <c r="EJ31" s="54">
        <f t="shared" si="221"/>
        <v>655.7104716701275</v>
      </c>
      <c r="EK31" s="54" t="e">
        <f t="shared" si="221"/>
        <v>#DIV/0!</v>
      </c>
      <c r="EL31" s="54" t="e">
        <f t="shared" si="221"/>
        <v>#DIV/0!</v>
      </c>
      <c r="EM31" s="54">
        <f t="shared" si="221"/>
        <v>678.83043185534291</v>
      </c>
      <c r="EN31" s="54">
        <f t="shared" si="221"/>
        <v>621.94282567797006</v>
      </c>
      <c r="EO31" s="54">
        <f t="shared" si="221"/>
        <v>764.35789086900604</v>
      </c>
      <c r="EP31" s="54">
        <f t="shared" si="221"/>
        <v>799.70446989287029</v>
      </c>
      <c r="EQ31" s="54">
        <f t="shared" si="221"/>
        <v>393.0228439879582</v>
      </c>
      <c r="ER31" s="54" t="e">
        <f t="shared" si="221"/>
        <v>#DIV/0!</v>
      </c>
      <c r="ES31" s="54" t="e">
        <f t="shared" si="221"/>
        <v>#DIV/0!</v>
      </c>
      <c r="ET31" s="54">
        <f t="shared" si="221"/>
        <v>336.08846671865035</v>
      </c>
      <c r="EU31" s="54">
        <f t="shared" si="221"/>
        <v>630.41322314049592</v>
      </c>
      <c r="EV31" s="54">
        <f t="shared" si="221"/>
        <v>746.54654654654655</v>
      </c>
      <c r="EW31" s="54">
        <f t="shared" ref="EW31:GV31" si="222">EW8/EW18</f>
        <v>444.91395467711709</v>
      </c>
      <c r="EX31" s="54" t="e">
        <f t="shared" si="222"/>
        <v>#DIV/0!</v>
      </c>
      <c r="EY31" s="54" t="e">
        <f t="shared" si="222"/>
        <v>#DIV/0!</v>
      </c>
      <c r="EZ31" s="54" t="e">
        <f t="shared" si="222"/>
        <v>#DIV/0!</v>
      </c>
      <c r="FA31" s="54">
        <f t="shared" si="222"/>
        <v>943.53254939992735</v>
      </c>
      <c r="FB31" s="54">
        <f t="shared" si="222"/>
        <v>698.80109295711816</v>
      </c>
      <c r="FC31" s="54">
        <f t="shared" si="222"/>
        <v>678.13899162935559</v>
      </c>
      <c r="FD31" s="54">
        <f t="shared" si="222"/>
        <v>687.28645926991555</v>
      </c>
      <c r="FE31" s="54">
        <f t="shared" si="222"/>
        <v>585.03435988801232</v>
      </c>
      <c r="FF31" s="54" t="e">
        <f t="shared" si="222"/>
        <v>#DIV/0!</v>
      </c>
      <c r="FG31" s="54" t="e">
        <f t="shared" si="222"/>
        <v>#DIV/0!</v>
      </c>
      <c r="FH31" s="54">
        <f t="shared" si="222"/>
        <v>648.1194690265487</v>
      </c>
      <c r="FI31" s="54">
        <f t="shared" si="222"/>
        <v>1291.8032786885246</v>
      </c>
      <c r="FJ31" s="54">
        <f t="shared" si="222"/>
        <v>574.94279176201383</v>
      </c>
      <c r="FK31" s="54" t="e">
        <f t="shared" si="222"/>
        <v>#DIV/0!</v>
      </c>
      <c r="FL31" s="54" t="e">
        <f t="shared" si="222"/>
        <v>#DIV/0!</v>
      </c>
      <c r="FM31" s="54" t="e">
        <f t="shared" si="222"/>
        <v>#DIV/0!</v>
      </c>
      <c r="FN31" s="54" t="e">
        <f t="shared" si="222"/>
        <v>#DIV/0!</v>
      </c>
      <c r="FO31" s="54" t="e">
        <f t="shared" si="222"/>
        <v>#DIV/0!</v>
      </c>
      <c r="FP31" s="54" t="e">
        <f t="shared" si="222"/>
        <v>#DIV/0!</v>
      </c>
      <c r="FQ31" s="54" t="e">
        <f t="shared" si="222"/>
        <v>#DIV/0!</v>
      </c>
      <c r="FR31" s="54" t="e">
        <f t="shared" si="222"/>
        <v>#DIV/0!</v>
      </c>
      <c r="FS31" s="54" t="e">
        <f t="shared" si="222"/>
        <v>#DIV/0!</v>
      </c>
      <c r="FT31" s="54" t="e">
        <f t="shared" si="222"/>
        <v>#DIV/0!</v>
      </c>
      <c r="FU31" s="54" t="e">
        <f t="shared" si="222"/>
        <v>#DIV/0!</v>
      </c>
      <c r="FV31" s="54" t="e">
        <f t="shared" si="222"/>
        <v>#DIV/0!</v>
      </c>
      <c r="FW31" s="54" t="e">
        <f t="shared" si="222"/>
        <v>#DIV/0!</v>
      </c>
      <c r="FX31" s="54" t="e">
        <f t="shared" si="222"/>
        <v>#DIV/0!</v>
      </c>
      <c r="FY31" s="54" t="e">
        <f t="shared" si="222"/>
        <v>#DIV/0!</v>
      </c>
      <c r="FZ31" s="54" t="e">
        <f t="shared" si="222"/>
        <v>#DIV/0!</v>
      </c>
      <c r="GA31" s="54" t="e">
        <f t="shared" si="222"/>
        <v>#DIV/0!</v>
      </c>
      <c r="GB31" s="54" t="e">
        <f t="shared" si="222"/>
        <v>#DIV/0!</v>
      </c>
      <c r="GC31" s="54" t="e">
        <f t="shared" si="222"/>
        <v>#DIV/0!</v>
      </c>
      <c r="GD31" s="54" t="e">
        <f t="shared" si="222"/>
        <v>#DIV/0!</v>
      </c>
      <c r="GE31" s="54" t="e">
        <f t="shared" si="222"/>
        <v>#DIV/0!</v>
      </c>
      <c r="GF31" s="54" t="e">
        <f t="shared" si="222"/>
        <v>#DIV/0!</v>
      </c>
      <c r="GG31" s="54" t="e">
        <f t="shared" si="222"/>
        <v>#DIV/0!</v>
      </c>
      <c r="GH31" s="54" t="e">
        <f t="shared" si="222"/>
        <v>#DIV/0!</v>
      </c>
      <c r="GI31" s="54" t="e">
        <f t="shared" si="222"/>
        <v>#DIV/0!</v>
      </c>
      <c r="GJ31" s="54" t="e">
        <f t="shared" si="222"/>
        <v>#DIV/0!</v>
      </c>
      <c r="GK31" s="54" t="e">
        <f t="shared" si="222"/>
        <v>#DIV/0!</v>
      </c>
      <c r="GL31" s="54" t="e">
        <f t="shared" si="222"/>
        <v>#DIV/0!</v>
      </c>
      <c r="GM31" s="54" t="e">
        <f t="shared" si="222"/>
        <v>#DIV/0!</v>
      </c>
      <c r="GN31" s="54" t="e">
        <f t="shared" si="222"/>
        <v>#DIV/0!</v>
      </c>
      <c r="GO31" s="54" t="e">
        <f t="shared" si="222"/>
        <v>#DIV/0!</v>
      </c>
      <c r="GP31" s="54" t="e">
        <f t="shared" si="222"/>
        <v>#DIV/0!</v>
      </c>
      <c r="GQ31" s="54" t="e">
        <f t="shared" si="222"/>
        <v>#DIV/0!</v>
      </c>
      <c r="GR31" s="54" t="e">
        <f t="shared" si="222"/>
        <v>#DIV/0!</v>
      </c>
      <c r="GS31" s="54" t="e">
        <f t="shared" si="222"/>
        <v>#DIV/0!</v>
      </c>
      <c r="GT31" s="54" t="e">
        <f t="shared" si="222"/>
        <v>#DIV/0!</v>
      </c>
      <c r="GU31" s="54" t="e">
        <f t="shared" si="222"/>
        <v>#DIV/0!</v>
      </c>
      <c r="GV31" s="54" t="e">
        <f t="shared" si="222"/>
        <v>#DIV/0!</v>
      </c>
      <c r="GW31" s="55"/>
      <c r="GX31" s="19">
        <f>GX8/GX12</f>
        <v>0</v>
      </c>
      <c r="GY31" s="56"/>
      <c r="GZ31" s="70"/>
      <c r="HT31" s="15"/>
    </row>
    <row r="32" spans="1:232" s="13" customFormat="1" ht="30.75" customHeight="1" x14ac:dyDescent="0.2">
      <c r="A32" s="12"/>
      <c r="B32" s="222"/>
      <c r="C32" s="32"/>
      <c r="D32" s="225" t="s">
        <v>34</v>
      </c>
      <c r="E32" s="16" t="s">
        <v>11</v>
      </c>
      <c r="F32" s="51">
        <f t="shared" ref="F32:AC32" si="223">F9/F21</f>
        <v>33.05307055895608</v>
      </c>
      <c r="G32" s="51">
        <f t="shared" si="223"/>
        <v>45.289020287491084</v>
      </c>
      <c r="H32" s="51" t="e">
        <f t="shared" si="223"/>
        <v>#DIV/0!</v>
      </c>
      <c r="I32" s="51" t="e">
        <f t="shared" si="223"/>
        <v>#DIV/0!</v>
      </c>
      <c r="J32" s="51">
        <f t="shared" si="223"/>
        <v>58.061737257717169</v>
      </c>
      <c r="K32" s="51">
        <f t="shared" si="223"/>
        <v>37.841932256681432</v>
      </c>
      <c r="L32" s="51">
        <f t="shared" si="223"/>
        <v>39.278371028719242</v>
      </c>
      <c r="M32" s="51">
        <f t="shared" si="223"/>
        <v>82.147651006711399</v>
      </c>
      <c r="N32" s="51" t="e">
        <f t="shared" si="223"/>
        <v>#DIV/0!</v>
      </c>
      <c r="O32" s="51" t="e">
        <f t="shared" si="223"/>
        <v>#DIV/0!</v>
      </c>
      <c r="P32" s="51" t="e">
        <f t="shared" si="223"/>
        <v>#DIV/0!</v>
      </c>
      <c r="Q32" s="51">
        <f t="shared" si="223"/>
        <v>47.504347826086963</v>
      </c>
      <c r="R32" s="51">
        <f t="shared" si="223"/>
        <v>50.069804098176085</v>
      </c>
      <c r="S32" s="51">
        <f t="shared" si="223"/>
        <v>50.440520085387149</v>
      </c>
      <c r="T32" s="51">
        <f t="shared" si="223"/>
        <v>57.112361731030461</v>
      </c>
      <c r="U32" s="51">
        <f t="shared" si="223"/>
        <v>69.425101214574909</v>
      </c>
      <c r="V32" s="51">
        <f t="shared" si="223"/>
        <v>276.92307692307696</v>
      </c>
      <c r="W32" s="51" t="e">
        <f t="shared" si="223"/>
        <v>#DIV/0!</v>
      </c>
      <c r="X32" s="51" t="e">
        <f t="shared" si="223"/>
        <v>#DIV/0!</v>
      </c>
      <c r="Y32" s="51">
        <f t="shared" si="223"/>
        <v>51.41640378548896</v>
      </c>
      <c r="Z32" s="51">
        <f t="shared" si="223"/>
        <v>53.940331491712705</v>
      </c>
      <c r="AA32" s="51">
        <f t="shared" si="223"/>
        <v>52.493847415914672</v>
      </c>
      <c r="AB32" s="51">
        <f t="shared" si="223"/>
        <v>44.632809645597369</v>
      </c>
      <c r="AC32" s="51" t="e">
        <f t="shared" si="223"/>
        <v>#DIV/0!</v>
      </c>
      <c r="AD32" s="51" t="e">
        <f t="shared" ref="AD32:CO32" si="224">AD9/AD21</f>
        <v>#DIV/0!</v>
      </c>
      <c r="AE32" s="51">
        <f t="shared" si="224"/>
        <v>65.219730941704029</v>
      </c>
      <c r="AF32" s="51">
        <f t="shared" si="224"/>
        <v>59.482296935435883</v>
      </c>
      <c r="AG32" s="51">
        <f t="shared" si="224"/>
        <v>52.932971716388998</v>
      </c>
      <c r="AH32" s="51">
        <f t="shared" si="224"/>
        <v>45.883394833948337</v>
      </c>
      <c r="AI32" s="51">
        <f t="shared" si="224"/>
        <v>72.235001554243084</v>
      </c>
      <c r="AJ32" s="51" t="e">
        <f t="shared" si="224"/>
        <v>#DIV/0!</v>
      </c>
      <c r="AK32" s="51" t="e">
        <f t="shared" si="224"/>
        <v>#DIV/0!</v>
      </c>
      <c r="AL32" s="51">
        <f t="shared" si="224"/>
        <v>63.529411764705891</v>
      </c>
      <c r="AM32" s="51">
        <f t="shared" si="224"/>
        <v>63.855941341384515</v>
      </c>
      <c r="AN32" s="51">
        <f t="shared" si="224"/>
        <v>57.942443563673969</v>
      </c>
      <c r="AO32" s="51">
        <f t="shared" si="224"/>
        <v>68.278074866310149</v>
      </c>
      <c r="AP32" s="51">
        <f t="shared" si="224"/>
        <v>62.267643655996913</v>
      </c>
      <c r="AQ32" s="51" t="e">
        <f t="shared" si="224"/>
        <v>#DIV/0!</v>
      </c>
      <c r="AR32" s="51" t="e">
        <f t="shared" si="224"/>
        <v>#DIV/0!</v>
      </c>
      <c r="AS32" s="51">
        <f t="shared" si="224"/>
        <v>49.169660408052607</v>
      </c>
      <c r="AT32" s="51">
        <f t="shared" si="224"/>
        <v>57.672688629117957</v>
      </c>
      <c r="AU32" s="51">
        <f t="shared" si="224"/>
        <v>51.990922219929843</v>
      </c>
      <c r="AV32" s="51">
        <f t="shared" si="224"/>
        <v>39.917704385489984</v>
      </c>
      <c r="AW32" s="51">
        <f t="shared" si="224"/>
        <v>59.817216467925846</v>
      </c>
      <c r="AX32" s="51" t="e">
        <f t="shared" si="224"/>
        <v>#DIV/0!</v>
      </c>
      <c r="AY32" s="51" t="e">
        <f t="shared" si="224"/>
        <v>#DIV/0!</v>
      </c>
      <c r="AZ32" s="51">
        <f t="shared" si="224"/>
        <v>70.568785672111787</v>
      </c>
      <c r="BA32" s="51">
        <f t="shared" si="224"/>
        <v>62.786119121010252</v>
      </c>
      <c r="BB32" s="51">
        <f t="shared" si="224"/>
        <v>66.14414558224918</v>
      </c>
      <c r="BC32" s="51">
        <f t="shared" si="224"/>
        <v>75.884057971014485</v>
      </c>
      <c r="BD32" s="51">
        <f t="shared" si="224"/>
        <v>64.993958348141305</v>
      </c>
      <c r="BE32" s="51" t="e">
        <f t="shared" si="224"/>
        <v>#DIV/0!</v>
      </c>
      <c r="BF32" s="51" t="e">
        <f t="shared" si="224"/>
        <v>#DIV/0!</v>
      </c>
      <c r="BG32" s="51">
        <f t="shared" si="224"/>
        <v>62.377932783766646</v>
      </c>
      <c r="BH32" s="51">
        <f t="shared" si="224"/>
        <v>56.176683562635773</v>
      </c>
      <c r="BI32" s="51">
        <f t="shared" si="224"/>
        <v>64.338640776699023</v>
      </c>
      <c r="BJ32" s="51">
        <f t="shared" si="224"/>
        <v>54.921123509041941</v>
      </c>
      <c r="BK32" s="51" t="e">
        <f t="shared" si="224"/>
        <v>#DIV/0!</v>
      </c>
      <c r="BL32" s="51" t="e">
        <f t="shared" si="224"/>
        <v>#DIV/0!</v>
      </c>
      <c r="BM32" s="51" t="e">
        <f t="shared" si="224"/>
        <v>#DIV/0!</v>
      </c>
      <c r="BN32" s="51" t="e">
        <f t="shared" si="224"/>
        <v>#DIV/0!</v>
      </c>
      <c r="BO32" s="51" t="e">
        <f t="shared" si="224"/>
        <v>#DIV/0!</v>
      </c>
      <c r="BP32" s="51" t="e">
        <f t="shared" si="224"/>
        <v>#DIV/0!</v>
      </c>
      <c r="BQ32" s="51" t="e">
        <f t="shared" si="224"/>
        <v>#DIV/0!</v>
      </c>
      <c r="BR32" s="51" t="e">
        <f t="shared" si="224"/>
        <v>#DIV/0!</v>
      </c>
      <c r="BS32" s="51" t="e">
        <f t="shared" si="224"/>
        <v>#DIV/0!</v>
      </c>
      <c r="BT32" s="51" t="e">
        <f t="shared" si="224"/>
        <v>#DIV/0!</v>
      </c>
      <c r="BU32" s="51" t="e">
        <f t="shared" si="224"/>
        <v>#DIV/0!</v>
      </c>
      <c r="BV32" s="51" t="e">
        <f t="shared" si="224"/>
        <v>#DIV/0!</v>
      </c>
      <c r="BW32" s="51" t="e">
        <f t="shared" si="224"/>
        <v>#DIV/0!</v>
      </c>
      <c r="BX32" s="51" t="e">
        <f t="shared" si="224"/>
        <v>#DIV/0!</v>
      </c>
      <c r="BY32" s="51" t="e">
        <f t="shared" si="224"/>
        <v>#DIV/0!</v>
      </c>
      <c r="BZ32" s="51" t="e">
        <f t="shared" si="224"/>
        <v>#DIV/0!</v>
      </c>
      <c r="CA32" s="51" t="e">
        <f t="shared" si="224"/>
        <v>#DIV/0!</v>
      </c>
      <c r="CB32" s="51">
        <f t="shared" si="224"/>
        <v>56.991150442477881</v>
      </c>
      <c r="CC32" s="51">
        <f t="shared" si="224"/>
        <v>55.764652361816673</v>
      </c>
      <c r="CD32" s="51">
        <f t="shared" si="224"/>
        <v>47.14452668484612</v>
      </c>
      <c r="CE32" s="51">
        <f t="shared" si="224"/>
        <v>52.140350877192979</v>
      </c>
      <c r="CF32" s="51">
        <f t="shared" si="224"/>
        <v>53.157024793388423</v>
      </c>
      <c r="CG32" s="51" t="e">
        <f t="shared" si="224"/>
        <v>#DIV/0!</v>
      </c>
      <c r="CH32" s="51" t="e">
        <f t="shared" si="224"/>
        <v>#DIV/0!</v>
      </c>
      <c r="CI32" s="51">
        <f t="shared" si="224"/>
        <v>59.958847736625515</v>
      </c>
      <c r="CJ32" s="51">
        <f t="shared" si="224"/>
        <v>49.981986975197458</v>
      </c>
      <c r="CK32" s="51">
        <f t="shared" si="224"/>
        <v>62.512403254614014</v>
      </c>
      <c r="CL32" s="51">
        <f t="shared" si="224"/>
        <v>53.750289017341046</v>
      </c>
      <c r="CM32" s="51">
        <f t="shared" si="224"/>
        <v>94.614390348987513</v>
      </c>
      <c r="CN32" s="51" t="e">
        <f t="shared" si="224"/>
        <v>#DIV/0!</v>
      </c>
      <c r="CO32" s="51" t="e">
        <f t="shared" si="224"/>
        <v>#DIV/0!</v>
      </c>
      <c r="CP32" s="51">
        <f t="shared" ref="CP32:DC32" si="225">CP9/CP21</f>
        <v>57.560975609756099</v>
      </c>
      <c r="CQ32" s="51">
        <f t="shared" si="225"/>
        <v>58.57988165680473</v>
      </c>
      <c r="CR32" s="51">
        <f t="shared" si="225"/>
        <v>55.914122777591402</v>
      </c>
      <c r="CS32" s="51">
        <f t="shared" si="225"/>
        <v>46.499063617274842</v>
      </c>
      <c r="CT32" s="51">
        <f t="shared" si="225"/>
        <v>43.692269233172922</v>
      </c>
      <c r="CU32" s="51" t="e">
        <f t="shared" si="225"/>
        <v>#DIV/0!</v>
      </c>
      <c r="CV32" s="51" t="e">
        <f t="shared" si="225"/>
        <v>#DIV/0!</v>
      </c>
      <c r="CW32" s="51">
        <f t="shared" si="225"/>
        <v>49.012345679012348</v>
      </c>
      <c r="CX32" s="51">
        <f t="shared" si="225"/>
        <v>45.360112976620115</v>
      </c>
      <c r="CY32" s="51">
        <f t="shared" si="225"/>
        <v>53.655839668279192</v>
      </c>
      <c r="CZ32" s="51">
        <f t="shared" si="225"/>
        <v>58.884955752212392</v>
      </c>
      <c r="DA32" s="51">
        <f t="shared" si="225"/>
        <v>56.255299105040031</v>
      </c>
      <c r="DB32" s="51" t="e">
        <f t="shared" si="225"/>
        <v>#DIV/0!</v>
      </c>
      <c r="DC32" s="51" t="e">
        <f t="shared" si="225"/>
        <v>#DIV/0!</v>
      </c>
      <c r="DD32" s="51">
        <f t="shared" ref="DD32:EB32" si="226">DD9/DD21</f>
        <v>45.194805194805198</v>
      </c>
      <c r="DE32" s="51">
        <f t="shared" si="226"/>
        <v>58.0549856380796</v>
      </c>
      <c r="DF32" s="51">
        <f t="shared" si="226"/>
        <v>47.946127946127945</v>
      </c>
      <c r="DG32" s="51">
        <f t="shared" si="226"/>
        <v>42.376204157512255</v>
      </c>
      <c r="DH32" s="51">
        <f t="shared" si="226"/>
        <v>56.003214142225787</v>
      </c>
      <c r="DI32" s="51" t="e">
        <f t="shared" si="226"/>
        <v>#DIV/0!</v>
      </c>
      <c r="DJ32" s="51" t="e">
        <f t="shared" si="226"/>
        <v>#DIV/0!</v>
      </c>
      <c r="DK32" s="51">
        <f t="shared" si="226"/>
        <v>40.298507462686565</v>
      </c>
      <c r="DL32" s="51">
        <f t="shared" si="226"/>
        <v>52.278443989470603</v>
      </c>
      <c r="DM32" s="51">
        <f t="shared" si="226"/>
        <v>74.955345060893094</v>
      </c>
      <c r="DN32" s="51">
        <f t="shared" si="226"/>
        <v>54.315196998123831</v>
      </c>
      <c r="DO32" s="51">
        <f t="shared" si="226"/>
        <v>55.503609487796489</v>
      </c>
      <c r="DP32" s="51" t="e">
        <f t="shared" si="226"/>
        <v>#DIV/0!</v>
      </c>
      <c r="DQ32" s="51" t="e">
        <f t="shared" si="226"/>
        <v>#DIV/0!</v>
      </c>
      <c r="DR32" s="51">
        <f t="shared" si="226"/>
        <v>59.923566878980893</v>
      </c>
      <c r="DS32" s="51">
        <f t="shared" si="226"/>
        <v>48.205599954004491</v>
      </c>
      <c r="DT32" s="51">
        <f t="shared" si="226"/>
        <v>80.340125140381829</v>
      </c>
      <c r="DU32" s="51">
        <f t="shared" ref="DU32:EA32" si="227">DU9/DU21</f>
        <v>50.178039487357118</v>
      </c>
      <c r="DV32" s="51">
        <f t="shared" si="227"/>
        <v>48.348900271166016</v>
      </c>
      <c r="DW32" s="51" t="e">
        <f t="shared" si="227"/>
        <v>#DIV/0!</v>
      </c>
      <c r="DX32" s="51" t="e">
        <f t="shared" si="227"/>
        <v>#DIV/0!</v>
      </c>
      <c r="DY32" s="51">
        <f t="shared" si="227"/>
        <v>50.392625469443495</v>
      </c>
      <c r="DZ32" s="51">
        <f t="shared" si="227"/>
        <v>55.672896024081268</v>
      </c>
      <c r="EA32" s="51">
        <f t="shared" si="227"/>
        <v>50.941372735938984</v>
      </c>
      <c r="EB32" s="51">
        <f t="shared" si="226"/>
        <v>56.650680989833113</v>
      </c>
      <c r="EC32" s="51">
        <f t="shared" ref="EC32:EH32" si="228">EC9/EC21</f>
        <v>69.265746042438536</v>
      </c>
      <c r="ED32" s="51" t="e">
        <f t="shared" si="228"/>
        <v>#DIV/0!</v>
      </c>
      <c r="EE32" s="51" t="e">
        <f t="shared" si="228"/>
        <v>#DIV/0!</v>
      </c>
      <c r="EF32" s="51">
        <f t="shared" si="228"/>
        <v>67.532097004279592</v>
      </c>
      <c r="EG32" s="51" t="e">
        <f t="shared" si="228"/>
        <v>#DIV/0!</v>
      </c>
      <c r="EH32" s="51">
        <f t="shared" si="228"/>
        <v>62.189480897721431</v>
      </c>
      <c r="EI32" s="51">
        <f t="shared" ref="EI32:EV32" si="229">EI9/EI21</f>
        <v>69.248805905340873</v>
      </c>
      <c r="EJ32" s="51">
        <f t="shared" si="229"/>
        <v>48.671189806387559</v>
      </c>
      <c r="EK32" s="51" t="e">
        <f t="shared" si="229"/>
        <v>#DIV/0!</v>
      </c>
      <c r="EL32" s="51" t="e">
        <f t="shared" si="229"/>
        <v>#DIV/0!</v>
      </c>
      <c r="EM32" s="51">
        <f t="shared" si="229"/>
        <v>64.318712085860938</v>
      </c>
      <c r="EN32" s="51">
        <f t="shared" si="229"/>
        <v>68.123574538668876</v>
      </c>
      <c r="EO32" s="51">
        <f t="shared" si="229"/>
        <v>76.822907789330145</v>
      </c>
      <c r="EP32" s="51">
        <f t="shared" si="229"/>
        <v>55.474194971327748</v>
      </c>
      <c r="EQ32" s="51">
        <f t="shared" si="229"/>
        <v>55.698969939037198</v>
      </c>
      <c r="ER32" s="51" t="e">
        <f t="shared" si="229"/>
        <v>#DIV/0!</v>
      </c>
      <c r="ES32" s="51" t="e">
        <f t="shared" si="229"/>
        <v>#DIV/0!</v>
      </c>
      <c r="ET32" s="51">
        <f t="shared" si="229"/>
        <v>58.774771149783732</v>
      </c>
      <c r="EU32" s="51">
        <f t="shared" si="229"/>
        <v>76.045733407696588</v>
      </c>
      <c r="EV32" s="51">
        <f t="shared" si="229"/>
        <v>69.387936790563103</v>
      </c>
      <c r="EW32" s="51">
        <f t="shared" ref="EW32:GV32" si="230">EW9/EW21</f>
        <v>51.552238805970141</v>
      </c>
      <c r="EX32" s="51" t="e">
        <f t="shared" si="230"/>
        <v>#DIV/0!</v>
      </c>
      <c r="EY32" s="51" t="e">
        <f t="shared" si="230"/>
        <v>#DIV/0!</v>
      </c>
      <c r="EZ32" s="51" t="e">
        <f t="shared" si="230"/>
        <v>#DIV/0!</v>
      </c>
      <c r="FA32" s="51">
        <f t="shared" si="230"/>
        <v>68.660812294182222</v>
      </c>
      <c r="FB32" s="51">
        <f t="shared" si="230"/>
        <v>62.962552011095696</v>
      </c>
      <c r="FC32" s="51">
        <f t="shared" si="230"/>
        <v>54.773069477306947</v>
      </c>
      <c r="FD32" s="51">
        <f t="shared" si="230"/>
        <v>68.777201270037935</v>
      </c>
      <c r="FE32" s="51">
        <f t="shared" si="230"/>
        <v>56.38067772170151</v>
      </c>
      <c r="FF32" s="51" t="e">
        <f t="shared" si="230"/>
        <v>#DIV/0!</v>
      </c>
      <c r="FG32" s="51" t="e">
        <f t="shared" si="230"/>
        <v>#DIV/0!</v>
      </c>
      <c r="FH32" s="51">
        <f t="shared" si="230"/>
        <v>56.103896103896098</v>
      </c>
      <c r="FI32" s="51">
        <f t="shared" si="230"/>
        <v>80.983606557377044</v>
      </c>
      <c r="FJ32" s="51">
        <f t="shared" si="230"/>
        <v>57.59279124651362</v>
      </c>
      <c r="FK32" s="51" t="e">
        <f t="shared" si="230"/>
        <v>#DIV/0!</v>
      </c>
      <c r="FL32" s="51" t="e">
        <f t="shared" si="230"/>
        <v>#DIV/0!</v>
      </c>
      <c r="FM32" s="51" t="e">
        <f t="shared" si="230"/>
        <v>#DIV/0!</v>
      </c>
      <c r="FN32" s="51" t="e">
        <f t="shared" si="230"/>
        <v>#DIV/0!</v>
      </c>
      <c r="FO32" s="51" t="e">
        <f t="shared" si="230"/>
        <v>#DIV/0!</v>
      </c>
      <c r="FP32" s="51" t="e">
        <f t="shared" si="230"/>
        <v>#DIV/0!</v>
      </c>
      <c r="FQ32" s="51" t="e">
        <f t="shared" si="230"/>
        <v>#DIV/0!</v>
      </c>
      <c r="FR32" s="51" t="e">
        <f t="shared" si="230"/>
        <v>#DIV/0!</v>
      </c>
      <c r="FS32" s="51" t="e">
        <f t="shared" si="230"/>
        <v>#DIV/0!</v>
      </c>
      <c r="FT32" s="51" t="e">
        <f t="shared" si="230"/>
        <v>#DIV/0!</v>
      </c>
      <c r="FU32" s="51" t="e">
        <f t="shared" si="230"/>
        <v>#DIV/0!</v>
      </c>
      <c r="FV32" s="51" t="e">
        <f t="shared" si="230"/>
        <v>#DIV/0!</v>
      </c>
      <c r="FW32" s="51" t="e">
        <f t="shared" si="230"/>
        <v>#DIV/0!</v>
      </c>
      <c r="FX32" s="51" t="e">
        <f t="shared" si="230"/>
        <v>#DIV/0!</v>
      </c>
      <c r="FY32" s="51" t="e">
        <f t="shared" si="230"/>
        <v>#DIV/0!</v>
      </c>
      <c r="FZ32" s="51" t="e">
        <f t="shared" si="230"/>
        <v>#DIV/0!</v>
      </c>
      <c r="GA32" s="51" t="e">
        <f t="shared" si="230"/>
        <v>#DIV/0!</v>
      </c>
      <c r="GB32" s="51" t="e">
        <f t="shared" si="230"/>
        <v>#DIV/0!</v>
      </c>
      <c r="GC32" s="51" t="e">
        <f t="shared" si="230"/>
        <v>#DIV/0!</v>
      </c>
      <c r="GD32" s="51" t="e">
        <f t="shared" si="230"/>
        <v>#DIV/0!</v>
      </c>
      <c r="GE32" s="51" t="e">
        <f t="shared" si="230"/>
        <v>#DIV/0!</v>
      </c>
      <c r="GF32" s="51" t="e">
        <f t="shared" si="230"/>
        <v>#DIV/0!</v>
      </c>
      <c r="GG32" s="51" t="e">
        <f t="shared" si="230"/>
        <v>#DIV/0!</v>
      </c>
      <c r="GH32" s="51" t="e">
        <f t="shared" si="230"/>
        <v>#DIV/0!</v>
      </c>
      <c r="GI32" s="51" t="e">
        <f t="shared" si="230"/>
        <v>#DIV/0!</v>
      </c>
      <c r="GJ32" s="51" t="e">
        <f t="shared" si="230"/>
        <v>#DIV/0!</v>
      </c>
      <c r="GK32" s="51" t="e">
        <f t="shared" si="230"/>
        <v>#DIV/0!</v>
      </c>
      <c r="GL32" s="51" t="e">
        <f t="shared" si="230"/>
        <v>#DIV/0!</v>
      </c>
      <c r="GM32" s="51" t="e">
        <f t="shared" si="230"/>
        <v>#DIV/0!</v>
      </c>
      <c r="GN32" s="51" t="e">
        <f t="shared" si="230"/>
        <v>#DIV/0!</v>
      </c>
      <c r="GO32" s="51" t="e">
        <f t="shared" si="230"/>
        <v>#DIV/0!</v>
      </c>
      <c r="GP32" s="51" t="e">
        <f t="shared" si="230"/>
        <v>#DIV/0!</v>
      </c>
      <c r="GQ32" s="51" t="e">
        <f t="shared" si="230"/>
        <v>#DIV/0!</v>
      </c>
      <c r="GR32" s="51" t="e">
        <f t="shared" si="230"/>
        <v>#DIV/0!</v>
      </c>
      <c r="GS32" s="51" t="e">
        <f t="shared" si="230"/>
        <v>#DIV/0!</v>
      </c>
      <c r="GT32" s="51" t="e">
        <f t="shared" si="230"/>
        <v>#DIV/0!</v>
      </c>
      <c r="GU32" s="51" t="e">
        <f t="shared" si="230"/>
        <v>#DIV/0!</v>
      </c>
      <c r="GV32" s="51" t="e">
        <f t="shared" si="230"/>
        <v>#DIV/0!</v>
      </c>
      <c r="GW32" s="52"/>
      <c r="GX32" s="21">
        <f>GX9/GX21</f>
        <v>0</v>
      </c>
      <c r="GY32" s="58">
        <v>107</v>
      </c>
      <c r="GZ32" s="71">
        <f>GX32/GY32*100</f>
        <v>0</v>
      </c>
    </row>
    <row r="33" spans="1:238" s="13" customFormat="1" ht="30.75" customHeight="1" x14ac:dyDescent="0.2">
      <c r="A33" s="12"/>
      <c r="B33" s="222"/>
      <c r="C33" s="33"/>
      <c r="D33" s="227"/>
      <c r="E33" s="18" t="s">
        <v>7</v>
      </c>
      <c r="F33" s="29">
        <f t="shared" ref="F33:AC33" si="231">F7/F21</f>
        <v>114.77769556736396</v>
      </c>
      <c r="G33" s="29">
        <f t="shared" si="231"/>
        <v>118.17718421857478</v>
      </c>
      <c r="H33" s="29" t="e">
        <f t="shared" si="231"/>
        <v>#DIV/0!</v>
      </c>
      <c r="I33" s="29" t="e">
        <f t="shared" si="231"/>
        <v>#DIV/0!</v>
      </c>
      <c r="J33" s="29">
        <f t="shared" si="231"/>
        <v>117.15721464465184</v>
      </c>
      <c r="K33" s="29">
        <f t="shared" si="231"/>
        <v>149.20680291553523</v>
      </c>
      <c r="L33" s="29">
        <f t="shared" si="231"/>
        <v>132.99728062611925</v>
      </c>
      <c r="M33" s="29">
        <f t="shared" si="231"/>
        <v>157.04697986577179</v>
      </c>
      <c r="N33" s="29" t="e">
        <f t="shared" si="231"/>
        <v>#DIV/0!</v>
      </c>
      <c r="O33" s="29" t="e">
        <f t="shared" si="231"/>
        <v>#DIV/0!</v>
      </c>
      <c r="P33" s="29" t="e">
        <f t="shared" si="231"/>
        <v>#DIV/0!</v>
      </c>
      <c r="Q33" s="29">
        <f t="shared" si="231"/>
        <v>129.13043478260872</v>
      </c>
      <c r="R33" s="29">
        <f t="shared" si="231"/>
        <v>165.6383697365458</v>
      </c>
      <c r="S33" s="29">
        <f t="shared" si="231"/>
        <v>181.64176208034152</v>
      </c>
      <c r="T33" s="29">
        <f t="shared" si="231"/>
        <v>197.36076072190954</v>
      </c>
      <c r="U33" s="29">
        <f t="shared" si="231"/>
        <v>166.63967611336034</v>
      </c>
      <c r="V33" s="29">
        <f t="shared" si="231"/>
        <v>415.38461538461542</v>
      </c>
      <c r="W33" s="29" t="e">
        <f t="shared" si="231"/>
        <v>#DIV/0!</v>
      </c>
      <c r="X33" s="29" t="e">
        <f t="shared" si="231"/>
        <v>#DIV/0!</v>
      </c>
      <c r="Y33" s="29">
        <f t="shared" si="231"/>
        <v>166.94006309148264</v>
      </c>
      <c r="Z33" s="29">
        <f t="shared" si="231"/>
        <v>200.48618784530385</v>
      </c>
      <c r="AA33" s="29">
        <f t="shared" si="231"/>
        <v>218.53978671041835</v>
      </c>
      <c r="AB33" s="29">
        <f t="shared" si="231"/>
        <v>172.74388016075997</v>
      </c>
      <c r="AC33" s="29" t="e">
        <f t="shared" si="231"/>
        <v>#DIV/0!</v>
      </c>
      <c r="AD33" s="29" t="e">
        <f t="shared" ref="AD33:CO33" si="232">AD7/AD21</f>
        <v>#DIV/0!</v>
      </c>
      <c r="AE33" s="29">
        <f t="shared" si="232"/>
        <v>196.30493273542601</v>
      </c>
      <c r="AF33" s="29">
        <f t="shared" si="232"/>
        <v>127.10502826539721</v>
      </c>
      <c r="AG33" s="29">
        <f t="shared" si="232"/>
        <v>112.28206121658272</v>
      </c>
      <c r="AH33" s="29">
        <f t="shared" si="232"/>
        <v>176.14760147601476</v>
      </c>
      <c r="AI33" s="29">
        <f t="shared" si="232"/>
        <v>217.65620142990366</v>
      </c>
      <c r="AJ33" s="29" t="e">
        <f t="shared" si="232"/>
        <v>#DIV/0!</v>
      </c>
      <c r="AK33" s="29" t="e">
        <f t="shared" si="232"/>
        <v>#DIV/0!</v>
      </c>
      <c r="AL33" s="29">
        <f t="shared" si="232"/>
        <v>141.1764705882353</v>
      </c>
      <c r="AM33" s="29">
        <f t="shared" si="232"/>
        <v>167.30644813456976</v>
      </c>
      <c r="AN33" s="29">
        <f t="shared" si="232"/>
        <v>165.63846286403586</v>
      </c>
      <c r="AO33" s="29">
        <f t="shared" si="232"/>
        <v>150.58823529411762</v>
      </c>
      <c r="AP33" s="29">
        <f t="shared" si="232"/>
        <v>134.67026610104125</v>
      </c>
      <c r="AQ33" s="29" t="e">
        <f t="shared" si="232"/>
        <v>#DIV/0!</v>
      </c>
      <c r="AR33" s="29" t="e">
        <f t="shared" si="232"/>
        <v>#DIV/0!</v>
      </c>
      <c r="AS33" s="29">
        <f t="shared" si="232"/>
        <v>192.28631464786827</v>
      </c>
      <c r="AT33" s="29">
        <f t="shared" si="232"/>
        <v>155.18065887353879</v>
      </c>
      <c r="AU33" s="29">
        <f t="shared" si="232"/>
        <v>138.14730761295644</v>
      </c>
      <c r="AV33" s="29">
        <f t="shared" si="232"/>
        <v>133.70871683811586</v>
      </c>
      <c r="AW33" s="29">
        <f t="shared" si="232"/>
        <v>156.98494211854819</v>
      </c>
      <c r="AX33" s="29" t="e">
        <f t="shared" si="232"/>
        <v>#DIV/0!</v>
      </c>
      <c r="AY33" s="29" t="e">
        <f t="shared" si="232"/>
        <v>#DIV/0!</v>
      </c>
      <c r="AZ33" s="29">
        <f t="shared" si="232"/>
        <v>167.21117890179099</v>
      </c>
      <c r="BA33" s="29">
        <f t="shared" si="232"/>
        <v>191.15044247787611</v>
      </c>
      <c r="BB33" s="29">
        <f t="shared" si="232"/>
        <v>203.14470428605634</v>
      </c>
      <c r="BC33" s="29">
        <f t="shared" si="232"/>
        <v>277.10144927536231</v>
      </c>
      <c r="BD33" s="29">
        <f t="shared" si="232"/>
        <v>142.27023953372665</v>
      </c>
      <c r="BE33" s="29" t="e">
        <f t="shared" si="232"/>
        <v>#DIV/0!</v>
      </c>
      <c r="BF33" s="29" t="e">
        <f t="shared" si="232"/>
        <v>#DIV/0!</v>
      </c>
      <c r="BG33" s="29">
        <f t="shared" si="232"/>
        <v>139.82244768547878</v>
      </c>
      <c r="BH33" s="29">
        <f t="shared" si="232"/>
        <v>168.79073135409124</v>
      </c>
      <c r="BI33" s="29">
        <f t="shared" si="232"/>
        <v>195.72815533980582</v>
      </c>
      <c r="BJ33" s="29">
        <f t="shared" si="232"/>
        <v>132.97422085417469</v>
      </c>
      <c r="BK33" s="29" t="e">
        <f t="shared" si="232"/>
        <v>#DIV/0!</v>
      </c>
      <c r="BL33" s="29" t="e">
        <f t="shared" si="232"/>
        <v>#DIV/0!</v>
      </c>
      <c r="BM33" s="29" t="e">
        <f t="shared" si="232"/>
        <v>#DIV/0!</v>
      </c>
      <c r="BN33" s="29" t="e">
        <f t="shared" si="232"/>
        <v>#DIV/0!</v>
      </c>
      <c r="BO33" s="29" t="e">
        <f t="shared" si="232"/>
        <v>#DIV/0!</v>
      </c>
      <c r="BP33" s="29" t="e">
        <f t="shared" si="232"/>
        <v>#DIV/0!</v>
      </c>
      <c r="BQ33" s="29" t="e">
        <f t="shared" si="232"/>
        <v>#DIV/0!</v>
      </c>
      <c r="BR33" s="29" t="e">
        <f t="shared" si="232"/>
        <v>#DIV/0!</v>
      </c>
      <c r="BS33" s="29" t="e">
        <f t="shared" si="232"/>
        <v>#DIV/0!</v>
      </c>
      <c r="BT33" s="29" t="e">
        <f t="shared" si="232"/>
        <v>#DIV/0!</v>
      </c>
      <c r="BU33" s="29" t="e">
        <f t="shared" si="232"/>
        <v>#DIV/0!</v>
      </c>
      <c r="BV33" s="29" t="e">
        <f t="shared" si="232"/>
        <v>#DIV/0!</v>
      </c>
      <c r="BW33" s="29" t="e">
        <f t="shared" si="232"/>
        <v>#DIV/0!</v>
      </c>
      <c r="BX33" s="29" t="e">
        <f t="shared" si="232"/>
        <v>#DIV/0!</v>
      </c>
      <c r="BY33" s="29" t="e">
        <f t="shared" si="232"/>
        <v>#DIV/0!</v>
      </c>
      <c r="BZ33" s="29" t="e">
        <f t="shared" si="232"/>
        <v>#DIV/0!</v>
      </c>
      <c r="CA33" s="29" t="e">
        <f t="shared" si="232"/>
        <v>#DIV/0!</v>
      </c>
      <c r="CB33" s="29">
        <f t="shared" si="232"/>
        <v>169.55752212389382</v>
      </c>
      <c r="CC33" s="29">
        <f t="shared" si="232"/>
        <v>149.85214951853817</v>
      </c>
      <c r="CD33" s="29">
        <f t="shared" si="232"/>
        <v>171.79587066614727</v>
      </c>
      <c r="CE33" s="29">
        <f t="shared" si="232"/>
        <v>145.26315789473685</v>
      </c>
      <c r="CF33" s="29">
        <f t="shared" si="232"/>
        <v>189.2798110979929</v>
      </c>
      <c r="CG33" s="29" t="e">
        <f t="shared" si="232"/>
        <v>#DIV/0!</v>
      </c>
      <c r="CH33" s="29" t="e">
        <f t="shared" si="232"/>
        <v>#DIV/0!</v>
      </c>
      <c r="CI33" s="29">
        <f t="shared" si="232"/>
        <v>166.66666666666669</v>
      </c>
      <c r="CJ33" s="29">
        <f t="shared" si="232"/>
        <v>174.08895663017876</v>
      </c>
      <c r="CK33" s="29">
        <f t="shared" si="232"/>
        <v>143.59992061917049</v>
      </c>
      <c r="CL33" s="29">
        <f t="shared" si="232"/>
        <v>123.1907514450867</v>
      </c>
      <c r="CM33" s="29">
        <f t="shared" si="232"/>
        <v>165.96294700560105</v>
      </c>
      <c r="CN33" s="29" t="e">
        <f t="shared" si="232"/>
        <v>#DIV/0!</v>
      </c>
      <c r="CO33" s="29" t="e">
        <f t="shared" si="232"/>
        <v>#DIV/0!</v>
      </c>
      <c r="CP33" s="29">
        <f t="shared" ref="CP33:DC33" si="233">CP7/CP21</f>
        <v>211.3821138211382</v>
      </c>
      <c r="CQ33" s="29">
        <f t="shared" si="233"/>
        <v>149.11242603550295</v>
      </c>
      <c r="CR33" s="29">
        <f t="shared" si="233"/>
        <v>142.74404562227437</v>
      </c>
      <c r="CS33" s="29">
        <f t="shared" si="233"/>
        <v>183.46291356903697</v>
      </c>
      <c r="CT33" s="29">
        <f t="shared" si="233"/>
        <v>156.81519905005936</v>
      </c>
      <c r="CU33" s="29" t="e">
        <f t="shared" si="233"/>
        <v>#DIV/0!</v>
      </c>
      <c r="CV33" s="29" t="e">
        <f t="shared" si="233"/>
        <v>#DIV/0!</v>
      </c>
      <c r="CW33" s="29">
        <f t="shared" si="233"/>
        <v>180.24691358024691</v>
      </c>
      <c r="CX33" s="29">
        <f t="shared" si="233"/>
        <v>125.12160677859721</v>
      </c>
      <c r="CY33" s="29">
        <f t="shared" si="233"/>
        <v>146.23358673116792</v>
      </c>
      <c r="CZ33" s="29">
        <f t="shared" si="233"/>
        <v>224.07079646017701</v>
      </c>
      <c r="DA33" s="29">
        <f t="shared" si="233"/>
        <v>225.10598210080073</v>
      </c>
      <c r="DB33" s="29" t="e">
        <f t="shared" si="233"/>
        <v>#DIV/0!</v>
      </c>
      <c r="DC33" s="29" t="e">
        <f t="shared" si="233"/>
        <v>#DIV/0!</v>
      </c>
      <c r="DD33" s="29">
        <f t="shared" ref="DD33:EB33" si="234">DD7/DD21</f>
        <v>137.79904306220098</v>
      </c>
      <c r="DE33" s="29">
        <f t="shared" si="234"/>
        <v>161.60853508411981</v>
      </c>
      <c r="DF33" s="29">
        <f t="shared" si="234"/>
        <v>134.14141414141412</v>
      </c>
      <c r="DG33" s="29">
        <f t="shared" si="234"/>
        <v>172.18184890992057</v>
      </c>
      <c r="DH33" s="29">
        <f t="shared" si="234"/>
        <v>170.09240658899154</v>
      </c>
      <c r="DI33" s="29" t="e">
        <f t="shared" si="234"/>
        <v>#DIV/0!</v>
      </c>
      <c r="DJ33" s="29" t="e">
        <f t="shared" si="234"/>
        <v>#DIV/0!</v>
      </c>
      <c r="DK33" s="29">
        <f t="shared" si="234"/>
        <v>127.42004264392324</v>
      </c>
      <c r="DL33" s="29">
        <f t="shared" si="234"/>
        <v>156.88797894121089</v>
      </c>
      <c r="DM33" s="29">
        <f t="shared" si="234"/>
        <v>172.12449255751014</v>
      </c>
      <c r="DN33" s="29">
        <f t="shared" si="234"/>
        <v>243.15196998123827</v>
      </c>
      <c r="DO33" s="29">
        <f t="shared" si="234"/>
        <v>149.74217944310757</v>
      </c>
      <c r="DP33" s="29" t="e">
        <f t="shared" si="234"/>
        <v>#DIV/0!</v>
      </c>
      <c r="DQ33" s="29" t="e">
        <f t="shared" si="234"/>
        <v>#DIV/0!</v>
      </c>
      <c r="DR33" s="29">
        <f t="shared" si="234"/>
        <v>137.5796178343949</v>
      </c>
      <c r="DS33" s="29">
        <f t="shared" si="234"/>
        <v>188.14465589605015</v>
      </c>
      <c r="DT33" s="29">
        <f t="shared" si="234"/>
        <v>148.43574522701746</v>
      </c>
      <c r="DU33" s="29">
        <f t="shared" ref="DU33:EA33" si="235">DU7/DU21</f>
        <v>108.2369241427087</v>
      </c>
      <c r="DV33" s="29">
        <f t="shared" si="235"/>
        <v>124.73636637541428</v>
      </c>
      <c r="DW33" s="29" t="e">
        <f t="shared" si="235"/>
        <v>#DIV/0!</v>
      </c>
      <c r="DX33" s="29" t="e">
        <f t="shared" si="235"/>
        <v>#DIV/0!</v>
      </c>
      <c r="DY33" s="29">
        <f t="shared" si="235"/>
        <v>152.65278251963127</v>
      </c>
      <c r="DZ33" s="29">
        <f t="shared" si="235"/>
        <v>140.19816881976669</v>
      </c>
      <c r="EA33" s="29">
        <f t="shared" si="235"/>
        <v>148.64156339370828</v>
      </c>
      <c r="EB33" s="29">
        <f t="shared" si="234"/>
        <v>150.31651640130445</v>
      </c>
      <c r="EC33" s="29">
        <f t="shared" ref="EC33:EH33" si="236">EC7/EC21</f>
        <v>153.08184573930615</v>
      </c>
      <c r="ED33" s="29" t="e">
        <f t="shared" si="236"/>
        <v>#DIV/0!</v>
      </c>
      <c r="EE33" s="29" t="e">
        <f t="shared" si="236"/>
        <v>#DIV/0!</v>
      </c>
      <c r="EF33" s="29">
        <f t="shared" si="236"/>
        <v>196.43366619115548</v>
      </c>
      <c r="EG33" s="29" t="e">
        <f t="shared" si="236"/>
        <v>#DIV/0!</v>
      </c>
      <c r="EH33" s="29">
        <f t="shared" si="236"/>
        <v>134.65821483638857</v>
      </c>
      <c r="EI33" s="29">
        <f t="shared" ref="EI33:EV33" si="237">EI7/EI21</f>
        <v>163.09161962657404</v>
      </c>
      <c r="EJ33" s="29">
        <f t="shared" si="237"/>
        <v>156.67714711236141</v>
      </c>
      <c r="EK33" s="29" t="e">
        <f t="shared" si="237"/>
        <v>#DIV/0!</v>
      </c>
      <c r="EL33" s="29" t="e">
        <f t="shared" si="237"/>
        <v>#DIV/0!</v>
      </c>
      <c r="EM33" s="29">
        <f t="shared" si="237"/>
        <v>197.17685487634157</v>
      </c>
      <c r="EN33" s="29">
        <f t="shared" si="237"/>
        <v>189.34273273895914</v>
      </c>
      <c r="EO33" s="29">
        <f t="shared" si="237"/>
        <v>212.61291972047042</v>
      </c>
      <c r="EP33" s="29">
        <f t="shared" si="237"/>
        <v>188.97220996912219</v>
      </c>
      <c r="EQ33" s="29">
        <f t="shared" si="237"/>
        <v>112.76014294723565</v>
      </c>
      <c r="ER33" s="29" t="e">
        <f t="shared" si="237"/>
        <v>#DIV/0!</v>
      </c>
      <c r="ES33" s="29" t="e">
        <f t="shared" si="237"/>
        <v>#DIV/0!</v>
      </c>
      <c r="ET33" s="29">
        <f t="shared" si="237"/>
        <v>113.71089427622975</v>
      </c>
      <c r="EU33" s="29">
        <f t="shared" si="237"/>
        <v>191.74567763524817</v>
      </c>
      <c r="EV33" s="29">
        <f t="shared" si="237"/>
        <v>196.83952815490764</v>
      </c>
      <c r="EW33" s="29">
        <f t="shared" ref="EW33:GV33" si="238">EW7/EW21</f>
        <v>187.76119402985074</v>
      </c>
      <c r="EX33" s="29" t="e">
        <f t="shared" si="238"/>
        <v>#DIV/0!</v>
      </c>
      <c r="EY33" s="29" t="e">
        <f t="shared" si="238"/>
        <v>#DIV/0!</v>
      </c>
      <c r="EZ33" s="29" t="e">
        <f t="shared" si="238"/>
        <v>#DIV/0!</v>
      </c>
      <c r="FA33" s="29">
        <f t="shared" si="238"/>
        <v>254.390779363337</v>
      </c>
      <c r="FB33" s="29">
        <f t="shared" si="238"/>
        <v>182.24687933425798</v>
      </c>
      <c r="FC33" s="29">
        <f t="shared" si="238"/>
        <v>203.14046031404604</v>
      </c>
      <c r="FD33" s="29">
        <f t="shared" si="238"/>
        <v>192.92186168977</v>
      </c>
      <c r="FE33" s="29">
        <f t="shared" si="238"/>
        <v>163.51838500360489</v>
      </c>
      <c r="FF33" s="29" t="e">
        <f t="shared" si="238"/>
        <v>#DIV/0!</v>
      </c>
      <c r="FG33" s="29" t="e">
        <f t="shared" si="238"/>
        <v>#DIV/0!</v>
      </c>
      <c r="FH33" s="29">
        <f t="shared" si="238"/>
        <v>178.67871259175604</v>
      </c>
      <c r="FI33" s="29">
        <f t="shared" si="238"/>
        <v>259.01639344262298</v>
      </c>
      <c r="FJ33" s="29">
        <f t="shared" si="238"/>
        <v>197.98326539369234</v>
      </c>
      <c r="FK33" s="29" t="e">
        <f t="shared" si="238"/>
        <v>#DIV/0!</v>
      </c>
      <c r="FL33" s="29" t="e">
        <f t="shared" si="238"/>
        <v>#DIV/0!</v>
      </c>
      <c r="FM33" s="29" t="e">
        <f t="shared" si="238"/>
        <v>#DIV/0!</v>
      </c>
      <c r="FN33" s="29" t="e">
        <f t="shared" si="238"/>
        <v>#DIV/0!</v>
      </c>
      <c r="FO33" s="29" t="e">
        <f t="shared" si="238"/>
        <v>#DIV/0!</v>
      </c>
      <c r="FP33" s="29" t="e">
        <f t="shared" si="238"/>
        <v>#DIV/0!</v>
      </c>
      <c r="FQ33" s="29" t="e">
        <f t="shared" si="238"/>
        <v>#DIV/0!</v>
      </c>
      <c r="FR33" s="29" t="e">
        <f t="shared" si="238"/>
        <v>#DIV/0!</v>
      </c>
      <c r="FS33" s="29" t="e">
        <f t="shared" si="238"/>
        <v>#DIV/0!</v>
      </c>
      <c r="FT33" s="29" t="e">
        <f t="shared" si="238"/>
        <v>#DIV/0!</v>
      </c>
      <c r="FU33" s="29" t="e">
        <f t="shared" si="238"/>
        <v>#DIV/0!</v>
      </c>
      <c r="FV33" s="29" t="e">
        <f t="shared" si="238"/>
        <v>#DIV/0!</v>
      </c>
      <c r="FW33" s="29" t="e">
        <f t="shared" si="238"/>
        <v>#DIV/0!</v>
      </c>
      <c r="FX33" s="29" t="e">
        <f t="shared" si="238"/>
        <v>#DIV/0!</v>
      </c>
      <c r="FY33" s="29" t="e">
        <f t="shared" si="238"/>
        <v>#DIV/0!</v>
      </c>
      <c r="FZ33" s="29" t="e">
        <f t="shared" si="238"/>
        <v>#DIV/0!</v>
      </c>
      <c r="GA33" s="29" t="e">
        <f t="shared" si="238"/>
        <v>#DIV/0!</v>
      </c>
      <c r="GB33" s="29" t="e">
        <f t="shared" si="238"/>
        <v>#DIV/0!</v>
      </c>
      <c r="GC33" s="29" t="e">
        <f t="shared" si="238"/>
        <v>#DIV/0!</v>
      </c>
      <c r="GD33" s="29" t="e">
        <f t="shared" si="238"/>
        <v>#DIV/0!</v>
      </c>
      <c r="GE33" s="29" t="e">
        <f t="shared" si="238"/>
        <v>#DIV/0!</v>
      </c>
      <c r="GF33" s="29" t="e">
        <f t="shared" si="238"/>
        <v>#DIV/0!</v>
      </c>
      <c r="GG33" s="29" t="e">
        <f t="shared" si="238"/>
        <v>#DIV/0!</v>
      </c>
      <c r="GH33" s="29" t="e">
        <f t="shared" si="238"/>
        <v>#DIV/0!</v>
      </c>
      <c r="GI33" s="29" t="e">
        <f t="shared" si="238"/>
        <v>#DIV/0!</v>
      </c>
      <c r="GJ33" s="29" t="e">
        <f t="shared" si="238"/>
        <v>#DIV/0!</v>
      </c>
      <c r="GK33" s="29" t="e">
        <f t="shared" si="238"/>
        <v>#DIV/0!</v>
      </c>
      <c r="GL33" s="29" t="e">
        <f t="shared" si="238"/>
        <v>#DIV/0!</v>
      </c>
      <c r="GM33" s="29" t="e">
        <f t="shared" si="238"/>
        <v>#DIV/0!</v>
      </c>
      <c r="GN33" s="29" t="e">
        <f t="shared" si="238"/>
        <v>#DIV/0!</v>
      </c>
      <c r="GO33" s="29" t="e">
        <f t="shared" si="238"/>
        <v>#DIV/0!</v>
      </c>
      <c r="GP33" s="29" t="e">
        <f t="shared" si="238"/>
        <v>#DIV/0!</v>
      </c>
      <c r="GQ33" s="29" t="e">
        <f t="shared" si="238"/>
        <v>#DIV/0!</v>
      </c>
      <c r="GR33" s="29" t="e">
        <f t="shared" si="238"/>
        <v>#DIV/0!</v>
      </c>
      <c r="GS33" s="29" t="e">
        <f t="shared" si="238"/>
        <v>#DIV/0!</v>
      </c>
      <c r="GT33" s="29" t="e">
        <f t="shared" si="238"/>
        <v>#DIV/0!</v>
      </c>
      <c r="GU33" s="29" t="e">
        <f t="shared" si="238"/>
        <v>#DIV/0!</v>
      </c>
      <c r="GV33" s="29" t="e">
        <f t="shared" si="238"/>
        <v>#DIV/0!</v>
      </c>
      <c r="GW33" s="39"/>
      <c r="GX33" s="20">
        <f>GX7/GX21</f>
        <v>0</v>
      </c>
      <c r="GY33" s="57">
        <v>954</v>
      </c>
      <c r="GZ33" s="72">
        <f>GX33/GY33*100</f>
        <v>0</v>
      </c>
      <c r="HT33" s="15"/>
    </row>
    <row r="34" spans="1:238" s="13" customFormat="1" ht="30.75" customHeight="1" x14ac:dyDescent="0.2">
      <c r="A34" s="12"/>
      <c r="B34" s="222"/>
      <c r="C34" s="34"/>
      <c r="D34" s="228"/>
      <c r="E34" s="30" t="s">
        <v>21</v>
      </c>
      <c r="F34" s="54">
        <f t="shared" ref="F34:AC34" si="239">F8/F21</f>
        <v>436.5911078226946</v>
      </c>
      <c r="G34" s="54">
        <f t="shared" si="239"/>
        <v>553.81792231624013</v>
      </c>
      <c r="H34" s="54" t="e">
        <f t="shared" si="239"/>
        <v>#DIV/0!</v>
      </c>
      <c r="I34" s="54" t="e">
        <f t="shared" si="239"/>
        <v>#DIV/0!</v>
      </c>
      <c r="J34" s="54">
        <f t="shared" si="239"/>
        <v>664.17803302225423</v>
      </c>
      <c r="K34" s="54">
        <f t="shared" si="239"/>
        <v>618.95097899099608</v>
      </c>
      <c r="L34" s="54">
        <f t="shared" si="239"/>
        <v>526.49731378921535</v>
      </c>
      <c r="M34" s="54">
        <f t="shared" si="239"/>
        <v>700.67114093959731</v>
      </c>
      <c r="N34" s="54" t="e">
        <f t="shared" si="239"/>
        <v>#DIV/0!</v>
      </c>
      <c r="O34" s="54" t="e">
        <f t="shared" si="239"/>
        <v>#DIV/0!</v>
      </c>
      <c r="P34" s="54" t="e">
        <f t="shared" si="239"/>
        <v>#DIV/0!</v>
      </c>
      <c r="Q34" s="54">
        <f t="shared" si="239"/>
        <v>616.304347826087</v>
      </c>
      <c r="R34" s="54">
        <f t="shared" si="239"/>
        <v>741.72483674848002</v>
      </c>
      <c r="S34" s="54">
        <f t="shared" si="239"/>
        <v>720.27944886473892</v>
      </c>
      <c r="T34" s="54">
        <f t="shared" si="239"/>
        <v>749.97089074325629</v>
      </c>
      <c r="U34" s="54">
        <f t="shared" si="239"/>
        <v>744.29149797570858</v>
      </c>
      <c r="V34" s="54">
        <f t="shared" si="239"/>
        <v>2076.9230769230771</v>
      </c>
      <c r="W34" s="54" t="e">
        <f t="shared" si="239"/>
        <v>#DIV/0!</v>
      </c>
      <c r="X34" s="54" t="e">
        <f t="shared" si="239"/>
        <v>#DIV/0!</v>
      </c>
      <c r="Y34" s="54">
        <f t="shared" si="239"/>
        <v>650.44164037854887</v>
      </c>
      <c r="Z34" s="54">
        <f t="shared" si="239"/>
        <v>803.8011049723757</v>
      </c>
      <c r="AA34" s="54">
        <f t="shared" si="239"/>
        <v>872.31337161607871</v>
      </c>
      <c r="AB34" s="54">
        <f t="shared" si="239"/>
        <v>643.62440628425281</v>
      </c>
      <c r="AC34" s="54" t="e">
        <f t="shared" si="239"/>
        <v>#DIV/0!</v>
      </c>
      <c r="AD34" s="54" t="e">
        <f t="shared" ref="AD34:CO34" si="240">AD8/AD21</f>
        <v>#DIV/0!</v>
      </c>
      <c r="AE34" s="54">
        <f t="shared" si="240"/>
        <v>873.36322869955154</v>
      </c>
      <c r="AF34" s="54">
        <f t="shared" si="240"/>
        <v>583.39779827432312</v>
      </c>
      <c r="AG34" s="54">
        <f t="shared" si="240"/>
        <v>404.49438202247188</v>
      </c>
      <c r="AH34" s="54">
        <f t="shared" si="240"/>
        <v>647.20295202952025</v>
      </c>
      <c r="AI34" s="54">
        <f t="shared" si="240"/>
        <v>952.31582219459131</v>
      </c>
      <c r="AJ34" s="54" t="e">
        <f t="shared" si="240"/>
        <v>#DIV/0!</v>
      </c>
      <c r="AK34" s="54" t="e">
        <f t="shared" si="240"/>
        <v>#DIV/0!</v>
      </c>
      <c r="AL34" s="54">
        <f t="shared" si="240"/>
        <v>564.70588235294122</v>
      </c>
      <c r="AM34" s="54">
        <f t="shared" si="240"/>
        <v>683.20034505067929</v>
      </c>
      <c r="AN34" s="54">
        <f t="shared" si="240"/>
        <v>667.82698604170264</v>
      </c>
      <c r="AO34" s="54">
        <f t="shared" si="240"/>
        <v>726.41711229946509</v>
      </c>
      <c r="AP34" s="54">
        <f t="shared" si="240"/>
        <v>545.27574238333978</v>
      </c>
      <c r="AQ34" s="54" t="e">
        <f t="shared" si="240"/>
        <v>#DIV/0!</v>
      </c>
      <c r="AR34" s="54" t="e">
        <f t="shared" si="240"/>
        <v>#DIV/0!</v>
      </c>
      <c r="AS34" s="54">
        <f t="shared" si="240"/>
        <v>780.85813054971879</v>
      </c>
      <c r="AT34" s="54">
        <f t="shared" si="240"/>
        <v>634.35175345377252</v>
      </c>
      <c r="AU34" s="54">
        <f t="shared" si="240"/>
        <v>596.03878687848146</v>
      </c>
      <c r="AV34" s="54">
        <f t="shared" si="240"/>
        <v>496.63237682728749</v>
      </c>
      <c r="AW34" s="54">
        <f t="shared" si="240"/>
        <v>609.45251980154933</v>
      </c>
      <c r="AX34" s="54" t="e">
        <f t="shared" si="240"/>
        <v>#DIV/0!</v>
      </c>
      <c r="AY34" s="54" t="e">
        <f t="shared" si="240"/>
        <v>#DIV/0!</v>
      </c>
      <c r="AZ34" s="54">
        <f t="shared" si="240"/>
        <v>845.97520173194255</v>
      </c>
      <c r="BA34" s="54">
        <f t="shared" si="240"/>
        <v>812.21040071591938</v>
      </c>
      <c r="BB34" s="54">
        <f t="shared" si="240"/>
        <v>866.88482720089394</v>
      </c>
      <c r="BC34" s="54">
        <f t="shared" si="240"/>
        <v>1133.3333333333333</v>
      </c>
      <c r="BD34" s="54">
        <f t="shared" si="240"/>
        <v>558.84568910370319</v>
      </c>
      <c r="BE34" s="54" t="e">
        <f t="shared" si="240"/>
        <v>#DIV/0!</v>
      </c>
      <c r="BF34" s="54" t="e">
        <f t="shared" si="240"/>
        <v>#DIV/0!</v>
      </c>
      <c r="BG34" s="54">
        <f t="shared" si="240"/>
        <v>651.74381737476222</v>
      </c>
      <c r="BH34" s="54">
        <f t="shared" si="240"/>
        <v>624.33019551049961</v>
      </c>
      <c r="BI34" s="54">
        <f t="shared" si="240"/>
        <v>854.77281553398063</v>
      </c>
      <c r="BJ34" s="54">
        <f t="shared" si="240"/>
        <v>624.35552135436706</v>
      </c>
      <c r="BK34" s="54" t="e">
        <f t="shared" si="240"/>
        <v>#DIV/0!</v>
      </c>
      <c r="BL34" s="54" t="e">
        <f t="shared" si="240"/>
        <v>#DIV/0!</v>
      </c>
      <c r="BM34" s="54" t="e">
        <f t="shared" si="240"/>
        <v>#DIV/0!</v>
      </c>
      <c r="BN34" s="54" t="e">
        <f t="shared" si="240"/>
        <v>#DIV/0!</v>
      </c>
      <c r="BO34" s="54" t="e">
        <f t="shared" si="240"/>
        <v>#DIV/0!</v>
      </c>
      <c r="BP34" s="54" t="e">
        <f t="shared" si="240"/>
        <v>#DIV/0!</v>
      </c>
      <c r="BQ34" s="54" t="e">
        <f t="shared" si="240"/>
        <v>#DIV/0!</v>
      </c>
      <c r="BR34" s="54" t="e">
        <f t="shared" si="240"/>
        <v>#DIV/0!</v>
      </c>
      <c r="BS34" s="54" t="e">
        <f t="shared" si="240"/>
        <v>#DIV/0!</v>
      </c>
      <c r="BT34" s="54" t="e">
        <f t="shared" si="240"/>
        <v>#DIV/0!</v>
      </c>
      <c r="BU34" s="54" t="e">
        <f t="shared" si="240"/>
        <v>#DIV/0!</v>
      </c>
      <c r="BV34" s="54" t="e">
        <f t="shared" si="240"/>
        <v>#DIV/0!</v>
      </c>
      <c r="BW34" s="54" t="e">
        <f t="shared" si="240"/>
        <v>#DIV/0!</v>
      </c>
      <c r="BX34" s="54" t="e">
        <f t="shared" si="240"/>
        <v>#DIV/0!</v>
      </c>
      <c r="BY34" s="54" t="e">
        <f t="shared" si="240"/>
        <v>#DIV/0!</v>
      </c>
      <c r="BZ34" s="54" t="e">
        <f t="shared" si="240"/>
        <v>#DIV/0!</v>
      </c>
      <c r="CA34" s="54" t="e">
        <f t="shared" si="240"/>
        <v>#DIV/0!</v>
      </c>
      <c r="CB34" s="54">
        <f t="shared" si="240"/>
        <v>755.04424778761074</v>
      </c>
      <c r="CC34" s="54">
        <f t="shared" si="240"/>
        <v>614.14815376450076</v>
      </c>
      <c r="CD34" s="54">
        <f t="shared" si="240"/>
        <v>676.89910401246595</v>
      </c>
      <c r="CE34" s="54">
        <f t="shared" si="240"/>
        <v>576.84210526315792</v>
      </c>
      <c r="CF34" s="54">
        <f t="shared" si="240"/>
        <v>848.92561983471069</v>
      </c>
      <c r="CG34" s="54" t="e">
        <f t="shared" si="240"/>
        <v>#DIV/0!</v>
      </c>
      <c r="CH34" s="54" t="e">
        <f t="shared" si="240"/>
        <v>#DIV/0!</v>
      </c>
      <c r="CI34" s="54">
        <f t="shared" si="240"/>
        <v>727.98353909465027</v>
      </c>
      <c r="CJ34" s="54">
        <f t="shared" si="240"/>
        <v>700.84522654842738</v>
      </c>
      <c r="CK34" s="54">
        <f t="shared" si="240"/>
        <v>565.11212542171074</v>
      </c>
      <c r="CL34" s="54">
        <f t="shared" si="240"/>
        <v>490.26589595375725</v>
      </c>
      <c r="CM34" s="54">
        <f t="shared" si="240"/>
        <v>970.4437742352435</v>
      </c>
      <c r="CN34" s="54" t="e">
        <f t="shared" si="240"/>
        <v>#DIV/0!</v>
      </c>
      <c r="CO34" s="54" t="e">
        <f t="shared" si="240"/>
        <v>#DIV/0!</v>
      </c>
      <c r="CP34" s="54">
        <f t="shared" ref="CP34:DC34" si="241">CP8/CP21</f>
        <v>1164.2276422764228</v>
      </c>
      <c r="CQ34" s="54">
        <f t="shared" si="241"/>
        <v>579.71259509721051</v>
      </c>
      <c r="CR34" s="54">
        <f t="shared" si="241"/>
        <v>582.32807782623274</v>
      </c>
      <c r="CS34" s="54">
        <f t="shared" si="241"/>
        <v>722.81936325974698</v>
      </c>
      <c r="CT34" s="54">
        <f t="shared" si="241"/>
        <v>615.1115555277795</v>
      </c>
      <c r="CU34" s="54" t="e">
        <f t="shared" si="241"/>
        <v>#DIV/0!</v>
      </c>
      <c r="CV34" s="54" t="e">
        <f t="shared" si="241"/>
        <v>#DIV/0!</v>
      </c>
      <c r="CW34" s="54">
        <f t="shared" si="241"/>
        <v>745.6790123456791</v>
      </c>
      <c r="CX34" s="54">
        <f t="shared" si="241"/>
        <v>471.39494743448927</v>
      </c>
      <c r="CY34" s="54">
        <f t="shared" si="241"/>
        <v>574.42985487214924</v>
      </c>
      <c r="CZ34" s="54">
        <f t="shared" si="241"/>
        <v>909.55752212389382</v>
      </c>
      <c r="DA34" s="54">
        <f t="shared" si="241"/>
        <v>898.72821479039089</v>
      </c>
      <c r="DB34" s="54" t="e">
        <f t="shared" si="241"/>
        <v>#DIV/0!</v>
      </c>
      <c r="DC34" s="54" t="e">
        <f t="shared" si="241"/>
        <v>#DIV/0!</v>
      </c>
      <c r="DD34" s="54">
        <f t="shared" ref="DD34:EB34" si="242">DD8/DD21</f>
        <v>521.12098427887906</v>
      </c>
      <c r="DE34" s="54">
        <f t="shared" si="242"/>
        <v>606.25359048009841</v>
      </c>
      <c r="DF34" s="54">
        <f t="shared" si="242"/>
        <v>610.6397306397306</v>
      </c>
      <c r="DG34" s="54">
        <f t="shared" si="242"/>
        <v>661.04444820010144</v>
      </c>
      <c r="DH34" s="54">
        <f t="shared" si="242"/>
        <v>756.73764564081955</v>
      </c>
      <c r="DI34" s="54" t="e">
        <f t="shared" si="242"/>
        <v>#DIV/0!</v>
      </c>
      <c r="DJ34" s="54" t="e">
        <f t="shared" si="242"/>
        <v>#DIV/0!</v>
      </c>
      <c r="DK34" s="54">
        <f t="shared" si="242"/>
        <v>486.65245202558634</v>
      </c>
      <c r="DL34" s="54">
        <f t="shared" si="242"/>
        <v>610.96811933313836</v>
      </c>
      <c r="DM34" s="54">
        <f t="shared" si="242"/>
        <v>863.87009472259797</v>
      </c>
      <c r="DN34" s="54">
        <f t="shared" si="242"/>
        <v>806.56660412757981</v>
      </c>
      <c r="DO34" s="54">
        <f t="shared" si="242"/>
        <v>550.70470952217249</v>
      </c>
      <c r="DP34" s="54" t="e">
        <f t="shared" si="242"/>
        <v>#DIV/0!</v>
      </c>
      <c r="DQ34" s="54" t="e">
        <f t="shared" si="242"/>
        <v>#DIV/0!</v>
      </c>
      <c r="DR34" s="54">
        <f t="shared" si="242"/>
        <v>539.61783439490443</v>
      </c>
      <c r="DS34" s="54">
        <f t="shared" si="242"/>
        <v>699.17783016155931</v>
      </c>
      <c r="DT34" s="54">
        <f t="shared" si="242"/>
        <v>816.1078132520455</v>
      </c>
      <c r="DU34" s="54">
        <f t="shared" ref="DU34:EA34" si="243">DU8/DU21</f>
        <v>463.87253204018015</v>
      </c>
      <c r="DV34" s="54">
        <f t="shared" si="243"/>
        <v>512.77493220849658</v>
      </c>
      <c r="DW34" s="54" t="e">
        <f t="shared" si="243"/>
        <v>#DIV/0!</v>
      </c>
      <c r="DX34" s="54" t="e">
        <f t="shared" si="243"/>
        <v>#DIV/0!</v>
      </c>
      <c r="DY34" s="54">
        <f t="shared" si="243"/>
        <v>626.34346193240015</v>
      </c>
      <c r="DZ34" s="54">
        <f t="shared" si="243"/>
        <v>595.56001505079632</v>
      </c>
      <c r="EA34" s="54">
        <f t="shared" si="243"/>
        <v>688.51286939942793</v>
      </c>
      <c r="EB34" s="54">
        <f t="shared" si="242"/>
        <v>669.4034145405717</v>
      </c>
      <c r="EC34" s="54">
        <f t="shared" ref="EC34:EH34" si="244">EC8/EC21</f>
        <v>742.06803637588416</v>
      </c>
      <c r="ED34" s="54" t="e">
        <f t="shared" si="244"/>
        <v>#DIV/0!</v>
      </c>
      <c r="EE34" s="54" t="e">
        <f t="shared" si="244"/>
        <v>#DIV/0!</v>
      </c>
      <c r="EF34" s="54">
        <f t="shared" si="244"/>
        <v>988.58773181169749</v>
      </c>
      <c r="EG34" s="54" t="e">
        <f t="shared" si="244"/>
        <v>#DIV/0!</v>
      </c>
      <c r="EH34" s="54">
        <f t="shared" si="244"/>
        <v>589.61795442864479</v>
      </c>
      <c r="EI34" s="54">
        <f t="shared" ref="EI34:EV34" si="245">EI8/EI21</f>
        <v>802.43161094224934</v>
      </c>
      <c r="EJ34" s="54">
        <f t="shared" si="245"/>
        <v>731.55717358927689</v>
      </c>
      <c r="EK34" s="54" t="e">
        <f t="shared" si="245"/>
        <v>#DIV/0!</v>
      </c>
      <c r="EL34" s="54" t="e">
        <f t="shared" si="245"/>
        <v>#DIV/0!</v>
      </c>
      <c r="EM34" s="54">
        <f t="shared" si="245"/>
        <v>823.355109659356</v>
      </c>
      <c r="EN34" s="54">
        <f t="shared" si="245"/>
        <v>936.76135185569137</v>
      </c>
      <c r="EO34" s="54">
        <f t="shared" si="245"/>
        <v>1063.6782001022668</v>
      </c>
      <c r="EP34" s="54">
        <f t="shared" si="245"/>
        <v>954.91839435377153</v>
      </c>
      <c r="EQ34" s="54">
        <f t="shared" si="245"/>
        <v>466.55455118772335</v>
      </c>
      <c r="ER34" s="54" t="e">
        <f t="shared" si="245"/>
        <v>#DIV/0!</v>
      </c>
      <c r="ES34" s="54" t="e">
        <f t="shared" si="245"/>
        <v>#DIV/0!</v>
      </c>
      <c r="ET34" s="54">
        <f t="shared" si="245"/>
        <v>476.93391006940954</v>
      </c>
      <c r="EU34" s="54">
        <f t="shared" si="245"/>
        <v>957.22253206915775</v>
      </c>
      <c r="EV34" s="54">
        <f t="shared" si="245"/>
        <v>995.94925439572671</v>
      </c>
      <c r="EW34" s="54">
        <f t="shared" ref="EW34:GV34" si="246">EW8/EW21</f>
        <v>649.55223880597009</v>
      </c>
      <c r="EX34" s="54" t="e">
        <f t="shared" si="246"/>
        <v>#DIV/0!</v>
      </c>
      <c r="EY34" s="54" t="e">
        <f t="shared" si="246"/>
        <v>#DIV/0!</v>
      </c>
      <c r="EZ34" s="54" t="e">
        <f t="shared" si="246"/>
        <v>#DIV/0!</v>
      </c>
      <c r="FA34" s="54">
        <f t="shared" si="246"/>
        <v>1067.9473106476401</v>
      </c>
      <c r="FB34" s="54">
        <f t="shared" si="246"/>
        <v>869.04299583911234</v>
      </c>
      <c r="FC34" s="54">
        <f t="shared" si="246"/>
        <v>749.32243493224348</v>
      </c>
      <c r="FD34" s="54">
        <f t="shared" si="246"/>
        <v>887.94238364438934</v>
      </c>
      <c r="FE34" s="54">
        <f t="shared" si="246"/>
        <v>736.55371304974756</v>
      </c>
      <c r="FF34" s="54" t="e">
        <f t="shared" si="246"/>
        <v>#DIV/0!</v>
      </c>
      <c r="FG34" s="54" t="e">
        <f t="shared" si="246"/>
        <v>#DIV/0!</v>
      </c>
      <c r="FH34" s="54">
        <f t="shared" si="246"/>
        <v>793.99209486166001</v>
      </c>
      <c r="FI34" s="54">
        <f t="shared" si="246"/>
        <v>1291.8032786885246</v>
      </c>
      <c r="FJ34" s="54">
        <f t="shared" si="246"/>
        <v>862.4758635485947</v>
      </c>
      <c r="FK34" s="54" t="e">
        <f t="shared" si="246"/>
        <v>#DIV/0!</v>
      </c>
      <c r="FL34" s="54" t="e">
        <f t="shared" si="246"/>
        <v>#DIV/0!</v>
      </c>
      <c r="FM34" s="54" t="e">
        <f t="shared" si="246"/>
        <v>#DIV/0!</v>
      </c>
      <c r="FN34" s="54" t="e">
        <f t="shared" si="246"/>
        <v>#DIV/0!</v>
      </c>
      <c r="FO34" s="54" t="e">
        <f t="shared" si="246"/>
        <v>#DIV/0!</v>
      </c>
      <c r="FP34" s="54" t="e">
        <f t="shared" si="246"/>
        <v>#DIV/0!</v>
      </c>
      <c r="FQ34" s="54" t="e">
        <f t="shared" si="246"/>
        <v>#DIV/0!</v>
      </c>
      <c r="FR34" s="54" t="e">
        <f t="shared" si="246"/>
        <v>#DIV/0!</v>
      </c>
      <c r="FS34" s="54" t="e">
        <f t="shared" si="246"/>
        <v>#DIV/0!</v>
      </c>
      <c r="FT34" s="54" t="e">
        <f t="shared" si="246"/>
        <v>#DIV/0!</v>
      </c>
      <c r="FU34" s="54" t="e">
        <f t="shared" si="246"/>
        <v>#DIV/0!</v>
      </c>
      <c r="FV34" s="54" t="e">
        <f t="shared" si="246"/>
        <v>#DIV/0!</v>
      </c>
      <c r="FW34" s="54" t="e">
        <f t="shared" si="246"/>
        <v>#DIV/0!</v>
      </c>
      <c r="FX34" s="54" t="e">
        <f t="shared" si="246"/>
        <v>#DIV/0!</v>
      </c>
      <c r="FY34" s="54" t="e">
        <f t="shared" si="246"/>
        <v>#DIV/0!</v>
      </c>
      <c r="FZ34" s="54" t="e">
        <f t="shared" si="246"/>
        <v>#DIV/0!</v>
      </c>
      <c r="GA34" s="54" t="e">
        <f t="shared" si="246"/>
        <v>#DIV/0!</v>
      </c>
      <c r="GB34" s="54" t="e">
        <f t="shared" si="246"/>
        <v>#DIV/0!</v>
      </c>
      <c r="GC34" s="54" t="e">
        <f t="shared" si="246"/>
        <v>#DIV/0!</v>
      </c>
      <c r="GD34" s="54" t="e">
        <f t="shared" si="246"/>
        <v>#DIV/0!</v>
      </c>
      <c r="GE34" s="54" t="e">
        <f t="shared" si="246"/>
        <v>#DIV/0!</v>
      </c>
      <c r="GF34" s="54" t="e">
        <f t="shared" si="246"/>
        <v>#DIV/0!</v>
      </c>
      <c r="GG34" s="54" t="e">
        <f t="shared" si="246"/>
        <v>#DIV/0!</v>
      </c>
      <c r="GH34" s="54" t="e">
        <f t="shared" si="246"/>
        <v>#DIV/0!</v>
      </c>
      <c r="GI34" s="54" t="e">
        <f t="shared" si="246"/>
        <v>#DIV/0!</v>
      </c>
      <c r="GJ34" s="54" t="e">
        <f t="shared" si="246"/>
        <v>#DIV/0!</v>
      </c>
      <c r="GK34" s="54" t="e">
        <f t="shared" si="246"/>
        <v>#DIV/0!</v>
      </c>
      <c r="GL34" s="54" t="e">
        <f t="shared" si="246"/>
        <v>#DIV/0!</v>
      </c>
      <c r="GM34" s="54" t="e">
        <f t="shared" si="246"/>
        <v>#DIV/0!</v>
      </c>
      <c r="GN34" s="54" t="e">
        <f t="shared" si="246"/>
        <v>#DIV/0!</v>
      </c>
      <c r="GO34" s="54" t="e">
        <f t="shared" si="246"/>
        <v>#DIV/0!</v>
      </c>
      <c r="GP34" s="54" t="e">
        <f t="shared" si="246"/>
        <v>#DIV/0!</v>
      </c>
      <c r="GQ34" s="54" t="e">
        <f t="shared" si="246"/>
        <v>#DIV/0!</v>
      </c>
      <c r="GR34" s="54" t="e">
        <f t="shared" si="246"/>
        <v>#DIV/0!</v>
      </c>
      <c r="GS34" s="54" t="e">
        <f t="shared" si="246"/>
        <v>#DIV/0!</v>
      </c>
      <c r="GT34" s="54" t="e">
        <f t="shared" si="246"/>
        <v>#DIV/0!</v>
      </c>
      <c r="GU34" s="54" t="e">
        <f t="shared" si="246"/>
        <v>#DIV/0!</v>
      </c>
      <c r="GV34" s="54" t="e">
        <f t="shared" si="246"/>
        <v>#DIV/0!</v>
      </c>
      <c r="GW34" s="55"/>
      <c r="GX34" s="19">
        <f>GX8/GX21</f>
        <v>0</v>
      </c>
      <c r="GY34" s="56"/>
      <c r="GZ34" s="70"/>
      <c r="HT34" s="15"/>
    </row>
    <row r="35" spans="1:238" s="98" customFormat="1" ht="30.75" customHeight="1" thickBot="1" x14ac:dyDescent="0.25">
      <c r="A35" s="12"/>
      <c r="B35" s="222"/>
      <c r="C35" s="73"/>
      <c r="D35" s="111" t="s">
        <v>26</v>
      </c>
      <c r="E35" s="74" t="s">
        <v>9</v>
      </c>
      <c r="F35" s="166">
        <f t="shared" ref="F35:AC35" si="247">F7/F15/60</f>
        <v>0.7953020134228187</v>
      </c>
      <c r="G35" s="166">
        <f t="shared" si="247"/>
        <v>0.56195462478184988</v>
      </c>
      <c r="H35" s="166" t="e">
        <f t="shared" si="247"/>
        <v>#DIV/0!</v>
      </c>
      <c r="I35" s="166" t="e">
        <f t="shared" si="247"/>
        <v>#DIV/0!</v>
      </c>
      <c r="J35" s="166">
        <f t="shared" si="247"/>
        <v>1.2363636363636361</v>
      </c>
      <c r="K35" s="166">
        <f t="shared" si="247"/>
        <v>0.97807757166947729</v>
      </c>
      <c r="L35" s="166">
        <f t="shared" si="247"/>
        <v>0.93299832495812407</v>
      </c>
      <c r="M35" s="166">
        <f t="shared" si="247"/>
        <v>0.43333333333333335</v>
      </c>
      <c r="N35" s="166" t="e">
        <f t="shared" si="247"/>
        <v>#DIV/0!</v>
      </c>
      <c r="O35" s="166" t="e">
        <f t="shared" si="247"/>
        <v>#DIV/0!</v>
      </c>
      <c r="P35" s="166" t="e">
        <f t="shared" si="247"/>
        <v>#DIV/0!</v>
      </c>
      <c r="Q35" s="166">
        <f t="shared" si="247"/>
        <v>0.61338289962825276</v>
      </c>
      <c r="R35" s="166">
        <f t="shared" si="247"/>
        <v>1.0532646048109966</v>
      </c>
      <c r="S35" s="166">
        <f t="shared" si="247"/>
        <v>0.94545454545454555</v>
      </c>
      <c r="T35" s="166">
        <f t="shared" si="247"/>
        <v>1.0949612403100775</v>
      </c>
      <c r="U35" s="166">
        <f t="shared" si="247"/>
        <v>0.64473684210526316</v>
      </c>
      <c r="V35" s="166">
        <f t="shared" si="247"/>
        <v>4.0540540540540543E-2</v>
      </c>
      <c r="W35" s="166" t="e">
        <f t="shared" si="247"/>
        <v>#DIV/0!</v>
      </c>
      <c r="X35" s="166" t="e">
        <f t="shared" si="247"/>
        <v>#DIV/0!</v>
      </c>
      <c r="Y35" s="166">
        <f t="shared" si="247"/>
        <v>1.0297723292469352</v>
      </c>
      <c r="Z35" s="166">
        <f t="shared" si="247"/>
        <v>1.3948339483394834</v>
      </c>
      <c r="AA35" s="166">
        <f t="shared" si="247"/>
        <v>1.0385964912280703</v>
      </c>
      <c r="AB35" s="166">
        <f t="shared" si="247"/>
        <v>0.66218487394957981</v>
      </c>
      <c r="AC35" s="166" t="e">
        <f t="shared" si="247"/>
        <v>#DIV/0!</v>
      </c>
      <c r="AD35" s="166" t="e">
        <f t="shared" ref="AD35:CO35" si="248">AD7/AD15/60</f>
        <v>#DIV/0!</v>
      </c>
      <c r="AE35" s="166">
        <f t="shared" si="248"/>
        <v>1.0150250417362272</v>
      </c>
      <c r="AF35" s="166">
        <f t="shared" si="248"/>
        <v>0.60750853242320813</v>
      </c>
      <c r="AG35" s="166">
        <f t="shared" si="248"/>
        <v>0.53666666666666674</v>
      </c>
      <c r="AH35" s="166">
        <f t="shared" si="248"/>
        <v>1.1142857142857143</v>
      </c>
      <c r="AI35" s="166">
        <f t="shared" si="248"/>
        <v>0.65709459459459463</v>
      </c>
      <c r="AJ35" s="166" t="e">
        <f t="shared" si="248"/>
        <v>#DIV/0!</v>
      </c>
      <c r="AK35" s="166" t="e">
        <f t="shared" si="248"/>
        <v>#DIV/0!</v>
      </c>
      <c r="AL35" s="166">
        <f t="shared" si="248"/>
        <v>0.53658536585365857</v>
      </c>
      <c r="AM35" s="166">
        <f t="shared" si="248"/>
        <v>0.73050847457627122</v>
      </c>
      <c r="AN35" s="166">
        <f t="shared" si="248"/>
        <v>0.89747899159663869</v>
      </c>
      <c r="AO35" s="166">
        <f t="shared" si="248"/>
        <v>0.57894736842105265</v>
      </c>
      <c r="AP35" s="166">
        <f t="shared" si="248"/>
        <v>0.68309859154929575</v>
      </c>
      <c r="AQ35" s="166" t="e">
        <f t="shared" si="248"/>
        <v>#DIV/0!</v>
      </c>
      <c r="AR35" s="166" t="e">
        <f t="shared" si="248"/>
        <v>#DIV/0!</v>
      </c>
      <c r="AS35" s="166">
        <f t="shared" si="248"/>
        <v>1.5330739299610896</v>
      </c>
      <c r="AT35" s="166">
        <f t="shared" si="248"/>
        <v>1.0925925925925926</v>
      </c>
      <c r="AU35" s="166">
        <f t="shared" si="248"/>
        <v>0.63917525773195882</v>
      </c>
      <c r="AV35" s="166">
        <f t="shared" si="248"/>
        <v>0.63051470588235292</v>
      </c>
      <c r="AW35" s="166">
        <f t="shared" si="248"/>
        <v>0.83639398998330561</v>
      </c>
      <c r="AX35" s="166" t="e">
        <f t="shared" si="248"/>
        <v>#DIV/0!</v>
      </c>
      <c r="AY35" s="166" t="e">
        <f t="shared" si="248"/>
        <v>#DIV/0!</v>
      </c>
      <c r="AZ35" s="166">
        <f t="shared" si="248"/>
        <v>0.41918294849023091</v>
      </c>
      <c r="BA35" s="166">
        <f t="shared" si="248"/>
        <v>0.92227979274611394</v>
      </c>
      <c r="BB35" s="166">
        <f t="shared" si="248"/>
        <v>1.1744186046511629</v>
      </c>
      <c r="BC35" s="166">
        <f t="shared" si="248"/>
        <v>0.81849315068493156</v>
      </c>
      <c r="BD35" s="166">
        <f t="shared" si="248"/>
        <v>0.93445378151260516</v>
      </c>
      <c r="BE35" s="166" t="e">
        <f t="shared" si="248"/>
        <v>#DIV/0!</v>
      </c>
      <c r="BF35" s="166" t="e">
        <f t="shared" si="248"/>
        <v>#DIV/0!</v>
      </c>
      <c r="BG35" s="166">
        <f t="shared" si="248"/>
        <v>0.41737649063032367</v>
      </c>
      <c r="BH35" s="166">
        <f t="shared" si="248"/>
        <v>0.88395904436860062</v>
      </c>
      <c r="BI35" s="166">
        <f t="shared" si="248"/>
        <v>1.2820512820512819</v>
      </c>
      <c r="BJ35" s="166">
        <f t="shared" si="248"/>
        <v>0.70072992700729941</v>
      </c>
      <c r="BK35" s="166" t="e">
        <f t="shared" si="248"/>
        <v>#DIV/0!</v>
      </c>
      <c r="BL35" s="166" t="e">
        <f t="shared" si="248"/>
        <v>#DIV/0!</v>
      </c>
      <c r="BM35" s="166" t="e">
        <f t="shared" si="248"/>
        <v>#DIV/0!</v>
      </c>
      <c r="BN35" s="166" t="e">
        <f t="shared" si="248"/>
        <v>#DIV/0!</v>
      </c>
      <c r="BO35" s="166" t="e">
        <f t="shared" si="248"/>
        <v>#DIV/0!</v>
      </c>
      <c r="BP35" s="166" t="e">
        <f t="shared" si="248"/>
        <v>#DIV/0!</v>
      </c>
      <c r="BQ35" s="166" t="e">
        <f t="shared" si="248"/>
        <v>#DIV/0!</v>
      </c>
      <c r="BR35" s="166" t="e">
        <f t="shared" si="248"/>
        <v>#DIV/0!</v>
      </c>
      <c r="BS35" s="166" t="e">
        <f t="shared" si="248"/>
        <v>#DIV/0!</v>
      </c>
      <c r="BT35" s="166" t="e">
        <f t="shared" si="248"/>
        <v>#DIV/0!</v>
      </c>
      <c r="BU35" s="166" t="e">
        <f t="shared" si="248"/>
        <v>#DIV/0!</v>
      </c>
      <c r="BV35" s="166" t="e">
        <f t="shared" si="248"/>
        <v>#DIV/0!</v>
      </c>
      <c r="BW35" s="166" t="e">
        <f t="shared" si="248"/>
        <v>#DIV/0!</v>
      </c>
      <c r="BX35" s="166" t="e">
        <f t="shared" si="248"/>
        <v>#DIV/0!</v>
      </c>
      <c r="BY35" s="166" t="e">
        <f t="shared" si="248"/>
        <v>#DIV/0!</v>
      </c>
      <c r="BZ35" s="166" t="e">
        <f t="shared" si="248"/>
        <v>#DIV/0!</v>
      </c>
      <c r="CA35" s="166" t="e">
        <f t="shared" si="248"/>
        <v>#DIV/0!</v>
      </c>
      <c r="CB35" s="166">
        <f t="shared" si="248"/>
        <v>1.0191489361702128</v>
      </c>
      <c r="CC35" s="166">
        <f t="shared" si="248"/>
        <v>0.9273648648648648</v>
      </c>
      <c r="CD35" s="166">
        <f t="shared" si="248"/>
        <v>1.252129471890971</v>
      </c>
      <c r="CE35" s="166">
        <f t="shared" si="248"/>
        <v>0.67868852459016404</v>
      </c>
      <c r="CF35" s="166">
        <f t="shared" si="248"/>
        <v>1.1264755480607083</v>
      </c>
      <c r="CG35" s="166" t="e">
        <f t="shared" si="248"/>
        <v>#DIV/0!</v>
      </c>
      <c r="CH35" s="166" t="e">
        <f t="shared" si="248"/>
        <v>#DIV/0!</v>
      </c>
      <c r="CI35" s="166">
        <f t="shared" si="248"/>
        <v>0.68296795952782463</v>
      </c>
      <c r="CJ35" s="166">
        <f t="shared" si="248"/>
        <v>1.0607902735562311</v>
      </c>
      <c r="CK35" s="166">
        <f t="shared" si="248"/>
        <v>0.50502512562814073</v>
      </c>
      <c r="CL35" s="166">
        <f t="shared" si="248"/>
        <v>0.99831365935919059</v>
      </c>
      <c r="CM35" s="166">
        <f t="shared" si="248"/>
        <v>0.57219251336898402</v>
      </c>
      <c r="CN35" s="166" t="e">
        <f t="shared" si="248"/>
        <v>#DIV/0!</v>
      </c>
      <c r="CO35" s="166" t="e">
        <f t="shared" si="248"/>
        <v>#DIV/0!</v>
      </c>
      <c r="CP35" s="166">
        <f t="shared" ref="CP35:DC35" si="249">CP7/CP15/60</f>
        <v>1.1016949152542375</v>
      </c>
      <c r="CQ35" s="166">
        <f t="shared" si="249"/>
        <v>0.4966216216216216</v>
      </c>
      <c r="CR35" s="166">
        <f t="shared" si="249"/>
        <v>0.99161073825503354</v>
      </c>
      <c r="CS35" s="166">
        <f t="shared" si="249"/>
        <v>1.6209386281588449</v>
      </c>
      <c r="CT35" s="166">
        <f t="shared" si="249"/>
        <v>1.1734006734006734</v>
      </c>
      <c r="CU35" s="166" t="e">
        <f t="shared" si="249"/>
        <v>#DIV/0!</v>
      </c>
      <c r="CV35" s="166" t="e">
        <f t="shared" si="249"/>
        <v>#DIV/0!</v>
      </c>
      <c r="CW35" s="166">
        <f t="shared" si="249"/>
        <v>1.2629757785467131</v>
      </c>
      <c r="CX35" s="166">
        <f t="shared" si="249"/>
        <v>0.77719298245614032</v>
      </c>
      <c r="CY35" s="166">
        <f t="shared" si="249"/>
        <v>0.89358108108108103</v>
      </c>
      <c r="CZ35" s="166">
        <f t="shared" si="249"/>
        <v>1.4161073825503356</v>
      </c>
      <c r="DA35" s="166">
        <f t="shared" si="249"/>
        <v>1.3864229765013054</v>
      </c>
      <c r="DB35" s="166" t="e">
        <f t="shared" si="249"/>
        <v>#DIV/0!</v>
      </c>
      <c r="DC35" s="166" t="e">
        <f t="shared" si="249"/>
        <v>#DIV/0!</v>
      </c>
      <c r="DD35" s="166">
        <f t="shared" ref="DD35:EB35" si="250">DD7/DD15/60</f>
        <v>0.94029850746268662</v>
      </c>
      <c r="DE35" s="166">
        <f t="shared" si="250"/>
        <v>0.93344709897610911</v>
      </c>
      <c r="DF35" s="166">
        <f t="shared" si="250"/>
        <v>0.85420240137221271</v>
      </c>
      <c r="DG35" s="166">
        <f t="shared" si="250"/>
        <v>1.1816283924843423</v>
      </c>
      <c r="DH35" s="166">
        <f t="shared" si="250"/>
        <v>1.0068493150684932</v>
      </c>
      <c r="DI35" s="166" t="e">
        <f t="shared" si="250"/>
        <v>#DIV/0!</v>
      </c>
      <c r="DJ35" s="166" t="e">
        <f t="shared" si="250"/>
        <v>#DIV/0!</v>
      </c>
      <c r="DK35" s="166">
        <f t="shared" si="250"/>
        <v>0.78301886792452835</v>
      </c>
      <c r="DL35" s="166">
        <f t="shared" si="250"/>
        <v>1.0050590219224285</v>
      </c>
      <c r="DM35" s="166">
        <f t="shared" si="250"/>
        <v>0.89376053962900504</v>
      </c>
      <c r="DN35" s="166">
        <f t="shared" si="250"/>
        <v>1.2203389830508473</v>
      </c>
      <c r="DO35" s="166">
        <f t="shared" si="250"/>
        <v>0.96414342629482064</v>
      </c>
      <c r="DP35" s="166" t="e">
        <f t="shared" si="250"/>
        <v>#DIV/0!</v>
      </c>
      <c r="DQ35" s="166" t="e">
        <f t="shared" si="250"/>
        <v>#DIV/0!</v>
      </c>
      <c r="DR35" s="166">
        <f t="shared" si="250"/>
        <v>0.31358885017421601</v>
      </c>
      <c r="DS35" s="166">
        <f t="shared" si="250"/>
        <v>1.5645438898450945</v>
      </c>
      <c r="DT35" s="166">
        <f t="shared" si="250"/>
        <v>0.94485294117647067</v>
      </c>
      <c r="DU35" s="166">
        <f t="shared" ref="DU35:EA35" si="251">DU7/DU15/60</f>
        <v>0.74442538593481988</v>
      </c>
      <c r="DV35" s="166">
        <f t="shared" si="251"/>
        <v>0.79310344827586221</v>
      </c>
      <c r="DW35" s="166" t="e">
        <f t="shared" si="251"/>
        <v>#DIV/0!</v>
      </c>
      <c r="DX35" s="166" t="e">
        <f t="shared" si="251"/>
        <v>#DIV/0!</v>
      </c>
      <c r="DY35" s="166">
        <f t="shared" si="251"/>
        <v>1.0315614617940201</v>
      </c>
      <c r="DZ35" s="166">
        <f t="shared" si="251"/>
        <v>1.0367278797996662</v>
      </c>
      <c r="EA35" s="166">
        <f t="shared" si="251"/>
        <v>1.1805792163543443</v>
      </c>
      <c r="EB35" s="166">
        <f t="shared" si="250"/>
        <v>1.1030405405405406</v>
      </c>
      <c r="EC35" s="166">
        <f t="shared" ref="EC35:EH35" si="252">EC7/EC15/60</f>
        <v>0.84873949579831942</v>
      </c>
      <c r="ED35" s="166" t="e">
        <f t="shared" si="252"/>
        <v>#DIV/0!</v>
      </c>
      <c r="EE35" s="166" t="e">
        <f t="shared" si="252"/>
        <v>#DIV/0!</v>
      </c>
      <c r="EF35" s="166">
        <f t="shared" si="252"/>
        <v>0.51</v>
      </c>
      <c r="EG35" s="166" t="e">
        <f t="shared" si="252"/>
        <v>#DIV/0!</v>
      </c>
      <c r="EH35" s="166">
        <f t="shared" si="252"/>
        <v>1.0826446280991735</v>
      </c>
      <c r="EI35" s="166">
        <f t="shared" ref="EI35:EV35" si="253">EI7/EI15/60</f>
        <v>1.064625850340136</v>
      </c>
      <c r="EJ35" s="166">
        <f t="shared" si="253"/>
        <v>1.8200692041522493</v>
      </c>
      <c r="EK35" s="166" t="e">
        <f t="shared" si="253"/>
        <v>#DIV/0!</v>
      </c>
      <c r="EL35" s="166" t="e">
        <f t="shared" si="253"/>
        <v>#DIV/0!</v>
      </c>
      <c r="EM35" s="166">
        <f t="shared" si="253"/>
        <v>1.5808080808080807</v>
      </c>
      <c r="EN35" s="166">
        <f t="shared" si="253"/>
        <v>1.2537067545304776</v>
      </c>
      <c r="EO35" s="166">
        <f t="shared" si="253"/>
        <v>1.203125</v>
      </c>
      <c r="EP35" s="166">
        <f t="shared" si="253"/>
        <v>1.9723756906077348</v>
      </c>
      <c r="EQ35" s="166">
        <f t="shared" si="253"/>
        <v>0.9933333333333334</v>
      </c>
      <c r="ER35" s="166" t="e">
        <f t="shared" si="253"/>
        <v>#DIV/0!</v>
      </c>
      <c r="ES35" s="166" t="e">
        <f t="shared" si="253"/>
        <v>#DIV/0!</v>
      </c>
      <c r="ET35" s="166">
        <f t="shared" si="253"/>
        <v>1.0295081967213116</v>
      </c>
      <c r="EU35" s="166">
        <f t="shared" si="253"/>
        <v>1.1863354037267082</v>
      </c>
      <c r="EV35" s="166">
        <f t="shared" si="253"/>
        <v>1.2706896551724138</v>
      </c>
      <c r="EW35" s="166">
        <f t="shared" ref="EW35:GV35" si="254">EW7/EW15/60</f>
        <v>1.1478102189781021</v>
      </c>
      <c r="EX35" s="166" t="e">
        <f t="shared" si="254"/>
        <v>#DIV/0!</v>
      </c>
      <c r="EY35" s="166" t="e">
        <f t="shared" si="254"/>
        <v>#DIV/0!</v>
      </c>
      <c r="EZ35" s="166" t="e">
        <f t="shared" si="254"/>
        <v>#DIV/0!</v>
      </c>
      <c r="FA35" s="166">
        <f t="shared" si="254"/>
        <v>1.7281879194630874</v>
      </c>
      <c r="FB35" s="166">
        <f t="shared" si="254"/>
        <v>1.2166666666666666</v>
      </c>
      <c r="FC35" s="166">
        <f t="shared" si="254"/>
        <v>1.3545611015490533</v>
      </c>
      <c r="FD35" s="166">
        <f t="shared" si="254"/>
        <v>1.2204585537918871</v>
      </c>
      <c r="FE35" s="166">
        <f t="shared" si="254"/>
        <v>0.96264855687606121</v>
      </c>
      <c r="FF35" s="166" t="e">
        <f t="shared" si="254"/>
        <v>#DIV/0!</v>
      </c>
      <c r="FG35" s="166" t="e">
        <f t="shared" si="254"/>
        <v>#DIV/0!</v>
      </c>
      <c r="FH35" s="166">
        <f t="shared" si="254"/>
        <v>1.4723618090452262</v>
      </c>
      <c r="FI35" s="166">
        <f t="shared" si="254"/>
        <v>1.3620689655172413</v>
      </c>
      <c r="FJ35" s="166">
        <f t="shared" si="254"/>
        <v>1.2902684563758389</v>
      </c>
      <c r="FK35" s="166" t="e">
        <f t="shared" si="254"/>
        <v>#DIV/0!</v>
      </c>
      <c r="FL35" s="166" t="e">
        <f t="shared" si="254"/>
        <v>#DIV/0!</v>
      </c>
      <c r="FM35" s="166" t="e">
        <f t="shared" si="254"/>
        <v>#DIV/0!</v>
      </c>
      <c r="FN35" s="166" t="e">
        <f t="shared" si="254"/>
        <v>#DIV/0!</v>
      </c>
      <c r="FO35" s="166" t="e">
        <f t="shared" si="254"/>
        <v>#DIV/0!</v>
      </c>
      <c r="FP35" s="166" t="e">
        <f t="shared" si="254"/>
        <v>#DIV/0!</v>
      </c>
      <c r="FQ35" s="166" t="e">
        <f t="shared" si="254"/>
        <v>#DIV/0!</v>
      </c>
      <c r="FR35" s="166" t="e">
        <f t="shared" si="254"/>
        <v>#DIV/0!</v>
      </c>
      <c r="FS35" s="166" t="e">
        <f t="shared" si="254"/>
        <v>#DIV/0!</v>
      </c>
      <c r="FT35" s="166" t="e">
        <f t="shared" si="254"/>
        <v>#DIV/0!</v>
      </c>
      <c r="FU35" s="166" t="e">
        <f t="shared" si="254"/>
        <v>#DIV/0!</v>
      </c>
      <c r="FV35" s="166" t="e">
        <f t="shared" si="254"/>
        <v>#DIV/0!</v>
      </c>
      <c r="FW35" s="166" t="e">
        <f t="shared" si="254"/>
        <v>#DIV/0!</v>
      </c>
      <c r="FX35" s="166" t="e">
        <f t="shared" si="254"/>
        <v>#DIV/0!</v>
      </c>
      <c r="FY35" s="166" t="e">
        <f t="shared" si="254"/>
        <v>#DIV/0!</v>
      </c>
      <c r="FZ35" s="166" t="e">
        <f t="shared" si="254"/>
        <v>#DIV/0!</v>
      </c>
      <c r="GA35" s="166" t="e">
        <f t="shared" si="254"/>
        <v>#DIV/0!</v>
      </c>
      <c r="GB35" s="166" t="e">
        <f t="shared" si="254"/>
        <v>#DIV/0!</v>
      </c>
      <c r="GC35" s="166" t="e">
        <f t="shared" si="254"/>
        <v>#DIV/0!</v>
      </c>
      <c r="GD35" s="166" t="e">
        <f t="shared" si="254"/>
        <v>#DIV/0!</v>
      </c>
      <c r="GE35" s="166" t="e">
        <f t="shared" si="254"/>
        <v>#DIV/0!</v>
      </c>
      <c r="GF35" s="166" t="e">
        <f t="shared" si="254"/>
        <v>#DIV/0!</v>
      </c>
      <c r="GG35" s="166" t="e">
        <f t="shared" si="254"/>
        <v>#DIV/0!</v>
      </c>
      <c r="GH35" s="166" t="e">
        <f t="shared" si="254"/>
        <v>#DIV/0!</v>
      </c>
      <c r="GI35" s="166" t="e">
        <f t="shared" si="254"/>
        <v>#DIV/0!</v>
      </c>
      <c r="GJ35" s="166" t="e">
        <f t="shared" si="254"/>
        <v>#DIV/0!</v>
      </c>
      <c r="GK35" s="166" t="e">
        <f t="shared" si="254"/>
        <v>#DIV/0!</v>
      </c>
      <c r="GL35" s="166" t="e">
        <f t="shared" si="254"/>
        <v>#DIV/0!</v>
      </c>
      <c r="GM35" s="166" t="e">
        <f t="shared" si="254"/>
        <v>#DIV/0!</v>
      </c>
      <c r="GN35" s="166" t="e">
        <f t="shared" si="254"/>
        <v>#DIV/0!</v>
      </c>
      <c r="GO35" s="166" t="e">
        <f t="shared" si="254"/>
        <v>#DIV/0!</v>
      </c>
      <c r="GP35" s="166" t="e">
        <f t="shared" si="254"/>
        <v>#DIV/0!</v>
      </c>
      <c r="GQ35" s="166" t="e">
        <f t="shared" si="254"/>
        <v>#DIV/0!</v>
      </c>
      <c r="GR35" s="166" t="e">
        <f t="shared" si="254"/>
        <v>#DIV/0!</v>
      </c>
      <c r="GS35" s="166" t="e">
        <f t="shared" si="254"/>
        <v>#DIV/0!</v>
      </c>
      <c r="GT35" s="166" t="e">
        <f t="shared" si="254"/>
        <v>#DIV/0!</v>
      </c>
      <c r="GU35" s="166" t="e">
        <f t="shared" si="254"/>
        <v>#DIV/0!</v>
      </c>
      <c r="GV35" s="166" t="e">
        <f t="shared" si="254"/>
        <v>#DIV/0!</v>
      </c>
      <c r="GW35" s="167"/>
      <c r="GX35" s="168">
        <f>GX7/GX15/60</f>
        <v>0</v>
      </c>
      <c r="GY35" s="168"/>
      <c r="GZ35" s="169"/>
      <c r="HA35" s="170"/>
      <c r="HB35" s="170"/>
      <c r="HC35" s="170"/>
      <c r="HD35" s="170"/>
      <c r="HE35" s="170"/>
      <c r="HF35" s="170"/>
      <c r="HG35" s="170"/>
      <c r="HH35" s="170"/>
      <c r="HI35" s="170"/>
      <c r="HJ35" s="170"/>
      <c r="HK35" s="170"/>
      <c r="HL35" s="170"/>
      <c r="HM35" s="170"/>
      <c r="HN35" s="170"/>
      <c r="HO35" s="170"/>
      <c r="HP35" s="170"/>
      <c r="HQ35" s="170"/>
      <c r="HR35" s="170"/>
      <c r="HS35" s="170"/>
      <c r="HT35" s="171"/>
      <c r="HU35" s="170"/>
      <c r="HV35" s="170"/>
      <c r="HW35" s="170"/>
      <c r="HX35" s="170"/>
      <c r="HY35" s="170"/>
      <c r="HZ35" s="170"/>
      <c r="IA35" s="170"/>
      <c r="IB35" s="170"/>
      <c r="IC35" s="170"/>
      <c r="ID35" s="170"/>
    </row>
    <row r="36" spans="1:238" s="98" customFormat="1" ht="30.75" customHeight="1" thickBot="1" x14ac:dyDescent="0.25">
      <c r="A36" s="12"/>
      <c r="B36" s="222"/>
      <c r="C36" s="73"/>
      <c r="D36" s="111" t="s">
        <v>28</v>
      </c>
      <c r="E36" s="74" t="s">
        <v>9</v>
      </c>
      <c r="F36" s="166">
        <f t="shared" ref="F36:AC36" si="255">F7/F18/60</f>
        <v>1.3678995719301623</v>
      </c>
      <c r="G36" s="166">
        <f t="shared" si="255"/>
        <v>1.0102489019033676</v>
      </c>
      <c r="H36" s="166" t="e">
        <f t="shared" si="255"/>
        <v>#DIV/0!</v>
      </c>
      <c r="I36" s="166" t="e">
        <f t="shared" si="255"/>
        <v>#DIV/0!</v>
      </c>
      <c r="J36" s="166">
        <f t="shared" si="255"/>
        <v>1.6925948973242066</v>
      </c>
      <c r="K36" s="166">
        <f t="shared" si="255"/>
        <v>2.1335295199558577</v>
      </c>
      <c r="L36" s="166">
        <f t="shared" si="255"/>
        <v>1.5353516791473329</v>
      </c>
      <c r="M36" s="166">
        <f t="shared" si="255"/>
        <v>1.3379073756432247</v>
      </c>
      <c r="N36" s="166" t="e">
        <f t="shared" si="255"/>
        <v>#DIV/0!</v>
      </c>
      <c r="O36" s="166" t="e">
        <f t="shared" si="255"/>
        <v>#DIV/0!</v>
      </c>
      <c r="P36" s="166" t="e">
        <f t="shared" si="255"/>
        <v>#DIV/0!</v>
      </c>
      <c r="Q36" s="166">
        <f t="shared" si="255"/>
        <v>1.0168447000821692</v>
      </c>
      <c r="R36" s="166">
        <f t="shared" si="255"/>
        <v>1.6113910186199343</v>
      </c>
      <c r="S36" s="166">
        <f t="shared" si="255"/>
        <v>1.5983606557377048</v>
      </c>
      <c r="T36" s="166">
        <f t="shared" si="255"/>
        <v>1.8339193941033267</v>
      </c>
      <c r="U36" s="166">
        <f t="shared" si="255"/>
        <v>1.1902145624891565</v>
      </c>
      <c r="V36" s="166">
        <f t="shared" si="255"/>
        <v>4.7531027198310004E-2</v>
      </c>
      <c r="W36" s="166" t="e">
        <f t="shared" si="255"/>
        <v>#DIV/0!</v>
      </c>
      <c r="X36" s="166" t="e">
        <f t="shared" si="255"/>
        <v>#DIV/0!</v>
      </c>
      <c r="Y36" s="166">
        <f t="shared" si="255"/>
        <v>1.8271272463618002</v>
      </c>
      <c r="Z36" s="166">
        <f t="shared" si="255"/>
        <v>2.6012157357495127</v>
      </c>
      <c r="AA36" s="166">
        <f t="shared" si="255"/>
        <v>2.9340822732529324</v>
      </c>
      <c r="AB36" s="166">
        <f t="shared" si="255"/>
        <v>2.0124287052013283</v>
      </c>
      <c r="AC36" s="166" t="e">
        <f t="shared" si="255"/>
        <v>#DIV/0!</v>
      </c>
      <c r="AD36" s="166" t="e">
        <f t="shared" ref="AD36:CO36" si="256">AD7/AD18/60</f>
        <v>#DIV/0!</v>
      </c>
      <c r="AE36" s="166">
        <f t="shared" si="256"/>
        <v>2.6874907912185062</v>
      </c>
      <c r="AF36" s="166">
        <f t="shared" si="256"/>
        <v>1.0633743217006024</v>
      </c>
      <c r="AG36" s="166">
        <f t="shared" si="256"/>
        <v>1.0787872019654923</v>
      </c>
      <c r="AH36" s="166">
        <f t="shared" si="256"/>
        <v>2.3191278493557976</v>
      </c>
      <c r="AI36" s="166">
        <f t="shared" si="256"/>
        <v>2.7295053210150857</v>
      </c>
      <c r="AJ36" s="166" t="e">
        <f t="shared" si="256"/>
        <v>#DIV/0!</v>
      </c>
      <c r="AK36" s="166" t="e">
        <f t="shared" si="256"/>
        <v>#DIV/0!</v>
      </c>
      <c r="AL36" s="166">
        <f t="shared" si="256"/>
        <v>1.0705596107055964</v>
      </c>
      <c r="AM36" s="166">
        <f t="shared" si="256"/>
        <v>1.915271811583469</v>
      </c>
      <c r="AN36" s="166">
        <f t="shared" si="256"/>
        <v>2.1156893819334388</v>
      </c>
      <c r="AO36" s="166">
        <f t="shared" si="256"/>
        <v>1.6940723510066575</v>
      </c>
      <c r="AP36" s="166">
        <f t="shared" si="256"/>
        <v>1.4811987020423747</v>
      </c>
      <c r="AQ36" s="166" t="e">
        <f t="shared" si="256"/>
        <v>#DIV/0!</v>
      </c>
      <c r="AR36" s="166" t="e">
        <f t="shared" si="256"/>
        <v>#DIV/0!</v>
      </c>
      <c r="AS36" s="166">
        <f t="shared" si="256"/>
        <v>2.7332639611515783</v>
      </c>
      <c r="AT36" s="166">
        <f t="shared" si="256"/>
        <v>1.922203573896732</v>
      </c>
      <c r="AU36" s="166">
        <f t="shared" si="256"/>
        <v>1.8359792712017768</v>
      </c>
      <c r="AV36" s="166">
        <f t="shared" si="256"/>
        <v>1.5797958087049973</v>
      </c>
      <c r="AW36" s="166">
        <f t="shared" si="256"/>
        <v>1.9334919920241846</v>
      </c>
      <c r="AX36" s="166" t="e">
        <f t="shared" si="256"/>
        <v>#DIV/0!</v>
      </c>
      <c r="AY36" s="166" t="e">
        <f t="shared" si="256"/>
        <v>#DIV/0!</v>
      </c>
      <c r="AZ36" s="166">
        <f t="shared" si="256"/>
        <v>1.8799787573021771</v>
      </c>
      <c r="BA36" s="166">
        <f t="shared" si="256"/>
        <v>2.1942199698671416</v>
      </c>
      <c r="BB36" s="166">
        <f t="shared" si="256"/>
        <v>2.5771567436208991</v>
      </c>
      <c r="BC36" s="166">
        <f t="shared" si="256"/>
        <v>2.4552692406472048</v>
      </c>
      <c r="BD36" s="166">
        <f t="shared" si="256"/>
        <v>1.6754557782130479</v>
      </c>
      <c r="BE36" s="166" t="e">
        <f t="shared" si="256"/>
        <v>#DIV/0!</v>
      </c>
      <c r="BF36" s="166" t="e">
        <f t="shared" si="256"/>
        <v>#DIV/0!</v>
      </c>
      <c r="BG36" s="166">
        <f t="shared" si="256"/>
        <v>1.8685648913181647</v>
      </c>
      <c r="BH36" s="166">
        <f t="shared" si="256"/>
        <v>2.0629231381919548</v>
      </c>
      <c r="BI36" s="166">
        <f t="shared" si="256"/>
        <v>2.2637848326416212</v>
      </c>
      <c r="BJ36" s="166">
        <f t="shared" si="256"/>
        <v>1.6903888481291272</v>
      </c>
      <c r="BK36" s="166" t="e">
        <f t="shared" si="256"/>
        <v>#DIV/0!</v>
      </c>
      <c r="BL36" s="166" t="e">
        <f t="shared" si="256"/>
        <v>#DIV/0!</v>
      </c>
      <c r="BM36" s="166" t="e">
        <f t="shared" si="256"/>
        <v>#DIV/0!</v>
      </c>
      <c r="BN36" s="166" t="e">
        <f t="shared" si="256"/>
        <v>#DIV/0!</v>
      </c>
      <c r="BO36" s="166" t="e">
        <f t="shared" si="256"/>
        <v>#DIV/0!</v>
      </c>
      <c r="BP36" s="166" t="e">
        <f t="shared" si="256"/>
        <v>#DIV/0!</v>
      </c>
      <c r="BQ36" s="166" t="e">
        <f t="shared" si="256"/>
        <v>#DIV/0!</v>
      </c>
      <c r="BR36" s="166" t="e">
        <f t="shared" si="256"/>
        <v>#DIV/0!</v>
      </c>
      <c r="BS36" s="166" t="e">
        <f t="shared" si="256"/>
        <v>#DIV/0!</v>
      </c>
      <c r="BT36" s="166" t="e">
        <f t="shared" si="256"/>
        <v>#DIV/0!</v>
      </c>
      <c r="BU36" s="166" t="e">
        <f t="shared" si="256"/>
        <v>#DIV/0!</v>
      </c>
      <c r="BV36" s="166" t="e">
        <f t="shared" si="256"/>
        <v>#DIV/0!</v>
      </c>
      <c r="BW36" s="166" t="e">
        <f t="shared" si="256"/>
        <v>#DIV/0!</v>
      </c>
      <c r="BX36" s="166" t="e">
        <f t="shared" si="256"/>
        <v>#DIV/0!</v>
      </c>
      <c r="BY36" s="166" t="e">
        <f t="shared" si="256"/>
        <v>#DIV/0!</v>
      </c>
      <c r="BZ36" s="166" t="e">
        <f t="shared" si="256"/>
        <v>#DIV/0!</v>
      </c>
      <c r="CA36" s="166" t="e">
        <f t="shared" si="256"/>
        <v>#DIV/0!</v>
      </c>
      <c r="CB36" s="166">
        <f t="shared" si="256"/>
        <v>2.2199907307276376</v>
      </c>
      <c r="CC36" s="166">
        <f t="shared" si="256"/>
        <v>1.7961720922623918</v>
      </c>
      <c r="CD36" s="166">
        <f t="shared" si="256"/>
        <v>2.2872257662984286</v>
      </c>
      <c r="CE36" s="166">
        <f t="shared" si="256"/>
        <v>1.8323989377397463</v>
      </c>
      <c r="CF36" s="166">
        <f t="shared" si="256"/>
        <v>2.8128289704540665</v>
      </c>
      <c r="CG36" s="166" t="e">
        <f t="shared" si="256"/>
        <v>#DIV/0!</v>
      </c>
      <c r="CH36" s="166" t="e">
        <f t="shared" si="256"/>
        <v>#DIV/0!</v>
      </c>
      <c r="CI36" s="166">
        <f t="shared" si="256"/>
        <v>1.4972273567467651</v>
      </c>
      <c r="CJ36" s="166">
        <f t="shared" si="256"/>
        <v>2.2630498216794552</v>
      </c>
      <c r="CK36" s="166">
        <f t="shared" si="256"/>
        <v>1.519083007935508</v>
      </c>
      <c r="CL36" s="166">
        <f t="shared" si="256"/>
        <v>1.6053511705685617</v>
      </c>
      <c r="CM36" s="166">
        <f t="shared" si="256"/>
        <v>2.3994020181886131</v>
      </c>
      <c r="CN36" s="166" t="e">
        <f t="shared" si="256"/>
        <v>#DIV/0!</v>
      </c>
      <c r="CO36" s="166" t="e">
        <f t="shared" si="256"/>
        <v>#DIV/0!</v>
      </c>
      <c r="CP36" s="166">
        <f t="shared" ref="CP36:DC36" si="257">CP7/CP18/60</f>
        <v>3.209876543209877</v>
      </c>
      <c r="CQ36" s="166">
        <f t="shared" si="257"/>
        <v>1.160220994475138</v>
      </c>
      <c r="CR36" s="166">
        <f t="shared" si="257"/>
        <v>1.7079279452846547</v>
      </c>
      <c r="CS36" s="166">
        <f t="shared" si="257"/>
        <v>2.588144874627726</v>
      </c>
      <c r="CT36" s="166">
        <f t="shared" si="257"/>
        <v>2.1816474516145861</v>
      </c>
      <c r="CU36" s="166" t="e">
        <f t="shared" si="257"/>
        <v>#DIV/0!</v>
      </c>
      <c r="CV36" s="166" t="e">
        <f t="shared" si="257"/>
        <v>#DIV/0!</v>
      </c>
      <c r="CW36" s="166">
        <f t="shared" si="257"/>
        <v>2.384062704114958</v>
      </c>
      <c r="CX36" s="166">
        <f t="shared" si="257"/>
        <v>1.3727211692403039</v>
      </c>
      <c r="CY36" s="166">
        <f t="shared" si="257"/>
        <v>2.1343554569295948</v>
      </c>
      <c r="CZ36" s="166">
        <f t="shared" si="257"/>
        <v>3.1909262759924379</v>
      </c>
      <c r="DA36" s="166">
        <f t="shared" si="257"/>
        <v>3.0067950169875428</v>
      </c>
      <c r="DB36" s="166" t="e">
        <f t="shared" si="257"/>
        <v>#DIV/0!</v>
      </c>
      <c r="DC36" s="166" t="e">
        <f t="shared" si="257"/>
        <v>#DIV/0!</v>
      </c>
      <c r="DD36" s="166">
        <f t="shared" ref="DD36:EB36" si="258">DD7/DD18/60</f>
        <v>1.6617210682492582</v>
      </c>
      <c r="DE36" s="166">
        <f t="shared" si="258"/>
        <v>2.0024405125076266</v>
      </c>
      <c r="DF36" s="166">
        <f t="shared" si="258"/>
        <v>1.2613981762917932</v>
      </c>
      <c r="DG36" s="166">
        <f t="shared" si="258"/>
        <v>1.9204886048747383</v>
      </c>
      <c r="DH36" s="166">
        <f t="shared" si="258"/>
        <v>1.8870346598202825</v>
      </c>
      <c r="DI36" s="166" t="e">
        <f t="shared" si="258"/>
        <v>#DIV/0!</v>
      </c>
      <c r="DJ36" s="166" t="e">
        <f t="shared" si="258"/>
        <v>#DIV/0!</v>
      </c>
      <c r="DK36" s="166">
        <f t="shared" si="258"/>
        <v>1.3120800948491635</v>
      </c>
      <c r="DL36" s="166">
        <f t="shared" si="258"/>
        <v>1.6975220734833381</v>
      </c>
      <c r="DM36" s="166">
        <f t="shared" si="258"/>
        <v>2.3906179521876405</v>
      </c>
      <c r="DN36" s="166">
        <f t="shared" si="258"/>
        <v>3.1041916167664678</v>
      </c>
      <c r="DO36" s="166">
        <f t="shared" si="258"/>
        <v>1.9082665264817977</v>
      </c>
      <c r="DP36" s="166" t="e">
        <f t="shared" si="258"/>
        <v>#DIV/0!</v>
      </c>
      <c r="DQ36" s="166" t="e">
        <f t="shared" si="258"/>
        <v>#DIV/0!</v>
      </c>
      <c r="DR36" s="166">
        <f t="shared" si="258"/>
        <v>1.7447495961227786</v>
      </c>
      <c r="DS36" s="166">
        <f t="shared" si="258"/>
        <v>2.5271059216013345</v>
      </c>
      <c r="DT36" s="166">
        <f t="shared" si="258"/>
        <v>1.8917924181082075</v>
      </c>
      <c r="DU36" s="166">
        <f t="shared" ref="DU36:EA36" si="259">DU7/DU18/60</f>
        <v>1.4752705229165486</v>
      </c>
      <c r="DV36" s="166">
        <f t="shared" si="259"/>
        <v>1.6176298206540851</v>
      </c>
      <c r="DW36" s="166" t="e">
        <f t="shared" si="259"/>
        <v>#DIV/0!</v>
      </c>
      <c r="DX36" s="166" t="e">
        <f t="shared" si="259"/>
        <v>#DIV/0!</v>
      </c>
      <c r="DY36" s="166">
        <f t="shared" si="259"/>
        <v>2.0098171422406819</v>
      </c>
      <c r="DZ36" s="166">
        <f t="shared" si="259"/>
        <v>1.8</v>
      </c>
      <c r="EA36" s="166">
        <f t="shared" si="259"/>
        <v>2.0087926952992898</v>
      </c>
      <c r="EB36" s="166">
        <f t="shared" si="258"/>
        <v>2.1310851237421811</v>
      </c>
      <c r="EC36" s="166">
        <f t="shared" ref="EC36:EH36" si="260">EC7/EC18/60</f>
        <v>2.2017148670251414</v>
      </c>
      <c r="ED36" s="166" t="e">
        <f t="shared" si="260"/>
        <v>#DIV/0!</v>
      </c>
      <c r="EE36" s="166" t="e">
        <f t="shared" si="260"/>
        <v>#DIV/0!</v>
      </c>
      <c r="EF36" s="166">
        <f t="shared" si="260"/>
        <v>2.8307123034227568</v>
      </c>
      <c r="EG36" s="166" t="e">
        <f t="shared" si="260"/>
        <v>#DIV/0!</v>
      </c>
      <c r="EH36" s="166">
        <f t="shared" si="260"/>
        <v>1.7467442997466553</v>
      </c>
      <c r="EI36" s="166">
        <f t="shared" ref="EI36:EV36" si="261">EI7/EI18/60</f>
        <v>1.4815399179551911</v>
      </c>
      <c r="EJ36" s="166">
        <f t="shared" si="261"/>
        <v>2.3405517650548799</v>
      </c>
      <c r="EK36" s="166" t="e">
        <f t="shared" si="261"/>
        <v>#DIV/0!</v>
      </c>
      <c r="EL36" s="166" t="e">
        <f t="shared" si="261"/>
        <v>#DIV/0!</v>
      </c>
      <c r="EM36" s="166">
        <f t="shared" si="261"/>
        <v>2.7094354140617489</v>
      </c>
      <c r="EN36" s="166">
        <f t="shared" si="261"/>
        <v>2.0951681732666452</v>
      </c>
      <c r="EO36" s="166">
        <f t="shared" si="261"/>
        <v>2.5463898585338969</v>
      </c>
      <c r="EP36" s="166">
        <f t="shared" si="261"/>
        <v>2.6376062061322494</v>
      </c>
      <c r="EQ36" s="166">
        <f t="shared" si="261"/>
        <v>1.5831414910571984</v>
      </c>
      <c r="ER36" s="166" t="e">
        <f t="shared" si="261"/>
        <v>#DIV/0!</v>
      </c>
      <c r="ES36" s="166" t="e">
        <f t="shared" si="261"/>
        <v>#DIV/0!</v>
      </c>
      <c r="ET36" s="166">
        <f t="shared" si="261"/>
        <v>1.3355071950095698</v>
      </c>
      <c r="EU36" s="166">
        <f t="shared" si="261"/>
        <v>2.1046831955922864</v>
      </c>
      <c r="EV36" s="166">
        <f t="shared" si="261"/>
        <v>2.4591257924591257</v>
      </c>
      <c r="EW36" s="166">
        <f t="shared" ref="EW36:GV36" si="262">EW7/EW18/60</f>
        <v>2.1434656670642358</v>
      </c>
      <c r="EX36" s="166" t="e">
        <f t="shared" si="262"/>
        <v>#DIV/0!</v>
      </c>
      <c r="EY36" s="166" t="e">
        <f t="shared" si="262"/>
        <v>#DIV/0!</v>
      </c>
      <c r="EZ36" s="166" t="e">
        <f t="shared" si="262"/>
        <v>#DIV/0!</v>
      </c>
      <c r="FA36" s="166">
        <f t="shared" si="262"/>
        <v>3.7459085949812101</v>
      </c>
      <c r="FB36" s="166">
        <f t="shared" si="262"/>
        <v>2.4424245803825353</v>
      </c>
      <c r="FC36" s="166">
        <f t="shared" si="262"/>
        <v>3.064045162546233</v>
      </c>
      <c r="FD36" s="166">
        <f t="shared" si="262"/>
        <v>2.4887610142060783</v>
      </c>
      <c r="FE36" s="166">
        <f t="shared" si="262"/>
        <v>2.164672944769662</v>
      </c>
      <c r="FF36" s="166" t="e">
        <f t="shared" si="262"/>
        <v>#DIV/0!</v>
      </c>
      <c r="FG36" s="166" t="e">
        <f t="shared" si="262"/>
        <v>#DIV/0!</v>
      </c>
      <c r="FH36" s="166">
        <f t="shared" si="262"/>
        <v>2.4308628318584069</v>
      </c>
      <c r="FI36" s="166">
        <f t="shared" si="262"/>
        <v>4.3169398907103833</v>
      </c>
      <c r="FJ36" s="166">
        <f t="shared" si="262"/>
        <v>2.1996567505720823</v>
      </c>
      <c r="FK36" s="166" t="e">
        <f t="shared" si="262"/>
        <v>#DIV/0!</v>
      </c>
      <c r="FL36" s="166" t="e">
        <f t="shared" si="262"/>
        <v>#DIV/0!</v>
      </c>
      <c r="FM36" s="166" t="e">
        <f t="shared" si="262"/>
        <v>#DIV/0!</v>
      </c>
      <c r="FN36" s="166" t="e">
        <f t="shared" si="262"/>
        <v>#DIV/0!</v>
      </c>
      <c r="FO36" s="166" t="e">
        <f t="shared" si="262"/>
        <v>#DIV/0!</v>
      </c>
      <c r="FP36" s="166" t="e">
        <f t="shared" si="262"/>
        <v>#DIV/0!</v>
      </c>
      <c r="FQ36" s="166" t="e">
        <f t="shared" si="262"/>
        <v>#DIV/0!</v>
      </c>
      <c r="FR36" s="166" t="e">
        <f t="shared" si="262"/>
        <v>#DIV/0!</v>
      </c>
      <c r="FS36" s="166" t="e">
        <f t="shared" si="262"/>
        <v>#DIV/0!</v>
      </c>
      <c r="FT36" s="166" t="e">
        <f t="shared" si="262"/>
        <v>#DIV/0!</v>
      </c>
      <c r="FU36" s="166" t="e">
        <f t="shared" si="262"/>
        <v>#DIV/0!</v>
      </c>
      <c r="FV36" s="166" t="e">
        <f t="shared" si="262"/>
        <v>#DIV/0!</v>
      </c>
      <c r="FW36" s="166" t="e">
        <f t="shared" si="262"/>
        <v>#DIV/0!</v>
      </c>
      <c r="FX36" s="166" t="e">
        <f t="shared" si="262"/>
        <v>#DIV/0!</v>
      </c>
      <c r="FY36" s="166" t="e">
        <f t="shared" si="262"/>
        <v>#DIV/0!</v>
      </c>
      <c r="FZ36" s="166" t="e">
        <f t="shared" si="262"/>
        <v>#DIV/0!</v>
      </c>
      <c r="GA36" s="166" t="e">
        <f t="shared" si="262"/>
        <v>#DIV/0!</v>
      </c>
      <c r="GB36" s="166" t="e">
        <f t="shared" si="262"/>
        <v>#DIV/0!</v>
      </c>
      <c r="GC36" s="166" t="e">
        <f t="shared" si="262"/>
        <v>#DIV/0!</v>
      </c>
      <c r="GD36" s="166" t="e">
        <f t="shared" si="262"/>
        <v>#DIV/0!</v>
      </c>
      <c r="GE36" s="166" t="e">
        <f t="shared" si="262"/>
        <v>#DIV/0!</v>
      </c>
      <c r="GF36" s="166" t="e">
        <f t="shared" si="262"/>
        <v>#DIV/0!</v>
      </c>
      <c r="GG36" s="166" t="e">
        <f t="shared" si="262"/>
        <v>#DIV/0!</v>
      </c>
      <c r="GH36" s="166" t="e">
        <f t="shared" si="262"/>
        <v>#DIV/0!</v>
      </c>
      <c r="GI36" s="166" t="e">
        <f t="shared" si="262"/>
        <v>#DIV/0!</v>
      </c>
      <c r="GJ36" s="166" t="e">
        <f t="shared" si="262"/>
        <v>#DIV/0!</v>
      </c>
      <c r="GK36" s="166" t="e">
        <f t="shared" si="262"/>
        <v>#DIV/0!</v>
      </c>
      <c r="GL36" s="166" t="e">
        <f t="shared" si="262"/>
        <v>#DIV/0!</v>
      </c>
      <c r="GM36" s="166" t="e">
        <f t="shared" si="262"/>
        <v>#DIV/0!</v>
      </c>
      <c r="GN36" s="166" t="e">
        <f t="shared" si="262"/>
        <v>#DIV/0!</v>
      </c>
      <c r="GO36" s="166" t="e">
        <f t="shared" si="262"/>
        <v>#DIV/0!</v>
      </c>
      <c r="GP36" s="166" t="e">
        <f t="shared" si="262"/>
        <v>#DIV/0!</v>
      </c>
      <c r="GQ36" s="166" t="e">
        <f t="shared" si="262"/>
        <v>#DIV/0!</v>
      </c>
      <c r="GR36" s="166" t="e">
        <f t="shared" si="262"/>
        <v>#DIV/0!</v>
      </c>
      <c r="GS36" s="166" t="e">
        <f t="shared" si="262"/>
        <v>#DIV/0!</v>
      </c>
      <c r="GT36" s="166" t="e">
        <f t="shared" si="262"/>
        <v>#DIV/0!</v>
      </c>
      <c r="GU36" s="166" t="e">
        <f t="shared" si="262"/>
        <v>#DIV/0!</v>
      </c>
      <c r="GV36" s="166" t="e">
        <f t="shared" si="262"/>
        <v>#DIV/0!</v>
      </c>
      <c r="GW36" s="167"/>
      <c r="GX36" s="168"/>
      <c r="GY36" s="168"/>
      <c r="GZ36" s="169"/>
      <c r="HA36" s="170"/>
      <c r="HB36" s="170"/>
      <c r="HC36" s="170"/>
      <c r="HD36" s="170"/>
      <c r="HE36" s="170"/>
      <c r="HF36" s="170"/>
      <c r="HG36" s="170"/>
      <c r="HH36" s="170"/>
      <c r="HI36" s="170"/>
      <c r="HJ36" s="170"/>
      <c r="HK36" s="170"/>
      <c r="HL36" s="170"/>
      <c r="HM36" s="170"/>
      <c r="HN36" s="170"/>
      <c r="HO36" s="170"/>
      <c r="HP36" s="170"/>
      <c r="HQ36" s="170"/>
      <c r="HR36" s="170"/>
      <c r="HS36" s="170"/>
      <c r="HT36" s="171"/>
      <c r="HU36" s="170"/>
      <c r="HV36" s="170"/>
      <c r="HW36" s="170"/>
      <c r="HX36" s="170"/>
      <c r="HY36" s="170"/>
      <c r="HZ36" s="170"/>
      <c r="IA36" s="170"/>
      <c r="IB36" s="170"/>
      <c r="IC36" s="170"/>
      <c r="ID36" s="170"/>
    </row>
    <row r="37" spans="1:238" s="98" customFormat="1" ht="30.75" customHeight="1" thickBot="1" x14ac:dyDescent="0.25">
      <c r="A37" s="12"/>
      <c r="B37" s="229"/>
      <c r="C37" s="73"/>
      <c r="D37" s="111" t="s">
        <v>27</v>
      </c>
      <c r="E37" s="74" t="s">
        <v>9</v>
      </c>
      <c r="F37" s="166">
        <f t="shared" ref="F37:AC37" si="263">F7/F21/60</f>
        <v>1.9129615927893995</v>
      </c>
      <c r="G37" s="166">
        <f t="shared" si="263"/>
        <v>1.9696197369762463</v>
      </c>
      <c r="H37" s="166" t="e">
        <f t="shared" si="263"/>
        <v>#DIV/0!</v>
      </c>
      <c r="I37" s="166" t="e">
        <f t="shared" si="263"/>
        <v>#DIV/0!</v>
      </c>
      <c r="J37" s="166">
        <f t="shared" si="263"/>
        <v>1.9526202440775307</v>
      </c>
      <c r="K37" s="166">
        <f t="shared" si="263"/>
        <v>2.4867800485922538</v>
      </c>
      <c r="L37" s="166">
        <f t="shared" si="263"/>
        <v>2.2166213437686539</v>
      </c>
      <c r="M37" s="166">
        <f t="shared" si="263"/>
        <v>2.6174496644295298</v>
      </c>
      <c r="N37" s="166" t="e">
        <f t="shared" si="263"/>
        <v>#DIV/0!</v>
      </c>
      <c r="O37" s="166" t="e">
        <f t="shared" si="263"/>
        <v>#DIV/0!</v>
      </c>
      <c r="P37" s="166" t="e">
        <f t="shared" si="263"/>
        <v>#DIV/0!</v>
      </c>
      <c r="Q37" s="166">
        <f t="shared" si="263"/>
        <v>2.1521739130434785</v>
      </c>
      <c r="R37" s="166">
        <f t="shared" si="263"/>
        <v>2.7606394956090967</v>
      </c>
      <c r="S37" s="166">
        <f t="shared" si="263"/>
        <v>3.0273627013390252</v>
      </c>
      <c r="T37" s="166">
        <f t="shared" si="263"/>
        <v>3.2893460120318259</v>
      </c>
      <c r="U37" s="166">
        <f t="shared" si="263"/>
        <v>2.7773279352226723</v>
      </c>
      <c r="V37" s="166">
        <f t="shared" si="263"/>
        <v>6.9230769230769234</v>
      </c>
      <c r="W37" s="166" t="e">
        <f t="shared" si="263"/>
        <v>#DIV/0!</v>
      </c>
      <c r="X37" s="166" t="e">
        <f t="shared" si="263"/>
        <v>#DIV/0!</v>
      </c>
      <c r="Y37" s="166">
        <f t="shared" si="263"/>
        <v>2.7823343848580442</v>
      </c>
      <c r="Z37" s="166">
        <f t="shared" si="263"/>
        <v>3.3414364640883973</v>
      </c>
      <c r="AA37" s="166">
        <f t="shared" si="263"/>
        <v>3.6423297785069724</v>
      </c>
      <c r="AB37" s="166">
        <f t="shared" si="263"/>
        <v>2.8790646693459996</v>
      </c>
      <c r="AC37" s="166" t="e">
        <f t="shared" si="263"/>
        <v>#DIV/0!</v>
      </c>
      <c r="AD37" s="166" t="e">
        <f t="shared" ref="AD37:CO37" si="264">AD7/AD21/60</f>
        <v>#DIV/0!</v>
      </c>
      <c r="AE37" s="166">
        <f t="shared" si="264"/>
        <v>3.2717488789237668</v>
      </c>
      <c r="AF37" s="166">
        <f t="shared" si="264"/>
        <v>2.1184171377566203</v>
      </c>
      <c r="AG37" s="166">
        <f t="shared" si="264"/>
        <v>1.8713676869430453</v>
      </c>
      <c r="AH37" s="166">
        <f t="shared" si="264"/>
        <v>2.9357933579335791</v>
      </c>
      <c r="AI37" s="166">
        <f t="shared" si="264"/>
        <v>3.6276033571650612</v>
      </c>
      <c r="AJ37" s="166" t="e">
        <f t="shared" si="264"/>
        <v>#DIV/0!</v>
      </c>
      <c r="AK37" s="166" t="e">
        <f t="shared" si="264"/>
        <v>#DIV/0!</v>
      </c>
      <c r="AL37" s="166">
        <f t="shared" si="264"/>
        <v>2.3529411764705883</v>
      </c>
      <c r="AM37" s="166">
        <f t="shared" si="264"/>
        <v>2.7884408022428295</v>
      </c>
      <c r="AN37" s="166">
        <f t="shared" si="264"/>
        <v>2.7606410477339312</v>
      </c>
      <c r="AO37" s="166">
        <f t="shared" si="264"/>
        <v>2.509803921568627</v>
      </c>
      <c r="AP37" s="166">
        <f t="shared" si="264"/>
        <v>2.2445044350173542</v>
      </c>
      <c r="AQ37" s="166" t="e">
        <f t="shared" si="264"/>
        <v>#DIV/0!</v>
      </c>
      <c r="AR37" s="166" t="e">
        <f t="shared" si="264"/>
        <v>#DIV/0!</v>
      </c>
      <c r="AS37" s="166">
        <f t="shared" si="264"/>
        <v>3.2047719107978043</v>
      </c>
      <c r="AT37" s="166">
        <f t="shared" si="264"/>
        <v>2.5863443145589797</v>
      </c>
      <c r="AU37" s="166">
        <f t="shared" si="264"/>
        <v>2.3024551268826072</v>
      </c>
      <c r="AV37" s="166">
        <f t="shared" si="264"/>
        <v>2.2284786139685977</v>
      </c>
      <c r="AW37" s="166">
        <f t="shared" si="264"/>
        <v>2.6164157019758032</v>
      </c>
      <c r="AX37" s="166" t="e">
        <f t="shared" si="264"/>
        <v>#DIV/0!</v>
      </c>
      <c r="AY37" s="166" t="e">
        <f t="shared" si="264"/>
        <v>#DIV/0!</v>
      </c>
      <c r="AZ37" s="166">
        <f t="shared" si="264"/>
        <v>2.7868529816965166</v>
      </c>
      <c r="BA37" s="166">
        <f t="shared" si="264"/>
        <v>3.1858407079646018</v>
      </c>
      <c r="BB37" s="166">
        <f t="shared" si="264"/>
        <v>3.3857450714342723</v>
      </c>
      <c r="BC37" s="166">
        <f t="shared" si="264"/>
        <v>4.6183574879227054</v>
      </c>
      <c r="BD37" s="166">
        <f t="shared" si="264"/>
        <v>2.3711706588954442</v>
      </c>
      <c r="BE37" s="166" t="e">
        <f t="shared" si="264"/>
        <v>#DIV/0!</v>
      </c>
      <c r="BF37" s="166" t="e">
        <f t="shared" si="264"/>
        <v>#DIV/0!</v>
      </c>
      <c r="BG37" s="166">
        <f t="shared" si="264"/>
        <v>2.3303741280913131</v>
      </c>
      <c r="BH37" s="166">
        <f t="shared" si="264"/>
        <v>2.8131788559015205</v>
      </c>
      <c r="BI37" s="166">
        <f t="shared" si="264"/>
        <v>3.262135922330097</v>
      </c>
      <c r="BJ37" s="166">
        <f t="shared" si="264"/>
        <v>2.2162370142362446</v>
      </c>
      <c r="BK37" s="166" t="e">
        <f t="shared" si="264"/>
        <v>#DIV/0!</v>
      </c>
      <c r="BL37" s="166" t="e">
        <f t="shared" si="264"/>
        <v>#DIV/0!</v>
      </c>
      <c r="BM37" s="166" t="e">
        <f t="shared" si="264"/>
        <v>#DIV/0!</v>
      </c>
      <c r="BN37" s="166" t="e">
        <f t="shared" si="264"/>
        <v>#DIV/0!</v>
      </c>
      <c r="BO37" s="166" t="e">
        <f t="shared" si="264"/>
        <v>#DIV/0!</v>
      </c>
      <c r="BP37" s="166" t="e">
        <f t="shared" si="264"/>
        <v>#DIV/0!</v>
      </c>
      <c r="BQ37" s="166" t="e">
        <f t="shared" si="264"/>
        <v>#DIV/0!</v>
      </c>
      <c r="BR37" s="166" t="e">
        <f t="shared" si="264"/>
        <v>#DIV/0!</v>
      </c>
      <c r="BS37" s="166" t="e">
        <f t="shared" si="264"/>
        <v>#DIV/0!</v>
      </c>
      <c r="BT37" s="166" t="e">
        <f t="shared" si="264"/>
        <v>#DIV/0!</v>
      </c>
      <c r="BU37" s="166" t="e">
        <f t="shared" si="264"/>
        <v>#DIV/0!</v>
      </c>
      <c r="BV37" s="166" t="e">
        <f t="shared" si="264"/>
        <v>#DIV/0!</v>
      </c>
      <c r="BW37" s="166" t="e">
        <f t="shared" si="264"/>
        <v>#DIV/0!</v>
      </c>
      <c r="BX37" s="166" t="e">
        <f t="shared" si="264"/>
        <v>#DIV/0!</v>
      </c>
      <c r="BY37" s="166" t="e">
        <f t="shared" si="264"/>
        <v>#DIV/0!</v>
      </c>
      <c r="BZ37" s="166" t="e">
        <f t="shared" si="264"/>
        <v>#DIV/0!</v>
      </c>
      <c r="CA37" s="166" t="e">
        <f t="shared" si="264"/>
        <v>#DIV/0!</v>
      </c>
      <c r="CB37" s="166">
        <f t="shared" si="264"/>
        <v>2.8259587020648969</v>
      </c>
      <c r="CC37" s="166">
        <f t="shared" si="264"/>
        <v>2.4975358253089697</v>
      </c>
      <c r="CD37" s="166">
        <f t="shared" si="264"/>
        <v>2.8632645111024546</v>
      </c>
      <c r="CE37" s="166">
        <f t="shared" si="264"/>
        <v>2.4210526315789473</v>
      </c>
      <c r="CF37" s="166">
        <f t="shared" si="264"/>
        <v>3.1546635182998819</v>
      </c>
      <c r="CG37" s="166" t="e">
        <f t="shared" si="264"/>
        <v>#DIV/0!</v>
      </c>
      <c r="CH37" s="166" t="e">
        <f t="shared" si="264"/>
        <v>#DIV/0!</v>
      </c>
      <c r="CI37" s="166">
        <f t="shared" si="264"/>
        <v>2.7777777777777781</v>
      </c>
      <c r="CJ37" s="166">
        <f t="shared" si="264"/>
        <v>2.9014826105029794</v>
      </c>
      <c r="CK37" s="166">
        <f t="shared" si="264"/>
        <v>2.3933320103195084</v>
      </c>
      <c r="CL37" s="166">
        <f t="shared" si="264"/>
        <v>2.0531791907514449</v>
      </c>
      <c r="CM37" s="166">
        <f t="shared" si="264"/>
        <v>2.7660491167600174</v>
      </c>
      <c r="CN37" s="166" t="e">
        <f t="shared" si="264"/>
        <v>#DIV/0!</v>
      </c>
      <c r="CO37" s="166" t="e">
        <f t="shared" si="264"/>
        <v>#DIV/0!</v>
      </c>
      <c r="CP37" s="166">
        <f t="shared" ref="CP37:DC37" si="265">CP7/CP21/60</f>
        <v>3.5230352303523036</v>
      </c>
      <c r="CQ37" s="166">
        <f t="shared" si="265"/>
        <v>2.4852071005917158</v>
      </c>
      <c r="CR37" s="166">
        <f t="shared" si="265"/>
        <v>2.379067427037906</v>
      </c>
      <c r="CS37" s="166">
        <f t="shared" si="265"/>
        <v>3.057715226150616</v>
      </c>
      <c r="CT37" s="166">
        <f t="shared" si="265"/>
        <v>2.6135866508343226</v>
      </c>
      <c r="CU37" s="166" t="e">
        <f t="shared" si="265"/>
        <v>#DIV/0!</v>
      </c>
      <c r="CV37" s="166" t="e">
        <f t="shared" si="265"/>
        <v>#DIV/0!</v>
      </c>
      <c r="CW37" s="166">
        <f t="shared" si="265"/>
        <v>3.0041152263374484</v>
      </c>
      <c r="CX37" s="166">
        <f t="shared" si="265"/>
        <v>2.0853601129766202</v>
      </c>
      <c r="CY37" s="166">
        <f t="shared" si="265"/>
        <v>2.4372264455194652</v>
      </c>
      <c r="CZ37" s="166">
        <f t="shared" si="265"/>
        <v>3.7345132743362837</v>
      </c>
      <c r="DA37" s="166">
        <f t="shared" si="265"/>
        <v>3.7517663683466789</v>
      </c>
      <c r="DB37" s="166" t="e">
        <f t="shared" si="265"/>
        <v>#DIV/0!</v>
      </c>
      <c r="DC37" s="166" t="e">
        <f t="shared" si="265"/>
        <v>#DIV/0!</v>
      </c>
      <c r="DD37" s="166">
        <f t="shared" ref="DD37:EB37" si="266">DD7/DD21/60</f>
        <v>2.2966507177033497</v>
      </c>
      <c r="DE37" s="166">
        <f t="shared" si="266"/>
        <v>2.6934755847353302</v>
      </c>
      <c r="DF37" s="166">
        <f t="shared" si="266"/>
        <v>2.2356902356902353</v>
      </c>
      <c r="DG37" s="166">
        <f t="shared" si="266"/>
        <v>2.8696974818320098</v>
      </c>
      <c r="DH37" s="166">
        <f t="shared" si="266"/>
        <v>2.834873443149859</v>
      </c>
      <c r="DI37" s="166" t="e">
        <f t="shared" si="266"/>
        <v>#DIV/0!</v>
      </c>
      <c r="DJ37" s="166" t="e">
        <f t="shared" si="266"/>
        <v>#DIV/0!</v>
      </c>
      <c r="DK37" s="166">
        <f t="shared" si="266"/>
        <v>2.1236673773987205</v>
      </c>
      <c r="DL37" s="166">
        <f t="shared" si="266"/>
        <v>2.6147996490201817</v>
      </c>
      <c r="DM37" s="166">
        <f t="shared" si="266"/>
        <v>2.8687415426251688</v>
      </c>
      <c r="DN37" s="166">
        <f t="shared" si="266"/>
        <v>4.0525328330206376</v>
      </c>
      <c r="DO37" s="166">
        <f t="shared" si="266"/>
        <v>2.4957029907184594</v>
      </c>
      <c r="DP37" s="166" t="e">
        <f t="shared" si="266"/>
        <v>#DIV/0!</v>
      </c>
      <c r="DQ37" s="166" t="e">
        <f t="shared" si="266"/>
        <v>#DIV/0!</v>
      </c>
      <c r="DR37" s="166">
        <f t="shared" si="266"/>
        <v>2.2929936305732483</v>
      </c>
      <c r="DS37" s="166">
        <f t="shared" si="266"/>
        <v>3.1357442649341691</v>
      </c>
      <c r="DT37" s="166">
        <f t="shared" si="266"/>
        <v>2.4739290871169577</v>
      </c>
      <c r="DU37" s="166">
        <f t="shared" ref="DU37:EA37" si="267">DU7/DU21/60</f>
        <v>1.8039487357118118</v>
      </c>
      <c r="DV37" s="166">
        <f t="shared" si="267"/>
        <v>2.0789394395902381</v>
      </c>
      <c r="DW37" s="166" t="e">
        <f t="shared" si="267"/>
        <v>#DIV/0!</v>
      </c>
      <c r="DX37" s="166" t="e">
        <f t="shared" si="267"/>
        <v>#DIV/0!</v>
      </c>
      <c r="DY37" s="166">
        <f t="shared" si="267"/>
        <v>2.5442130419938547</v>
      </c>
      <c r="DZ37" s="166">
        <f t="shared" si="267"/>
        <v>2.3366361469961117</v>
      </c>
      <c r="EA37" s="166">
        <f t="shared" si="267"/>
        <v>2.4773593898951378</v>
      </c>
      <c r="EB37" s="166">
        <f t="shared" si="266"/>
        <v>2.5052752733550743</v>
      </c>
      <c r="EC37" s="166">
        <f t="shared" ref="EC37:EH37" si="268">EC7/EC21/60</f>
        <v>2.5513640956551025</v>
      </c>
      <c r="ED37" s="166" t="e">
        <f t="shared" si="268"/>
        <v>#DIV/0!</v>
      </c>
      <c r="EE37" s="166" t="e">
        <f t="shared" si="268"/>
        <v>#DIV/0!</v>
      </c>
      <c r="EF37" s="166">
        <f t="shared" si="268"/>
        <v>3.2738944365192579</v>
      </c>
      <c r="EG37" s="166" t="e">
        <f t="shared" si="268"/>
        <v>#DIV/0!</v>
      </c>
      <c r="EH37" s="166">
        <f t="shared" si="268"/>
        <v>2.2443035806064762</v>
      </c>
      <c r="EI37" s="166">
        <f t="shared" ref="EI37:EV37" si="269">EI7/EI21/60</f>
        <v>2.7181936604429007</v>
      </c>
      <c r="EJ37" s="166">
        <f t="shared" si="269"/>
        <v>2.6112857852060234</v>
      </c>
      <c r="EK37" s="166" t="e">
        <f t="shared" si="269"/>
        <v>#DIV/0!</v>
      </c>
      <c r="EL37" s="166" t="e">
        <f t="shared" si="269"/>
        <v>#DIV/0!</v>
      </c>
      <c r="EM37" s="166">
        <f t="shared" si="269"/>
        <v>3.2862809146056926</v>
      </c>
      <c r="EN37" s="166">
        <f t="shared" si="269"/>
        <v>3.1557122123159855</v>
      </c>
      <c r="EO37" s="166">
        <f t="shared" si="269"/>
        <v>3.5435486620078405</v>
      </c>
      <c r="EP37" s="166">
        <f t="shared" si="269"/>
        <v>3.1495368328187032</v>
      </c>
      <c r="EQ37" s="166">
        <f t="shared" si="269"/>
        <v>1.8793357157872608</v>
      </c>
      <c r="ER37" s="166" t="e">
        <f t="shared" si="269"/>
        <v>#DIV/0!</v>
      </c>
      <c r="ES37" s="166" t="e">
        <f t="shared" si="269"/>
        <v>#DIV/0!</v>
      </c>
      <c r="ET37" s="166">
        <f t="shared" si="269"/>
        <v>1.8951815712704958</v>
      </c>
      <c r="EU37" s="166">
        <f t="shared" si="269"/>
        <v>3.1957612939208029</v>
      </c>
      <c r="EV37" s="166">
        <f t="shared" si="269"/>
        <v>3.2806588025817942</v>
      </c>
      <c r="EW37" s="166">
        <f t="shared" ref="EW37:GV37" si="270">EW7/EW21/60</f>
        <v>3.1293532338308458</v>
      </c>
      <c r="EX37" s="166" t="e">
        <f t="shared" si="270"/>
        <v>#DIV/0!</v>
      </c>
      <c r="EY37" s="166" t="e">
        <f t="shared" si="270"/>
        <v>#DIV/0!</v>
      </c>
      <c r="EZ37" s="166" t="e">
        <f t="shared" si="270"/>
        <v>#DIV/0!</v>
      </c>
      <c r="FA37" s="166">
        <f t="shared" si="270"/>
        <v>4.2398463227222836</v>
      </c>
      <c r="FB37" s="166">
        <f t="shared" si="270"/>
        <v>3.0374479889042996</v>
      </c>
      <c r="FC37" s="166">
        <f t="shared" si="270"/>
        <v>3.3856743385674339</v>
      </c>
      <c r="FD37" s="166">
        <f t="shared" si="270"/>
        <v>3.2153643614961664</v>
      </c>
      <c r="FE37" s="166">
        <f t="shared" si="270"/>
        <v>2.725306416726748</v>
      </c>
      <c r="FF37" s="166" t="e">
        <f t="shared" si="270"/>
        <v>#DIV/0!</v>
      </c>
      <c r="FG37" s="166" t="e">
        <f t="shared" si="270"/>
        <v>#DIV/0!</v>
      </c>
      <c r="FH37" s="166">
        <f t="shared" si="270"/>
        <v>2.9779785431959338</v>
      </c>
      <c r="FI37" s="166">
        <f t="shared" si="270"/>
        <v>4.3169398907103833</v>
      </c>
      <c r="FJ37" s="166">
        <f t="shared" si="270"/>
        <v>3.2997210898948723</v>
      </c>
      <c r="FK37" s="166" t="e">
        <f t="shared" si="270"/>
        <v>#DIV/0!</v>
      </c>
      <c r="FL37" s="166" t="e">
        <f t="shared" si="270"/>
        <v>#DIV/0!</v>
      </c>
      <c r="FM37" s="166" t="e">
        <f t="shared" si="270"/>
        <v>#DIV/0!</v>
      </c>
      <c r="FN37" s="166" t="e">
        <f t="shared" si="270"/>
        <v>#DIV/0!</v>
      </c>
      <c r="FO37" s="166" t="e">
        <f t="shared" si="270"/>
        <v>#DIV/0!</v>
      </c>
      <c r="FP37" s="166" t="e">
        <f t="shared" si="270"/>
        <v>#DIV/0!</v>
      </c>
      <c r="FQ37" s="166" t="e">
        <f t="shared" si="270"/>
        <v>#DIV/0!</v>
      </c>
      <c r="FR37" s="166" t="e">
        <f t="shared" si="270"/>
        <v>#DIV/0!</v>
      </c>
      <c r="FS37" s="166" t="e">
        <f t="shared" si="270"/>
        <v>#DIV/0!</v>
      </c>
      <c r="FT37" s="166" t="e">
        <f t="shared" si="270"/>
        <v>#DIV/0!</v>
      </c>
      <c r="FU37" s="166" t="e">
        <f t="shared" si="270"/>
        <v>#DIV/0!</v>
      </c>
      <c r="FV37" s="166" t="e">
        <f t="shared" si="270"/>
        <v>#DIV/0!</v>
      </c>
      <c r="FW37" s="166" t="e">
        <f t="shared" si="270"/>
        <v>#DIV/0!</v>
      </c>
      <c r="FX37" s="166" t="e">
        <f t="shared" si="270"/>
        <v>#DIV/0!</v>
      </c>
      <c r="FY37" s="166" t="e">
        <f t="shared" si="270"/>
        <v>#DIV/0!</v>
      </c>
      <c r="FZ37" s="166" t="e">
        <f t="shared" si="270"/>
        <v>#DIV/0!</v>
      </c>
      <c r="GA37" s="166" t="e">
        <f t="shared" si="270"/>
        <v>#DIV/0!</v>
      </c>
      <c r="GB37" s="166" t="e">
        <f t="shared" si="270"/>
        <v>#DIV/0!</v>
      </c>
      <c r="GC37" s="166" t="e">
        <f t="shared" si="270"/>
        <v>#DIV/0!</v>
      </c>
      <c r="GD37" s="166" t="e">
        <f t="shared" si="270"/>
        <v>#DIV/0!</v>
      </c>
      <c r="GE37" s="166" t="e">
        <f t="shared" si="270"/>
        <v>#DIV/0!</v>
      </c>
      <c r="GF37" s="166" t="e">
        <f t="shared" si="270"/>
        <v>#DIV/0!</v>
      </c>
      <c r="GG37" s="166" t="e">
        <f t="shared" si="270"/>
        <v>#DIV/0!</v>
      </c>
      <c r="GH37" s="166" t="e">
        <f t="shared" si="270"/>
        <v>#DIV/0!</v>
      </c>
      <c r="GI37" s="166" t="e">
        <f t="shared" si="270"/>
        <v>#DIV/0!</v>
      </c>
      <c r="GJ37" s="166" t="e">
        <f t="shared" si="270"/>
        <v>#DIV/0!</v>
      </c>
      <c r="GK37" s="166" t="e">
        <f t="shared" si="270"/>
        <v>#DIV/0!</v>
      </c>
      <c r="GL37" s="166" t="e">
        <f t="shared" si="270"/>
        <v>#DIV/0!</v>
      </c>
      <c r="GM37" s="166" t="e">
        <f t="shared" si="270"/>
        <v>#DIV/0!</v>
      </c>
      <c r="GN37" s="166" t="e">
        <f t="shared" si="270"/>
        <v>#DIV/0!</v>
      </c>
      <c r="GO37" s="166" t="e">
        <f t="shared" si="270"/>
        <v>#DIV/0!</v>
      </c>
      <c r="GP37" s="166" t="e">
        <f t="shared" si="270"/>
        <v>#DIV/0!</v>
      </c>
      <c r="GQ37" s="166" t="e">
        <f t="shared" si="270"/>
        <v>#DIV/0!</v>
      </c>
      <c r="GR37" s="166" t="e">
        <f t="shared" si="270"/>
        <v>#DIV/0!</v>
      </c>
      <c r="GS37" s="166" t="e">
        <f t="shared" si="270"/>
        <v>#DIV/0!</v>
      </c>
      <c r="GT37" s="166" t="e">
        <f t="shared" si="270"/>
        <v>#DIV/0!</v>
      </c>
      <c r="GU37" s="166" t="e">
        <f t="shared" si="270"/>
        <v>#DIV/0!</v>
      </c>
      <c r="GV37" s="166" t="e">
        <f t="shared" si="270"/>
        <v>#DIV/0!</v>
      </c>
      <c r="GW37" s="167"/>
      <c r="GX37" s="168">
        <f>GX7/GX21/60</f>
        <v>0</v>
      </c>
      <c r="GY37" s="168"/>
      <c r="GZ37" s="169"/>
      <c r="HA37" s="170"/>
      <c r="HB37" s="170"/>
      <c r="HC37" s="170"/>
      <c r="HD37" s="170"/>
      <c r="HE37" s="170"/>
      <c r="HF37" s="170"/>
      <c r="HG37" s="170"/>
      <c r="HH37" s="170"/>
      <c r="HI37" s="170"/>
      <c r="HJ37" s="170"/>
      <c r="HK37" s="170"/>
      <c r="HL37" s="170"/>
      <c r="HM37" s="170"/>
      <c r="HN37" s="170"/>
      <c r="HO37" s="170"/>
      <c r="HP37" s="170"/>
      <c r="HQ37" s="170"/>
      <c r="HR37" s="170"/>
      <c r="HS37" s="170"/>
      <c r="HT37" s="171"/>
      <c r="HU37" s="170"/>
      <c r="HV37" s="170"/>
      <c r="HW37" s="170"/>
      <c r="HX37" s="170"/>
      <c r="HY37" s="170"/>
      <c r="HZ37" s="170"/>
      <c r="IA37" s="170"/>
      <c r="IB37" s="170"/>
      <c r="IC37" s="170"/>
      <c r="ID37" s="170"/>
    </row>
    <row r="38" spans="1:238" ht="13.5" thickBot="1" x14ac:dyDescent="0.25">
      <c r="F38" s="150">
        <f t="shared" ref="F38:AC38" si="271">F16+F19</f>
        <v>0.24181712962962965</v>
      </c>
      <c r="G38" s="150">
        <f t="shared" si="271"/>
        <v>0.28438657407407403</v>
      </c>
      <c r="H38" s="150">
        <f t="shared" si="271"/>
        <v>0</v>
      </c>
      <c r="I38" s="150">
        <f t="shared" si="271"/>
        <v>0</v>
      </c>
      <c r="J38" s="150">
        <f t="shared" si="271"/>
        <v>2.8020833333333332E-2</v>
      </c>
      <c r="K38" s="150">
        <f t="shared" si="271"/>
        <v>0.24983796296296296</v>
      </c>
      <c r="L38" s="150">
        <f t="shared" si="271"/>
        <v>0.24008101851851854</v>
      </c>
      <c r="M38" s="150">
        <f t="shared" si="271"/>
        <v>1.7384259259259259E-2</v>
      </c>
      <c r="N38" s="150">
        <f t="shared" si="271"/>
        <v>0</v>
      </c>
      <c r="O38" s="150">
        <f t="shared" si="271"/>
        <v>0</v>
      </c>
      <c r="P38" s="150">
        <f t="shared" si="271"/>
        <v>0</v>
      </c>
      <c r="Q38" s="150">
        <f t="shared" si="271"/>
        <v>0.26712962962962966</v>
      </c>
      <c r="R38" s="150">
        <f t="shared" si="271"/>
        <v>0.24996527777777777</v>
      </c>
      <c r="S38" s="150">
        <f t="shared" si="271"/>
        <v>0.13133101851851853</v>
      </c>
      <c r="T38" s="150">
        <f t="shared" si="271"/>
        <v>0.23905092592592594</v>
      </c>
      <c r="U38" s="150">
        <f t="shared" si="271"/>
        <v>0.28368055555555555</v>
      </c>
      <c r="V38" s="150">
        <f t="shared" si="271"/>
        <v>5.1087962962962967E-2</v>
      </c>
      <c r="W38" s="150">
        <f t="shared" si="271"/>
        <v>0</v>
      </c>
      <c r="X38" s="150">
        <f t="shared" si="271"/>
        <v>0</v>
      </c>
      <c r="Y38" s="150">
        <f t="shared" si="271"/>
        <v>0.2497685185185185</v>
      </c>
      <c r="Z38" s="150">
        <f t="shared" si="271"/>
        <v>0.21927083333333333</v>
      </c>
      <c r="AA38" s="150">
        <f t="shared" si="271"/>
        <v>0.28296296296296297</v>
      </c>
      <c r="AB38" s="150">
        <f t="shared" si="271"/>
        <v>0.31815972222222222</v>
      </c>
      <c r="AC38" s="150">
        <f t="shared" si="271"/>
        <v>0</v>
      </c>
      <c r="AD38" s="150">
        <f t="shared" ref="AD38:CO38" si="272">AD16+AD19</f>
        <v>0</v>
      </c>
      <c r="AE38" s="150">
        <f t="shared" si="272"/>
        <v>0.28692129629629626</v>
      </c>
      <c r="AF38" s="150">
        <f t="shared" si="272"/>
        <v>0.29024305555555557</v>
      </c>
      <c r="AG38" s="150">
        <f t="shared" si="272"/>
        <v>0.2971759259259259</v>
      </c>
      <c r="AH38" s="150">
        <f t="shared" si="272"/>
        <v>0.2563657407407407</v>
      </c>
      <c r="AI38" s="150">
        <f t="shared" si="272"/>
        <v>0.33664351851851854</v>
      </c>
      <c r="AJ38" s="150">
        <f t="shared" si="272"/>
        <v>0</v>
      </c>
      <c r="AK38" s="150">
        <f t="shared" si="272"/>
        <v>0</v>
      </c>
      <c r="AL38" s="150">
        <f t="shared" si="272"/>
        <v>2.1979166666666668E-2</v>
      </c>
      <c r="AM38" s="150">
        <f t="shared" si="272"/>
        <v>0.30238425925925927</v>
      </c>
      <c r="AN38" s="150">
        <f t="shared" si="272"/>
        <v>0.27886574074074072</v>
      </c>
      <c r="AO38" s="150">
        <f t="shared" si="272"/>
        <v>0.32482638888888887</v>
      </c>
      <c r="AP38" s="150">
        <f t="shared" si="272"/>
        <v>0.27439814814814817</v>
      </c>
      <c r="AQ38" s="150">
        <f t="shared" si="272"/>
        <v>0</v>
      </c>
      <c r="AR38" s="150">
        <f t="shared" si="272"/>
        <v>0</v>
      </c>
      <c r="AS38" s="150">
        <f t="shared" si="272"/>
        <v>0.18619212962962964</v>
      </c>
      <c r="AT38" s="150">
        <f t="shared" si="272"/>
        <v>0.23824074074074078</v>
      </c>
      <c r="AU38" s="150">
        <f t="shared" si="272"/>
        <v>0.29196759259259253</v>
      </c>
      <c r="AV38" s="150">
        <f t="shared" si="272"/>
        <v>0.27089120370370368</v>
      </c>
      <c r="AW38" s="150">
        <f t="shared" si="272"/>
        <v>0.2829976851851852</v>
      </c>
      <c r="AX38" s="150">
        <f t="shared" si="272"/>
        <v>0</v>
      </c>
      <c r="AY38" s="150">
        <f t="shared" si="272"/>
        <v>0</v>
      </c>
      <c r="AZ38" s="150">
        <f t="shared" si="272"/>
        <v>0.33216435185185184</v>
      </c>
      <c r="BA38" s="150">
        <f t="shared" si="272"/>
        <v>0.28568287037037038</v>
      </c>
      <c r="BB38" s="150">
        <f t="shared" si="272"/>
        <v>0.27304398148148151</v>
      </c>
      <c r="BC38" s="150">
        <f t="shared" si="272"/>
        <v>0.33368055555555559</v>
      </c>
      <c r="BD38" s="150">
        <f t="shared" si="272"/>
        <v>0.25035879629629632</v>
      </c>
      <c r="BE38" s="150">
        <f t="shared" si="272"/>
        <v>0</v>
      </c>
      <c r="BF38" s="150">
        <f t="shared" si="272"/>
        <v>0</v>
      </c>
      <c r="BG38" s="150">
        <f t="shared" si="272"/>
        <v>0.33462962962962967</v>
      </c>
      <c r="BH38" s="150">
        <f t="shared" si="272"/>
        <v>0.27907407407407409</v>
      </c>
      <c r="BI38" s="150">
        <f t="shared" si="272"/>
        <v>0.23015046296296296</v>
      </c>
      <c r="BJ38" s="150">
        <f t="shared" si="272"/>
        <v>0.26023148148148151</v>
      </c>
      <c r="BK38" s="150">
        <f t="shared" si="272"/>
        <v>0</v>
      </c>
      <c r="BL38" s="150">
        <f t="shared" si="272"/>
        <v>0</v>
      </c>
      <c r="BM38" s="150">
        <f t="shared" si="272"/>
        <v>0</v>
      </c>
      <c r="BN38" s="150">
        <f t="shared" si="272"/>
        <v>0</v>
      </c>
      <c r="BO38" s="150">
        <f t="shared" si="272"/>
        <v>0</v>
      </c>
      <c r="BP38" s="150">
        <f t="shared" si="272"/>
        <v>0</v>
      </c>
      <c r="BQ38" s="150">
        <f t="shared" si="272"/>
        <v>0</v>
      </c>
      <c r="BR38" s="150">
        <f t="shared" si="272"/>
        <v>0</v>
      </c>
      <c r="BS38" s="150">
        <f t="shared" si="272"/>
        <v>0</v>
      </c>
      <c r="BT38" s="150">
        <f t="shared" si="272"/>
        <v>0</v>
      </c>
      <c r="BU38" s="150">
        <f t="shared" si="272"/>
        <v>0</v>
      </c>
      <c r="BV38" s="150">
        <f t="shared" si="272"/>
        <v>0</v>
      </c>
      <c r="BW38" s="150">
        <f t="shared" si="272"/>
        <v>0</v>
      </c>
      <c r="BX38" s="150">
        <f t="shared" si="272"/>
        <v>0</v>
      </c>
      <c r="BY38" s="150">
        <f t="shared" si="272"/>
        <v>0</v>
      </c>
      <c r="BZ38" s="150">
        <f t="shared" si="272"/>
        <v>0</v>
      </c>
      <c r="CA38" s="150">
        <f t="shared" si="272"/>
        <v>0</v>
      </c>
      <c r="CB38" s="150">
        <f t="shared" si="272"/>
        <v>0.20868055555555556</v>
      </c>
      <c r="CC38" s="150">
        <f t="shared" si="272"/>
        <v>0.25846064814814812</v>
      </c>
      <c r="CD38" s="150">
        <f t="shared" si="272"/>
        <v>0.229375</v>
      </c>
      <c r="CE38" s="150">
        <f t="shared" si="272"/>
        <v>0.15243055555555557</v>
      </c>
      <c r="CF38" s="150">
        <f t="shared" si="272"/>
        <v>0.26475694444444448</v>
      </c>
      <c r="CG38" s="150">
        <f t="shared" si="272"/>
        <v>0</v>
      </c>
      <c r="CH38" s="150">
        <f t="shared" si="272"/>
        <v>0</v>
      </c>
      <c r="CI38" s="150">
        <f t="shared" si="272"/>
        <v>0.31055555555555558</v>
      </c>
      <c r="CJ38" s="150">
        <f t="shared" si="272"/>
        <v>0.14494212962962963</v>
      </c>
      <c r="CK38" s="150">
        <f t="shared" si="272"/>
        <v>0.21806712962962962</v>
      </c>
      <c r="CL38" s="150">
        <f t="shared" si="272"/>
        <v>0.21157407407407408</v>
      </c>
      <c r="CM38" s="150">
        <f t="shared" si="272"/>
        <v>0.30899305555555551</v>
      </c>
      <c r="CN38" s="150">
        <f t="shared" si="272"/>
        <v>0</v>
      </c>
      <c r="CO38" s="150">
        <f t="shared" si="272"/>
        <v>0</v>
      </c>
      <c r="CP38" s="150">
        <f t="shared" ref="CP38:DC38" si="273">CP16+CP19</f>
        <v>2.8159722222222225E-2</v>
      </c>
      <c r="CQ38" s="150">
        <f t="shared" si="273"/>
        <v>0.3289583333333333</v>
      </c>
      <c r="CR38" s="150">
        <f t="shared" si="273"/>
        <v>0.24137731481481478</v>
      </c>
      <c r="CS38" s="150">
        <f t="shared" si="273"/>
        <v>0.18077546296296296</v>
      </c>
      <c r="CT38" s="150">
        <f t="shared" si="273"/>
        <v>0.22730324074074076</v>
      </c>
      <c r="CU38" s="150">
        <f t="shared" si="273"/>
        <v>0</v>
      </c>
      <c r="CV38" s="150">
        <f t="shared" si="273"/>
        <v>0</v>
      </c>
      <c r="CW38" s="150">
        <f t="shared" si="273"/>
        <v>0.2326388888888889</v>
      </c>
      <c r="CX38" s="150">
        <f t="shared" si="273"/>
        <v>0.24831018518518519</v>
      </c>
      <c r="CY38" s="150">
        <f t="shared" si="273"/>
        <v>0.26038194444444446</v>
      </c>
      <c r="CZ38" s="150">
        <f t="shared" si="273"/>
        <v>0.12847222222222221</v>
      </c>
      <c r="DA38" s="150">
        <f t="shared" si="273"/>
        <v>0.16768518518518519</v>
      </c>
      <c r="DB38" s="150">
        <f t="shared" si="273"/>
        <v>0</v>
      </c>
      <c r="DC38" s="150">
        <f t="shared" si="273"/>
        <v>0</v>
      </c>
      <c r="DD38" s="150">
        <f t="shared" ref="DD38:EB38" si="274">DD16+DD19</f>
        <v>0.21982638888888889</v>
      </c>
      <c r="DE38" s="150">
        <f t="shared" si="274"/>
        <v>0.26591435185185186</v>
      </c>
      <c r="DF38" s="150">
        <f t="shared" si="274"/>
        <v>0.25017361111111114</v>
      </c>
      <c r="DG38" s="150">
        <f t="shared" si="274"/>
        <v>0.19567129629629632</v>
      </c>
      <c r="DH38" s="150">
        <f t="shared" si="274"/>
        <v>0.26151620370370371</v>
      </c>
      <c r="DI38" s="150">
        <f t="shared" si="274"/>
        <v>0</v>
      </c>
      <c r="DJ38" s="150">
        <f t="shared" si="274"/>
        <v>0</v>
      </c>
      <c r="DK38" s="150">
        <f t="shared" si="274"/>
        <v>9.2939814814814808E-2</v>
      </c>
      <c r="DL38" s="150">
        <f t="shared" si="274"/>
        <v>0.25351851851851853</v>
      </c>
      <c r="DM38" s="150">
        <f t="shared" si="274"/>
        <v>0.28350694444444446</v>
      </c>
      <c r="DN38" s="150">
        <f t="shared" si="274"/>
        <v>0.17180555555555554</v>
      </c>
      <c r="DO38" s="150">
        <f t="shared" si="274"/>
        <v>0.10696759259259261</v>
      </c>
      <c r="DP38" s="150">
        <f t="shared" si="274"/>
        <v>0</v>
      </c>
      <c r="DQ38" s="150">
        <f t="shared" si="274"/>
        <v>0</v>
      </c>
      <c r="DR38" s="150">
        <f t="shared" si="274"/>
        <v>0.34409722222222222</v>
      </c>
      <c r="DS38" s="150">
        <f t="shared" si="274"/>
        <v>0.20216435185185186</v>
      </c>
      <c r="DT38" s="150">
        <f t="shared" si="274"/>
        <v>0.11674768518518519</v>
      </c>
      <c r="DU38" s="150">
        <f t="shared" ref="DU38:EA38" si="275">DU16+DU19</f>
        <v>0.23778935185185179</v>
      </c>
      <c r="DV38" s="150">
        <f t="shared" si="275"/>
        <v>0.24912037037037035</v>
      </c>
      <c r="DW38" s="150">
        <f t="shared" si="275"/>
        <v>0</v>
      </c>
      <c r="DX38" s="150">
        <f t="shared" si="275"/>
        <v>0</v>
      </c>
      <c r="DY38" s="150">
        <f t="shared" si="275"/>
        <v>0.24855324074074076</v>
      </c>
      <c r="DZ38" s="150">
        <f t="shared" si="275"/>
        <v>0.231412037037037</v>
      </c>
      <c r="EA38" s="150">
        <f t="shared" si="275"/>
        <v>0.21337962962962961</v>
      </c>
      <c r="EB38" s="150">
        <f t="shared" si="274"/>
        <v>0.23010416666666669</v>
      </c>
      <c r="EC38" s="150">
        <f t="shared" ref="EC38:EH38" si="276">EC16+EC19</f>
        <v>0.27574074074074073</v>
      </c>
      <c r="ED38" s="150">
        <f t="shared" si="276"/>
        <v>0</v>
      </c>
      <c r="EE38" s="150">
        <f t="shared" si="276"/>
        <v>0</v>
      </c>
      <c r="EF38" s="150">
        <f t="shared" si="276"/>
        <v>0.17587962962962966</v>
      </c>
      <c r="EG38" s="150">
        <f t="shared" si="276"/>
        <v>0</v>
      </c>
      <c r="EH38" s="150">
        <f t="shared" si="276"/>
        <v>0.2174652777777778</v>
      </c>
      <c r="EI38" s="150">
        <f t="shared" ref="EI38:EV38" si="277">EI16+EI19</f>
        <v>0.1242013888888889</v>
      </c>
      <c r="EJ38" s="150">
        <f t="shared" si="277"/>
        <v>6.0810185185185189E-2</v>
      </c>
      <c r="EK38" s="150">
        <f t="shared" si="277"/>
        <v>0</v>
      </c>
      <c r="EL38" s="150">
        <f t="shared" si="277"/>
        <v>0</v>
      </c>
      <c r="EM38" s="150">
        <f t="shared" si="277"/>
        <v>0.21407407407407408</v>
      </c>
      <c r="EN38" s="150">
        <f t="shared" si="277"/>
        <v>0.25406249999999997</v>
      </c>
      <c r="EO38" s="150">
        <f t="shared" si="277"/>
        <v>0.26418981481481479</v>
      </c>
      <c r="EP38" s="150">
        <f t="shared" si="277"/>
        <v>4.6979166666666662E-2</v>
      </c>
      <c r="EQ38" s="150">
        <f t="shared" si="277"/>
        <v>9.8217592592592606E-2</v>
      </c>
      <c r="ER38" s="150">
        <f t="shared" si="277"/>
        <v>0</v>
      </c>
      <c r="ES38" s="150">
        <f t="shared" si="277"/>
        <v>0</v>
      </c>
      <c r="ET38" s="150">
        <f t="shared" si="277"/>
        <v>9.6747685185185187E-2</v>
      </c>
      <c r="EU38" s="150">
        <f t="shared" si="277"/>
        <v>0.14060185185185187</v>
      </c>
      <c r="EV38" s="150">
        <f t="shared" si="277"/>
        <v>0.24677083333333333</v>
      </c>
      <c r="EW38" s="150">
        <f t="shared" ref="EW38:GV38" si="278">EW16+EW19</f>
        <v>0.2409722222222222</v>
      </c>
      <c r="EX38" s="150">
        <f t="shared" si="278"/>
        <v>0</v>
      </c>
      <c r="EY38" s="150">
        <f t="shared" si="278"/>
        <v>0</v>
      </c>
      <c r="EZ38" s="150">
        <f t="shared" si="278"/>
        <v>0</v>
      </c>
      <c r="FA38" s="150">
        <f t="shared" si="278"/>
        <v>0.1225925925925926</v>
      </c>
      <c r="FB38" s="150">
        <f t="shared" si="278"/>
        <v>0.24976851851851853</v>
      </c>
      <c r="FC38" s="150">
        <f t="shared" si="278"/>
        <v>0.24204861111111114</v>
      </c>
      <c r="FD38" s="150">
        <f t="shared" si="278"/>
        <v>0.24429398148148146</v>
      </c>
      <c r="FE38" s="150">
        <f t="shared" si="278"/>
        <v>0.26454861111111116</v>
      </c>
      <c r="FF38" s="150">
        <f t="shared" si="278"/>
        <v>0</v>
      </c>
      <c r="FG38" s="150">
        <f t="shared" si="278"/>
        <v>0</v>
      </c>
      <c r="FH38" s="150">
        <f t="shared" si="278"/>
        <v>0.20960648148148145</v>
      </c>
      <c r="FI38" s="150">
        <f t="shared" si="278"/>
        <v>2.7569444444444448E-2</v>
      </c>
      <c r="FJ38" s="150">
        <f t="shared" si="278"/>
        <v>0.25204861111111115</v>
      </c>
      <c r="FK38" s="150">
        <f t="shared" si="278"/>
        <v>0</v>
      </c>
      <c r="FL38" s="150">
        <f t="shared" si="278"/>
        <v>0</v>
      </c>
      <c r="FM38" s="150">
        <f t="shared" si="278"/>
        <v>0</v>
      </c>
      <c r="FN38" s="150">
        <f t="shared" si="278"/>
        <v>0</v>
      </c>
      <c r="FO38" s="150">
        <f t="shared" si="278"/>
        <v>0</v>
      </c>
      <c r="FP38" s="150">
        <f t="shared" si="278"/>
        <v>0</v>
      </c>
      <c r="FQ38" s="150">
        <f t="shared" si="278"/>
        <v>0</v>
      </c>
      <c r="FR38" s="150">
        <f t="shared" si="278"/>
        <v>0</v>
      </c>
      <c r="FS38" s="150">
        <f t="shared" si="278"/>
        <v>0</v>
      </c>
      <c r="FT38" s="150">
        <f t="shared" si="278"/>
        <v>0</v>
      </c>
      <c r="FU38" s="150">
        <f t="shared" si="278"/>
        <v>0</v>
      </c>
      <c r="FV38" s="150">
        <f t="shared" si="278"/>
        <v>0</v>
      </c>
      <c r="FW38" s="150">
        <f t="shared" si="278"/>
        <v>0</v>
      </c>
      <c r="FX38" s="150">
        <f t="shared" si="278"/>
        <v>0</v>
      </c>
      <c r="FY38" s="150">
        <f t="shared" si="278"/>
        <v>0</v>
      </c>
      <c r="FZ38" s="150">
        <f t="shared" si="278"/>
        <v>0</v>
      </c>
      <c r="GA38" s="150">
        <f t="shared" si="278"/>
        <v>0</v>
      </c>
      <c r="GB38" s="150">
        <f t="shared" si="278"/>
        <v>0</v>
      </c>
      <c r="GC38" s="150">
        <f t="shared" si="278"/>
        <v>0</v>
      </c>
      <c r="GD38" s="150">
        <f t="shared" si="278"/>
        <v>0</v>
      </c>
      <c r="GE38" s="150">
        <f t="shared" si="278"/>
        <v>0</v>
      </c>
      <c r="GF38" s="150">
        <f t="shared" si="278"/>
        <v>0</v>
      </c>
      <c r="GG38" s="150">
        <f t="shared" si="278"/>
        <v>0</v>
      </c>
      <c r="GH38" s="150">
        <f t="shared" si="278"/>
        <v>0</v>
      </c>
      <c r="GI38" s="150">
        <f t="shared" si="278"/>
        <v>0</v>
      </c>
      <c r="GJ38" s="150">
        <f t="shared" si="278"/>
        <v>0</v>
      </c>
      <c r="GK38" s="150">
        <f t="shared" si="278"/>
        <v>0</v>
      </c>
      <c r="GL38" s="150">
        <f t="shared" si="278"/>
        <v>0</v>
      </c>
      <c r="GM38" s="150">
        <f t="shared" si="278"/>
        <v>0</v>
      </c>
      <c r="GN38" s="150">
        <f t="shared" si="278"/>
        <v>0</v>
      </c>
      <c r="GO38" s="150">
        <f t="shared" si="278"/>
        <v>0</v>
      </c>
      <c r="GP38" s="150">
        <f t="shared" si="278"/>
        <v>0</v>
      </c>
      <c r="GQ38" s="150">
        <f t="shared" si="278"/>
        <v>0</v>
      </c>
      <c r="GR38" s="150">
        <f t="shared" si="278"/>
        <v>0</v>
      </c>
      <c r="GS38" s="150">
        <f t="shared" si="278"/>
        <v>0</v>
      </c>
      <c r="GT38" s="150">
        <f t="shared" si="278"/>
        <v>0</v>
      </c>
      <c r="GU38" s="150">
        <f t="shared" si="278"/>
        <v>0</v>
      </c>
      <c r="GV38" s="150">
        <f t="shared" si="278"/>
        <v>0</v>
      </c>
      <c r="GY38" s="4"/>
      <c r="GZ38" s="11"/>
      <c r="HA38" s="151" t="s">
        <v>37</v>
      </c>
      <c r="HE38" s="3"/>
      <c r="HF38" s="3"/>
      <c r="HU38" s="3"/>
    </row>
    <row r="39" spans="1:238" s="1" customFormat="1" ht="36.75" customHeight="1" x14ac:dyDescent="0.2">
      <c r="A39" s="7"/>
      <c r="B39" s="59"/>
      <c r="C39" s="60"/>
      <c r="D39" s="106" t="s">
        <v>0</v>
      </c>
      <c r="E39" s="99" t="s">
        <v>36</v>
      </c>
      <c r="F39" s="60" t="str">
        <f>IF(F156&lt;&gt;"","Diff!","")</f>
        <v/>
      </c>
      <c r="G39" s="60" t="str">
        <f t="shared" ref="G39:BR39" si="279">IF(G156&lt;&gt;"","Diff!","")</f>
        <v/>
      </c>
      <c r="H39" s="60" t="str">
        <f t="shared" si="279"/>
        <v/>
      </c>
      <c r="I39" s="60" t="str">
        <f t="shared" si="279"/>
        <v/>
      </c>
      <c r="J39" s="60" t="str">
        <f t="shared" si="279"/>
        <v/>
      </c>
      <c r="K39" s="60" t="str">
        <f t="shared" si="279"/>
        <v/>
      </c>
      <c r="L39" s="60" t="str">
        <f t="shared" si="279"/>
        <v/>
      </c>
      <c r="M39" s="60" t="str">
        <f t="shared" si="279"/>
        <v/>
      </c>
      <c r="N39" s="60" t="str">
        <f t="shared" si="279"/>
        <v/>
      </c>
      <c r="O39" s="60" t="str">
        <f t="shared" si="279"/>
        <v/>
      </c>
      <c r="P39" s="60" t="str">
        <f t="shared" si="279"/>
        <v/>
      </c>
      <c r="Q39" s="60" t="str">
        <f t="shared" si="279"/>
        <v/>
      </c>
      <c r="R39" s="60" t="str">
        <f t="shared" si="279"/>
        <v/>
      </c>
      <c r="S39" s="60" t="str">
        <f t="shared" si="279"/>
        <v/>
      </c>
      <c r="T39" s="60" t="str">
        <f t="shared" si="279"/>
        <v/>
      </c>
      <c r="U39" s="60" t="str">
        <f t="shared" si="279"/>
        <v/>
      </c>
      <c r="V39" s="60" t="str">
        <f t="shared" si="279"/>
        <v/>
      </c>
      <c r="W39" s="60" t="str">
        <f t="shared" si="279"/>
        <v/>
      </c>
      <c r="X39" s="60" t="str">
        <f t="shared" si="279"/>
        <v/>
      </c>
      <c r="Y39" s="60" t="str">
        <f t="shared" si="279"/>
        <v/>
      </c>
      <c r="Z39" s="60" t="str">
        <f t="shared" si="279"/>
        <v/>
      </c>
      <c r="AA39" s="60" t="str">
        <f t="shared" si="279"/>
        <v/>
      </c>
      <c r="AB39" s="60" t="str">
        <f t="shared" si="279"/>
        <v/>
      </c>
      <c r="AC39" s="60" t="str">
        <f t="shared" si="279"/>
        <v/>
      </c>
      <c r="AD39" s="60" t="str">
        <f t="shared" si="279"/>
        <v/>
      </c>
      <c r="AE39" s="60" t="str">
        <f t="shared" si="279"/>
        <v/>
      </c>
      <c r="AF39" s="60" t="str">
        <f t="shared" si="279"/>
        <v/>
      </c>
      <c r="AG39" s="60" t="str">
        <f t="shared" si="279"/>
        <v/>
      </c>
      <c r="AH39" s="60" t="str">
        <f t="shared" si="279"/>
        <v/>
      </c>
      <c r="AI39" s="60" t="str">
        <f t="shared" si="279"/>
        <v/>
      </c>
      <c r="AJ39" s="60" t="str">
        <f t="shared" si="279"/>
        <v/>
      </c>
      <c r="AK39" s="60" t="str">
        <f t="shared" si="279"/>
        <v/>
      </c>
      <c r="AL39" s="60" t="str">
        <f t="shared" si="279"/>
        <v/>
      </c>
      <c r="AM39" s="60" t="str">
        <f t="shared" si="279"/>
        <v/>
      </c>
      <c r="AN39" s="60" t="str">
        <f t="shared" si="279"/>
        <v/>
      </c>
      <c r="AO39" s="60" t="str">
        <f t="shared" si="279"/>
        <v/>
      </c>
      <c r="AP39" s="60" t="str">
        <f t="shared" si="279"/>
        <v/>
      </c>
      <c r="AQ39" s="60" t="str">
        <f t="shared" si="279"/>
        <v/>
      </c>
      <c r="AR39" s="60" t="str">
        <f t="shared" si="279"/>
        <v/>
      </c>
      <c r="AS39" s="60" t="str">
        <f t="shared" si="279"/>
        <v/>
      </c>
      <c r="AT39" s="60" t="str">
        <f t="shared" si="279"/>
        <v/>
      </c>
      <c r="AU39" s="60" t="str">
        <f t="shared" si="279"/>
        <v/>
      </c>
      <c r="AV39" s="60" t="str">
        <f t="shared" si="279"/>
        <v/>
      </c>
      <c r="AW39" s="60" t="str">
        <f t="shared" si="279"/>
        <v/>
      </c>
      <c r="AX39" s="60" t="str">
        <f t="shared" si="279"/>
        <v/>
      </c>
      <c r="AY39" s="60" t="str">
        <f t="shared" si="279"/>
        <v/>
      </c>
      <c r="AZ39" s="60" t="str">
        <f t="shared" si="279"/>
        <v/>
      </c>
      <c r="BA39" s="60" t="str">
        <f t="shared" si="279"/>
        <v/>
      </c>
      <c r="BB39" s="60" t="str">
        <f t="shared" si="279"/>
        <v/>
      </c>
      <c r="BC39" s="60" t="str">
        <f t="shared" si="279"/>
        <v/>
      </c>
      <c r="BD39" s="60" t="str">
        <f t="shared" si="279"/>
        <v/>
      </c>
      <c r="BE39" s="60" t="str">
        <f t="shared" si="279"/>
        <v/>
      </c>
      <c r="BF39" s="60" t="str">
        <f t="shared" si="279"/>
        <v/>
      </c>
      <c r="BG39" s="60" t="str">
        <f t="shared" si="279"/>
        <v/>
      </c>
      <c r="BH39" s="60" t="str">
        <f t="shared" si="279"/>
        <v/>
      </c>
      <c r="BI39" s="60" t="str">
        <f t="shared" si="279"/>
        <v/>
      </c>
      <c r="BJ39" s="60" t="str">
        <f t="shared" si="279"/>
        <v/>
      </c>
      <c r="BK39" s="60" t="str">
        <f t="shared" si="279"/>
        <v/>
      </c>
      <c r="BL39" s="60" t="str">
        <f t="shared" si="279"/>
        <v/>
      </c>
      <c r="BM39" s="60" t="str">
        <f t="shared" si="279"/>
        <v/>
      </c>
      <c r="BN39" s="60" t="str">
        <f t="shared" si="279"/>
        <v/>
      </c>
      <c r="BO39" s="60" t="str">
        <f t="shared" si="279"/>
        <v/>
      </c>
      <c r="BP39" s="60" t="str">
        <f t="shared" si="279"/>
        <v/>
      </c>
      <c r="BQ39" s="60" t="str">
        <f t="shared" si="279"/>
        <v/>
      </c>
      <c r="BR39" s="60" t="str">
        <f t="shared" si="279"/>
        <v/>
      </c>
      <c r="BS39" s="60" t="str">
        <f t="shared" ref="BS39:EH39" si="280">IF(BS156&lt;&gt;"","Diff!","")</f>
        <v/>
      </c>
      <c r="BT39" s="60" t="str">
        <f t="shared" si="280"/>
        <v/>
      </c>
      <c r="BU39" s="60" t="str">
        <f t="shared" si="280"/>
        <v/>
      </c>
      <c r="BV39" s="60" t="str">
        <f t="shared" si="280"/>
        <v/>
      </c>
      <c r="BW39" s="60" t="str">
        <f t="shared" si="280"/>
        <v/>
      </c>
      <c r="BX39" s="60" t="str">
        <f t="shared" si="280"/>
        <v/>
      </c>
      <c r="BY39" s="60" t="str">
        <f t="shared" si="280"/>
        <v/>
      </c>
      <c r="BZ39" s="60" t="str">
        <f t="shared" si="280"/>
        <v/>
      </c>
      <c r="CA39" s="60" t="str">
        <f t="shared" si="280"/>
        <v/>
      </c>
      <c r="CB39" s="60" t="str">
        <f t="shared" si="280"/>
        <v/>
      </c>
      <c r="CC39" s="60" t="str">
        <f t="shared" si="280"/>
        <v/>
      </c>
      <c r="CD39" s="60" t="str">
        <f t="shared" si="280"/>
        <v/>
      </c>
      <c r="CE39" s="60" t="str">
        <f t="shared" si="280"/>
        <v/>
      </c>
      <c r="CF39" s="60" t="str">
        <f t="shared" si="280"/>
        <v/>
      </c>
      <c r="CG39" s="60" t="str">
        <f t="shared" si="280"/>
        <v/>
      </c>
      <c r="CH39" s="60" t="str">
        <f t="shared" si="280"/>
        <v/>
      </c>
      <c r="CI39" s="60" t="str">
        <f t="shared" si="280"/>
        <v/>
      </c>
      <c r="CJ39" s="60" t="str">
        <f t="shared" si="280"/>
        <v/>
      </c>
      <c r="CK39" s="60" t="str">
        <f t="shared" si="280"/>
        <v/>
      </c>
      <c r="CL39" s="60" t="str">
        <f t="shared" si="280"/>
        <v/>
      </c>
      <c r="CM39" s="60" t="str">
        <f t="shared" si="280"/>
        <v/>
      </c>
      <c r="CN39" s="60" t="str">
        <f t="shared" si="280"/>
        <v/>
      </c>
      <c r="CO39" s="60" t="str">
        <f t="shared" si="280"/>
        <v/>
      </c>
      <c r="CP39" s="60" t="str">
        <f t="shared" si="280"/>
        <v/>
      </c>
      <c r="CQ39" s="60" t="str">
        <f t="shared" si="280"/>
        <v/>
      </c>
      <c r="CR39" s="60" t="str">
        <f t="shared" si="280"/>
        <v/>
      </c>
      <c r="CS39" s="60" t="str">
        <f t="shared" si="280"/>
        <v/>
      </c>
      <c r="CT39" s="60" t="str">
        <f t="shared" si="280"/>
        <v/>
      </c>
      <c r="CU39" s="60" t="str">
        <f t="shared" si="280"/>
        <v/>
      </c>
      <c r="CV39" s="60" t="str">
        <f t="shared" si="280"/>
        <v/>
      </c>
      <c r="CW39" s="60" t="str">
        <f t="shared" si="280"/>
        <v/>
      </c>
      <c r="CX39" s="60" t="str">
        <f t="shared" si="280"/>
        <v/>
      </c>
      <c r="CY39" s="60" t="str">
        <f t="shared" si="280"/>
        <v/>
      </c>
      <c r="CZ39" s="60" t="str">
        <f t="shared" si="280"/>
        <v/>
      </c>
      <c r="DA39" s="60" t="str">
        <f t="shared" si="280"/>
        <v/>
      </c>
      <c r="DB39" s="60" t="str">
        <f t="shared" si="280"/>
        <v/>
      </c>
      <c r="DC39" s="60" t="str">
        <f t="shared" si="280"/>
        <v/>
      </c>
      <c r="DD39" s="60" t="str">
        <f t="shared" si="280"/>
        <v/>
      </c>
      <c r="DE39" s="60" t="str">
        <f t="shared" si="280"/>
        <v/>
      </c>
      <c r="DF39" s="60" t="str">
        <f t="shared" si="280"/>
        <v/>
      </c>
      <c r="DG39" s="60" t="str">
        <f t="shared" si="280"/>
        <v/>
      </c>
      <c r="DH39" s="60" t="str">
        <f t="shared" si="280"/>
        <v/>
      </c>
      <c r="DI39" s="60" t="str">
        <f t="shared" si="280"/>
        <v/>
      </c>
      <c r="DJ39" s="60" t="str">
        <f t="shared" si="280"/>
        <v/>
      </c>
      <c r="DK39" s="60" t="str">
        <f t="shared" si="280"/>
        <v/>
      </c>
      <c r="DL39" s="60" t="str">
        <f t="shared" si="280"/>
        <v/>
      </c>
      <c r="DM39" s="60" t="str">
        <f t="shared" si="280"/>
        <v/>
      </c>
      <c r="DN39" s="60" t="str">
        <f t="shared" si="280"/>
        <v/>
      </c>
      <c r="DO39" s="60" t="str">
        <f t="shared" si="280"/>
        <v/>
      </c>
      <c r="DP39" s="60" t="str">
        <f t="shared" si="280"/>
        <v/>
      </c>
      <c r="DQ39" s="60" t="str">
        <f t="shared" si="280"/>
        <v/>
      </c>
      <c r="DR39" s="60" t="str">
        <f t="shared" si="280"/>
        <v/>
      </c>
      <c r="DS39" s="60" t="str">
        <f t="shared" si="280"/>
        <v/>
      </c>
      <c r="DT39" s="60" t="str">
        <f t="shared" si="280"/>
        <v/>
      </c>
      <c r="DU39" s="60" t="str">
        <f t="shared" ref="DU39:EA39" si="281">IF(DU156&lt;&gt;"","Diff!","")</f>
        <v/>
      </c>
      <c r="DV39" s="60" t="str">
        <f t="shared" si="281"/>
        <v/>
      </c>
      <c r="DW39" s="60" t="str">
        <f t="shared" si="281"/>
        <v/>
      </c>
      <c r="DX39" s="60" t="str">
        <f t="shared" si="281"/>
        <v/>
      </c>
      <c r="DY39" s="60" t="str">
        <f t="shared" si="281"/>
        <v/>
      </c>
      <c r="DZ39" s="60" t="str">
        <f t="shared" si="281"/>
        <v/>
      </c>
      <c r="EA39" s="60" t="str">
        <f t="shared" si="281"/>
        <v/>
      </c>
      <c r="EB39" s="60" t="str">
        <f t="shared" si="280"/>
        <v/>
      </c>
      <c r="EC39" s="60" t="str">
        <f t="shared" si="280"/>
        <v/>
      </c>
      <c r="ED39" s="60" t="str">
        <f t="shared" si="280"/>
        <v/>
      </c>
      <c r="EE39" s="60" t="str">
        <f t="shared" si="280"/>
        <v/>
      </c>
      <c r="EF39" s="60" t="str">
        <f t="shared" si="280"/>
        <v/>
      </c>
      <c r="EG39" s="60" t="str">
        <f t="shared" si="280"/>
        <v/>
      </c>
      <c r="EH39" s="60" t="str">
        <f t="shared" si="280"/>
        <v/>
      </c>
      <c r="EI39" s="60" t="str">
        <f t="shared" ref="EI39:EV39" si="282">IF(EI156&lt;&gt;"","Diff!","")</f>
        <v/>
      </c>
      <c r="EJ39" s="60" t="str">
        <f t="shared" si="282"/>
        <v/>
      </c>
      <c r="EK39" s="60" t="str">
        <f t="shared" si="282"/>
        <v/>
      </c>
      <c r="EL39" s="60" t="str">
        <f t="shared" si="282"/>
        <v/>
      </c>
      <c r="EM39" s="60" t="str">
        <f t="shared" si="282"/>
        <v/>
      </c>
      <c r="EN39" s="60" t="str">
        <f t="shared" si="282"/>
        <v/>
      </c>
      <c r="EO39" s="60" t="str">
        <f t="shared" si="282"/>
        <v/>
      </c>
      <c r="EP39" s="60" t="str">
        <f t="shared" si="282"/>
        <v/>
      </c>
      <c r="EQ39" s="60" t="str">
        <f t="shared" si="282"/>
        <v/>
      </c>
      <c r="ER39" s="60" t="str">
        <f t="shared" si="282"/>
        <v/>
      </c>
      <c r="ES39" s="60" t="str">
        <f t="shared" si="282"/>
        <v/>
      </c>
      <c r="ET39" s="60" t="str">
        <f t="shared" si="282"/>
        <v/>
      </c>
      <c r="EU39" s="60" t="str">
        <f t="shared" si="282"/>
        <v/>
      </c>
      <c r="EV39" s="60" t="str">
        <f t="shared" si="282"/>
        <v/>
      </c>
      <c r="EW39" s="60" t="str">
        <f t="shared" ref="EW39:GV39" si="283">IF(EW156&lt;&gt;"","Diff!","")</f>
        <v/>
      </c>
      <c r="EX39" s="60" t="str">
        <f t="shared" si="283"/>
        <v/>
      </c>
      <c r="EY39" s="60" t="str">
        <f t="shared" si="283"/>
        <v/>
      </c>
      <c r="EZ39" s="60" t="str">
        <f t="shared" si="283"/>
        <v/>
      </c>
      <c r="FA39" s="60" t="str">
        <f t="shared" si="283"/>
        <v/>
      </c>
      <c r="FB39" s="60" t="str">
        <f t="shared" si="283"/>
        <v/>
      </c>
      <c r="FC39" s="60" t="str">
        <f t="shared" si="283"/>
        <v/>
      </c>
      <c r="FD39" s="60" t="str">
        <f t="shared" si="283"/>
        <v/>
      </c>
      <c r="FE39" s="60" t="str">
        <f t="shared" si="283"/>
        <v/>
      </c>
      <c r="FF39" s="60" t="str">
        <f t="shared" si="283"/>
        <v/>
      </c>
      <c r="FG39" s="60" t="str">
        <f t="shared" si="283"/>
        <v/>
      </c>
      <c r="FH39" s="60" t="str">
        <f t="shared" si="283"/>
        <v/>
      </c>
      <c r="FI39" s="60" t="str">
        <f t="shared" si="283"/>
        <v/>
      </c>
      <c r="FJ39" s="60" t="str">
        <f t="shared" si="283"/>
        <v/>
      </c>
      <c r="FK39" s="60" t="str">
        <f t="shared" si="283"/>
        <v/>
      </c>
      <c r="FL39" s="60" t="str">
        <f t="shared" si="283"/>
        <v/>
      </c>
      <c r="FM39" s="60" t="str">
        <f t="shared" si="283"/>
        <v/>
      </c>
      <c r="FN39" s="60" t="str">
        <f t="shared" si="283"/>
        <v/>
      </c>
      <c r="FO39" s="60" t="str">
        <f t="shared" si="283"/>
        <v/>
      </c>
      <c r="FP39" s="60" t="str">
        <f t="shared" si="283"/>
        <v/>
      </c>
      <c r="FQ39" s="60" t="str">
        <f t="shared" si="283"/>
        <v/>
      </c>
      <c r="FR39" s="60" t="str">
        <f t="shared" si="283"/>
        <v/>
      </c>
      <c r="FS39" s="60" t="str">
        <f t="shared" si="283"/>
        <v/>
      </c>
      <c r="FT39" s="60" t="str">
        <f t="shared" si="283"/>
        <v/>
      </c>
      <c r="FU39" s="60" t="str">
        <f t="shared" si="283"/>
        <v/>
      </c>
      <c r="FV39" s="60" t="str">
        <f t="shared" si="283"/>
        <v/>
      </c>
      <c r="FW39" s="60" t="str">
        <f t="shared" si="283"/>
        <v/>
      </c>
      <c r="FX39" s="60" t="str">
        <f t="shared" si="283"/>
        <v/>
      </c>
      <c r="FY39" s="60" t="str">
        <f t="shared" si="283"/>
        <v/>
      </c>
      <c r="FZ39" s="60" t="str">
        <f t="shared" si="283"/>
        <v/>
      </c>
      <c r="GA39" s="60" t="str">
        <f t="shared" si="283"/>
        <v/>
      </c>
      <c r="GB39" s="60" t="str">
        <f t="shared" si="283"/>
        <v/>
      </c>
      <c r="GC39" s="60" t="str">
        <f t="shared" si="283"/>
        <v/>
      </c>
      <c r="GD39" s="60" t="str">
        <f t="shared" si="283"/>
        <v/>
      </c>
      <c r="GE39" s="60" t="str">
        <f t="shared" si="283"/>
        <v/>
      </c>
      <c r="GF39" s="60" t="str">
        <f t="shared" si="283"/>
        <v/>
      </c>
      <c r="GG39" s="60" t="str">
        <f t="shared" si="283"/>
        <v/>
      </c>
      <c r="GH39" s="60" t="str">
        <f t="shared" si="283"/>
        <v/>
      </c>
      <c r="GI39" s="60" t="str">
        <f t="shared" si="283"/>
        <v/>
      </c>
      <c r="GJ39" s="60" t="str">
        <f t="shared" si="283"/>
        <v/>
      </c>
      <c r="GK39" s="60" t="str">
        <f t="shared" si="283"/>
        <v/>
      </c>
      <c r="GL39" s="60" t="str">
        <f t="shared" si="283"/>
        <v/>
      </c>
      <c r="GM39" s="60" t="str">
        <f t="shared" si="283"/>
        <v/>
      </c>
      <c r="GN39" s="60" t="str">
        <f t="shared" si="283"/>
        <v/>
      </c>
      <c r="GO39" s="60" t="str">
        <f t="shared" si="283"/>
        <v/>
      </c>
      <c r="GP39" s="60" t="str">
        <f t="shared" si="283"/>
        <v/>
      </c>
      <c r="GQ39" s="60" t="str">
        <f t="shared" si="283"/>
        <v/>
      </c>
      <c r="GR39" s="60" t="str">
        <f t="shared" si="283"/>
        <v/>
      </c>
      <c r="GS39" s="60" t="str">
        <f t="shared" si="283"/>
        <v/>
      </c>
      <c r="GT39" s="60" t="str">
        <f t="shared" si="283"/>
        <v/>
      </c>
      <c r="GU39" s="60" t="str">
        <f t="shared" si="283"/>
        <v/>
      </c>
      <c r="GV39" s="60" t="str">
        <f t="shared" si="283"/>
        <v/>
      </c>
      <c r="GW39" s="60"/>
      <c r="GX39" s="60"/>
      <c r="GY39" s="172"/>
      <c r="GZ39" s="61"/>
      <c r="HO39"/>
      <c r="HP39"/>
      <c r="HQ39"/>
      <c r="HR39"/>
      <c r="HS39"/>
      <c r="HT39"/>
      <c r="HU39" s="3"/>
    </row>
    <row r="40" spans="1:238" s="1" customFormat="1" x14ac:dyDescent="0.2">
      <c r="A40" s="7"/>
      <c r="B40" s="62"/>
      <c r="C40" s="41"/>
      <c r="D40" s="112"/>
      <c r="E40" s="63"/>
      <c r="GY40" s="4"/>
      <c r="GZ40" s="64"/>
      <c r="HF40"/>
      <c r="HO40"/>
      <c r="HP40"/>
      <c r="HQ40"/>
      <c r="HR40"/>
      <c r="HS40"/>
      <c r="HT40"/>
      <c r="HU40" s="3"/>
    </row>
    <row r="41" spans="1:238" s="5" customFormat="1" ht="45.75" customHeight="1" x14ac:dyDescent="0.2">
      <c r="A41" s="6"/>
      <c r="B41" s="187" t="s">
        <v>116</v>
      </c>
      <c r="C41" s="209">
        <v>100</v>
      </c>
      <c r="D41" s="188" t="s">
        <v>44</v>
      </c>
      <c r="E41" s="189" t="s">
        <v>113</v>
      </c>
      <c r="F41" s="149">
        <v>3.5057870370370371E-2</v>
      </c>
      <c r="G41" s="211">
        <v>3.0520833333333334E-2</v>
      </c>
      <c r="H41" s="211"/>
      <c r="I41" s="149"/>
      <c r="J41" s="149">
        <v>1.0254629629629629E-2</v>
      </c>
      <c r="K41" s="149">
        <v>3.7939814814814815E-2</v>
      </c>
      <c r="L41" s="149">
        <v>4.9131944444444443E-2</v>
      </c>
      <c r="M41" s="149">
        <v>2.7430555555555554E-3</v>
      </c>
      <c r="N41" s="149"/>
      <c r="O41" s="149"/>
      <c r="P41" s="149"/>
      <c r="Q41" s="149">
        <v>3.7430555555555557E-2</v>
      </c>
      <c r="R41" s="149">
        <v>5.0949074074074077E-2</v>
      </c>
      <c r="S41" s="149">
        <v>1.7187500000000001E-2</v>
      </c>
      <c r="T41" s="149">
        <v>3.5659722222222225E-2</v>
      </c>
      <c r="U41" s="149">
        <v>3.802083333333333E-2</v>
      </c>
      <c r="V41" s="149">
        <v>1.5104166666666667E-2</v>
      </c>
      <c r="W41" s="149"/>
      <c r="X41" s="149"/>
      <c r="Y41" s="149">
        <v>4.50462962962963E-2</v>
      </c>
      <c r="Z41" s="149">
        <v>4.175925925925926E-2</v>
      </c>
      <c r="AA41" s="149">
        <v>3.0162037037037036E-2</v>
      </c>
      <c r="AB41" s="149">
        <v>3.6516203703703703E-2</v>
      </c>
      <c r="AC41" s="149"/>
      <c r="AD41" s="149"/>
      <c r="AE41" s="149">
        <v>3.2523148148148148E-2</v>
      </c>
      <c r="AF41" s="149">
        <v>4.358796296296296E-2</v>
      </c>
      <c r="AG41" s="149">
        <v>6.609953703703704E-2</v>
      </c>
      <c r="AH41" s="149">
        <v>5.1828703703703703E-2</v>
      </c>
      <c r="AI41" s="149">
        <v>2.8171296296296295E-2</v>
      </c>
      <c r="AJ41" s="149"/>
      <c r="AK41" s="149"/>
      <c r="AL41" s="149">
        <v>1.5555555555555555E-2</v>
      </c>
      <c r="AM41" s="149">
        <v>2.6238425925925925E-2</v>
      </c>
      <c r="AN41" s="149">
        <v>3.9155092592592596E-2</v>
      </c>
      <c r="AO41" s="149">
        <v>4.1736111111111113E-2</v>
      </c>
      <c r="AP41" s="149">
        <v>5.7268518518518517E-2</v>
      </c>
      <c r="AQ41" s="149"/>
      <c r="AR41" s="149"/>
      <c r="AS41" s="149">
        <v>4.296296296296296E-2</v>
      </c>
      <c r="AT41" s="149">
        <v>4.9537037037037039E-2</v>
      </c>
      <c r="AU41" s="149">
        <v>3.1145833333333334E-2</v>
      </c>
      <c r="AV41" s="149">
        <v>4.0439814814814817E-2</v>
      </c>
      <c r="AW41" s="149">
        <v>4.6759259259259257E-2</v>
      </c>
      <c r="AX41" s="149"/>
      <c r="AY41" s="149"/>
      <c r="AZ41" s="149">
        <v>2.8287037037037038E-2</v>
      </c>
      <c r="BA41" s="149">
        <v>6.3379629629629633E-2</v>
      </c>
      <c r="BB41" s="149">
        <v>5.7662037037037039E-2</v>
      </c>
      <c r="BC41" s="149">
        <v>2.991898148148148E-2</v>
      </c>
      <c r="BD41" s="149">
        <v>6.6354166666666672E-2</v>
      </c>
      <c r="BE41" s="149"/>
      <c r="BF41" s="149"/>
      <c r="BG41" s="149">
        <v>2.7997685185185184E-2</v>
      </c>
      <c r="BH41" s="149">
        <v>5.0219907407407408E-2</v>
      </c>
      <c r="BI41" s="149">
        <v>5.3067129629629631E-2</v>
      </c>
      <c r="BJ41" s="149">
        <v>2.9976851851851852E-2</v>
      </c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>
        <v>4.193287037037037E-2</v>
      </c>
      <c r="CC41" s="149">
        <v>6.2650462962962963E-2</v>
      </c>
      <c r="CD41" s="149">
        <v>5.0671296296296298E-2</v>
      </c>
      <c r="CE41" s="149">
        <v>1.3287037037037036E-2</v>
      </c>
      <c r="CF41" s="149">
        <v>2.6215277777777778E-2</v>
      </c>
      <c r="CG41" s="149"/>
      <c r="CH41" s="149"/>
      <c r="CI41" s="149">
        <v>1.1990740740740741E-2</v>
      </c>
      <c r="CJ41" s="149">
        <v>1.4467592592592593E-2</v>
      </c>
      <c r="CK41" s="149">
        <v>1.4386574074074074E-2</v>
      </c>
      <c r="CL41" s="149">
        <v>2.6828703703703705E-2</v>
      </c>
      <c r="CM41" s="149">
        <v>1.8831018518518518E-2</v>
      </c>
      <c r="CN41" s="149"/>
      <c r="CO41" s="149"/>
      <c r="CP41" s="149">
        <v>2.5115740740740741E-3</v>
      </c>
      <c r="CQ41" s="149">
        <v>1.8229166666666668E-2</v>
      </c>
      <c r="CR41" s="149">
        <v>3.9398148148148147E-2</v>
      </c>
      <c r="CS41" s="149">
        <v>2.8657407407407406E-2</v>
      </c>
      <c r="CT41" s="149">
        <v>2.582175925925926E-2</v>
      </c>
      <c r="CU41" s="149"/>
      <c r="CV41" s="149"/>
      <c r="CW41" s="149">
        <v>2.3125E-2</v>
      </c>
      <c r="CX41" s="149">
        <v>3.8136574074074073E-2</v>
      </c>
      <c r="CY41" s="149">
        <v>2.1631944444444443E-2</v>
      </c>
      <c r="CZ41" s="149">
        <v>1.4039351851851851E-2</v>
      </c>
      <c r="DA41" s="149">
        <v>2.1851851851851851E-2</v>
      </c>
      <c r="DB41" s="149"/>
      <c r="DC41" s="149"/>
      <c r="DD41" s="149">
        <v>4.2743055555555555E-2</v>
      </c>
      <c r="DE41" s="149">
        <v>3.3402777777777781E-2</v>
      </c>
      <c r="DF41" s="149">
        <v>4.3425925925925923E-2</v>
      </c>
      <c r="DG41" s="149">
        <v>2.087962962962963E-2</v>
      </c>
      <c r="DH41" s="149">
        <v>3.4131944444444444E-2</v>
      </c>
      <c r="DI41" s="149"/>
      <c r="DJ41" s="149"/>
      <c r="DK41" s="149">
        <v>1.3194444444444444E-2</v>
      </c>
      <c r="DL41" s="149">
        <v>3.3449074074074076E-2</v>
      </c>
      <c r="DM41" s="149">
        <v>2.4918981481481483E-2</v>
      </c>
      <c r="DN41" s="149">
        <v>1.6087962962962964E-2</v>
      </c>
      <c r="DO41" s="149">
        <v>1.292824074074074E-2</v>
      </c>
      <c r="DP41" s="149"/>
      <c r="DQ41" s="149"/>
      <c r="DR41" s="149">
        <v>1.4918981481481481E-2</v>
      </c>
      <c r="DS41" s="149">
        <v>2.480324074074074E-2</v>
      </c>
      <c r="DT41" s="149">
        <v>1.7824074074074076E-2</v>
      </c>
      <c r="DU41" s="149">
        <v>3.335648148148148E-2</v>
      </c>
      <c r="DV41" s="149">
        <v>4.4305555555555556E-2</v>
      </c>
      <c r="DW41" s="149"/>
      <c r="DX41" s="149"/>
      <c r="DY41" s="149">
        <v>4.0532407407407406E-2</v>
      </c>
      <c r="DZ41" s="149">
        <v>6.8657407407407403E-2</v>
      </c>
      <c r="EA41" s="149">
        <v>3.7488425925925925E-2</v>
      </c>
      <c r="EB41" s="149">
        <v>3.515046296296296E-2</v>
      </c>
      <c r="EC41" s="149">
        <v>3.4293981481481481E-2</v>
      </c>
      <c r="ED41" s="149"/>
      <c r="EE41" s="149"/>
      <c r="EF41" s="149">
        <v>5.7060185185185183E-3</v>
      </c>
      <c r="EG41" s="149"/>
      <c r="EH41" s="149">
        <v>2.0752314814814814E-2</v>
      </c>
      <c r="EI41" s="149">
        <v>1.3287037037037036E-2</v>
      </c>
      <c r="EJ41" s="149">
        <v>1.8657407407407407E-2</v>
      </c>
      <c r="EK41" s="149"/>
      <c r="EL41" s="149"/>
      <c r="EM41" s="149">
        <v>2.6574074074074073E-2</v>
      </c>
      <c r="EN41" s="149">
        <v>2.1111111111111112E-2</v>
      </c>
      <c r="EO41" s="149">
        <v>3.4027777777777775E-2</v>
      </c>
      <c r="EP41" s="149">
        <v>1.4768518518518519E-2</v>
      </c>
      <c r="EQ41" s="149">
        <v>1.7905092592592594E-2</v>
      </c>
      <c r="ER41" s="149"/>
      <c r="ES41" s="149"/>
      <c r="ET41" s="149">
        <v>1.6724537037037038E-2</v>
      </c>
      <c r="EU41" s="149">
        <v>1.636574074074074E-2</v>
      </c>
      <c r="EV41" s="149">
        <v>3.2048611111111111E-2</v>
      </c>
      <c r="EW41" s="149">
        <v>2.5034722222222222E-2</v>
      </c>
      <c r="EX41" s="149"/>
      <c r="EY41" s="149"/>
      <c r="EZ41" s="149"/>
      <c r="FA41" s="149">
        <v>7.858796296296296E-3</v>
      </c>
      <c r="FB41" s="149">
        <v>3.1157407407407408E-2</v>
      </c>
      <c r="FC41" s="149">
        <v>1.3298611111111112E-2</v>
      </c>
      <c r="FD41" s="149">
        <v>2.3391203703703702E-2</v>
      </c>
      <c r="FE41" s="149">
        <v>2.1724537037037039E-2</v>
      </c>
      <c r="FF41" s="149"/>
      <c r="FG41" s="149"/>
      <c r="FH41" s="149">
        <v>3.0289351851851852E-2</v>
      </c>
      <c r="FI41" s="149"/>
      <c r="FJ41" s="149">
        <v>2.2418981481481481E-2</v>
      </c>
      <c r="FK41" s="149"/>
      <c r="FL41" s="149"/>
      <c r="FM41" s="149"/>
      <c r="FN41" s="149"/>
      <c r="FO41" s="149"/>
      <c r="FP41" s="149"/>
      <c r="FQ41" s="149"/>
      <c r="FR41" s="149"/>
      <c r="FS41" s="149"/>
      <c r="FT41" s="149"/>
      <c r="FU41" s="149"/>
      <c r="FV41" s="149"/>
      <c r="FW41" s="149"/>
      <c r="FX41" s="149"/>
      <c r="FY41" s="149"/>
      <c r="FZ41" s="149"/>
      <c r="GA41" s="149"/>
      <c r="GB41" s="149"/>
      <c r="GC41" s="149"/>
      <c r="GD41" s="149"/>
      <c r="GE41" s="149"/>
      <c r="GF41" s="149"/>
      <c r="GG41" s="149"/>
      <c r="GH41" s="149"/>
      <c r="GI41" s="149"/>
      <c r="GJ41" s="149"/>
      <c r="GK41" s="149"/>
      <c r="GL41" s="149"/>
      <c r="GM41" s="149"/>
      <c r="GN41" s="149"/>
      <c r="GO41" s="149"/>
      <c r="GP41" s="149"/>
      <c r="GQ41" s="149"/>
      <c r="GR41" s="149"/>
      <c r="GS41" s="149"/>
      <c r="GT41" s="149"/>
      <c r="GU41" s="149"/>
      <c r="GV41" s="149"/>
      <c r="GW41" s="173"/>
      <c r="GX41" s="42">
        <f>SUM(F41:GW41)</f>
        <v>3.0876157407407407</v>
      </c>
      <c r="GY41" s="43"/>
      <c r="GZ41" s="174"/>
      <c r="HA41" s="4"/>
      <c r="HB41" s="1"/>
      <c r="HC41" s="1"/>
      <c r="HD41" s="1"/>
      <c r="HE41" s="1"/>
      <c r="HF41" s="3"/>
      <c r="HG41" s="4"/>
      <c r="HH41" s="175"/>
      <c r="HI41" s="4"/>
      <c r="HJ41" s="4"/>
      <c r="HK41" s="4"/>
      <c r="HL41" s="4"/>
      <c r="HM41" s="4"/>
      <c r="HN41" s="4"/>
      <c r="HO41"/>
      <c r="HP41"/>
      <c r="HQ41"/>
      <c r="HR41"/>
      <c r="HS41"/>
      <c r="HT41"/>
      <c r="HU41" s="3"/>
      <c r="HV41" s="4"/>
      <c r="HW41" s="4"/>
      <c r="HX41" s="4"/>
      <c r="HY41" s="4"/>
      <c r="HZ41" s="4"/>
      <c r="IA41" s="4"/>
      <c r="IB41" s="4"/>
      <c r="IC41" s="4"/>
      <c r="ID41" s="4"/>
    </row>
    <row r="42" spans="1:238" s="98" customFormat="1" ht="45.75" customHeight="1" x14ac:dyDescent="0.2">
      <c r="A42" s="12"/>
      <c r="B42" s="187" t="s">
        <v>116</v>
      </c>
      <c r="C42" s="209">
        <v>48</v>
      </c>
      <c r="D42" s="188" t="s">
        <v>90</v>
      </c>
      <c r="E42" s="189" t="s">
        <v>113</v>
      </c>
      <c r="F42" s="149"/>
      <c r="G42" s="211"/>
      <c r="H42" s="211"/>
      <c r="I42" s="149"/>
      <c r="J42" s="149"/>
      <c r="K42" s="149"/>
      <c r="L42" s="149">
        <v>2.7083333333333334E-3</v>
      </c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  <c r="CM42" s="149"/>
      <c r="CN42" s="149"/>
      <c r="CO42" s="149"/>
      <c r="CP42" s="149"/>
      <c r="CQ42" s="149"/>
      <c r="CR42" s="149"/>
      <c r="CS42" s="149"/>
      <c r="CT42" s="149"/>
      <c r="CU42" s="149"/>
      <c r="CV42" s="149"/>
      <c r="CW42" s="149"/>
      <c r="CX42" s="149"/>
      <c r="CY42" s="149"/>
      <c r="CZ42" s="149"/>
      <c r="DA42" s="149"/>
      <c r="DB42" s="149"/>
      <c r="DC42" s="149"/>
      <c r="DD42" s="149"/>
      <c r="DE42" s="149"/>
      <c r="DF42" s="149"/>
      <c r="DG42" s="149"/>
      <c r="DH42" s="149"/>
      <c r="DI42" s="149"/>
      <c r="DJ42" s="149"/>
      <c r="DK42" s="149"/>
      <c r="DL42" s="149"/>
      <c r="DM42" s="149"/>
      <c r="DN42" s="149"/>
      <c r="DO42" s="149"/>
      <c r="DP42" s="149"/>
      <c r="DQ42" s="149"/>
      <c r="DR42" s="149"/>
      <c r="DS42" s="149"/>
      <c r="DT42" s="149"/>
      <c r="DU42" s="149"/>
      <c r="DV42" s="149"/>
      <c r="DW42" s="149"/>
      <c r="DX42" s="149"/>
      <c r="DY42" s="149"/>
      <c r="DZ42" s="149"/>
      <c r="EA42" s="149"/>
      <c r="EB42" s="149"/>
      <c r="EC42" s="149"/>
      <c r="ED42" s="149"/>
      <c r="EE42" s="149"/>
      <c r="EF42" s="149"/>
      <c r="EG42" s="149"/>
      <c r="EH42" s="149"/>
      <c r="EI42" s="149"/>
      <c r="EJ42" s="149"/>
      <c r="EK42" s="149"/>
      <c r="EL42" s="149"/>
      <c r="EM42" s="149"/>
      <c r="EN42" s="149"/>
      <c r="EO42" s="149"/>
      <c r="EP42" s="149"/>
      <c r="EQ42" s="149"/>
      <c r="ER42" s="149"/>
      <c r="ES42" s="149"/>
      <c r="ET42" s="149"/>
      <c r="EU42" s="149"/>
      <c r="EV42" s="149"/>
      <c r="EW42" s="149"/>
      <c r="EX42" s="149"/>
      <c r="EY42" s="149"/>
      <c r="EZ42" s="149"/>
      <c r="FA42" s="149"/>
      <c r="FB42" s="149"/>
      <c r="FC42" s="149"/>
      <c r="FD42" s="149"/>
      <c r="FE42" s="149"/>
      <c r="FF42" s="149"/>
      <c r="FG42" s="149"/>
      <c r="FH42" s="149"/>
      <c r="FI42" s="149"/>
      <c r="FJ42" s="149"/>
      <c r="FK42" s="149"/>
      <c r="FL42" s="149"/>
      <c r="FM42" s="149"/>
      <c r="FN42" s="149"/>
      <c r="FO42" s="149"/>
      <c r="FP42" s="149"/>
      <c r="FQ42" s="149"/>
      <c r="FR42" s="149"/>
      <c r="FS42" s="149"/>
      <c r="FT42" s="149"/>
      <c r="FU42" s="149"/>
      <c r="FV42" s="149"/>
      <c r="FW42" s="149"/>
      <c r="FX42" s="149"/>
      <c r="FY42" s="149"/>
      <c r="FZ42" s="149"/>
      <c r="GA42" s="149"/>
      <c r="GB42" s="149"/>
      <c r="GC42" s="149"/>
      <c r="GD42" s="149"/>
      <c r="GE42" s="149"/>
      <c r="GF42" s="149"/>
      <c r="GG42" s="149"/>
      <c r="GH42" s="149"/>
      <c r="GI42" s="149"/>
      <c r="GJ42" s="149"/>
      <c r="GK42" s="149"/>
      <c r="GL42" s="149"/>
      <c r="GM42" s="149"/>
      <c r="GN42" s="149"/>
      <c r="GO42" s="149"/>
      <c r="GP42" s="149"/>
      <c r="GQ42" s="149"/>
      <c r="GR42" s="149"/>
      <c r="GS42" s="149"/>
      <c r="GT42" s="149"/>
      <c r="GU42" s="149"/>
      <c r="GV42" s="149"/>
      <c r="GW42" s="173"/>
      <c r="GX42" s="214">
        <f>SUM(F42:GW42)</f>
        <v>2.7083333333333334E-3</v>
      </c>
      <c r="GY42" s="215"/>
      <c r="GZ42" s="174"/>
      <c r="HA42" s="170"/>
      <c r="HB42" s="181"/>
      <c r="HC42" s="181"/>
      <c r="HD42" s="181"/>
      <c r="HE42" s="181"/>
      <c r="HF42" s="15"/>
      <c r="HG42" s="170"/>
      <c r="HH42" s="182"/>
      <c r="HI42" s="170"/>
      <c r="HJ42" s="170"/>
      <c r="HK42" s="170"/>
      <c r="HL42" s="170"/>
      <c r="HM42" s="170"/>
      <c r="HN42" s="170"/>
      <c r="HO42" s="13"/>
      <c r="HP42" s="13"/>
      <c r="HQ42" s="13"/>
      <c r="HR42" s="13"/>
      <c r="HS42" s="13"/>
      <c r="HT42" s="13"/>
      <c r="HU42" s="15"/>
      <c r="HV42" s="170"/>
      <c r="HW42" s="170"/>
      <c r="HX42" s="170"/>
      <c r="HY42" s="170"/>
      <c r="HZ42" s="170"/>
      <c r="IA42" s="170"/>
      <c r="IB42" s="170"/>
      <c r="IC42" s="170"/>
      <c r="ID42" s="170"/>
    </row>
    <row r="43" spans="1:238" s="1" customFormat="1" ht="12.75" customHeight="1" x14ac:dyDescent="0.2">
      <c r="A43" s="7"/>
      <c r="B43" s="230" t="s">
        <v>110</v>
      </c>
      <c r="F43" s="3"/>
      <c r="G43" s="212"/>
      <c r="H43" s="21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Y43" s="4"/>
      <c r="GZ43" s="64"/>
      <c r="HO43"/>
      <c r="HP43"/>
      <c r="HQ43"/>
      <c r="HR43"/>
      <c r="HS43"/>
      <c r="HT43"/>
      <c r="HU43" s="3"/>
    </row>
    <row r="44" spans="1:238" ht="15" customHeight="1" x14ac:dyDescent="0.2">
      <c r="A44" s="9"/>
      <c r="B44" s="231"/>
      <c r="C44" s="2">
        <v>1</v>
      </c>
      <c r="D44" s="178" t="s">
        <v>51</v>
      </c>
      <c r="E44" s="176"/>
      <c r="F44" s="3"/>
      <c r="G44" s="212"/>
      <c r="H44" s="21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>
        <v>1.8171296296296297E-3</v>
      </c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>
        <v>2.0833333333333333E-3</v>
      </c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>
        <v>1.7708333333333332E-3</v>
      </c>
      <c r="BE44" s="3"/>
      <c r="BF44" s="3"/>
      <c r="BG44" s="3">
        <v>2.650462962962963E-3</v>
      </c>
      <c r="BH44" s="3"/>
      <c r="BI44" s="3">
        <v>1.4814814814814814E-3</v>
      </c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>
        <v>4.9918981481481481E-2</v>
      </c>
      <c r="CC44" s="3"/>
      <c r="CD44" s="3"/>
      <c r="CE44" s="3">
        <v>4.9884259259259257E-3</v>
      </c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>
        <v>2.7777777777777776E-2</v>
      </c>
      <c r="DZ44" s="3">
        <v>8.9120370370370373E-4</v>
      </c>
      <c r="EA44" s="3">
        <v>7.407407407407407E-4</v>
      </c>
      <c r="EB44" s="3">
        <v>1.4120370370370369E-3</v>
      </c>
      <c r="EC44" s="3"/>
      <c r="ED44" s="3"/>
      <c r="EE44" s="3"/>
      <c r="EF44" s="3"/>
      <c r="EG44" s="3"/>
      <c r="EH44" s="3">
        <v>7.8703703703703705E-4</v>
      </c>
      <c r="EI44" s="3">
        <v>4.386574074074074E-3</v>
      </c>
      <c r="EJ44" s="3">
        <v>7.1990740740740739E-3</v>
      </c>
      <c r="EK44" s="3"/>
      <c r="EL44" s="3"/>
      <c r="EM44" s="3">
        <v>4.9884259259259257E-3</v>
      </c>
      <c r="EN44" s="3">
        <v>4.6180555555555558E-3</v>
      </c>
      <c r="EO44" s="3">
        <v>1.3229166666666667E-2</v>
      </c>
      <c r="EP44" s="3">
        <v>2.1759259259259258E-3</v>
      </c>
      <c r="EQ44" s="3"/>
      <c r="ER44" s="3"/>
      <c r="ES44" s="3"/>
      <c r="ET44" s="3"/>
      <c r="EU44" s="3"/>
      <c r="EV44" s="3">
        <v>1.0995370370370371E-3</v>
      </c>
      <c r="EW44" s="3"/>
      <c r="EX44" s="3"/>
      <c r="EY44" s="3"/>
      <c r="EZ44" s="3"/>
      <c r="FA44" s="3">
        <v>7.407407407407407E-4</v>
      </c>
      <c r="FB44" s="3"/>
      <c r="FC44" s="3">
        <v>7.6967592592592591E-3</v>
      </c>
      <c r="FD44" s="3"/>
      <c r="FE44" s="3"/>
      <c r="FF44" s="3"/>
      <c r="FG44" s="3"/>
      <c r="FH44" s="3">
        <v>1.1157407407407408E-2</v>
      </c>
      <c r="FI44" s="3">
        <v>9.6296296296296303E-3</v>
      </c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X44" s="8">
        <f t="shared" ref="GX44:GX54" si="284">SUM(F44:GW44)</f>
        <v>0.16324074074074066</v>
      </c>
      <c r="GY44" s="23">
        <f t="shared" ref="GY44:GY54" si="285">GX44/$GX$100*100</f>
        <v>0.91992527889963771</v>
      </c>
      <c r="GZ44" s="11"/>
      <c r="HU44" s="3"/>
    </row>
    <row r="45" spans="1:238" ht="15" customHeight="1" x14ac:dyDescent="0.2">
      <c r="A45" s="9"/>
      <c r="B45" s="231"/>
      <c r="C45" s="2">
        <v>2</v>
      </c>
      <c r="D45" s="178" t="s">
        <v>52</v>
      </c>
      <c r="E45" s="176"/>
      <c r="F45" s="3"/>
      <c r="G45" s="212">
        <v>3.9930555555555552E-3</v>
      </c>
      <c r="H45" s="212"/>
      <c r="I45" s="3"/>
      <c r="J45" s="3"/>
      <c r="K45" s="3">
        <v>6.4583333333333333E-3</v>
      </c>
      <c r="L45" s="3"/>
      <c r="M45" s="3"/>
      <c r="N45" s="3"/>
      <c r="O45" s="3"/>
      <c r="P45" s="3"/>
      <c r="Q45" s="3"/>
      <c r="R45" s="3"/>
      <c r="S45" s="3"/>
      <c r="T45" s="3">
        <v>7.7083333333333335E-3</v>
      </c>
      <c r="U45" s="3"/>
      <c r="V45" s="3"/>
      <c r="W45" s="3"/>
      <c r="X45" s="3"/>
      <c r="Y45" s="3"/>
      <c r="Z45" s="3">
        <v>1.1863425925925927E-2</v>
      </c>
      <c r="AA45" s="3"/>
      <c r="AB45" s="3">
        <v>1.2106481481481482E-2</v>
      </c>
      <c r="AC45" s="3"/>
      <c r="AD45" s="3"/>
      <c r="AE45" s="3"/>
      <c r="AF45" s="3">
        <v>2.2025462962962962E-2</v>
      </c>
      <c r="AG45" s="3"/>
      <c r="AH45" s="3">
        <v>5.0810185185185186E-3</v>
      </c>
      <c r="AI45" s="3"/>
      <c r="AJ45" s="3"/>
      <c r="AK45" s="3"/>
      <c r="AL45" s="3"/>
      <c r="AM45" s="3"/>
      <c r="AN45" s="3">
        <v>1.0358796296296297E-2</v>
      </c>
      <c r="AO45" s="3">
        <v>4.1319444444444442E-3</v>
      </c>
      <c r="AP45" s="3">
        <v>2.6782407407407408E-2</v>
      </c>
      <c r="AQ45" s="3"/>
      <c r="AR45" s="3"/>
      <c r="AS45" s="3"/>
      <c r="AT45" s="3">
        <v>1.1018518518518518E-2</v>
      </c>
      <c r="AU45" s="3"/>
      <c r="AV45" s="3">
        <v>7.9282407407407409E-3</v>
      </c>
      <c r="AW45" s="3">
        <v>1.9351851851851853E-2</v>
      </c>
      <c r="AX45" s="3"/>
      <c r="AY45" s="3"/>
      <c r="AZ45" s="3"/>
      <c r="BA45" s="3"/>
      <c r="BB45" s="3"/>
      <c r="BC45" s="3"/>
      <c r="BD45" s="3">
        <v>3.414351851851852E-3</v>
      </c>
      <c r="BE45" s="3"/>
      <c r="BF45" s="3"/>
      <c r="BG45" s="3"/>
      <c r="BH45" s="3">
        <v>3.0555555555555557E-3</v>
      </c>
      <c r="BI45" s="3">
        <v>1.0914351851851852E-2</v>
      </c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>
        <v>3.5185185185185185E-3</v>
      </c>
      <c r="CC45" s="3"/>
      <c r="CD45" s="3">
        <v>9.6527777777777775E-3</v>
      </c>
      <c r="CE45" s="3"/>
      <c r="CF45" s="3">
        <v>9.6412037037037039E-3</v>
      </c>
      <c r="CG45" s="3"/>
      <c r="CH45" s="3"/>
      <c r="CI45" s="3"/>
      <c r="CJ45" s="3"/>
      <c r="CK45" s="3">
        <v>3.7152777777777778E-3</v>
      </c>
      <c r="CL45" s="3">
        <v>2.4756944444444446E-2</v>
      </c>
      <c r="CM45" s="3"/>
      <c r="CN45" s="3"/>
      <c r="CO45" s="3"/>
      <c r="CP45" s="3"/>
      <c r="CQ45" s="3">
        <v>9.3518518518518525E-3</v>
      </c>
      <c r="CR45" s="3">
        <v>4.0509259259259257E-3</v>
      </c>
      <c r="CS45" s="3">
        <v>8.6689814814814806E-3</v>
      </c>
      <c r="CT45" s="3">
        <v>1.0717592592592593E-2</v>
      </c>
      <c r="CU45" s="3"/>
      <c r="CV45" s="3"/>
      <c r="CW45" s="3">
        <v>1.8020833333333333E-2</v>
      </c>
      <c r="CX45" s="3">
        <v>1.9641203703703702E-2</v>
      </c>
      <c r="CY45" s="3">
        <v>4.1898148148148146E-3</v>
      </c>
      <c r="CZ45" s="3">
        <v>2.2453703703703702E-3</v>
      </c>
      <c r="DA45" s="3">
        <v>2.1944444444444444E-2</v>
      </c>
      <c r="DB45" s="3"/>
      <c r="DC45" s="3"/>
      <c r="DD45" s="3">
        <v>2.8807870370370369E-2</v>
      </c>
      <c r="DE45" s="3">
        <v>4.5370370370370373E-2</v>
      </c>
      <c r="DF45" s="3">
        <v>4.5636574074074072E-2</v>
      </c>
      <c r="DG45" s="3">
        <v>3.2337962962962964E-2</v>
      </c>
      <c r="DH45" s="3">
        <v>5.0231481481481481E-2</v>
      </c>
      <c r="DI45" s="3"/>
      <c r="DJ45" s="3"/>
      <c r="DK45" s="3"/>
      <c r="DL45" s="3">
        <v>2.6157407407407405E-3</v>
      </c>
      <c r="DM45" s="3">
        <v>1.4999999999999999E-2</v>
      </c>
      <c r="DN45" s="3">
        <v>1.6979166666666667E-2</v>
      </c>
      <c r="DO45" s="3">
        <v>2.7210648148148147E-2</v>
      </c>
      <c r="DP45" s="3"/>
      <c r="DQ45" s="3"/>
      <c r="DR45" s="3"/>
      <c r="DS45" s="3">
        <v>1.0208333333333333E-2</v>
      </c>
      <c r="DT45" s="3">
        <v>4.7800925925925927E-3</v>
      </c>
      <c r="DU45" s="3">
        <v>1.8865740740740742E-3</v>
      </c>
      <c r="DV45" s="3">
        <v>3.1921296296296295E-2</v>
      </c>
      <c r="DW45" s="3"/>
      <c r="DX45" s="3"/>
      <c r="DY45" s="3">
        <v>1.1979166666666667E-2</v>
      </c>
      <c r="DZ45" s="3">
        <v>1.3263888888888889E-2</v>
      </c>
      <c r="EA45" s="3">
        <v>6.3888888888888893E-3</v>
      </c>
      <c r="EB45" s="3">
        <v>3.9976851851851854E-2</v>
      </c>
      <c r="EC45" s="3">
        <v>3.7743055555555557E-2</v>
      </c>
      <c r="ED45" s="3"/>
      <c r="EE45" s="3"/>
      <c r="EF45" s="3"/>
      <c r="EG45" s="3"/>
      <c r="EH45" s="3">
        <v>8.773148148148148E-3</v>
      </c>
      <c r="EI45" s="3">
        <v>1.6782407407407408E-3</v>
      </c>
      <c r="EJ45" s="3">
        <v>2.1875000000000002E-3</v>
      </c>
      <c r="EK45" s="3"/>
      <c r="EL45" s="3"/>
      <c r="EM45" s="3">
        <v>5.6597222222222222E-3</v>
      </c>
      <c r="EN45" s="3">
        <v>1.7013888888888888E-3</v>
      </c>
      <c r="EO45" s="3">
        <v>7.0023148148148145E-3</v>
      </c>
      <c r="EP45" s="3">
        <v>3.2638888888888891E-3</v>
      </c>
      <c r="EQ45" s="3">
        <v>2.5601851851851851E-2</v>
      </c>
      <c r="ER45" s="3"/>
      <c r="ES45" s="3"/>
      <c r="ET45" s="3">
        <v>8.3101851851851843E-3</v>
      </c>
      <c r="EU45" s="3">
        <v>7.2106481481481483E-3</v>
      </c>
      <c r="EV45" s="3">
        <v>2.1203703703703704E-2</v>
      </c>
      <c r="EW45" s="3">
        <v>5.0439814814814812E-2</v>
      </c>
      <c r="EX45" s="3"/>
      <c r="EY45" s="3"/>
      <c r="EZ45" s="3"/>
      <c r="FA45" s="3">
        <v>6.7708333333333336E-3</v>
      </c>
      <c r="FB45" s="3">
        <v>1.0914351851851852E-2</v>
      </c>
      <c r="FC45" s="3">
        <v>1.369212962962963E-2</v>
      </c>
      <c r="FD45" s="3">
        <v>1.4930555555555556E-3</v>
      </c>
      <c r="FE45" s="3">
        <v>1.1967592592592592E-2</v>
      </c>
      <c r="FF45" s="3"/>
      <c r="FG45" s="3"/>
      <c r="FH45" s="3">
        <v>9.2592592592592596E-4</v>
      </c>
      <c r="FI45" s="3">
        <v>9.1435185185185185E-4</v>
      </c>
      <c r="FJ45" s="3">
        <v>1.8287037037037037E-3</v>
      </c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X45" s="8">
        <f t="shared" si="284"/>
        <v>0.93018518518518523</v>
      </c>
      <c r="GY45" s="23">
        <f t="shared" si="285"/>
        <v>5.2419565240078088</v>
      </c>
      <c r="GZ45" s="11"/>
      <c r="HF45" s="3"/>
      <c r="HI45" s="3"/>
      <c r="HU45" s="3"/>
    </row>
    <row r="46" spans="1:238" ht="15" customHeight="1" x14ac:dyDescent="0.2">
      <c r="A46" s="9"/>
      <c r="B46" s="231"/>
      <c r="C46" s="2">
        <v>3</v>
      </c>
      <c r="D46" s="178" t="s">
        <v>53</v>
      </c>
      <c r="E46" s="176"/>
      <c r="F46" s="3"/>
      <c r="G46" s="212"/>
      <c r="H46" s="212"/>
      <c r="I46" s="3"/>
      <c r="J46" s="3"/>
      <c r="K46" s="3"/>
      <c r="L46" s="3"/>
      <c r="M46" s="3"/>
      <c r="N46" s="3"/>
      <c r="O46" s="3"/>
      <c r="P46" s="3"/>
      <c r="Q46" s="3">
        <v>3.5879629629629629E-3</v>
      </c>
      <c r="R46" s="3">
        <v>3.6805555555555554E-3</v>
      </c>
      <c r="S46" s="3"/>
      <c r="T46" s="3"/>
      <c r="U46" s="3"/>
      <c r="V46" s="3"/>
      <c r="W46" s="3"/>
      <c r="X46" s="3"/>
      <c r="Y46" s="3">
        <v>1.087962962962963E-2</v>
      </c>
      <c r="Z46" s="3">
        <v>2.8356481481481483E-3</v>
      </c>
      <c r="AA46" s="3">
        <v>1.0486111111111111E-2</v>
      </c>
      <c r="AB46" s="3">
        <v>9.8958333333333329E-3</v>
      </c>
      <c r="AC46" s="3"/>
      <c r="AD46" s="3"/>
      <c r="AE46" s="3"/>
      <c r="AF46" s="3"/>
      <c r="AG46" s="3"/>
      <c r="AH46" s="3">
        <v>1.8368055555555554E-2</v>
      </c>
      <c r="AI46" s="3"/>
      <c r="AJ46" s="3"/>
      <c r="AK46" s="3"/>
      <c r="AL46" s="3">
        <v>4.3287037037037035E-3</v>
      </c>
      <c r="AM46" s="3">
        <v>2.1643518518518518E-3</v>
      </c>
      <c r="AN46" s="3"/>
      <c r="AO46" s="3">
        <v>3.380787037037037E-2</v>
      </c>
      <c r="AP46" s="3">
        <v>3.4953703703703702E-2</v>
      </c>
      <c r="AQ46" s="3"/>
      <c r="AR46" s="3"/>
      <c r="AS46" s="3"/>
      <c r="AT46" s="3">
        <v>1.9652777777777779E-2</v>
      </c>
      <c r="AU46" s="3">
        <v>2.0902777777777777E-2</v>
      </c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>
        <v>7.407407407407407E-4</v>
      </c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>
        <v>1.6203703703703703E-3</v>
      </c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>
        <v>1.8518518518518519E-3</v>
      </c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X46" s="8">
        <f t="shared" si="284"/>
        <v>0.17975694444444446</v>
      </c>
      <c r="GY46" s="23">
        <f t="shared" si="285"/>
        <v>1.0130005322313018</v>
      </c>
      <c r="GZ46" s="11"/>
      <c r="HH46" s="8"/>
      <c r="HR46" s="3"/>
    </row>
    <row r="47" spans="1:238" ht="15" customHeight="1" x14ac:dyDescent="0.2">
      <c r="A47" s="9"/>
      <c r="B47" s="231"/>
      <c r="C47" s="2">
        <v>4</v>
      </c>
      <c r="D47" s="178" t="s">
        <v>55</v>
      </c>
      <c r="E47" s="176"/>
      <c r="F47" s="3"/>
      <c r="G47" s="212"/>
      <c r="H47" s="21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>
        <v>8.4027777777777781E-3</v>
      </c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X47" s="8">
        <f t="shared" si="284"/>
        <v>8.4027777777777781E-3</v>
      </c>
      <c r="GY47" s="23">
        <f t="shared" si="285"/>
        <v>4.7352931968316601E-2</v>
      </c>
      <c r="GZ47" s="11"/>
      <c r="HG47" s="8"/>
      <c r="HR47" s="3"/>
    </row>
    <row r="48" spans="1:238" ht="15" customHeight="1" x14ac:dyDescent="0.2">
      <c r="A48" s="9"/>
      <c r="B48" s="231"/>
      <c r="C48" s="2">
        <v>5</v>
      </c>
      <c r="D48" s="178" t="s">
        <v>57</v>
      </c>
      <c r="E48" s="176"/>
      <c r="F48" s="3"/>
      <c r="G48" s="212"/>
      <c r="H48" s="21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>
        <v>1.7812499999999998E-2</v>
      </c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X48" s="8">
        <f t="shared" si="284"/>
        <v>1.7812499999999998E-2</v>
      </c>
      <c r="GY48" s="23">
        <f t="shared" si="285"/>
        <v>0.10038038884192732</v>
      </c>
      <c r="GZ48" s="11"/>
      <c r="HG48" s="8"/>
      <c r="HR48" s="3"/>
    </row>
    <row r="49" spans="1:226" ht="15" customHeight="1" x14ac:dyDescent="0.2">
      <c r="A49" s="9"/>
      <c r="B49" s="231"/>
      <c r="C49" s="2">
        <v>6</v>
      </c>
      <c r="D49" s="178" t="s">
        <v>59</v>
      </c>
      <c r="E49" s="176"/>
      <c r="F49" s="3"/>
      <c r="G49" s="212"/>
      <c r="H49" s="21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X49" s="8">
        <f t="shared" si="284"/>
        <v>0</v>
      </c>
      <c r="GY49" s="23">
        <f t="shared" si="285"/>
        <v>0</v>
      </c>
      <c r="GZ49" s="11"/>
      <c r="HE49" s="3"/>
      <c r="HG49" s="8"/>
      <c r="HR49" s="3"/>
    </row>
    <row r="50" spans="1:226" ht="15" customHeight="1" x14ac:dyDescent="0.2">
      <c r="A50" s="9"/>
      <c r="B50" s="231"/>
      <c r="C50" s="2">
        <v>7</v>
      </c>
      <c r="D50" s="178" t="s">
        <v>60</v>
      </c>
      <c r="E50" s="176"/>
      <c r="F50" s="3"/>
      <c r="G50" s="212">
        <v>2.9629629629629628E-3</v>
      </c>
      <c r="H50" s="21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>
        <v>5.3819444444444444E-3</v>
      </c>
      <c r="CY50" s="3">
        <v>8.0902777777777778E-3</v>
      </c>
      <c r="CZ50" s="3"/>
      <c r="DA50" s="3">
        <v>1.1111111111111111E-3</v>
      </c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>
        <v>1.1921296296296296E-3</v>
      </c>
      <c r="DT50" s="3"/>
      <c r="DU50" s="3">
        <v>2.488425925925926E-3</v>
      </c>
      <c r="DV50" s="3"/>
      <c r="DW50" s="3"/>
      <c r="DX50" s="3"/>
      <c r="DY50" s="3"/>
      <c r="DZ50" s="3">
        <v>1.0983796296296297E-2</v>
      </c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>
        <v>7.6736111111111111E-3</v>
      </c>
      <c r="FC50" s="3">
        <v>1.0763888888888889E-3</v>
      </c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X50" s="8">
        <f t="shared" si="284"/>
        <v>4.0960648148148149E-2</v>
      </c>
      <c r="GY50" s="23">
        <f t="shared" si="285"/>
        <v>0.23082923723949372</v>
      </c>
      <c r="GZ50" s="11"/>
      <c r="HG50" s="8"/>
      <c r="HR50" s="3"/>
    </row>
    <row r="51" spans="1:226" ht="15" customHeight="1" x14ac:dyDescent="0.2">
      <c r="A51" s="9"/>
      <c r="B51" s="231"/>
      <c r="C51" s="2">
        <v>9</v>
      </c>
      <c r="D51" s="178" t="s">
        <v>63</v>
      </c>
      <c r="E51" s="176"/>
      <c r="F51" s="3">
        <v>2.8657407407407406E-2</v>
      </c>
      <c r="G51" s="212"/>
      <c r="H51" s="212"/>
      <c r="I51" s="3"/>
      <c r="J51" s="3"/>
      <c r="K51" s="3"/>
      <c r="L51" s="3">
        <v>5.5092592592592589E-3</v>
      </c>
      <c r="M51" s="3"/>
      <c r="N51" s="3"/>
      <c r="O51" s="3"/>
      <c r="P51" s="3"/>
      <c r="Q51" s="3">
        <v>2.0833333333333333E-3</v>
      </c>
      <c r="R51" s="3"/>
      <c r="S51" s="3"/>
      <c r="T51" s="3"/>
      <c r="U51" s="3"/>
      <c r="V51" s="3"/>
      <c r="W51" s="3"/>
      <c r="X51" s="3"/>
      <c r="Y51" s="3"/>
      <c r="Z51" s="3"/>
      <c r="AA51" s="3">
        <v>1.6307870370370372E-2</v>
      </c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>
        <v>3.9884259259259258E-2</v>
      </c>
      <c r="AW51" s="3">
        <v>8.9479166666666665E-2</v>
      </c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>
        <v>1.150462962962963E-2</v>
      </c>
      <c r="CD51" s="3"/>
      <c r="CE51" s="3"/>
      <c r="CF51" s="3"/>
      <c r="CG51" s="3"/>
      <c r="CH51" s="3"/>
      <c r="CI51" s="3"/>
      <c r="CJ51" s="3">
        <v>5.8576388888888886E-2</v>
      </c>
      <c r="CK51" s="3">
        <v>2.9027777777777777E-2</v>
      </c>
      <c r="CL51" s="3">
        <v>6.6782407407407407E-3</v>
      </c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>
        <v>4.2592592592592595E-3</v>
      </c>
      <c r="DP51" s="3"/>
      <c r="DQ51" s="3"/>
      <c r="DR51" s="3"/>
      <c r="DS51" s="3"/>
      <c r="DT51" s="3"/>
      <c r="DU51" s="3"/>
      <c r="DV51" s="3"/>
      <c r="DW51" s="3"/>
      <c r="DX51" s="3"/>
      <c r="DY51" s="3">
        <v>3.8541666666666668E-3</v>
      </c>
      <c r="DZ51" s="3"/>
      <c r="EA51" s="3"/>
      <c r="EB51" s="3">
        <v>1.4467592592592592E-3</v>
      </c>
      <c r="EC51" s="3"/>
      <c r="ED51" s="3"/>
      <c r="EE51" s="3"/>
      <c r="EF51" s="3">
        <v>0.12555555555555556</v>
      </c>
      <c r="EG51" s="3"/>
      <c r="EH51" s="3"/>
      <c r="EI51" s="3"/>
      <c r="EJ51" s="3"/>
      <c r="EK51" s="3"/>
      <c r="EL51" s="3"/>
      <c r="EM51" s="3">
        <v>1.8692129629629628E-2</v>
      </c>
      <c r="EN51" s="3">
        <v>1.1805555555555556E-3</v>
      </c>
      <c r="EO51" s="3"/>
      <c r="EP51" s="3"/>
      <c r="EQ51" s="3"/>
      <c r="ER51" s="3"/>
      <c r="ES51" s="3"/>
      <c r="ET51" s="3"/>
      <c r="EU51" s="3">
        <v>2.568287037037037E-2</v>
      </c>
      <c r="EV51" s="3"/>
      <c r="EW51" s="3"/>
      <c r="EX51" s="3"/>
      <c r="EY51" s="3"/>
      <c r="EZ51" s="3"/>
      <c r="FA51" s="3"/>
      <c r="FB51" s="3"/>
      <c r="FC51" s="3">
        <v>1.712962962962963E-3</v>
      </c>
      <c r="FD51" s="3"/>
      <c r="FE51" s="3"/>
      <c r="FF51" s="3"/>
      <c r="FG51" s="3"/>
      <c r="FH51" s="3"/>
      <c r="FI51" s="3"/>
      <c r="FJ51" s="3">
        <v>4.8148148148148152E-3</v>
      </c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X51" s="8">
        <f t="shared" si="284"/>
        <v>0.47490740740740744</v>
      </c>
      <c r="GY51" s="23">
        <f t="shared" si="285"/>
        <v>2.6762885737244724</v>
      </c>
      <c r="GZ51" s="11"/>
      <c r="HG51" s="8"/>
      <c r="HR51" s="3"/>
    </row>
    <row r="52" spans="1:226" ht="15" customHeight="1" x14ac:dyDescent="0.2">
      <c r="A52" s="9"/>
      <c r="B52" s="231"/>
      <c r="C52" s="2">
        <v>11</v>
      </c>
      <c r="D52" s="178" t="s">
        <v>46</v>
      </c>
      <c r="E52" s="176"/>
      <c r="F52" s="3"/>
      <c r="G52" s="212">
        <v>5.6828703703703702E-3</v>
      </c>
      <c r="H52" s="212"/>
      <c r="I52" s="3"/>
      <c r="J52" s="3"/>
      <c r="K52" s="3">
        <v>4.8842592592592592E-3</v>
      </c>
      <c r="L52" s="3">
        <v>1.5740740740740741E-3</v>
      </c>
      <c r="M52" s="3">
        <v>5.6597222222222222E-3</v>
      </c>
      <c r="N52" s="3"/>
      <c r="O52" s="3"/>
      <c r="P52" s="3"/>
      <c r="Q52" s="3">
        <v>2.0104166666666666E-2</v>
      </c>
      <c r="R52" s="3">
        <v>6.2037037037037035E-3</v>
      </c>
      <c r="S52" s="3">
        <v>5.4872685185185184E-2</v>
      </c>
      <c r="T52" s="3"/>
      <c r="U52" s="3">
        <v>2.599537037037037E-2</v>
      </c>
      <c r="V52" s="3"/>
      <c r="W52" s="3"/>
      <c r="X52" s="3"/>
      <c r="Y52" s="3">
        <v>6.2893518518518515E-2</v>
      </c>
      <c r="Z52" s="3">
        <v>4.221064814814815E-2</v>
      </c>
      <c r="AA52" s="3">
        <v>2.8680555555555556E-2</v>
      </c>
      <c r="AB52" s="3">
        <v>3.7245370370370373E-2</v>
      </c>
      <c r="AC52" s="3"/>
      <c r="AD52" s="3"/>
      <c r="AE52" s="3">
        <v>1.494212962962963E-2</v>
      </c>
      <c r="AF52" s="3">
        <v>2.5127314814814814E-2</v>
      </c>
      <c r="AG52" s="3">
        <v>7.1412037037037034E-3</v>
      </c>
      <c r="AH52" s="3">
        <v>2.9953703703703705E-2</v>
      </c>
      <c r="AI52" s="3">
        <v>3.9004629629629628E-3</v>
      </c>
      <c r="AJ52" s="3"/>
      <c r="AK52" s="3"/>
      <c r="AL52" s="3">
        <v>2.0949074074074073E-3</v>
      </c>
      <c r="AM52" s="3">
        <v>7.4618055555555562E-2</v>
      </c>
      <c r="AN52" s="3"/>
      <c r="AO52" s="3">
        <v>2.6400462962962962E-2</v>
      </c>
      <c r="AP52" s="3">
        <v>9.3287037037037036E-3</v>
      </c>
      <c r="AQ52" s="3"/>
      <c r="AR52" s="3"/>
      <c r="AS52" s="3">
        <v>4.3287037037037035E-3</v>
      </c>
      <c r="AT52" s="3">
        <v>1.0324074074074074E-2</v>
      </c>
      <c r="AU52" s="3">
        <v>2.7800925925925927E-2</v>
      </c>
      <c r="AV52" s="3">
        <v>4.3009259259259261E-2</v>
      </c>
      <c r="AW52" s="3">
        <v>5.7337962962962966E-2</v>
      </c>
      <c r="AX52" s="3"/>
      <c r="AY52" s="3"/>
      <c r="AZ52" s="3">
        <v>2.5451388888888888E-2</v>
      </c>
      <c r="BA52" s="3">
        <v>1.324074074074074E-2</v>
      </c>
      <c r="BB52" s="3">
        <v>3.4178240740740738E-2</v>
      </c>
      <c r="BC52" s="3">
        <v>4.7245370370370368E-2</v>
      </c>
      <c r="BD52" s="3">
        <v>3.9224537037037037E-2</v>
      </c>
      <c r="BE52" s="3"/>
      <c r="BF52" s="3"/>
      <c r="BG52" s="3">
        <v>0.16369212962962962</v>
      </c>
      <c r="BH52" s="3">
        <v>1.5787037037037037E-2</v>
      </c>
      <c r="BI52" s="3">
        <v>3.7499999999999999E-3</v>
      </c>
      <c r="BJ52" s="3">
        <v>7.4421296296296291E-2</v>
      </c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>
        <v>1.3449074074074073E-2</v>
      </c>
      <c r="CC52" s="3">
        <v>8.9351851851851849E-3</v>
      </c>
      <c r="CD52" s="3">
        <v>7.4884259259259262E-3</v>
      </c>
      <c r="CE52" s="3">
        <v>3.3333333333333335E-3</v>
      </c>
      <c r="CF52" s="3">
        <v>4.9050925925925928E-2</v>
      </c>
      <c r="CG52" s="3"/>
      <c r="CH52" s="3"/>
      <c r="CI52" s="3">
        <v>0.13951388888888888</v>
      </c>
      <c r="CJ52" s="3">
        <v>5.7407407407407407E-3</v>
      </c>
      <c r="CK52" s="3">
        <v>1.0416666666666667E-3</v>
      </c>
      <c r="CL52" s="3">
        <v>1.1527777777777777E-2</v>
      </c>
      <c r="CM52" s="3">
        <v>3.9583333333333337E-3</v>
      </c>
      <c r="CN52" s="3"/>
      <c r="CO52" s="3"/>
      <c r="CP52" s="3">
        <v>2.1412037037037038E-3</v>
      </c>
      <c r="CQ52" s="3">
        <v>0.1108912037037037</v>
      </c>
      <c r="CR52" s="3">
        <v>1.863425925925926E-2</v>
      </c>
      <c r="CS52" s="3">
        <v>1.9849537037037037E-2</v>
      </c>
      <c r="CT52" s="3">
        <v>2.6064814814814815E-2</v>
      </c>
      <c r="CU52" s="3"/>
      <c r="CV52" s="3"/>
      <c r="CW52" s="3">
        <v>4.8437500000000001E-2</v>
      </c>
      <c r="CX52" s="3">
        <v>2.9583333333333333E-2</v>
      </c>
      <c r="CY52" s="3">
        <v>3.2986111111111112E-2</v>
      </c>
      <c r="CZ52" s="3"/>
      <c r="DA52" s="3">
        <v>7.1759259259259259E-4</v>
      </c>
      <c r="DB52" s="3"/>
      <c r="DC52" s="3"/>
      <c r="DD52" s="3">
        <v>1.5173611111111112E-2</v>
      </c>
      <c r="DE52" s="3">
        <v>2.388888888888889E-2</v>
      </c>
      <c r="DF52" s="3">
        <v>8.9467592592592585E-3</v>
      </c>
      <c r="DG52" s="3">
        <v>3.5532407407407409E-3</v>
      </c>
      <c r="DH52" s="3">
        <v>4.3171296296296298E-2</v>
      </c>
      <c r="DI52" s="3"/>
      <c r="DJ52" s="3"/>
      <c r="DK52" s="3">
        <v>6.0069444444444441E-3</v>
      </c>
      <c r="DL52" s="3">
        <v>1.1527777777777777E-2</v>
      </c>
      <c r="DM52" s="3">
        <v>4.2500000000000003E-2</v>
      </c>
      <c r="DN52" s="3">
        <v>9.1087962962962971E-3</v>
      </c>
      <c r="DO52" s="3"/>
      <c r="DP52" s="3"/>
      <c r="DQ52" s="3"/>
      <c r="DR52" s="3"/>
      <c r="DS52" s="3">
        <v>2.0370370370370369E-3</v>
      </c>
      <c r="DT52" s="3">
        <v>4.409722222222222E-3</v>
      </c>
      <c r="DU52" s="3">
        <v>4.1319444444444442E-3</v>
      </c>
      <c r="DV52" s="3"/>
      <c r="DW52" s="3"/>
      <c r="DX52" s="3"/>
      <c r="DY52" s="3">
        <v>2.7083333333333334E-3</v>
      </c>
      <c r="DZ52" s="3">
        <v>8.3449074074074068E-3</v>
      </c>
      <c r="EA52" s="3">
        <v>4.6527777777777774E-3</v>
      </c>
      <c r="EB52" s="3">
        <v>2.960648148148148E-2</v>
      </c>
      <c r="EC52" s="3">
        <v>9.6759259259259264E-3</v>
      </c>
      <c r="ED52" s="3"/>
      <c r="EE52" s="3"/>
      <c r="EF52" s="3">
        <v>1.4583333333333334E-2</v>
      </c>
      <c r="EG52" s="3"/>
      <c r="EH52" s="3">
        <v>1.34375E-2</v>
      </c>
      <c r="EI52" s="3">
        <v>3.3738425925925929E-2</v>
      </c>
      <c r="EJ52" s="3">
        <v>9.4907407407407408E-4</v>
      </c>
      <c r="EK52" s="3"/>
      <c r="EL52" s="3"/>
      <c r="EM52" s="3">
        <v>1.4143518518518519E-2</v>
      </c>
      <c r="EN52" s="3">
        <v>1.1180555555555555E-2</v>
      </c>
      <c r="EO52" s="3">
        <v>1.4143518518518519E-2</v>
      </c>
      <c r="EP52" s="3">
        <v>2.2222222222222222E-3</v>
      </c>
      <c r="EQ52" s="3"/>
      <c r="ER52" s="3"/>
      <c r="ES52" s="3"/>
      <c r="ET52" s="3"/>
      <c r="EU52" s="3">
        <v>2.1643518518518518E-3</v>
      </c>
      <c r="EV52" s="3">
        <v>9.6412037037037039E-3</v>
      </c>
      <c r="EW52" s="3"/>
      <c r="EX52" s="3"/>
      <c r="EY52" s="3"/>
      <c r="EZ52" s="3"/>
      <c r="FA52" s="3">
        <v>3.6122685185185188E-2</v>
      </c>
      <c r="FB52" s="3">
        <v>7.5115740740740742E-3</v>
      </c>
      <c r="FC52" s="3"/>
      <c r="FD52" s="3">
        <v>2.1319444444444443E-2</v>
      </c>
      <c r="FE52" s="3"/>
      <c r="FF52" s="3"/>
      <c r="FG52" s="3"/>
      <c r="FH52" s="3">
        <v>5.3819444444444448E-2</v>
      </c>
      <c r="FI52" s="3">
        <v>1.6319444444444445E-2</v>
      </c>
      <c r="FJ52" s="3">
        <v>5.9953703703703705E-3</v>
      </c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X52" s="8">
        <f t="shared" si="284"/>
        <v>2.0693865740740747</v>
      </c>
      <c r="GY52" s="23">
        <f t="shared" si="285"/>
        <v>11.661800924621444</v>
      </c>
      <c r="GZ52" s="11"/>
      <c r="HE52" s="3"/>
      <c r="HG52" s="8"/>
      <c r="HR52" s="3"/>
    </row>
    <row r="53" spans="1:226" ht="15" customHeight="1" x14ac:dyDescent="0.2">
      <c r="A53" s="9"/>
      <c r="B53" s="231"/>
      <c r="C53" s="2">
        <v>12</v>
      </c>
      <c r="D53" s="178" t="s">
        <v>47</v>
      </c>
      <c r="E53" s="176"/>
      <c r="F53" s="3">
        <v>5.8136574074074077E-2</v>
      </c>
      <c r="G53" s="212">
        <v>8.1944444444444445E-2</v>
      </c>
      <c r="H53" s="212"/>
      <c r="I53" s="3"/>
      <c r="J53" s="3">
        <v>1.5462962962962963E-2</v>
      </c>
      <c r="K53" s="3">
        <v>0.1187037037037037</v>
      </c>
      <c r="L53" s="3">
        <v>4.1562500000000002E-2</v>
      </c>
      <c r="M53" s="3"/>
      <c r="N53" s="3"/>
      <c r="O53" s="3"/>
      <c r="P53" s="3"/>
      <c r="Q53" s="3">
        <v>6.0694444444444447E-2</v>
      </c>
      <c r="R53" s="3">
        <v>2.3611111111111111E-3</v>
      </c>
      <c r="S53" s="3"/>
      <c r="T53" s="3">
        <v>4.7581018518518516E-2</v>
      </c>
      <c r="U53" s="3">
        <v>7.0648148148148154E-2</v>
      </c>
      <c r="V53" s="3"/>
      <c r="W53" s="3"/>
      <c r="X53" s="3"/>
      <c r="Y53" s="3">
        <v>2.2881944444444444E-2</v>
      </c>
      <c r="Z53" s="3">
        <v>5.2476851851851851E-2</v>
      </c>
      <c r="AA53" s="3">
        <v>0.1615162037037037</v>
      </c>
      <c r="AB53" s="3">
        <v>0.14775462962962962</v>
      </c>
      <c r="AC53" s="3"/>
      <c r="AD53" s="3"/>
      <c r="AE53" s="3">
        <v>0.17810185185185184</v>
      </c>
      <c r="AF53" s="3">
        <v>7.2037037037037038E-2</v>
      </c>
      <c r="AG53" s="3">
        <v>0.10907407407407407</v>
      </c>
      <c r="AH53" s="3">
        <v>6.9224537037037043E-2</v>
      </c>
      <c r="AI53" s="3">
        <v>0.22978009259259261</v>
      </c>
      <c r="AJ53" s="3"/>
      <c r="AK53" s="3"/>
      <c r="AL53" s="3"/>
      <c r="AM53" s="3">
        <v>0.11400462962962964</v>
      </c>
      <c r="AN53" s="3">
        <v>0.15009259259259258</v>
      </c>
      <c r="AO53" s="3">
        <v>0.14018518518518519</v>
      </c>
      <c r="AP53" s="3">
        <v>5.513888888888889E-2</v>
      </c>
      <c r="AQ53" s="3"/>
      <c r="AR53" s="3"/>
      <c r="AS53" s="3">
        <v>7.587962962962963E-2</v>
      </c>
      <c r="AT53" s="3">
        <v>6.1226851851851852E-2</v>
      </c>
      <c r="AU53" s="3">
        <v>0.12228009259259259</v>
      </c>
      <c r="AV53" s="3">
        <v>6.232638888888889E-2</v>
      </c>
      <c r="AW53" s="3">
        <v>3.6469907407407409E-2</v>
      </c>
      <c r="AX53" s="3"/>
      <c r="AY53" s="3"/>
      <c r="AZ53" s="3">
        <v>0.21569444444444444</v>
      </c>
      <c r="BA53" s="3">
        <v>0.13251157407407407</v>
      </c>
      <c r="BB53" s="3">
        <v>9.3541666666666662E-2</v>
      </c>
      <c r="BC53" s="3">
        <v>0.14275462962962962</v>
      </c>
      <c r="BD53" s="3">
        <v>3.0740740740740742E-2</v>
      </c>
      <c r="BE53" s="3"/>
      <c r="BF53" s="3"/>
      <c r="BG53" s="3">
        <v>8.2048611111111114E-2</v>
      </c>
      <c r="BH53" s="3">
        <v>0.12851851851851853</v>
      </c>
      <c r="BI53" s="3">
        <v>3.619212962962963E-2</v>
      </c>
      <c r="BJ53" s="3">
        <v>6.0937499999999999E-2</v>
      </c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>
        <v>3.6481481481481483E-2</v>
      </c>
      <c r="CC53" s="3">
        <v>1.34375E-2</v>
      </c>
      <c r="CD53" s="3">
        <v>4.3564814814814813E-2</v>
      </c>
      <c r="CE53" s="3">
        <v>0.10021990740740741</v>
      </c>
      <c r="CF53" s="3">
        <v>5.7685185185185187E-2</v>
      </c>
      <c r="CG53" s="3"/>
      <c r="CH53" s="3"/>
      <c r="CI53" s="3">
        <v>1.170138888888889E-2</v>
      </c>
      <c r="CJ53" s="3">
        <v>6.122685185185185E-3</v>
      </c>
      <c r="CK53" s="3">
        <v>0.12531249999999999</v>
      </c>
      <c r="CL53" s="3">
        <v>9.2939814814814812E-3</v>
      </c>
      <c r="CM53" s="3">
        <v>0.22070601851851851</v>
      </c>
      <c r="CN53" s="3"/>
      <c r="CO53" s="3"/>
      <c r="CP53" s="3">
        <v>8.1365740740740738E-3</v>
      </c>
      <c r="CQ53" s="3">
        <v>4.715277777777778E-2</v>
      </c>
      <c r="CR53" s="3">
        <v>3.453703703703704E-2</v>
      </c>
      <c r="CS53" s="3">
        <v>5.9837962962962961E-3</v>
      </c>
      <c r="CT53" s="3">
        <v>9.9537037037037035E-2</v>
      </c>
      <c r="CU53" s="3"/>
      <c r="CV53" s="3"/>
      <c r="CW53" s="3">
        <v>6.3078703703703708E-3</v>
      </c>
      <c r="CX53" s="3">
        <v>7.1064814814814819E-3</v>
      </c>
      <c r="CY53" s="3">
        <v>0.16722222222222222</v>
      </c>
      <c r="CZ53" s="3">
        <v>4.6874999999999998E-3</v>
      </c>
      <c r="DA53" s="3">
        <v>1.0532407407407407E-3</v>
      </c>
      <c r="DB53" s="3"/>
      <c r="DC53" s="3"/>
      <c r="DD53" s="3">
        <v>2.732638888888889E-2</v>
      </c>
      <c r="DE53" s="3">
        <v>7.1747685185185192E-2</v>
      </c>
      <c r="DF53" s="3">
        <v>5.3587962962962964E-3</v>
      </c>
      <c r="DG53" s="3">
        <v>1.3263888888888889E-2</v>
      </c>
      <c r="DH53" s="3">
        <v>1.5046296296296296E-3</v>
      </c>
      <c r="DI53" s="3"/>
      <c r="DJ53" s="3"/>
      <c r="DK53" s="3">
        <v>4.4166666666666667E-2</v>
      </c>
      <c r="DL53" s="3">
        <v>0.10133101851851851</v>
      </c>
      <c r="DM53" s="3">
        <v>0.10994212962962963</v>
      </c>
      <c r="DN53" s="3">
        <v>1.5717592592592592E-2</v>
      </c>
      <c r="DO53" s="3">
        <v>4.4745370370370373E-2</v>
      </c>
      <c r="DP53" s="3"/>
      <c r="DQ53" s="3"/>
      <c r="DR53" s="3">
        <v>0.26417824074074076</v>
      </c>
      <c r="DS53" s="3">
        <v>3.7812499999999999E-2</v>
      </c>
      <c r="DT53" s="3">
        <v>3.9525462962962964E-2</v>
      </c>
      <c r="DU53" s="3">
        <v>8.1863425925925923E-2</v>
      </c>
      <c r="DV53" s="3">
        <v>6.3101851851851853E-2</v>
      </c>
      <c r="DW53" s="3"/>
      <c r="DX53" s="3"/>
      <c r="DY53" s="3">
        <v>2.7905092592592592E-2</v>
      </c>
      <c r="DZ53" s="3">
        <v>2.6562499999999999E-2</v>
      </c>
      <c r="EA53" s="3">
        <v>6.7280092592592586E-2</v>
      </c>
      <c r="EB53" s="3">
        <v>3.8078703703703703E-3</v>
      </c>
      <c r="EC53" s="3">
        <v>0.11732638888888888</v>
      </c>
      <c r="ED53" s="3"/>
      <c r="EE53" s="3"/>
      <c r="EF53" s="3">
        <v>4.8611111111111112E-3</v>
      </c>
      <c r="EG53" s="3"/>
      <c r="EH53" s="3">
        <v>2.78125E-2</v>
      </c>
      <c r="EI53" s="3">
        <v>1.1006944444444444E-2</v>
      </c>
      <c r="EJ53" s="3">
        <v>8.1597222222222227E-3</v>
      </c>
      <c r="EK53" s="3"/>
      <c r="EL53" s="3"/>
      <c r="EM53" s="3">
        <v>3.9467592592592592E-3</v>
      </c>
      <c r="EN53" s="3">
        <v>2.736111111111111E-2</v>
      </c>
      <c r="EO53" s="3">
        <v>3.9675925925925927E-2</v>
      </c>
      <c r="EP53" s="3">
        <v>1.0532407407407407E-3</v>
      </c>
      <c r="EQ53" s="3">
        <v>2.7766203703703703E-2</v>
      </c>
      <c r="ER53" s="3"/>
      <c r="ES53" s="3"/>
      <c r="ET53" s="3">
        <v>7.1990740740740739E-3</v>
      </c>
      <c r="EU53" s="3">
        <v>1.5648148148148147E-2</v>
      </c>
      <c r="EV53" s="3">
        <v>6.9166666666666668E-2</v>
      </c>
      <c r="EW53" s="3">
        <v>7.3379629629629628E-3</v>
      </c>
      <c r="EX53" s="3"/>
      <c r="EY53" s="3"/>
      <c r="EZ53" s="3"/>
      <c r="FA53" s="3">
        <v>7.3726851851851852E-3</v>
      </c>
      <c r="FB53" s="3">
        <v>0.10813657407407408</v>
      </c>
      <c r="FC53" s="3">
        <v>9.1134259259259262E-2</v>
      </c>
      <c r="FD53" s="3">
        <v>0.10221064814814815</v>
      </c>
      <c r="FE53" s="3">
        <v>7.0856481481481479E-2</v>
      </c>
      <c r="FF53" s="3"/>
      <c r="FG53" s="3"/>
      <c r="FH53" s="3">
        <v>6.5046296296296293E-3</v>
      </c>
      <c r="FI53" s="3"/>
      <c r="FJ53" s="3">
        <v>7.4722222222222218E-2</v>
      </c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X53" s="8">
        <f t="shared" si="284"/>
        <v>6.1631365740740778</v>
      </c>
      <c r="GY53" s="23">
        <f t="shared" si="285"/>
        <v>34.73167976373108</v>
      </c>
      <c r="GZ53" s="11"/>
      <c r="HG53" s="8"/>
      <c r="HR53" s="3"/>
    </row>
    <row r="54" spans="1:226" ht="15" customHeight="1" x14ac:dyDescent="0.2">
      <c r="A54" s="9"/>
      <c r="B54" s="231"/>
      <c r="C54" s="2">
        <v>13</v>
      </c>
      <c r="D54" s="178" t="s">
        <v>66</v>
      </c>
      <c r="E54" s="176"/>
      <c r="F54" s="3"/>
      <c r="G54" s="212"/>
      <c r="H54" s="21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X54" s="8">
        <f t="shared" si="284"/>
        <v>0</v>
      </c>
      <c r="GY54" s="23">
        <f t="shared" si="285"/>
        <v>0</v>
      </c>
      <c r="GZ54" s="11"/>
      <c r="HG54" s="8"/>
      <c r="HR54" s="3"/>
    </row>
    <row r="55" spans="1:226" ht="15" customHeight="1" x14ac:dyDescent="0.2">
      <c r="A55" s="9"/>
      <c r="B55" s="231"/>
      <c r="C55" s="2">
        <v>14</v>
      </c>
      <c r="D55" s="178" t="s">
        <v>68</v>
      </c>
      <c r="E55" s="176"/>
      <c r="F55" s="3"/>
      <c r="G55" s="212"/>
      <c r="H55" s="212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>
        <v>3.7418981481481484E-2</v>
      </c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>
        <v>1.2025462962962963E-2</v>
      </c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X55" s="8">
        <f t="shared" ref="GX55" si="286">SUM(F55:GW55)</f>
        <v>4.9444444444444444E-2</v>
      </c>
      <c r="GY55" s="23">
        <f t="shared" ref="GY55" si="287">GX55/$GX$100*100</f>
        <v>0.2786387401772018</v>
      </c>
      <c r="GZ55" s="11"/>
      <c r="HG55" s="8"/>
      <c r="HR55" s="3"/>
    </row>
    <row r="56" spans="1:226" ht="15" customHeight="1" x14ac:dyDescent="0.2">
      <c r="A56" s="9"/>
      <c r="B56" s="231"/>
      <c r="C56" s="2">
        <v>15</v>
      </c>
      <c r="D56" s="178" t="s">
        <v>70</v>
      </c>
      <c r="E56" s="176"/>
      <c r="F56" s="3"/>
      <c r="G56" s="212"/>
      <c r="H56" s="212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X56" s="8">
        <f t="shared" ref="GX56:GX91" si="288">SUM(F56:GW56)</f>
        <v>0</v>
      </c>
      <c r="GY56" s="23">
        <f t="shared" ref="GY56:GY91" si="289">GX56/$GX$100*100</f>
        <v>0</v>
      </c>
      <c r="GZ56" s="11"/>
      <c r="HG56" s="8"/>
      <c r="HR56" s="3"/>
    </row>
    <row r="57" spans="1:226" ht="15" customHeight="1" x14ac:dyDescent="0.2">
      <c r="A57" s="9"/>
      <c r="B57" s="231"/>
      <c r="C57" s="2">
        <v>21</v>
      </c>
      <c r="D57" s="178" t="s">
        <v>75</v>
      </c>
      <c r="E57" s="176"/>
      <c r="F57" s="3"/>
      <c r="G57" s="212"/>
      <c r="H57" s="212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X57" s="8">
        <f t="shared" si="288"/>
        <v>0</v>
      </c>
      <c r="GY57" s="23">
        <f t="shared" si="289"/>
        <v>0</v>
      </c>
      <c r="GZ57" s="11"/>
      <c r="HG57" s="8"/>
      <c r="HR57" s="3"/>
    </row>
    <row r="58" spans="1:226" ht="15" customHeight="1" x14ac:dyDescent="0.2">
      <c r="A58" s="9"/>
      <c r="B58" s="231"/>
      <c r="C58" s="2">
        <v>23</v>
      </c>
      <c r="D58" s="178" t="s">
        <v>76</v>
      </c>
      <c r="E58" s="176"/>
      <c r="F58" s="3"/>
      <c r="G58" s="212"/>
      <c r="H58" s="212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>
        <v>4.4374999999999998E-2</v>
      </c>
      <c r="CY58" s="3"/>
      <c r="CZ58" s="3"/>
      <c r="DA58" s="3"/>
      <c r="DB58" s="3"/>
      <c r="DC58" s="3"/>
      <c r="DD58" s="3">
        <v>1.1608796296296296E-2</v>
      </c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>
        <v>7.8125E-3</v>
      </c>
      <c r="DZ58" s="3">
        <v>4.8391203703703707E-2</v>
      </c>
      <c r="EA58" s="3">
        <v>1.1469907407407408E-2</v>
      </c>
      <c r="EB58" s="3">
        <v>5.3703703703703705E-2</v>
      </c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>
        <v>1.9375E-2</v>
      </c>
      <c r="EN58" s="3">
        <v>1.0844907407407407E-2</v>
      </c>
      <c r="EO58" s="3">
        <v>8.2291666666666659E-3</v>
      </c>
      <c r="EP58" s="3"/>
      <c r="EQ58" s="3"/>
      <c r="ER58" s="3"/>
      <c r="ES58" s="3"/>
      <c r="ET58" s="3">
        <v>1.1041666666666667E-2</v>
      </c>
      <c r="EU58" s="3">
        <v>1.1215277777777777E-2</v>
      </c>
      <c r="EV58" s="3">
        <v>9.525462962962963E-3</v>
      </c>
      <c r="EW58" s="3">
        <v>9.8379629629629633E-3</v>
      </c>
      <c r="EX58" s="3"/>
      <c r="EY58" s="3"/>
      <c r="EZ58" s="3"/>
      <c r="FA58" s="3">
        <v>9.1550925925925931E-3</v>
      </c>
      <c r="FB58" s="3"/>
      <c r="FC58" s="3"/>
      <c r="FD58" s="3">
        <v>1.1319444444444444E-2</v>
      </c>
      <c r="FE58" s="3">
        <v>8.1597222222222227E-3</v>
      </c>
      <c r="FF58" s="3"/>
      <c r="FG58" s="3"/>
      <c r="FH58" s="3">
        <v>9.8495370370370369E-3</v>
      </c>
      <c r="FI58" s="3"/>
      <c r="FJ58" s="3">
        <v>9.9421296296296289E-3</v>
      </c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X58" s="8">
        <f t="shared" si="288"/>
        <v>0.30585648148148153</v>
      </c>
      <c r="GY58" s="23">
        <f t="shared" si="289"/>
        <v>1.723620633877045</v>
      </c>
      <c r="GZ58" s="11"/>
      <c r="HG58" s="8"/>
      <c r="HR58" s="3"/>
    </row>
    <row r="59" spans="1:226" ht="15" customHeight="1" x14ac:dyDescent="0.2">
      <c r="A59" s="9"/>
      <c r="B59" s="231"/>
      <c r="C59" s="2">
        <v>24</v>
      </c>
      <c r="D59" s="178" t="s">
        <v>77</v>
      </c>
      <c r="E59" s="176"/>
      <c r="F59" s="3"/>
      <c r="G59" s="212"/>
      <c r="H59" s="212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X59" s="8">
        <f t="shared" si="288"/>
        <v>0</v>
      </c>
      <c r="GY59" s="23">
        <f t="shared" si="289"/>
        <v>0</v>
      </c>
      <c r="GZ59" s="11"/>
      <c r="HG59" s="8"/>
      <c r="HR59" s="3"/>
    </row>
    <row r="60" spans="1:226" ht="15" customHeight="1" x14ac:dyDescent="0.2">
      <c r="A60" s="9"/>
      <c r="B60" s="231"/>
      <c r="C60" s="2">
        <v>27</v>
      </c>
      <c r="D60" s="178" t="s">
        <v>78</v>
      </c>
      <c r="E60" s="176"/>
      <c r="F60" s="3"/>
      <c r="G60" s="212"/>
      <c r="H60" s="212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X60" s="8">
        <f t="shared" si="288"/>
        <v>0</v>
      </c>
      <c r="GY60" s="23">
        <f t="shared" si="289"/>
        <v>0</v>
      </c>
      <c r="GZ60" s="11"/>
      <c r="HG60" s="8"/>
      <c r="HR60" s="3"/>
    </row>
    <row r="61" spans="1:226" ht="15" customHeight="1" x14ac:dyDescent="0.2">
      <c r="A61" s="9"/>
      <c r="B61" s="231"/>
      <c r="C61" s="2">
        <v>28</v>
      </c>
      <c r="D61" s="178" t="s">
        <v>79</v>
      </c>
      <c r="E61" s="176"/>
      <c r="F61" s="3"/>
      <c r="G61" s="212"/>
      <c r="H61" s="212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  <c r="CJ61" s="3"/>
      <c r="CK61" s="3"/>
      <c r="CL61" s="3"/>
      <c r="CM61" s="3"/>
      <c r="CN61" s="3"/>
      <c r="CO61" s="3"/>
      <c r="CP61" s="3"/>
      <c r="CQ61" s="3"/>
      <c r="CR61" s="3"/>
      <c r="CS61" s="3"/>
      <c r="CT61" s="3"/>
      <c r="CU61" s="3"/>
      <c r="CV61" s="3"/>
      <c r="CW61" s="3"/>
      <c r="CX61" s="3"/>
      <c r="CY61" s="3"/>
      <c r="CZ61" s="3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X61" s="8">
        <f t="shared" si="288"/>
        <v>0</v>
      </c>
      <c r="GY61" s="23">
        <f t="shared" si="289"/>
        <v>0</v>
      </c>
      <c r="GZ61" s="11"/>
      <c r="HG61" s="8"/>
      <c r="HR61" s="3"/>
    </row>
    <row r="62" spans="1:226" ht="15" customHeight="1" x14ac:dyDescent="0.2">
      <c r="A62" s="9"/>
      <c r="B62" s="231"/>
      <c r="C62" s="2">
        <v>35</v>
      </c>
      <c r="D62" s="178" t="s">
        <v>84</v>
      </c>
      <c r="E62" s="176"/>
      <c r="F62" s="3"/>
      <c r="G62" s="212">
        <v>4.2928240740740739E-2</v>
      </c>
      <c r="H62" s="212"/>
      <c r="I62" s="3"/>
      <c r="J62" s="3"/>
      <c r="K62" s="3">
        <v>4.2303240740740738E-2</v>
      </c>
      <c r="L62" s="3">
        <v>4.099537037037037E-2</v>
      </c>
      <c r="M62" s="3"/>
      <c r="N62" s="3"/>
      <c r="O62" s="3"/>
      <c r="P62" s="3"/>
      <c r="Q62" s="3">
        <v>4.3055555555555555E-2</v>
      </c>
      <c r="R62" s="3">
        <v>8.6284722222222221E-2</v>
      </c>
      <c r="S62" s="3">
        <v>9.9652777777777778E-3</v>
      </c>
      <c r="T62" s="3">
        <v>4.9050925925925928E-2</v>
      </c>
      <c r="U62" s="3">
        <v>4.144675925925926E-2</v>
      </c>
      <c r="V62" s="3"/>
      <c r="W62" s="3"/>
      <c r="X62" s="3"/>
      <c r="Y62" s="3">
        <v>4.3738425925925924E-2</v>
      </c>
      <c r="Z62" s="3">
        <v>4.4293981481481483E-2</v>
      </c>
      <c r="AA62" s="3"/>
      <c r="AB62" s="3">
        <v>4.4594907407407409E-2</v>
      </c>
      <c r="AC62" s="3"/>
      <c r="AD62" s="3"/>
      <c r="AE62" s="3">
        <v>4.6053240740740742E-2</v>
      </c>
      <c r="AF62" s="3"/>
      <c r="AG62" s="3">
        <v>4.6620370370370368E-2</v>
      </c>
      <c r="AH62" s="3">
        <v>4.2094907407407407E-2</v>
      </c>
      <c r="AI62" s="3">
        <v>4.2291666666666665E-2</v>
      </c>
      <c r="AJ62" s="3"/>
      <c r="AK62" s="3"/>
      <c r="AL62" s="3"/>
      <c r="AM62" s="3">
        <v>4.4999999999999998E-2</v>
      </c>
      <c r="AN62" s="3">
        <v>5.3078703703703704E-2</v>
      </c>
      <c r="AO62" s="3">
        <v>4.2187500000000003E-2</v>
      </c>
      <c r="AP62" s="3">
        <v>4.4270833333333336E-2</v>
      </c>
      <c r="AQ62" s="3"/>
      <c r="AR62" s="3"/>
      <c r="AS62" s="3">
        <v>4.3680555555555556E-2</v>
      </c>
      <c r="AT62" s="3">
        <v>4.3182870370370371E-2</v>
      </c>
      <c r="AU62" s="3">
        <v>4.4988425925925925E-2</v>
      </c>
      <c r="AV62" s="3">
        <v>4.3078703703703702E-2</v>
      </c>
      <c r="AW62" s="3"/>
      <c r="AX62" s="3"/>
      <c r="AY62" s="3"/>
      <c r="AZ62" s="3">
        <v>4.4085648148148152E-2</v>
      </c>
      <c r="BA62" s="3">
        <v>4.1875000000000002E-2</v>
      </c>
      <c r="BB62" s="3">
        <v>4.6469907407407404E-2</v>
      </c>
      <c r="BC62" s="3">
        <v>4.8587962962962965E-2</v>
      </c>
      <c r="BD62" s="3">
        <v>4.310185185185185E-2</v>
      </c>
      <c r="BE62" s="3"/>
      <c r="BF62" s="3"/>
      <c r="BG62" s="3">
        <v>4.355324074074074E-2</v>
      </c>
      <c r="BH62" s="3">
        <v>4.2500000000000003E-2</v>
      </c>
      <c r="BI62" s="3">
        <v>4.2500000000000003E-2</v>
      </c>
      <c r="BJ62" s="3">
        <v>4.1712962962962966E-2</v>
      </c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>
        <v>4.0879629629629627E-2</v>
      </c>
      <c r="CC62" s="3">
        <v>4.341435185185185E-2</v>
      </c>
      <c r="CD62" s="3">
        <v>4.659722222222222E-2</v>
      </c>
      <c r="CE62" s="3">
        <v>1.275462962962963E-2</v>
      </c>
      <c r="CF62" s="3">
        <v>3.5868055555555556E-2</v>
      </c>
      <c r="CG62" s="3"/>
      <c r="CH62" s="3"/>
      <c r="CI62" s="3">
        <v>4.1539351851851855E-2</v>
      </c>
      <c r="CJ62" s="3">
        <v>2.5277777777777777E-2</v>
      </c>
      <c r="CK62" s="3"/>
      <c r="CL62" s="3">
        <v>4.3449074074074077E-2</v>
      </c>
      <c r="CM62" s="3">
        <v>4.1967592592592591E-2</v>
      </c>
      <c r="CN62" s="3"/>
      <c r="CO62" s="3"/>
      <c r="CP62" s="3"/>
      <c r="CQ62" s="3">
        <v>4.2430555555555555E-2</v>
      </c>
      <c r="CR62" s="3">
        <v>4.1967592592592591E-2</v>
      </c>
      <c r="CS62" s="3">
        <v>4.2881944444444445E-2</v>
      </c>
      <c r="CT62" s="3"/>
      <c r="CU62" s="3"/>
      <c r="CV62" s="3"/>
      <c r="CW62" s="3">
        <v>4.3368055555555556E-2</v>
      </c>
      <c r="CX62" s="3"/>
      <c r="CY62" s="3"/>
      <c r="CZ62" s="3">
        <v>1.7476851851851852E-3</v>
      </c>
      <c r="DA62" s="3"/>
      <c r="DB62" s="3"/>
      <c r="DC62" s="3"/>
      <c r="DD62" s="3">
        <v>1.3888888888888889E-3</v>
      </c>
      <c r="DE62" s="3">
        <v>3.5659722222222225E-2</v>
      </c>
      <c r="DF62" s="3">
        <v>4.010416666666667E-2</v>
      </c>
      <c r="DG62" s="3">
        <v>4.3425925925925923E-2</v>
      </c>
      <c r="DH62" s="3">
        <v>4.252314814814815E-2</v>
      </c>
      <c r="DI62" s="3"/>
      <c r="DJ62" s="3"/>
      <c r="DK62" s="3"/>
      <c r="DL62" s="3">
        <v>6.7592592592592591E-3</v>
      </c>
      <c r="DM62" s="3">
        <v>4.462962962962963E-2</v>
      </c>
      <c r="DN62" s="3">
        <v>4.4560185185185182E-2</v>
      </c>
      <c r="DO62" s="3"/>
      <c r="DP62" s="3"/>
      <c r="DQ62" s="3"/>
      <c r="DR62" s="3">
        <v>5.3194444444444447E-2</v>
      </c>
      <c r="DS62" s="3">
        <v>4.4155092592592593E-2</v>
      </c>
      <c r="DT62" s="3"/>
      <c r="DU62" s="3">
        <v>4.2546296296296297E-2</v>
      </c>
      <c r="DV62" s="3">
        <v>5.2986111111111109E-2</v>
      </c>
      <c r="DW62" s="3"/>
      <c r="DX62" s="3"/>
      <c r="DY62" s="3">
        <v>3.8564814814814816E-2</v>
      </c>
      <c r="DZ62" s="3"/>
      <c r="EA62" s="3">
        <v>3.9733796296296295E-2</v>
      </c>
      <c r="EB62" s="3"/>
      <c r="EC62" s="3">
        <v>4.3055555555555555E-2</v>
      </c>
      <c r="ED62" s="3"/>
      <c r="EE62" s="3"/>
      <c r="EF62" s="3">
        <v>5.1273148148148146E-3</v>
      </c>
      <c r="EG62" s="3"/>
      <c r="EH62" s="3">
        <v>3.9398148148148147E-2</v>
      </c>
      <c r="EI62" s="3"/>
      <c r="EJ62" s="3"/>
      <c r="EK62" s="3"/>
      <c r="EL62" s="3"/>
      <c r="EM62" s="3">
        <v>2.6782407407407408E-2</v>
      </c>
      <c r="EN62" s="3">
        <v>3.7361111111111109E-2</v>
      </c>
      <c r="EO62" s="3">
        <v>3.8576388888888889E-2</v>
      </c>
      <c r="EP62" s="3"/>
      <c r="EQ62" s="3"/>
      <c r="ER62" s="3"/>
      <c r="ES62" s="3"/>
      <c r="ET62" s="3">
        <v>2.1527777777777778E-3</v>
      </c>
      <c r="EU62" s="3">
        <v>1.2488425925925925E-2</v>
      </c>
      <c r="EV62" s="3">
        <v>3.6585648148148145E-2</v>
      </c>
      <c r="EW62" s="3">
        <v>3.2314814814814817E-2</v>
      </c>
      <c r="EX62" s="3"/>
      <c r="EY62" s="3"/>
      <c r="EZ62" s="3"/>
      <c r="FA62" s="3"/>
      <c r="FB62" s="3">
        <v>3.7893518518518521E-2</v>
      </c>
      <c r="FC62" s="3">
        <v>4.2731481481481481E-2</v>
      </c>
      <c r="FD62" s="3">
        <v>3.9293981481481478E-2</v>
      </c>
      <c r="FE62" s="3">
        <v>3.9490740740740743E-2</v>
      </c>
      <c r="FF62" s="3"/>
      <c r="FG62" s="3"/>
      <c r="FH62" s="3">
        <v>3.6631944444444446E-2</v>
      </c>
      <c r="FI62" s="3"/>
      <c r="FJ62" s="3">
        <v>3.951388888888889E-2</v>
      </c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X62" s="8">
        <f t="shared" si="288"/>
        <v>2.9633449074074076</v>
      </c>
      <c r="GY62" s="23">
        <f t="shared" si="289"/>
        <v>16.699605000887061</v>
      </c>
      <c r="GZ62" s="11"/>
      <c r="HG62" s="8"/>
      <c r="HR62" s="3"/>
    </row>
    <row r="63" spans="1:226" ht="15" customHeight="1" x14ac:dyDescent="0.2">
      <c r="A63" s="9"/>
      <c r="B63" s="231"/>
      <c r="C63" s="2">
        <v>37</v>
      </c>
      <c r="D63" s="178" t="s">
        <v>82</v>
      </c>
      <c r="E63" s="176"/>
      <c r="F63" s="3"/>
      <c r="G63" s="212"/>
      <c r="H63" s="212"/>
      <c r="I63" s="3"/>
      <c r="J63" s="3"/>
      <c r="K63" s="3">
        <v>4.0046296296296297E-3</v>
      </c>
      <c r="L63" s="3">
        <v>1.6319444444444445E-3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  <c r="CJ63" s="3"/>
      <c r="CK63" s="3"/>
      <c r="CL63" s="3"/>
      <c r="CM63" s="3"/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X63" s="8">
        <f t="shared" si="288"/>
        <v>5.6365740740740742E-3</v>
      </c>
      <c r="GY63" s="23">
        <f t="shared" si="289"/>
        <v>3.1764294584807416E-2</v>
      </c>
      <c r="GZ63" s="11"/>
      <c r="HG63" s="8"/>
      <c r="HR63" s="3"/>
    </row>
    <row r="64" spans="1:226" ht="15" customHeight="1" x14ac:dyDescent="0.2">
      <c r="A64" s="9"/>
      <c r="B64" s="231"/>
      <c r="C64" s="2">
        <v>38</v>
      </c>
      <c r="D64" s="178" t="s">
        <v>85</v>
      </c>
      <c r="E64" s="176"/>
      <c r="F64" s="3"/>
      <c r="G64" s="212">
        <v>1.6122685185185184E-2</v>
      </c>
      <c r="H64" s="21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>
        <v>4.1550925925925922E-3</v>
      </c>
      <c r="V64" s="3"/>
      <c r="W64" s="3"/>
      <c r="X64" s="3"/>
      <c r="Y64" s="3"/>
      <c r="Z64" s="3"/>
      <c r="AA64" s="3">
        <v>2.1527777777777778E-3</v>
      </c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>
        <v>1.2430555555555556E-2</v>
      </c>
      <c r="AV64" s="3"/>
      <c r="AW64" s="3"/>
      <c r="AX64" s="3"/>
      <c r="AY64" s="3"/>
      <c r="AZ64" s="3"/>
      <c r="BA64" s="3"/>
      <c r="BB64" s="3">
        <v>5.6828703703703702E-3</v>
      </c>
      <c r="BC64" s="3"/>
      <c r="BD64" s="3">
        <v>3.2291666666666666E-3</v>
      </c>
      <c r="BE64" s="3"/>
      <c r="BF64" s="3"/>
      <c r="BG64" s="3"/>
      <c r="BH64" s="3"/>
      <c r="BI64" s="3">
        <v>1.3090277777777777E-2</v>
      </c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>
        <v>7.060185185185185E-3</v>
      </c>
      <c r="CD64" s="3"/>
      <c r="CE64" s="3"/>
      <c r="CF64" s="3"/>
      <c r="CG64" s="3"/>
      <c r="CH64" s="3"/>
      <c r="CI64" s="3"/>
      <c r="CJ64" s="3"/>
      <c r="CK64" s="3"/>
      <c r="CL64" s="3"/>
      <c r="CM64" s="3"/>
      <c r="CN64" s="3"/>
      <c r="CO64" s="3"/>
      <c r="CP64" s="3"/>
      <c r="CQ64" s="3"/>
      <c r="CR64" s="3"/>
      <c r="CS64" s="3"/>
      <c r="CT64" s="3">
        <v>5.9490740740740745E-3</v>
      </c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>
        <v>2.4687500000000001E-2</v>
      </c>
      <c r="DN64" s="3"/>
      <c r="DO64" s="3"/>
      <c r="DP64" s="3"/>
      <c r="DQ64" s="3"/>
      <c r="DR64" s="3"/>
      <c r="DS64" s="3">
        <v>6.9907407407407409E-3</v>
      </c>
      <c r="DT64" s="3">
        <v>1.5486111111111112E-2</v>
      </c>
      <c r="DU64" s="3">
        <v>2.642361111111111E-2</v>
      </c>
      <c r="DV64" s="3"/>
      <c r="DW64" s="3"/>
      <c r="DX64" s="3"/>
      <c r="DY64" s="3"/>
      <c r="DZ64" s="3">
        <v>3.5185185185185185E-3</v>
      </c>
      <c r="EA64" s="3"/>
      <c r="EB64" s="3">
        <v>3.1944444444444446E-3</v>
      </c>
      <c r="EC64" s="3">
        <v>3.7152777777777778E-3</v>
      </c>
      <c r="ED64" s="3"/>
      <c r="EE64" s="3"/>
      <c r="EF64" s="3"/>
      <c r="EG64" s="3"/>
      <c r="EH64" s="3">
        <v>5.5439814814814813E-3</v>
      </c>
      <c r="EI64" s="3"/>
      <c r="EJ64" s="3">
        <v>5.5555555555555558E-3</v>
      </c>
      <c r="EK64" s="3"/>
      <c r="EL64" s="3"/>
      <c r="EM64" s="3">
        <v>2.8587962962962963E-3</v>
      </c>
      <c r="EN64" s="3">
        <v>3.9814814814814817E-3</v>
      </c>
      <c r="EO64" s="3">
        <v>1.6435185185185185E-2</v>
      </c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>
        <v>2.0219907407407409E-2</v>
      </c>
      <c r="FC64" s="3"/>
      <c r="FD64" s="3">
        <v>3.8657407407407408E-3</v>
      </c>
      <c r="FE64" s="3">
        <v>1.4282407407407407E-2</v>
      </c>
      <c r="FF64" s="3"/>
      <c r="FG64" s="3"/>
      <c r="FH64" s="3">
        <v>1.2152777777777778E-3</v>
      </c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X64" s="8">
        <f t="shared" si="288"/>
        <v>0.22784722222222226</v>
      </c>
      <c r="GY64" s="23">
        <f t="shared" si="289"/>
        <v>1.2840080147772461</v>
      </c>
      <c r="GZ64" s="11"/>
      <c r="HG64" s="8"/>
      <c r="HR64" s="3"/>
    </row>
    <row r="65" spans="1:226" ht="15" customHeight="1" x14ac:dyDescent="0.2">
      <c r="A65" s="9"/>
      <c r="B65" s="231"/>
      <c r="C65" s="2">
        <v>44</v>
      </c>
      <c r="D65" s="178" t="s">
        <v>89</v>
      </c>
      <c r="E65" s="176"/>
      <c r="F65" s="3"/>
      <c r="G65" s="212"/>
      <c r="H65" s="212"/>
      <c r="I65" s="3"/>
      <c r="J65" s="3"/>
      <c r="K65" s="3"/>
      <c r="L65" s="3"/>
      <c r="M65" s="3">
        <v>7.060185185185185E-3</v>
      </c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>
        <v>1.7708333333333332E-3</v>
      </c>
      <c r="Z65" s="3"/>
      <c r="AA65" s="3">
        <v>2.8472222222222223E-3</v>
      </c>
      <c r="AB65" s="3">
        <v>5.5671296296296293E-3</v>
      </c>
      <c r="AC65" s="3"/>
      <c r="AD65" s="3"/>
      <c r="AE65" s="3"/>
      <c r="AF65" s="3"/>
      <c r="AG65" s="3">
        <v>2.2685185185185187E-3</v>
      </c>
      <c r="AH65" s="3">
        <v>4.0277777777777777E-3</v>
      </c>
      <c r="AI65" s="3">
        <v>4.2824074074074075E-3</v>
      </c>
      <c r="AJ65" s="3"/>
      <c r="AK65" s="3"/>
      <c r="AL65" s="3"/>
      <c r="AM65" s="3">
        <v>2.4537037037037036E-3</v>
      </c>
      <c r="AN65" s="3">
        <v>2.5000000000000001E-3</v>
      </c>
      <c r="AO65" s="3"/>
      <c r="AP65" s="3">
        <v>2.0486111111111113E-3</v>
      </c>
      <c r="AQ65" s="3"/>
      <c r="AR65" s="3"/>
      <c r="AS65" s="3"/>
      <c r="AT65" s="3"/>
      <c r="AU65" s="3">
        <v>3.9351851851851848E-3</v>
      </c>
      <c r="AV65" s="3"/>
      <c r="AW65" s="3"/>
      <c r="AX65" s="3"/>
      <c r="AY65" s="3"/>
      <c r="AZ65" s="3"/>
      <c r="BA65" s="3"/>
      <c r="BB65" s="3"/>
      <c r="BC65" s="3">
        <v>3.1828703703703702E-3</v>
      </c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>
        <v>3.460648148148148E-3</v>
      </c>
      <c r="CD65" s="3">
        <v>1.7708333333333332E-3</v>
      </c>
      <c r="CE65" s="3">
        <v>9.9537037037037042E-4</v>
      </c>
      <c r="CF65" s="3"/>
      <c r="CG65" s="3"/>
      <c r="CH65" s="3"/>
      <c r="CI65" s="3"/>
      <c r="CJ65" s="3">
        <v>1.2962962962962963E-3</v>
      </c>
      <c r="CK65" s="3">
        <v>3.6574074074074074E-3</v>
      </c>
      <c r="CL65" s="3">
        <v>2.4189814814814816E-3</v>
      </c>
      <c r="CM65" s="3"/>
      <c r="CN65" s="3"/>
      <c r="CO65" s="3"/>
      <c r="CP65" s="3"/>
      <c r="CQ65" s="3"/>
      <c r="CR65" s="3">
        <v>5.4282407407407404E-3</v>
      </c>
      <c r="CS65" s="3">
        <v>1.5543981481481482E-2</v>
      </c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>
        <v>1.2268518518518518E-3</v>
      </c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>
        <v>1.1226851851851851E-3</v>
      </c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>
        <v>3.2638888888888891E-3</v>
      </c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X65" s="8">
        <f t="shared" si="288"/>
        <v>8.2129629629629622E-2</v>
      </c>
      <c r="GY65" s="23">
        <f t="shared" si="289"/>
        <v>0.4628325141145655</v>
      </c>
      <c r="GZ65" s="11"/>
      <c r="HG65" s="8"/>
      <c r="HR65" s="3"/>
    </row>
    <row r="66" spans="1:226" ht="15" customHeight="1" x14ac:dyDescent="0.25">
      <c r="A66" s="9"/>
      <c r="B66" s="231"/>
      <c r="C66" s="2">
        <v>10</v>
      </c>
      <c r="D66" s="213" t="s">
        <v>91</v>
      </c>
      <c r="E66" s="176"/>
      <c r="F66" s="3"/>
      <c r="G66" s="212"/>
      <c r="H66" s="212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X66" s="8">
        <f t="shared" si="288"/>
        <v>0</v>
      </c>
      <c r="GY66" s="23">
        <f t="shared" si="289"/>
        <v>0</v>
      </c>
      <c r="GZ66" s="11"/>
      <c r="HG66" s="8"/>
      <c r="HR66" s="3"/>
    </row>
    <row r="67" spans="1:226" ht="15" customHeight="1" x14ac:dyDescent="0.2">
      <c r="A67" s="9"/>
      <c r="B67" s="231"/>
      <c r="C67" s="2">
        <v>34</v>
      </c>
      <c r="D67" s="178" t="s">
        <v>83</v>
      </c>
      <c r="E67" s="176"/>
      <c r="F67" s="3"/>
      <c r="G67" s="212"/>
      <c r="H67" s="212"/>
      <c r="I67" s="3"/>
      <c r="J67" s="3"/>
      <c r="K67" s="3"/>
      <c r="L67" s="3">
        <v>1.3043981481481481E-2</v>
      </c>
      <c r="M67" s="3"/>
      <c r="N67" s="3"/>
      <c r="O67" s="3"/>
      <c r="P67" s="3"/>
      <c r="Q67" s="3"/>
      <c r="R67" s="3">
        <v>1.0520833333333333E-2</v>
      </c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>
        <v>1.1886574074074074E-2</v>
      </c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>
        <v>1.8518518518518519E-3</v>
      </c>
      <c r="BC67" s="3">
        <v>7.1412037037037034E-3</v>
      </c>
      <c r="BD67" s="3"/>
      <c r="BE67" s="3"/>
      <c r="BF67" s="3"/>
      <c r="BG67" s="3"/>
      <c r="BH67" s="3"/>
      <c r="BI67" s="3">
        <v>2.627314814814815E-3</v>
      </c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>
        <v>1.3912037037037037E-2</v>
      </c>
      <c r="CD67" s="3">
        <v>3.0902777777777777E-3</v>
      </c>
      <c r="CE67" s="3"/>
      <c r="CF67" s="3">
        <v>3.2361111111111111E-2</v>
      </c>
      <c r="CG67" s="3"/>
      <c r="CH67" s="3"/>
      <c r="CI67" s="3"/>
      <c r="CJ67" s="3"/>
      <c r="CK67" s="3"/>
      <c r="CL67" s="3">
        <v>7.6967592592592591E-3</v>
      </c>
      <c r="CM67" s="3"/>
      <c r="CN67" s="3"/>
      <c r="CO67" s="3"/>
      <c r="CP67" s="3"/>
      <c r="CQ67" s="3"/>
      <c r="CR67" s="3"/>
      <c r="CS67" s="3">
        <v>2.1574074074074075E-2</v>
      </c>
      <c r="CT67" s="3"/>
      <c r="CU67" s="3"/>
      <c r="CV67" s="3"/>
      <c r="CW67" s="3"/>
      <c r="CX67" s="3">
        <v>1.5277777777777779E-3</v>
      </c>
      <c r="CY67" s="3">
        <v>3.3217592592592591E-3</v>
      </c>
      <c r="CZ67" s="3">
        <v>5.226851851851852E-2</v>
      </c>
      <c r="DA67" s="3">
        <v>3.0497685185185187E-2</v>
      </c>
      <c r="DB67" s="3"/>
      <c r="DC67" s="3"/>
      <c r="DD67" s="3"/>
      <c r="DE67" s="3"/>
      <c r="DF67" s="3">
        <v>2.9282407407407408E-3</v>
      </c>
      <c r="DG67" s="3"/>
      <c r="DH67" s="3">
        <v>2.7152777777777779E-2</v>
      </c>
      <c r="DI67" s="3"/>
      <c r="DJ67" s="3"/>
      <c r="DK67" s="3"/>
      <c r="DL67" s="3">
        <v>2.4270833333333332E-2</v>
      </c>
      <c r="DM67" s="3"/>
      <c r="DN67" s="3"/>
      <c r="DO67" s="3"/>
      <c r="DP67" s="3"/>
      <c r="DQ67" s="3"/>
      <c r="DR67" s="3"/>
      <c r="DS67" s="3">
        <v>1.1388888888888889E-2</v>
      </c>
      <c r="DT67" s="3"/>
      <c r="DU67" s="3">
        <v>3.1944444444444446E-3</v>
      </c>
      <c r="DV67" s="3"/>
      <c r="DW67" s="3"/>
      <c r="DX67" s="3"/>
      <c r="DY67" s="3">
        <v>7.9398148148148145E-3</v>
      </c>
      <c r="DZ67" s="3">
        <v>1.4999999999999999E-2</v>
      </c>
      <c r="EA67" s="3"/>
      <c r="EB67" s="3">
        <v>1.0185185185185184E-3</v>
      </c>
      <c r="EC67" s="3"/>
      <c r="ED67" s="3"/>
      <c r="EE67" s="3"/>
      <c r="EF67" s="3"/>
      <c r="EG67" s="3"/>
      <c r="EH67" s="3">
        <v>3.5532407407407408E-2</v>
      </c>
      <c r="EI67" s="3"/>
      <c r="EJ67" s="3"/>
      <c r="EK67" s="3"/>
      <c r="EL67" s="3"/>
      <c r="EM67" s="3">
        <v>2.795138888888889E-2</v>
      </c>
      <c r="EN67" s="3">
        <v>1.4537037037037038E-2</v>
      </c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>
        <v>4.7372685185185184E-2</v>
      </c>
      <c r="FB67" s="3"/>
      <c r="FC67" s="3"/>
      <c r="FD67" s="3"/>
      <c r="FE67" s="3">
        <v>1.5046296296296295E-2</v>
      </c>
      <c r="FF67" s="3"/>
      <c r="FG67" s="3"/>
      <c r="FH67" s="3">
        <v>1.6631944444444446E-2</v>
      </c>
      <c r="FI67" s="3"/>
      <c r="FJ67" s="3">
        <v>2.7083333333333334E-3</v>
      </c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X67" s="8">
        <f t="shared" si="288"/>
        <v>0.46599537037037037</v>
      </c>
      <c r="GY67" s="23">
        <f t="shared" si="289"/>
        <v>2.6260657670914092</v>
      </c>
      <c r="GZ67" s="11"/>
      <c r="HG67" s="8"/>
      <c r="HR67" s="3"/>
    </row>
    <row r="68" spans="1:226" ht="15" customHeight="1" x14ac:dyDescent="0.2">
      <c r="A68" s="9"/>
      <c r="B68" s="231"/>
      <c r="C68" s="2">
        <v>43</v>
      </c>
      <c r="D68" t="s">
        <v>106</v>
      </c>
      <c r="E68" s="176"/>
      <c r="F68" s="3"/>
      <c r="G68" s="212">
        <v>5.0347222222222225E-3</v>
      </c>
      <c r="H68" s="21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>
        <v>3.6921296296296298E-3</v>
      </c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>
        <v>2.3495370370370371E-3</v>
      </c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>
        <v>2.476851851851852E-3</v>
      </c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X68" s="8">
        <f t="shared" si="288"/>
        <v>1.3553240740740741E-2</v>
      </c>
      <c r="GY68" s="23">
        <f t="shared" si="289"/>
        <v>7.6377800736775123E-2</v>
      </c>
      <c r="GZ68" s="11"/>
      <c r="HG68" s="8"/>
      <c r="HR68" s="3"/>
    </row>
    <row r="69" spans="1:226" ht="15" customHeight="1" x14ac:dyDescent="0.2">
      <c r="A69" s="9"/>
      <c r="B69" s="231"/>
      <c r="C69" s="2">
        <v>46</v>
      </c>
      <c r="D69" s="178" t="s">
        <v>117</v>
      </c>
      <c r="E69" s="176"/>
      <c r="F69" s="3"/>
      <c r="G69" s="212"/>
      <c r="H69" s="212"/>
      <c r="I69" s="3"/>
      <c r="J69" s="3"/>
      <c r="K69" s="3">
        <v>2.7696759259259258E-2</v>
      </c>
      <c r="L69" s="3">
        <v>9.3171296296296301E-3</v>
      </c>
      <c r="M69" s="3"/>
      <c r="N69" s="3"/>
      <c r="O69" s="3"/>
      <c r="P69" s="3"/>
      <c r="Q69" s="3"/>
      <c r="R69" s="3"/>
      <c r="S69" s="3"/>
      <c r="T69" s="3">
        <v>1.7349537037037038E-2</v>
      </c>
      <c r="U69" s="3"/>
      <c r="V69" s="3"/>
      <c r="W69" s="3"/>
      <c r="X69" s="3"/>
      <c r="Y69" s="3">
        <v>8.3564814814814821E-3</v>
      </c>
      <c r="Z69" s="3"/>
      <c r="AA69" s="3">
        <v>1.462962962962963E-2</v>
      </c>
      <c r="AB69" s="3"/>
      <c r="AC69" s="3"/>
      <c r="AD69" s="3"/>
      <c r="AE69" s="3">
        <v>3.5069444444444445E-3</v>
      </c>
      <c r="AF69" s="3">
        <v>2.8472222222222223E-3</v>
      </c>
      <c r="AG69" s="3">
        <v>1.1238425925925926E-2</v>
      </c>
      <c r="AH69" s="3">
        <v>4.6643518518518518E-3</v>
      </c>
      <c r="AI69" s="3">
        <v>5.9143518518518521E-3</v>
      </c>
      <c r="AJ69" s="3"/>
      <c r="AK69" s="3"/>
      <c r="AL69" s="3"/>
      <c r="AM69" s="3"/>
      <c r="AN69" s="3">
        <v>2.3032407407407407E-3</v>
      </c>
      <c r="AO69" s="3">
        <v>1.0347222222222223E-2</v>
      </c>
      <c r="AP69" s="3"/>
      <c r="AQ69" s="3"/>
      <c r="AR69" s="3"/>
      <c r="AS69" s="3">
        <v>2.3379629629629631E-3</v>
      </c>
      <c r="AT69" s="3">
        <v>4.1666666666666666E-3</v>
      </c>
      <c r="AU69" s="3">
        <v>9.7569444444444448E-3</v>
      </c>
      <c r="AV69" s="3">
        <v>1.0555555555555556E-2</v>
      </c>
      <c r="AW69" s="3">
        <v>2.6041666666666665E-3</v>
      </c>
      <c r="AX69" s="3"/>
      <c r="AY69" s="3"/>
      <c r="AZ69" s="3">
        <v>4.4212962962962964E-3</v>
      </c>
      <c r="BA69" s="3">
        <v>8.1944444444444452E-3</v>
      </c>
      <c r="BB69" s="3">
        <v>1.2303240740740741E-2</v>
      </c>
      <c r="BC69" s="3"/>
      <c r="BD69" s="3">
        <v>2.7893518518518519E-3</v>
      </c>
      <c r="BE69" s="3"/>
      <c r="BF69" s="3"/>
      <c r="BG69" s="3">
        <v>7.905092592592592E-3</v>
      </c>
      <c r="BH69" s="3">
        <v>9.9305555555555553E-3</v>
      </c>
      <c r="BI69" s="3">
        <v>5.3935185185185188E-3</v>
      </c>
      <c r="BJ69" s="3">
        <v>1.306712962962963E-2</v>
      </c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>
        <v>6.2152777777777779E-3</v>
      </c>
      <c r="CC69" s="3">
        <v>1.3402777777777777E-2</v>
      </c>
      <c r="CD69" s="3">
        <v>3.784722222222222E-2</v>
      </c>
      <c r="CE69" s="3">
        <v>4.4212962962962964E-3</v>
      </c>
      <c r="CF69" s="3">
        <v>2.5520833333333333E-2</v>
      </c>
      <c r="CG69" s="3"/>
      <c r="CH69" s="3"/>
      <c r="CI69" s="3">
        <v>1.4722222222222222E-2</v>
      </c>
      <c r="CJ69" s="3">
        <v>1.712962962962963E-2</v>
      </c>
      <c r="CK69" s="3"/>
      <c r="CL69" s="3">
        <v>2.5520833333333333E-2</v>
      </c>
      <c r="CM69" s="3">
        <v>1.2233796296296296E-2</v>
      </c>
      <c r="CN69" s="3"/>
      <c r="CO69" s="3"/>
      <c r="CP69" s="3">
        <v>1.5370370370370371E-2</v>
      </c>
      <c r="CQ69" s="3">
        <v>1.6203703703703703E-2</v>
      </c>
      <c r="CR69" s="3">
        <v>4.1087962962962962E-3</v>
      </c>
      <c r="CS69" s="3"/>
      <c r="CT69" s="3">
        <v>1.2025462962962963E-2</v>
      </c>
      <c r="CU69" s="3"/>
      <c r="CV69" s="3"/>
      <c r="CW69" s="3">
        <v>1.3263888888888889E-2</v>
      </c>
      <c r="CX69" s="3">
        <v>9.6412037037037039E-3</v>
      </c>
      <c r="CY69" s="3">
        <v>9.7453703703703695E-3</v>
      </c>
      <c r="CZ69" s="3"/>
      <c r="DA69" s="3">
        <v>1.2037037037037037E-2</v>
      </c>
      <c r="DB69" s="3"/>
      <c r="DC69" s="3"/>
      <c r="DD69" s="3">
        <v>5.46875E-2</v>
      </c>
      <c r="DE69" s="3">
        <v>1.9317129629629629E-2</v>
      </c>
      <c r="DF69" s="3">
        <v>3.0671296296296297E-3</v>
      </c>
      <c r="DG69" s="3">
        <v>6.7476851851851856E-3</v>
      </c>
      <c r="DH69" s="3">
        <v>7.1759259259259259E-4</v>
      </c>
      <c r="DI69" s="3"/>
      <c r="DJ69" s="3"/>
      <c r="DK69" s="3"/>
      <c r="DL69" s="3"/>
      <c r="DM69" s="3">
        <v>3.7962962962962963E-3</v>
      </c>
      <c r="DN69" s="3">
        <v>4.3287037037037035E-3</v>
      </c>
      <c r="DO69" s="3"/>
      <c r="DP69" s="3"/>
      <c r="DQ69" s="3"/>
      <c r="DR69" s="3"/>
      <c r="DS69" s="3">
        <v>2.5115740740740741E-2</v>
      </c>
      <c r="DT69" s="3">
        <v>2.5000000000000001E-3</v>
      </c>
      <c r="DU69" s="3">
        <v>2.2106481481481482E-3</v>
      </c>
      <c r="DV69" s="3">
        <v>4.8263888888888887E-3</v>
      </c>
      <c r="DW69" s="3"/>
      <c r="DX69" s="3"/>
      <c r="DY69" s="3">
        <v>1.4166666666666666E-2</v>
      </c>
      <c r="DZ69" s="3">
        <v>6.3773148148148148E-3</v>
      </c>
      <c r="EA69" s="3">
        <v>1.1168981481481481E-2</v>
      </c>
      <c r="EB69" s="3">
        <v>5.3125000000000004E-3</v>
      </c>
      <c r="EC69" s="3"/>
      <c r="ED69" s="3"/>
      <c r="EE69" s="3"/>
      <c r="EF69" s="3"/>
      <c r="EG69" s="3"/>
      <c r="EH69" s="3">
        <v>1.050925925925926E-2</v>
      </c>
      <c r="EI69" s="3"/>
      <c r="EJ69" s="3">
        <v>4.4444444444444444E-3</v>
      </c>
      <c r="EK69" s="3"/>
      <c r="EL69" s="3"/>
      <c r="EM69" s="3">
        <v>1.2048611111111111E-2</v>
      </c>
      <c r="EN69" s="3">
        <v>5.2777777777777779E-3</v>
      </c>
      <c r="EO69" s="3">
        <v>3.0787037037037037E-3</v>
      </c>
      <c r="EP69" s="3">
        <v>3.7962962962962963E-3</v>
      </c>
      <c r="EQ69" s="3"/>
      <c r="ER69" s="3"/>
      <c r="ES69" s="3"/>
      <c r="ET69" s="3">
        <v>2.5231481481481481E-3</v>
      </c>
      <c r="EU69" s="3">
        <v>7.6157407407407406E-3</v>
      </c>
      <c r="EV69" s="3">
        <v>4.6180555555555558E-3</v>
      </c>
      <c r="EW69" s="3">
        <v>4.0462962962962964E-2</v>
      </c>
      <c r="EX69" s="3"/>
      <c r="EY69" s="3"/>
      <c r="EZ69" s="3"/>
      <c r="FA69" s="3"/>
      <c r="FB69" s="3"/>
      <c r="FC69" s="3">
        <v>2.2291666666666668E-2</v>
      </c>
      <c r="FD69" s="3"/>
      <c r="FE69" s="3">
        <v>1.4490740740740742E-2</v>
      </c>
      <c r="FF69" s="3"/>
      <c r="FG69" s="3"/>
      <c r="FH69" s="3">
        <v>1.1597222222222222E-2</v>
      </c>
      <c r="FI69" s="3"/>
      <c r="FJ69" s="3">
        <v>1.3449074074074073E-2</v>
      </c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X69" s="8">
        <f t="shared" si="288"/>
        <v>0.78155092592592612</v>
      </c>
      <c r="GY69" s="23">
        <f t="shared" si="289"/>
        <v>4.404344468447035</v>
      </c>
      <c r="GZ69" s="11"/>
      <c r="HE69" s="3"/>
      <c r="HG69" s="8"/>
      <c r="HR69" s="3"/>
    </row>
    <row r="70" spans="1:226" ht="15" customHeight="1" x14ac:dyDescent="0.25">
      <c r="A70" s="9"/>
      <c r="B70" s="231"/>
      <c r="C70" s="2">
        <v>56</v>
      </c>
      <c r="D70" s="213" t="s">
        <v>48</v>
      </c>
      <c r="E70" s="176"/>
      <c r="F70" s="3">
        <v>4.340277777777778E-3</v>
      </c>
      <c r="G70" s="212"/>
      <c r="H70" s="212"/>
      <c r="I70" s="3"/>
      <c r="J70" s="3"/>
      <c r="K70" s="3"/>
      <c r="L70" s="3">
        <v>2.3101851851851853E-2</v>
      </c>
      <c r="M70" s="3"/>
      <c r="N70" s="3"/>
      <c r="O70" s="3"/>
      <c r="P70" s="3"/>
      <c r="Q70" s="3"/>
      <c r="R70" s="3">
        <v>1.6666666666666668E-3</v>
      </c>
      <c r="S70" s="3"/>
      <c r="T70" s="3">
        <v>4.8611111111111112E-3</v>
      </c>
      <c r="U70" s="3">
        <v>8.067129629629629E-3</v>
      </c>
      <c r="V70" s="3"/>
      <c r="W70" s="3"/>
      <c r="X70" s="3"/>
      <c r="Y70" s="3"/>
      <c r="Z70" s="3"/>
      <c r="AA70" s="3">
        <v>2.5115740740740741E-3</v>
      </c>
      <c r="AB70" s="3"/>
      <c r="AC70" s="3"/>
      <c r="AD70" s="3"/>
      <c r="AE70" s="3"/>
      <c r="AF70" s="3"/>
      <c r="AG70" s="3"/>
      <c r="AH70" s="3">
        <v>1.5335648148148149E-2</v>
      </c>
      <c r="AI70" s="3"/>
      <c r="AJ70" s="3"/>
      <c r="AK70" s="3"/>
      <c r="AL70" s="3"/>
      <c r="AM70" s="3"/>
      <c r="AN70" s="3"/>
      <c r="AO70" s="3"/>
      <c r="AP70" s="3">
        <v>1.1377314814814814E-2</v>
      </c>
      <c r="AQ70" s="3"/>
      <c r="AR70" s="3"/>
      <c r="AS70" s="3">
        <v>9.0277777777777769E-3</v>
      </c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>
        <v>4.0972222222222226E-3</v>
      </c>
      <c r="CT70" s="3"/>
      <c r="CU70" s="3"/>
      <c r="CV70" s="3"/>
      <c r="CW70" s="3">
        <v>2.4074074074074076E-3</v>
      </c>
      <c r="CX70" s="3"/>
      <c r="CY70" s="3">
        <v>2.6157407407407405E-3</v>
      </c>
      <c r="CZ70" s="3"/>
      <c r="DA70" s="3"/>
      <c r="DB70" s="3"/>
      <c r="DC70" s="3"/>
      <c r="DD70" s="3"/>
      <c r="DE70" s="3">
        <v>8.2175925925925927E-4</v>
      </c>
      <c r="DF70" s="3"/>
      <c r="DG70" s="3"/>
      <c r="DH70" s="3"/>
      <c r="DI70" s="3"/>
      <c r="DJ70" s="3"/>
      <c r="DK70" s="3"/>
      <c r="DL70" s="3"/>
      <c r="DM70" s="3"/>
      <c r="DN70" s="3"/>
      <c r="DO70" s="3">
        <v>3.5532407407407409E-3</v>
      </c>
      <c r="DP70" s="3"/>
      <c r="DQ70" s="3"/>
      <c r="DR70" s="3"/>
      <c r="DS70" s="3"/>
      <c r="DT70" s="3"/>
      <c r="DU70" s="3">
        <v>3.1597222222222222E-3</v>
      </c>
      <c r="DV70" s="3"/>
      <c r="DW70" s="3"/>
      <c r="DX70" s="3"/>
      <c r="DY70" s="3">
        <v>3.9930555555555552E-3</v>
      </c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>
        <v>1.7395833333333333E-2</v>
      </c>
      <c r="EN70" s="3">
        <v>2.3414351851851853E-2</v>
      </c>
      <c r="EO70" s="3">
        <v>2.3125E-2</v>
      </c>
      <c r="EP70" s="3"/>
      <c r="EQ70" s="3">
        <v>1.0613425925925925E-2</v>
      </c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>
        <v>3.0208333333333333E-3</v>
      </c>
      <c r="FD70" s="3"/>
      <c r="FE70" s="3">
        <v>4.2708333333333331E-3</v>
      </c>
      <c r="FF70" s="3"/>
      <c r="FG70" s="3"/>
      <c r="FH70" s="3"/>
      <c r="FI70" s="3">
        <v>7.0601851851851847E-4</v>
      </c>
      <c r="FJ70" s="3">
        <v>3.6574074074074074E-3</v>
      </c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X70" s="8">
        <f t="shared" si="288"/>
        <v>0.18714120370370371</v>
      </c>
      <c r="GY70" s="23">
        <f t="shared" si="289"/>
        <v>1.0546137148701256</v>
      </c>
      <c r="GZ70" s="11"/>
      <c r="HE70" s="3"/>
      <c r="HG70" s="8"/>
      <c r="HR70" s="3"/>
    </row>
    <row r="71" spans="1:226" ht="15" customHeight="1" x14ac:dyDescent="0.2">
      <c r="A71" s="9"/>
      <c r="B71" s="231"/>
      <c r="C71" s="2">
        <v>62</v>
      </c>
      <c r="D71" s="178" t="s">
        <v>69</v>
      </c>
      <c r="E71" s="176"/>
      <c r="F71" s="3"/>
      <c r="G71" s="212"/>
      <c r="H71" s="212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>
        <v>5.7986111111111112E-3</v>
      </c>
      <c r="AV71" s="3"/>
      <c r="AW71" s="3">
        <v>7.4074074074074077E-3</v>
      </c>
      <c r="AX71" s="3"/>
      <c r="AY71" s="3"/>
      <c r="AZ71" s="3"/>
      <c r="BA71" s="3">
        <v>5.5671296296296293E-3</v>
      </c>
      <c r="BB71" s="3">
        <v>4.6874999999999998E-3</v>
      </c>
      <c r="BC71" s="3">
        <v>6.4930555555555557E-3</v>
      </c>
      <c r="BD71" s="3">
        <v>2.5289351851851851E-2</v>
      </c>
      <c r="BE71" s="3"/>
      <c r="BF71" s="3"/>
      <c r="BG71" s="3">
        <v>2.7314814814814814E-3</v>
      </c>
      <c r="BH71" s="3">
        <v>7.6736111111111111E-3</v>
      </c>
      <c r="BI71" s="3">
        <v>2.1956018518518517E-2</v>
      </c>
      <c r="BJ71" s="3">
        <v>1.5324074074074073E-2</v>
      </c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>
        <v>5.115740740740741E-3</v>
      </c>
      <c r="CC71" s="3">
        <v>5.2407407407407409E-2</v>
      </c>
      <c r="CD71" s="3">
        <v>6.6550925925925927E-3</v>
      </c>
      <c r="CE71" s="3"/>
      <c r="CF71" s="3">
        <v>2.1261574074074075E-2</v>
      </c>
      <c r="CG71" s="3"/>
      <c r="CH71" s="3"/>
      <c r="CI71" s="3">
        <v>1.0486111111111111E-2</v>
      </c>
      <c r="CJ71" s="3"/>
      <c r="CK71" s="3">
        <v>3.3796296296296296E-3</v>
      </c>
      <c r="CL71" s="3">
        <v>1.0219907407407407E-2</v>
      </c>
      <c r="CM71" s="3"/>
      <c r="CN71" s="3"/>
      <c r="CO71" s="3"/>
      <c r="CP71" s="3"/>
      <c r="CQ71" s="3"/>
      <c r="CR71" s="3">
        <v>7.743055555555556E-3</v>
      </c>
      <c r="CS71" s="3">
        <v>1.0844907407407407E-2</v>
      </c>
      <c r="CT71" s="3">
        <v>2.3425925925925926E-2</v>
      </c>
      <c r="CU71" s="3"/>
      <c r="CV71" s="3"/>
      <c r="CW71" s="3">
        <v>4.1319444444444442E-3</v>
      </c>
      <c r="CX71" s="3">
        <v>7.2222222222222219E-3</v>
      </c>
      <c r="CY71" s="3"/>
      <c r="CZ71" s="3"/>
      <c r="DA71" s="3"/>
      <c r="DB71" s="3"/>
      <c r="DC71" s="3"/>
      <c r="DD71" s="3"/>
      <c r="DE71" s="3">
        <v>3.7384259259259259E-3</v>
      </c>
      <c r="DF71" s="3">
        <v>2.9398148148148148E-3</v>
      </c>
      <c r="DG71" s="3">
        <v>9.8495370370370369E-3</v>
      </c>
      <c r="DH71" s="3">
        <v>6.8055555555555551E-3</v>
      </c>
      <c r="DI71" s="3"/>
      <c r="DJ71" s="3"/>
      <c r="DK71" s="3">
        <v>2.5925925925925925E-3</v>
      </c>
      <c r="DL71" s="3">
        <v>4.7569444444444447E-3</v>
      </c>
      <c r="DM71" s="3">
        <v>3.2060185185185186E-3</v>
      </c>
      <c r="DN71" s="3">
        <v>4.4432870370370373E-2</v>
      </c>
      <c r="DO71" s="3"/>
      <c r="DP71" s="3"/>
      <c r="DQ71" s="3"/>
      <c r="DR71" s="3">
        <v>2.1412037037037038E-3</v>
      </c>
      <c r="DS71" s="3">
        <v>2.3842592592592591E-3</v>
      </c>
      <c r="DT71" s="3">
        <v>1.8935185185185187E-2</v>
      </c>
      <c r="DU71" s="3">
        <v>1.5983796296296298E-2</v>
      </c>
      <c r="DV71" s="3"/>
      <c r="DW71" s="3"/>
      <c r="DX71" s="3"/>
      <c r="DY71" s="3">
        <v>3.6516203703703703E-2</v>
      </c>
      <c r="DZ71" s="3">
        <v>8.726851851851852E-3</v>
      </c>
      <c r="EA71" s="3">
        <v>7.8935185185185185E-3</v>
      </c>
      <c r="EB71" s="3">
        <v>4.1261574074074076E-2</v>
      </c>
      <c r="EC71" s="3">
        <v>2.150462962962963E-2</v>
      </c>
      <c r="ED71" s="3"/>
      <c r="EE71" s="3"/>
      <c r="EF71" s="3"/>
      <c r="EG71" s="3"/>
      <c r="EH71" s="3">
        <v>5.7060185185185183E-3</v>
      </c>
      <c r="EI71" s="3"/>
      <c r="EJ71" s="3">
        <v>6.8055555555555551E-3</v>
      </c>
      <c r="EK71" s="3"/>
      <c r="EL71" s="3"/>
      <c r="EM71" s="3">
        <v>4.6990740740740743E-3</v>
      </c>
      <c r="EN71" s="3">
        <v>1.6157407407407409E-2</v>
      </c>
      <c r="EO71" s="3">
        <v>2.8587962962962963E-3</v>
      </c>
      <c r="EP71" s="3">
        <v>1.1805555555555555E-2</v>
      </c>
      <c r="EQ71" s="3">
        <v>4.6874999999999998E-3</v>
      </c>
      <c r="ER71" s="3"/>
      <c r="ES71" s="3"/>
      <c r="ET71" s="3">
        <v>8.9467592592592585E-3</v>
      </c>
      <c r="EU71" s="3"/>
      <c r="EV71" s="3">
        <v>2.6793981481481481E-2</v>
      </c>
      <c r="EW71" s="3">
        <v>4.4907407407407405E-3</v>
      </c>
      <c r="EX71" s="3"/>
      <c r="EY71" s="3"/>
      <c r="EZ71" s="3"/>
      <c r="FA71" s="3"/>
      <c r="FB71" s="3"/>
      <c r="FC71" s="3">
        <v>1.1342592592592593E-2</v>
      </c>
      <c r="FD71" s="3">
        <v>7.1875000000000003E-3</v>
      </c>
      <c r="FE71" s="3">
        <v>1.9710648148148147E-2</v>
      </c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X71" s="8">
        <f t="shared" si="288"/>
        <v>0.6306828703703703</v>
      </c>
      <c r="GY71" s="23">
        <f t="shared" si="289"/>
        <v>3.554144099015895</v>
      </c>
      <c r="GZ71" s="11"/>
      <c r="HG71" s="8"/>
      <c r="HR71" s="3"/>
    </row>
    <row r="72" spans="1:226" ht="15" customHeight="1" x14ac:dyDescent="0.2">
      <c r="A72" s="9"/>
      <c r="B72" s="231"/>
      <c r="C72" s="2">
        <v>32</v>
      </c>
      <c r="D72" s="178" t="s">
        <v>81</v>
      </c>
      <c r="E72" s="176"/>
      <c r="F72" s="3">
        <v>6.458333333333334E-2</v>
      </c>
      <c r="G72" s="212"/>
      <c r="H72" s="21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X72" s="8">
        <f t="shared" si="288"/>
        <v>6.458333333333334E-2</v>
      </c>
      <c r="GY72" s="23">
        <f t="shared" si="289"/>
        <v>0.36395228702921029</v>
      </c>
      <c r="GZ72" s="11"/>
      <c r="HG72" s="8"/>
      <c r="HR72" s="3"/>
    </row>
    <row r="73" spans="1:226" ht="15" customHeight="1" x14ac:dyDescent="0.2">
      <c r="A73" s="9"/>
      <c r="B73" s="231"/>
      <c r="C73" s="2">
        <v>61</v>
      </c>
      <c r="D73" s="178" t="s">
        <v>67</v>
      </c>
      <c r="E73" s="176"/>
      <c r="F73" s="3"/>
      <c r="G73" s="212"/>
      <c r="H73" s="212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>
        <v>2.4409722222222222E-2</v>
      </c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X73" s="8">
        <f t="shared" si="288"/>
        <v>2.4409722222222222E-2</v>
      </c>
      <c r="GY73" s="23">
        <f t="shared" si="289"/>
        <v>0.13755831063523377</v>
      </c>
      <c r="GZ73" s="11"/>
      <c r="HG73" s="8"/>
      <c r="HR73" s="3"/>
    </row>
    <row r="74" spans="1:226" ht="15" customHeight="1" x14ac:dyDescent="0.2">
      <c r="A74" s="9"/>
      <c r="B74" s="231"/>
      <c r="C74" s="2">
        <v>65</v>
      </c>
      <c r="D74" s="178" t="s">
        <v>73</v>
      </c>
      <c r="E74" s="176"/>
      <c r="F74" s="3"/>
      <c r="G74" s="212"/>
      <c r="H74" s="212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>
        <v>1.0995370370370371E-3</v>
      </c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>
        <v>6.0185185185185185E-3</v>
      </c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X74" s="8">
        <f t="shared" si="288"/>
        <v>7.1180555555555554E-3</v>
      </c>
      <c r="GY74" s="23">
        <f t="shared" si="289"/>
        <v>4.0113020882251667E-2</v>
      </c>
      <c r="GZ74" s="11"/>
      <c r="HG74" s="8"/>
      <c r="HR74" s="3"/>
    </row>
    <row r="75" spans="1:226" ht="15" customHeight="1" x14ac:dyDescent="0.2">
      <c r="A75" s="9"/>
      <c r="B75" s="231"/>
      <c r="C75" s="2">
        <v>59</v>
      </c>
      <c r="D75" s="178" t="s">
        <v>49</v>
      </c>
      <c r="E75" s="176"/>
      <c r="F75" s="3"/>
      <c r="G75" s="212">
        <v>2.650462962962963E-3</v>
      </c>
      <c r="H75" s="212"/>
      <c r="I75" s="3"/>
      <c r="J75" s="3"/>
      <c r="K75" s="3"/>
      <c r="L75" s="3"/>
      <c r="M75" s="3"/>
      <c r="N75" s="3"/>
      <c r="O75" s="3"/>
      <c r="P75" s="3"/>
      <c r="Q75" s="3"/>
      <c r="R75" s="3">
        <v>3.7962962962962963E-3</v>
      </c>
      <c r="S75" s="3">
        <v>4.5717592592592589E-3</v>
      </c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>
        <v>1.6435185185185185E-3</v>
      </c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>
        <v>8.3564814814814821E-3</v>
      </c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X75" s="8">
        <f t="shared" si="288"/>
        <v>2.101851851851852E-2</v>
      </c>
      <c r="GY75" s="23">
        <f t="shared" si="289"/>
        <v>0.11844755434499028</v>
      </c>
      <c r="GZ75" s="11"/>
      <c r="HG75" s="8"/>
      <c r="HR75" s="3"/>
    </row>
    <row r="76" spans="1:226" ht="15" customHeight="1" x14ac:dyDescent="0.2">
      <c r="A76" s="9"/>
      <c r="B76" s="231"/>
      <c r="C76" s="2">
        <v>57</v>
      </c>
      <c r="D76" s="178" t="s">
        <v>62</v>
      </c>
      <c r="E76" s="176"/>
      <c r="F76" s="3"/>
      <c r="G76" s="212"/>
      <c r="H76" s="21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>
        <v>4.1250000000000002E-2</v>
      </c>
      <c r="CX76" s="3">
        <v>2.8171296296296295E-2</v>
      </c>
      <c r="CY76" s="3"/>
      <c r="CZ76" s="3">
        <v>4.7129629629629632E-2</v>
      </c>
      <c r="DA76" s="3">
        <v>6.5046296296296297E-2</v>
      </c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>
        <v>3.0312499999999999E-2</v>
      </c>
      <c r="DW76" s="3"/>
      <c r="DX76" s="3"/>
      <c r="DY76" s="3"/>
      <c r="DZ76" s="3"/>
      <c r="EA76" s="3"/>
      <c r="EB76" s="3"/>
      <c r="EC76" s="3">
        <v>3.7384259259259259E-3</v>
      </c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X76" s="8">
        <f t="shared" si="288"/>
        <v>0.21564814814814817</v>
      </c>
      <c r="GY76" s="23">
        <f t="shared" si="289"/>
        <v>1.2152614716717287</v>
      </c>
      <c r="GZ76" s="11"/>
      <c r="HG76" s="8"/>
      <c r="HR76" s="3"/>
    </row>
    <row r="77" spans="1:226" ht="15" customHeight="1" x14ac:dyDescent="0.2">
      <c r="A77" s="9"/>
      <c r="B77" s="231"/>
      <c r="C77" s="2">
        <v>58</v>
      </c>
      <c r="D77" s="178" t="s">
        <v>64</v>
      </c>
      <c r="E77" s="176"/>
      <c r="F77" s="3"/>
      <c r="G77" s="212"/>
      <c r="H77" s="212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>
        <v>1.5046296296296296E-3</v>
      </c>
      <c r="AB77" s="3"/>
      <c r="AC77" s="3"/>
      <c r="AD77" s="3"/>
      <c r="AE77" s="3"/>
      <c r="AF77" s="3">
        <v>4.5717592592592589E-3</v>
      </c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>
        <v>1.2847222222222223E-3</v>
      </c>
      <c r="CG77" s="3"/>
      <c r="CH77" s="3"/>
      <c r="CI77" s="3"/>
      <c r="CJ77" s="3"/>
      <c r="CK77" s="3">
        <v>1.1180555555555555E-2</v>
      </c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>
        <v>2.763888888888889E-2</v>
      </c>
      <c r="EP77" s="3"/>
      <c r="EQ77" s="3"/>
      <c r="ER77" s="3"/>
      <c r="ES77" s="3"/>
      <c r="ET77" s="3"/>
      <c r="EU77" s="3">
        <v>7.3611111111111108E-3</v>
      </c>
      <c r="EV77" s="3"/>
      <c r="EW77" s="3"/>
      <c r="EX77" s="3"/>
      <c r="EY77" s="3"/>
      <c r="EZ77" s="3"/>
      <c r="FA77" s="3"/>
      <c r="FB77" s="3">
        <v>1.1805555555555556E-3</v>
      </c>
      <c r="FC77" s="3">
        <v>2.375E-2</v>
      </c>
      <c r="FD77" s="3"/>
      <c r="FE77" s="3">
        <v>5.9606481481481481E-3</v>
      </c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X77" s="8">
        <f t="shared" si="288"/>
        <v>8.4432870370370366E-2</v>
      </c>
      <c r="GY77" s="23">
        <f t="shared" si="289"/>
        <v>0.47581217453012337</v>
      </c>
      <c r="GZ77" s="11"/>
      <c r="HG77" s="8"/>
      <c r="HR77" s="3"/>
    </row>
    <row r="78" spans="1:226" ht="15" customHeight="1" x14ac:dyDescent="0.2">
      <c r="A78" s="9"/>
      <c r="B78" s="231"/>
      <c r="C78" s="2">
        <v>84</v>
      </c>
      <c r="D78" s="178" t="s">
        <v>107</v>
      </c>
      <c r="E78" s="176"/>
      <c r="F78" s="3"/>
      <c r="G78" s="212"/>
      <c r="H78" s="212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>
        <v>1.9375E-2</v>
      </c>
      <c r="EX78" s="3"/>
      <c r="EY78" s="3"/>
      <c r="EZ78" s="3"/>
      <c r="FA78" s="3"/>
      <c r="FB78" s="3"/>
      <c r="FC78" s="3"/>
      <c r="FD78" s="3">
        <v>2.2800925925925927E-3</v>
      </c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X78" s="8">
        <f t="shared" si="288"/>
        <v>2.1655092592592594E-2</v>
      </c>
      <c r="GY78" s="23">
        <f t="shared" si="289"/>
        <v>0.12203489767592336</v>
      </c>
      <c r="GZ78" s="11"/>
      <c r="HG78" s="8"/>
      <c r="HR78" s="3"/>
    </row>
    <row r="79" spans="1:226" ht="15" customHeight="1" x14ac:dyDescent="0.2">
      <c r="A79" s="9"/>
      <c r="B79" s="231"/>
      <c r="C79" s="2"/>
      <c r="D79"/>
      <c r="E79" s="176"/>
      <c r="F79" s="3"/>
      <c r="G79" s="212"/>
      <c r="H79" s="212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X79" s="8">
        <f t="shared" si="288"/>
        <v>0</v>
      </c>
      <c r="GY79" s="23">
        <f t="shared" si="289"/>
        <v>0</v>
      </c>
      <c r="GZ79" s="11"/>
      <c r="HG79" s="8"/>
      <c r="HR79" s="3"/>
    </row>
    <row r="80" spans="1:226" ht="15" customHeight="1" x14ac:dyDescent="0.2">
      <c r="A80" s="9"/>
      <c r="B80" s="231"/>
      <c r="C80" s="2"/>
      <c r="D80"/>
      <c r="E80" s="176"/>
      <c r="F80" s="3"/>
      <c r="G80" s="212"/>
      <c r="H80" s="212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X80" s="8">
        <f t="shared" si="288"/>
        <v>0</v>
      </c>
      <c r="GY80" s="23">
        <f t="shared" si="289"/>
        <v>0</v>
      </c>
      <c r="GZ80" s="11"/>
      <c r="HG80" s="8"/>
      <c r="HR80" s="3"/>
    </row>
    <row r="81" spans="1:238" ht="15" customHeight="1" x14ac:dyDescent="0.2">
      <c r="A81" s="9"/>
      <c r="B81" s="231"/>
      <c r="C81" s="2"/>
      <c r="D81"/>
      <c r="E81" s="176"/>
      <c r="F81" s="3"/>
      <c r="G81" s="212"/>
      <c r="H81" s="212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X81" s="8">
        <f t="shared" si="288"/>
        <v>0</v>
      </c>
      <c r="GY81" s="23">
        <f t="shared" si="289"/>
        <v>0</v>
      </c>
      <c r="GZ81" s="11"/>
      <c r="HG81" s="8"/>
      <c r="HR81" s="3"/>
    </row>
    <row r="82" spans="1:238" ht="15" customHeight="1" x14ac:dyDescent="0.2">
      <c r="A82" s="9"/>
      <c r="B82" s="231"/>
      <c r="C82" s="2"/>
      <c r="D82"/>
      <c r="E82" s="176"/>
      <c r="F82" s="3"/>
      <c r="G82" s="212"/>
      <c r="H82" s="212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X82" s="8">
        <f t="shared" si="288"/>
        <v>0</v>
      </c>
      <c r="GY82" s="23">
        <f t="shared" si="289"/>
        <v>0</v>
      </c>
      <c r="GZ82" s="11"/>
      <c r="HG82" s="8"/>
      <c r="HR82" s="3"/>
    </row>
    <row r="83" spans="1:238" ht="15" customHeight="1" x14ac:dyDescent="0.2">
      <c r="A83" s="9"/>
      <c r="B83" s="231"/>
      <c r="C83" s="2"/>
      <c r="D83"/>
      <c r="E83" s="176"/>
      <c r="F83" s="3"/>
      <c r="G83" s="212"/>
      <c r="H83" s="212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X83" s="8">
        <f t="shared" si="288"/>
        <v>0</v>
      </c>
      <c r="GY83" s="23">
        <f t="shared" si="289"/>
        <v>0</v>
      </c>
      <c r="GZ83" s="11"/>
      <c r="HG83" s="8"/>
      <c r="HR83" s="3"/>
    </row>
    <row r="84" spans="1:238" ht="15" customHeight="1" x14ac:dyDescent="0.2">
      <c r="A84" s="9"/>
      <c r="B84" s="231"/>
      <c r="C84" s="2"/>
      <c r="D84"/>
      <c r="E84" s="176"/>
      <c r="F84" s="3"/>
      <c r="G84" s="212"/>
      <c r="H84" s="212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X84" s="8">
        <f t="shared" si="288"/>
        <v>0</v>
      </c>
      <c r="GY84" s="23">
        <f t="shared" si="289"/>
        <v>0</v>
      </c>
      <c r="GZ84" s="11"/>
      <c r="HG84" s="8"/>
      <c r="HR84" s="3"/>
    </row>
    <row r="85" spans="1:238" ht="15" customHeight="1" x14ac:dyDescent="0.2">
      <c r="A85" s="9"/>
      <c r="B85" s="231"/>
      <c r="C85" s="2"/>
      <c r="D85"/>
      <c r="E85" s="176"/>
      <c r="F85" s="3"/>
      <c r="G85" s="212"/>
      <c r="H85" s="212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X85" s="8">
        <f t="shared" si="288"/>
        <v>0</v>
      </c>
      <c r="GY85" s="23">
        <f t="shared" si="289"/>
        <v>0</v>
      </c>
      <c r="GZ85" s="11"/>
      <c r="HG85" s="8"/>
      <c r="HR85" s="3"/>
    </row>
    <row r="86" spans="1:238" ht="15" customHeight="1" x14ac:dyDescent="0.2">
      <c r="A86" s="9"/>
      <c r="B86" s="231"/>
      <c r="C86" s="2"/>
      <c r="D86"/>
      <c r="E86" s="176"/>
      <c r="F86" s="3"/>
      <c r="G86" s="212"/>
      <c r="H86" s="212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X86" s="8">
        <f t="shared" si="288"/>
        <v>0</v>
      </c>
      <c r="GY86" s="23">
        <f t="shared" si="289"/>
        <v>0</v>
      </c>
      <c r="GZ86" s="11"/>
      <c r="HG86" s="8"/>
      <c r="HR86" s="3"/>
    </row>
    <row r="87" spans="1:238" ht="15" customHeight="1" x14ac:dyDescent="0.2">
      <c r="A87" s="9"/>
      <c r="B87" s="231"/>
      <c r="C87" s="2"/>
      <c r="D87"/>
      <c r="E87" s="176"/>
      <c r="F87" s="3"/>
      <c r="G87" s="212"/>
      <c r="H87" s="212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X87" s="8">
        <f t="shared" si="288"/>
        <v>0</v>
      </c>
      <c r="GY87" s="23">
        <f t="shared" si="289"/>
        <v>0</v>
      </c>
      <c r="GZ87" s="11"/>
      <c r="HG87" s="8"/>
      <c r="HR87" s="3"/>
    </row>
    <row r="88" spans="1:238" ht="15" customHeight="1" x14ac:dyDescent="0.2">
      <c r="A88" s="9"/>
      <c r="B88" s="231"/>
      <c r="C88" s="2"/>
      <c r="D88"/>
      <c r="E88" s="176"/>
      <c r="F88" s="3"/>
      <c r="G88" s="212"/>
      <c r="H88" s="212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X88" s="8">
        <f t="shared" si="288"/>
        <v>0</v>
      </c>
      <c r="GY88" s="23">
        <f t="shared" si="289"/>
        <v>0</v>
      </c>
      <c r="GZ88" s="11"/>
      <c r="HG88" s="8"/>
      <c r="HR88" s="3"/>
    </row>
    <row r="89" spans="1:238" ht="15" customHeight="1" x14ac:dyDescent="0.2">
      <c r="A89" s="9"/>
      <c r="B89" s="231"/>
      <c r="C89" s="2"/>
      <c r="D89"/>
      <c r="E89" s="176"/>
      <c r="F89" s="3"/>
      <c r="G89" s="212"/>
      <c r="H89" s="212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X89" s="8">
        <f t="shared" si="288"/>
        <v>0</v>
      </c>
      <c r="GY89" s="23">
        <f t="shared" si="289"/>
        <v>0</v>
      </c>
      <c r="GZ89" s="11"/>
      <c r="HG89" s="8"/>
      <c r="HR89" s="3"/>
    </row>
    <row r="90" spans="1:238" ht="15" customHeight="1" x14ac:dyDescent="0.2">
      <c r="A90" s="9"/>
      <c r="B90" s="231"/>
      <c r="C90" s="2"/>
      <c r="D90"/>
      <c r="E90" s="176"/>
      <c r="F90" s="3"/>
      <c r="G90" s="212"/>
      <c r="H90" s="212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X90" s="8">
        <f t="shared" si="288"/>
        <v>0</v>
      </c>
      <c r="GY90" s="23">
        <f t="shared" si="289"/>
        <v>0</v>
      </c>
      <c r="GZ90" s="11"/>
      <c r="HG90" s="8"/>
      <c r="HR90" s="3"/>
    </row>
    <row r="91" spans="1:238" ht="15" customHeight="1" x14ac:dyDescent="0.2">
      <c r="A91" s="9"/>
      <c r="B91" s="231"/>
      <c r="C91" s="2"/>
      <c r="D91"/>
      <c r="E91" s="176"/>
      <c r="F91" s="3"/>
      <c r="G91" s="212"/>
      <c r="H91" s="212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X91" s="8">
        <f t="shared" si="288"/>
        <v>0</v>
      </c>
      <c r="GY91" s="23">
        <f t="shared" si="289"/>
        <v>0</v>
      </c>
      <c r="GZ91" s="11"/>
      <c r="HG91" s="8"/>
      <c r="HR91" s="3"/>
    </row>
    <row r="92" spans="1:238" ht="15" customHeight="1" x14ac:dyDescent="0.2">
      <c r="A92" s="9"/>
      <c r="B92" s="231"/>
      <c r="C92" s="2"/>
      <c r="D92"/>
      <c r="E92" s="176"/>
      <c r="F92" s="3"/>
      <c r="G92" s="212"/>
      <c r="H92" s="212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X92" s="8">
        <f t="shared" ref="GX92:GX97" si="290">SUM(F92:GW92)</f>
        <v>0</v>
      </c>
      <c r="GY92" s="23">
        <f t="shared" ref="GY92:GY97" si="291">GX92/$GX$100*100</f>
        <v>0</v>
      </c>
      <c r="GZ92" s="11"/>
      <c r="HG92" s="8"/>
      <c r="HR92" s="3"/>
    </row>
    <row r="93" spans="1:238" ht="15" customHeight="1" x14ac:dyDescent="0.2">
      <c r="A93" s="9"/>
      <c r="B93" s="231"/>
      <c r="C93" s="2"/>
      <c r="D93"/>
      <c r="E93" s="176"/>
      <c r="F93" s="3"/>
      <c r="G93" s="212"/>
      <c r="H93" s="212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X93" s="8">
        <f t="shared" si="290"/>
        <v>0</v>
      </c>
      <c r="GY93" s="23">
        <f t="shared" si="291"/>
        <v>0</v>
      </c>
      <c r="GZ93" s="11"/>
      <c r="HG93" s="8"/>
      <c r="HR93" s="3"/>
    </row>
    <row r="94" spans="1:238" ht="15" customHeight="1" x14ac:dyDescent="0.2">
      <c r="A94" s="9"/>
      <c r="B94" s="231"/>
      <c r="C94" s="2"/>
      <c r="D94"/>
      <c r="E94" s="176"/>
      <c r="F94" s="3"/>
      <c r="G94" s="212"/>
      <c r="H94" s="212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X94" s="8">
        <f t="shared" si="290"/>
        <v>0</v>
      </c>
      <c r="GY94" s="23">
        <f t="shared" si="291"/>
        <v>0</v>
      </c>
      <c r="GZ94" s="11"/>
      <c r="HG94" s="8"/>
      <c r="HR94" s="3"/>
    </row>
    <row r="95" spans="1:238" s="1" customFormat="1" ht="27.75" customHeight="1" x14ac:dyDescent="0.2">
      <c r="A95" s="7"/>
      <c r="B95" s="231"/>
      <c r="C95" s="2"/>
      <c r="D95"/>
      <c r="E95" s="176"/>
      <c r="F95" s="3"/>
      <c r="G95" s="212"/>
      <c r="H95" s="212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/>
      <c r="GX95" s="8">
        <f t="shared" si="290"/>
        <v>0</v>
      </c>
      <c r="GY95" s="23">
        <f t="shared" si="291"/>
        <v>0</v>
      </c>
      <c r="GZ95" s="11"/>
      <c r="HA95"/>
      <c r="HB95"/>
      <c r="HC95"/>
      <c r="HD95"/>
      <c r="HE95"/>
      <c r="HF95"/>
      <c r="HG95" s="8"/>
      <c r="HH95"/>
      <c r="HI95"/>
      <c r="HJ95"/>
      <c r="HK95"/>
      <c r="HL95"/>
      <c r="HM95"/>
      <c r="HN95"/>
      <c r="HO95"/>
      <c r="HP95"/>
      <c r="HQ95"/>
      <c r="HR95" s="3"/>
      <c r="HS95"/>
      <c r="HT95"/>
      <c r="HU95"/>
      <c r="HV95"/>
      <c r="HW95"/>
      <c r="HX95"/>
      <c r="HY95"/>
      <c r="HZ95"/>
      <c r="IA95"/>
      <c r="IB95"/>
      <c r="IC95"/>
      <c r="ID95"/>
    </row>
    <row r="96" spans="1:238" ht="15" customHeight="1" x14ac:dyDescent="0.2">
      <c r="A96" s="9"/>
      <c r="B96" s="231"/>
      <c r="C96" s="2"/>
      <c r="D96" s="4"/>
      <c r="E96" s="176"/>
      <c r="F96" s="3"/>
      <c r="G96" s="212"/>
      <c r="H96" s="212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X96" s="8">
        <f t="shared" si="290"/>
        <v>0</v>
      </c>
      <c r="GY96" s="23">
        <f t="shared" si="291"/>
        <v>0</v>
      </c>
      <c r="GZ96" s="11"/>
      <c r="HG96" s="8"/>
      <c r="HR96" s="3"/>
    </row>
    <row r="97" spans="1:238" ht="15" customHeight="1" x14ac:dyDescent="0.2">
      <c r="A97" s="9"/>
      <c r="B97" s="231"/>
      <c r="C97" s="2"/>
      <c r="D97" s="4"/>
      <c r="E97" s="176"/>
      <c r="F97" s="3"/>
      <c r="G97" s="212"/>
      <c r="H97" s="212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X97" s="8">
        <f t="shared" si="290"/>
        <v>0</v>
      </c>
      <c r="GY97" s="23">
        <f t="shared" si="291"/>
        <v>0</v>
      </c>
      <c r="GZ97" s="11"/>
      <c r="HG97" s="8"/>
      <c r="HR97" s="3"/>
    </row>
    <row r="98" spans="1:238" ht="15" customHeight="1" x14ac:dyDescent="0.2">
      <c r="A98" s="9"/>
      <c r="B98" s="231"/>
      <c r="C98" s="2">
        <v>100</v>
      </c>
      <c r="D98" s="192" t="s">
        <v>50</v>
      </c>
      <c r="E98" s="190" t="s">
        <v>45</v>
      </c>
      <c r="F98" s="3">
        <f t="shared" ref="F98:BR98" si="292">F$41/2</f>
        <v>1.7528935185185186E-2</v>
      </c>
      <c r="G98" s="3">
        <f t="shared" si="292"/>
        <v>1.5260416666666667E-2</v>
      </c>
      <c r="H98" s="3">
        <f t="shared" si="292"/>
        <v>0</v>
      </c>
      <c r="I98" s="3">
        <f t="shared" si="292"/>
        <v>0</v>
      </c>
      <c r="J98" s="3">
        <f t="shared" si="292"/>
        <v>5.1273148148148146E-3</v>
      </c>
      <c r="K98" s="3">
        <f t="shared" si="292"/>
        <v>1.8969907407407408E-2</v>
      </c>
      <c r="L98" s="3">
        <f t="shared" si="292"/>
        <v>2.4565972222222222E-2</v>
      </c>
      <c r="M98" s="3">
        <f t="shared" si="292"/>
        <v>1.3715277777777777E-3</v>
      </c>
      <c r="N98" s="3">
        <f t="shared" si="292"/>
        <v>0</v>
      </c>
      <c r="O98" s="3">
        <f t="shared" si="292"/>
        <v>0</v>
      </c>
      <c r="P98" s="3">
        <f t="shared" si="292"/>
        <v>0</v>
      </c>
      <c r="Q98" s="3">
        <f t="shared" si="292"/>
        <v>1.8715277777777779E-2</v>
      </c>
      <c r="R98" s="3">
        <f t="shared" si="292"/>
        <v>2.5474537037037039E-2</v>
      </c>
      <c r="S98" s="3">
        <f t="shared" si="292"/>
        <v>8.5937500000000007E-3</v>
      </c>
      <c r="T98" s="3">
        <f t="shared" si="292"/>
        <v>1.7829861111111112E-2</v>
      </c>
      <c r="U98" s="3">
        <f t="shared" si="292"/>
        <v>1.9010416666666665E-2</v>
      </c>
      <c r="V98" s="3">
        <f t="shared" si="292"/>
        <v>7.5520833333333334E-3</v>
      </c>
      <c r="W98" s="3">
        <f t="shared" si="292"/>
        <v>0</v>
      </c>
      <c r="X98" s="3">
        <f t="shared" si="292"/>
        <v>0</v>
      </c>
      <c r="Y98" s="3">
        <f t="shared" si="292"/>
        <v>2.252314814814815E-2</v>
      </c>
      <c r="Z98" s="3">
        <f t="shared" si="292"/>
        <v>2.087962962962963E-2</v>
      </c>
      <c r="AA98" s="3">
        <f t="shared" si="292"/>
        <v>1.5081018518518518E-2</v>
      </c>
      <c r="AB98" s="3">
        <f t="shared" si="292"/>
        <v>1.8258101851851852E-2</v>
      </c>
      <c r="AC98" s="3">
        <f t="shared" si="292"/>
        <v>0</v>
      </c>
      <c r="AD98" s="3">
        <f t="shared" si="292"/>
        <v>0</v>
      </c>
      <c r="AE98" s="3">
        <f t="shared" si="292"/>
        <v>1.6261574074074074E-2</v>
      </c>
      <c r="AF98" s="3">
        <f t="shared" si="292"/>
        <v>2.179398148148148E-2</v>
      </c>
      <c r="AG98" s="3">
        <f t="shared" si="292"/>
        <v>3.304976851851852E-2</v>
      </c>
      <c r="AH98" s="3">
        <f t="shared" si="292"/>
        <v>2.5914351851851852E-2</v>
      </c>
      <c r="AI98" s="3">
        <f t="shared" si="292"/>
        <v>1.4085648148148147E-2</v>
      </c>
      <c r="AJ98" s="3">
        <f t="shared" si="292"/>
        <v>0</v>
      </c>
      <c r="AK98" s="3">
        <f t="shared" si="292"/>
        <v>0</v>
      </c>
      <c r="AL98" s="3">
        <f t="shared" si="292"/>
        <v>7.7777777777777776E-3</v>
      </c>
      <c r="AM98" s="3">
        <f t="shared" si="292"/>
        <v>1.3119212962962963E-2</v>
      </c>
      <c r="AN98" s="3">
        <f t="shared" si="292"/>
        <v>1.9577546296296298E-2</v>
      </c>
      <c r="AO98" s="3">
        <f t="shared" si="292"/>
        <v>2.0868055555555556E-2</v>
      </c>
      <c r="AP98" s="3">
        <f t="shared" si="292"/>
        <v>2.8634259259259259E-2</v>
      </c>
      <c r="AQ98" s="3">
        <f t="shared" si="292"/>
        <v>0</v>
      </c>
      <c r="AR98" s="3">
        <f t="shared" si="292"/>
        <v>0</v>
      </c>
      <c r="AS98" s="3">
        <f t="shared" si="292"/>
        <v>2.148148148148148E-2</v>
      </c>
      <c r="AT98" s="3">
        <f t="shared" si="292"/>
        <v>2.476851851851852E-2</v>
      </c>
      <c r="AU98" s="3">
        <f t="shared" si="292"/>
        <v>1.5572916666666667E-2</v>
      </c>
      <c r="AV98" s="3">
        <f t="shared" si="292"/>
        <v>2.0219907407407409E-2</v>
      </c>
      <c r="AW98" s="3">
        <f t="shared" si="292"/>
        <v>2.3379629629629629E-2</v>
      </c>
      <c r="AX98" s="3">
        <f t="shared" si="292"/>
        <v>0</v>
      </c>
      <c r="AY98" s="3">
        <f t="shared" si="292"/>
        <v>0</v>
      </c>
      <c r="AZ98" s="3">
        <f t="shared" si="292"/>
        <v>1.4143518518518519E-2</v>
      </c>
      <c r="BA98" s="3">
        <f t="shared" si="292"/>
        <v>3.1689814814814816E-2</v>
      </c>
      <c r="BB98" s="3">
        <f t="shared" si="292"/>
        <v>2.883101851851852E-2</v>
      </c>
      <c r="BC98" s="3">
        <f t="shared" si="292"/>
        <v>1.495949074074074E-2</v>
      </c>
      <c r="BD98" s="3">
        <f t="shared" si="292"/>
        <v>3.3177083333333336E-2</v>
      </c>
      <c r="BE98" s="3">
        <f t="shared" si="292"/>
        <v>0</v>
      </c>
      <c r="BF98" s="3">
        <f t="shared" si="292"/>
        <v>0</v>
      </c>
      <c r="BG98" s="3">
        <f t="shared" si="292"/>
        <v>1.3998842592592592E-2</v>
      </c>
      <c r="BH98" s="3">
        <f t="shared" si="292"/>
        <v>2.5109953703703704E-2</v>
      </c>
      <c r="BI98" s="3">
        <f t="shared" si="292"/>
        <v>2.6533564814814815E-2</v>
      </c>
      <c r="BJ98" s="3">
        <f t="shared" si="292"/>
        <v>1.4988425925925926E-2</v>
      </c>
      <c r="BK98" s="3">
        <f t="shared" si="292"/>
        <v>0</v>
      </c>
      <c r="BL98" s="3">
        <f t="shared" si="292"/>
        <v>0</v>
      </c>
      <c r="BM98" s="3">
        <f t="shared" si="292"/>
        <v>0</v>
      </c>
      <c r="BN98" s="3">
        <f t="shared" si="292"/>
        <v>0</v>
      </c>
      <c r="BO98" s="3">
        <f t="shared" si="292"/>
        <v>0</v>
      </c>
      <c r="BP98" s="3">
        <f t="shared" si="292"/>
        <v>0</v>
      </c>
      <c r="BQ98" s="3">
        <f t="shared" si="292"/>
        <v>0</v>
      </c>
      <c r="BR98" s="3">
        <f t="shared" si="292"/>
        <v>0</v>
      </c>
      <c r="BS98" s="3">
        <f t="shared" ref="BS98:EW98" si="293">BS$41/2</f>
        <v>0</v>
      </c>
      <c r="BT98" s="3">
        <f t="shared" si="293"/>
        <v>0</v>
      </c>
      <c r="BU98" s="3">
        <f t="shared" si="293"/>
        <v>0</v>
      </c>
      <c r="BV98" s="3">
        <f t="shared" si="293"/>
        <v>0</v>
      </c>
      <c r="BW98" s="3">
        <f t="shared" si="293"/>
        <v>0</v>
      </c>
      <c r="BX98" s="3">
        <f t="shared" si="293"/>
        <v>0</v>
      </c>
      <c r="BY98" s="3">
        <f t="shared" si="293"/>
        <v>0</v>
      </c>
      <c r="BZ98" s="3">
        <f t="shared" si="293"/>
        <v>0</v>
      </c>
      <c r="CA98" s="3">
        <f t="shared" si="293"/>
        <v>0</v>
      </c>
      <c r="CB98" s="3">
        <f t="shared" si="293"/>
        <v>2.0966435185185185E-2</v>
      </c>
      <c r="CC98" s="3">
        <f t="shared" si="293"/>
        <v>3.1325231481481482E-2</v>
      </c>
      <c r="CD98" s="3">
        <f t="shared" si="293"/>
        <v>2.5335648148148149E-2</v>
      </c>
      <c r="CE98" s="3">
        <f t="shared" si="293"/>
        <v>6.6435185185185182E-3</v>
      </c>
      <c r="CF98" s="3">
        <f t="shared" si="293"/>
        <v>1.3107638888888889E-2</v>
      </c>
      <c r="CG98" s="3">
        <f t="shared" si="293"/>
        <v>0</v>
      </c>
      <c r="CH98" s="3">
        <f t="shared" si="293"/>
        <v>0</v>
      </c>
      <c r="CI98" s="3">
        <f t="shared" si="293"/>
        <v>5.9953703703703705E-3</v>
      </c>
      <c r="CJ98" s="3">
        <f t="shared" si="293"/>
        <v>7.2337962962962963E-3</v>
      </c>
      <c r="CK98" s="3">
        <f t="shared" si="293"/>
        <v>7.1932870370370371E-3</v>
      </c>
      <c r="CL98" s="3">
        <f t="shared" si="293"/>
        <v>1.3414351851851853E-2</v>
      </c>
      <c r="CM98" s="3">
        <f t="shared" si="293"/>
        <v>9.4155092592592589E-3</v>
      </c>
      <c r="CN98" s="3">
        <f t="shared" si="293"/>
        <v>0</v>
      </c>
      <c r="CO98" s="3">
        <f t="shared" si="293"/>
        <v>0</v>
      </c>
      <c r="CP98" s="3">
        <f t="shared" si="293"/>
        <v>1.255787037037037E-3</v>
      </c>
      <c r="CQ98" s="3">
        <f t="shared" si="293"/>
        <v>9.1145833333333339E-3</v>
      </c>
      <c r="CR98" s="3">
        <f t="shared" si="293"/>
        <v>1.9699074074074074E-2</v>
      </c>
      <c r="CS98" s="3">
        <f t="shared" si="293"/>
        <v>1.4328703703703703E-2</v>
      </c>
      <c r="CT98" s="3">
        <f t="shared" si="293"/>
        <v>1.291087962962963E-2</v>
      </c>
      <c r="CU98" s="3">
        <f t="shared" si="293"/>
        <v>0</v>
      </c>
      <c r="CV98" s="3">
        <f t="shared" si="293"/>
        <v>0</v>
      </c>
      <c r="CW98" s="3">
        <f t="shared" si="293"/>
        <v>1.15625E-2</v>
      </c>
      <c r="CX98" s="3">
        <f t="shared" si="293"/>
        <v>1.9068287037037036E-2</v>
      </c>
      <c r="CY98" s="3">
        <f t="shared" si="293"/>
        <v>1.0815972222222222E-2</v>
      </c>
      <c r="CZ98" s="3">
        <f t="shared" si="293"/>
        <v>7.0196759259259257E-3</v>
      </c>
      <c r="DA98" s="3">
        <f t="shared" si="293"/>
        <v>1.0925925925925926E-2</v>
      </c>
      <c r="DB98" s="3">
        <f t="shared" si="293"/>
        <v>0</v>
      </c>
      <c r="DC98" s="3">
        <f t="shared" si="293"/>
        <v>0</v>
      </c>
      <c r="DD98" s="3">
        <f t="shared" si="293"/>
        <v>2.1371527777777777E-2</v>
      </c>
      <c r="DE98" s="3">
        <f t="shared" si="293"/>
        <v>1.6701388888888891E-2</v>
      </c>
      <c r="DF98" s="3">
        <f t="shared" si="293"/>
        <v>2.1712962962962962E-2</v>
      </c>
      <c r="DG98" s="3">
        <f t="shared" si="293"/>
        <v>1.0439814814814815E-2</v>
      </c>
      <c r="DH98" s="3">
        <f t="shared" si="293"/>
        <v>1.7065972222222222E-2</v>
      </c>
      <c r="DI98" s="3">
        <f t="shared" si="293"/>
        <v>0</v>
      </c>
      <c r="DJ98" s="3">
        <f t="shared" si="293"/>
        <v>0</v>
      </c>
      <c r="DK98" s="3">
        <f t="shared" si="293"/>
        <v>6.5972222222222222E-3</v>
      </c>
      <c r="DL98" s="3">
        <f t="shared" si="293"/>
        <v>1.6724537037037038E-2</v>
      </c>
      <c r="DM98" s="3">
        <f t="shared" si="293"/>
        <v>1.2459490740740741E-2</v>
      </c>
      <c r="DN98" s="3">
        <f t="shared" si="293"/>
        <v>8.0439814814814818E-3</v>
      </c>
      <c r="DO98" s="3">
        <f t="shared" si="293"/>
        <v>6.4641203703703701E-3</v>
      </c>
      <c r="DP98" s="3">
        <f t="shared" si="293"/>
        <v>0</v>
      </c>
      <c r="DQ98" s="3">
        <f t="shared" si="293"/>
        <v>0</v>
      </c>
      <c r="DR98" s="3">
        <f t="shared" si="293"/>
        <v>7.4594907407407405E-3</v>
      </c>
      <c r="DS98" s="3">
        <f t="shared" si="293"/>
        <v>1.240162037037037E-2</v>
      </c>
      <c r="DT98" s="3">
        <f t="shared" si="293"/>
        <v>8.9120370370370378E-3</v>
      </c>
      <c r="DU98" s="3">
        <f t="shared" si="293"/>
        <v>1.667824074074074E-2</v>
      </c>
      <c r="DV98" s="3">
        <f t="shared" si="293"/>
        <v>2.2152777777777778E-2</v>
      </c>
      <c r="DW98" s="3">
        <f t="shared" si="293"/>
        <v>0</v>
      </c>
      <c r="DX98" s="3">
        <f t="shared" si="293"/>
        <v>0</v>
      </c>
      <c r="DY98" s="3">
        <f t="shared" si="293"/>
        <v>2.0266203703703703E-2</v>
      </c>
      <c r="DZ98" s="3">
        <f t="shared" si="293"/>
        <v>3.4328703703703702E-2</v>
      </c>
      <c r="EA98" s="3">
        <f t="shared" si="293"/>
        <v>1.8744212962962963E-2</v>
      </c>
      <c r="EB98" s="3">
        <f t="shared" si="293"/>
        <v>1.757523148148148E-2</v>
      </c>
      <c r="EC98" s="3">
        <f t="shared" si="293"/>
        <v>1.714699074074074E-2</v>
      </c>
      <c r="ED98" s="3">
        <f t="shared" si="293"/>
        <v>0</v>
      </c>
      <c r="EE98" s="3">
        <f t="shared" si="293"/>
        <v>0</v>
      </c>
      <c r="EF98" s="3">
        <f t="shared" si="293"/>
        <v>2.8530092592592591E-3</v>
      </c>
      <c r="EG98" s="3">
        <f t="shared" si="293"/>
        <v>0</v>
      </c>
      <c r="EH98" s="3">
        <f t="shared" si="293"/>
        <v>1.0376157407407407E-2</v>
      </c>
      <c r="EI98" s="3">
        <f t="shared" si="293"/>
        <v>6.6435185185185182E-3</v>
      </c>
      <c r="EJ98" s="3">
        <f t="shared" si="293"/>
        <v>9.3287037037037036E-3</v>
      </c>
      <c r="EK98" s="3">
        <f t="shared" si="293"/>
        <v>0</v>
      </c>
      <c r="EL98" s="3">
        <f t="shared" si="293"/>
        <v>0</v>
      </c>
      <c r="EM98" s="3">
        <f t="shared" si="293"/>
        <v>1.3287037037037036E-2</v>
      </c>
      <c r="EN98" s="3">
        <f t="shared" si="293"/>
        <v>1.0555555555555556E-2</v>
      </c>
      <c r="EO98" s="3">
        <f t="shared" si="293"/>
        <v>1.7013888888888887E-2</v>
      </c>
      <c r="EP98" s="3">
        <f t="shared" si="293"/>
        <v>7.3842592592592597E-3</v>
      </c>
      <c r="EQ98" s="3">
        <f t="shared" si="293"/>
        <v>8.952546296296297E-3</v>
      </c>
      <c r="ER98" s="3">
        <f t="shared" si="293"/>
        <v>0</v>
      </c>
      <c r="ES98" s="3">
        <f t="shared" si="293"/>
        <v>0</v>
      </c>
      <c r="ET98" s="3">
        <f t="shared" si="293"/>
        <v>8.3622685185185189E-3</v>
      </c>
      <c r="EU98" s="3">
        <f t="shared" si="293"/>
        <v>8.1828703703703699E-3</v>
      </c>
      <c r="EV98" s="3">
        <f t="shared" si="293"/>
        <v>1.6024305555555556E-2</v>
      </c>
      <c r="EW98" s="3">
        <f t="shared" si="293"/>
        <v>1.2517361111111111E-2</v>
      </c>
      <c r="EX98" s="3">
        <f t="shared" ref="EX98:GV98" si="294">EX$41/2</f>
        <v>0</v>
      </c>
      <c r="EY98" s="3">
        <f t="shared" si="294"/>
        <v>0</v>
      </c>
      <c r="EZ98" s="3">
        <f t="shared" si="294"/>
        <v>0</v>
      </c>
      <c r="FA98" s="3">
        <f t="shared" si="294"/>
        <v>3.929398148148148E-3</v>
      </c>
      <c r="FB98" s="3">
        <f t="shared" si="294"/>
        <v>1.5578703703703704E-2</v>
      </c>
      <c r="FC98" s="3">
        <f t="shared" si="294"/>
        <v>6.6493055555555559E-3</v>
      </c>
      <c r="FD98" s="3">
        <f t="shared" si="294"/>
        <v>1.1695601851851851E-2</v>
      </c>
      <c r="FE98" s="3">
        <f t="shared" si="294"/>
        <v>1.0862268518518519E-2</v>
      </c>
      <c r="FF98" s="3">
        <f t="shared" si="294"/>
        <v>0</v>
      </c>
      <c r="FG98" s="3">
        <f t="shared" si="294"/>
        <v>0</v>
      </c>
      <c r="FH98" s="3">
        <f t="shared" si="294"/>
        <v>1.5144675925925926E-2</v>
      </c>
      <c r="FI98" s="3">
        <f t="shared" si="294"/>
        <v>0</v>
      </c>
      <c r="FJ98" s="3">
        <f t="shared" si="294"/>
        <v>1.120949074074074E-2</v>
      </c>
      <c r="FK98" s="3">
        <f t="shared" si="294"/>
        <v>0</v>
      </c>
      <c r="FL98" s="3">
        <f t="shared" si="294"/>
        <v>0</v>
      </c>
      <c r="FM98" s="3">
        <f t="shared" si="294"/>
        <v>0</v>
      </c>
      <c r="FN98" s="3">
        <f t="shared" si="294"/>
        <v>0</v>
      </c>
      <c r="FO98" s="3">
        <f t="shared" si="294"/>
        <v>0</v>
      </c>
      <c r="FP98" s="3">
        <f t="shared" si="294"/>
        <v>0</v>
      </c>
      <c r="FQ98" s="3">
        <f t="shared" si="294"/>
        <v>0</v>
      </c>
      <c r="FR98" s="3">
        <f t="shared" si="294"/>
        <v>0</v>
      </c>
      <c r="FS98" s="3">
        <f t="shared" si="294"/>
        <v>0</v>
      </c>
      <c r="FT98" s="3">
        <f t="shared" si="294"/>
        <v>0</v>
      </c>
      <c r="FU98" s="3">
        <f t="shared" si="294"/>
        <v>0</v>
      </c>
      <c r="FV98" s="3">
        <f t="shared" si="294"/>
        <v>0</v>
      </c>
      <c r="FW98" s="3">
        <f t="shared" si="294"/>
        <v>0</v>
      </c>
      <c r="FX98" s="3">
        <f t="shared" si="294"/>
        <v>0</v>
      </c>
      <c r="FY98" s="3">
        <f t="shared" si="294"/>
        <v>0</v>
      </c>
      <c r="FZ98" s="3">
        <f t="shared" si="294"/>
        <v>0</v>
      </c>
      <c r="GA98" s="3">
        <f t="shared" si="294"/>
        <v>0</v>
      </c>
      <c r="GB98" s="3">
        <f t="shared" si="294"/>
        <v>0</v>
      </c>
      <c r="GC98" s="3">
        <f t="shared" si="294"/>
        <v>0</v>
      </c>
      <c r="GD98" s="3">
        <f t="shared" si="294"/>
        <v>0</v>
      </c>
      <c r="GE98" s="3">
        <f t="shared" si="294"/>
        <v>0</v>
      </c>
      <c r="GF98" s="3">
        <f t="shared" si="294"/>
        <v>0</v>
      </c>
      <c r="GG98" s="3">
        <f t="shared" si="294"/>
        <v>0</v>
      </c>
      <c r="GH98" s="3">
        <f t="shared" si="294"/>
        <v>0</v>
      </c>
      <c r="GI98" s="3">
        <f t="shared" si="294"/>
        <v>0</v>
      </c>
      <c r="GJ98" s="3">
        <f t="shared" si="294"/>
        <v>0</v>
      </c>
      <c r="GK98" s="3">
        <f t="shared" si="294"/>
        <v>0</v>
      </c>
      <c r="GL98" s="3">
        <f t="shared" si="294"/>
        <v>0</v>
      </c>
      <c r="GM98" s="3">
        <f t="shared" si="294"/>
        <v>0</v>
      </c>
      <c r="GN98" s="3">
        <f t="shared" si="294"/>
        <v>0</v>
      </c>
      <c r="GO98" s="3">
        <f t="shared" si="294"/>
        <v>0</v>
      </c>
      <c r="GP98" s="3">
        <f t="shared" si="294"/>
        <v>0</v>
      </c>
      <c r="GQ98" s="3">
        <f t="shared" si="294"/>
        <v>0</v>
      </c>
      <c r="GR98" s="3">
        <f t="shared" si="294"/>
        <v>0</v>
      </c>
      <c r="GS98" s="3">
        <f t="shared" si="294"/>
        <v>0</v>
      </c>
      <c r="GT98" s="3">
        <f t="shared" si="294"/>
        <v>0</v>
      </c>
      <c r="GU98" s="3">
        <f t="shared" si="294"/>
        <v>0</v>
      </c>
      <c r="GV98" s="3">
        <f t="shared" si="294"/>
        <v>0</v>
      </c>
      <c r="GX98" s="8">
        <f>SUM(F98:GW98)</f>
        <v>1.5438078703703704</v>
      </c>
      <c r="GY98" s="23">
        <f>GX98/$GX$100*100</f>
        <v>8.6999598217546961</v>
      </c>
      <c r="GZ98" s="11"/>
      <c r="HG98" s="8"/>
      <c r="HR98" s="3"/>
    </row>
    <row r="99" spans="1:238" ht="15" customHeight="1" thickBot="1" x14ac:dyDescent="0.25">
      <c r="A99" s="9"/>
      <c r="B99" s="231"/>
      <c r="C99" s="176">
        <v>48</v>
      </c>
      <c r="D99" s="192" t="s">
        <v>90</v>
      </c>
      <c r="E99" s="190" t="s">
        <v>45</v>
      </c>
      <c r="F99" s="3">
        <f t="shared" ref="F99:BR99" si="295">F$42/2</f>
        <v>0</v>
      </c>
      <c r="G99" s="3">
        <f t="shared" si="295"/>
        <v>0</v>
      </c>
      <c r="H99" s="3">
        <f t="shared" si="295"/>
        <v>0</v>
      </c>
      <c r="I99" s="3">
        <f t="shared" si="295"/>
        <v>0</v>
      </c>
      <c r="J99" s="3">
        <f t="shared" si="295"/>
        <v>0</v>
      </c>
      <c r="K99" s="3">
        <f t="shared" si="295"/>
        <v>0</v>
      </c>
      <c r="L99" s="3">
        <f t="shared" si="295"/>
        <v>1.3541666666666667E-3</v>
      </c>
      <c r="M99" s="3">
        <f t="shared" si="295"/>
        <v>0</v>
      </c>
      <c r="N99" s="3">
        <f t="shared" si="295"/>
        <v>0</v>
      </c>
      <c r="O99" s="3">
        <f t="shared" si="295"/>
        <v>0</v>
      </c>
      <c r="P99" s="3">
        <f t="shared" si="295"/>
        <v>0</v>
      </c>
      <c r="Q99" s="3">
        <f t="shared" si="295"/>
        <v>0</v>
      </c>
      <c r="R99" s="3">
        <f t="shared" si="295"/>
        <v>0</v>
      </c>
      <c r="S99" s="3">
        <f t="shared" si="295"/>
        <v>0</v>
      </c>
      <c r="T99" s="3">
        <f t="shared" si="295"/>
        <v>0</v>
      </c>
      <c r="U99" s="3">
        <f t="shared" si="295"/>
        <v>0</v>
      </c>
      <c r="V99" s="3">
        <f t="shared" si="295"/>
        <v>0</v>
      </c>
      <c r="W99" s="3">
        <f t="shared" si="295"/>
        <v>0</v>
      </c>
      <c r="X99" s="3">
        <f t="shared" si="295"/>
        <v>0</v>
      </c>
      <c r="Y99" s="3">
        <f t="shared" si="295"/>
        <v>0</v>
      </c>
      <c r="Z99" s="3">
        <f t="shared" si="295"/>
        <v>0</v>
      </c>
      <c r="AA99" s="3">
        <f t="shared" si="295"/>
        <v>0</v>
      </c>
      <c r="AB99" s="3">
        <f t="shared" si="295"/>
        <v>0</v>
      </c>
      <c r="AC99" s="3">
        <f t="shared" si="295"/>
        <v>0</v>
      </c>
      <c r="AD99" s="3">
        <f t="shared" si="295"/>
        <v>0</v>
      </c>
      <c r="AE99" s="3">
        <f t="shared" si="295"/>
        <v>0</v>
      </c>
      <c r="AF99" s="3">
        <f t="shared" si="295"/>
        <v>0</v>
      </c>
      <c r="AG99" s="3">
        <f t="shared" si="295"/>
        <v>0</v>
      </c>
      <c r="AH99" s="3">
        <f t="shared" si="295"/>
        <v>0</v>
      </c>
      <c r="AI99" s="3">
        <f t="shared" si="295"/>
        <v>0</v>
      </c>
      <c r="AJ99" s="3">
        <f t="shared" si="295"/>
        <v>0</v>
      </c>
      <c r="AK99" s="3">
        <f t="shared" si="295"/>
        <v>0</v>
      </c>
      <c r="AL99" s="3">
        <f t="shared" si="295"/>
        <v>0</v>
      </c>
      <c r="AM99" s="3">
        <f t="shared" si="295"/>
        <v>0</v>
      </c>
      <c r="AN99" s="3">
        <f t="shared" si="295"/>
        <v>0</v>
      </c>
      <c r="AO99" s="3">
        <f t="shared" si="295"/>
        <v>0</v>
      </c>
      <c r="AP99" s="3">
        <f t="shared" si="295"/>
        <v>0</v>
      </c>
      <c r="AQ99" s="3">
        <f t="shared" si="295"/>
        <v>0</v>
      </c>
      <c r="AR99" s="3">
        <f t="shared" si="295"/>
        <v>0</v>
      </c>
      <c r="AS99" s="3">
        <f t="shared" si="295"/>
        <v>0</v>
      </c>
      <c r="AT99" s="3">
        <f t="shared" si="295"/>
        <v>0</v>
      </c>
      <c r="AU99" s="3">
        <f t="shared" si="295"/>
        <v>0</v>
      </c>
      <c r="AV99" s="3">
        <f t="shared" si="295"/>
        <v>0</v>
      </c>
      <c r="AW99" s="3">
        <f t="shared" si="295"/>
        <v>0</v>
      </c>
      <c r="AX99" s="3">
        <f t="shared" si="295"/>
        <v>0</v>
      </c>
      <c r="AY99" s="3">
        <f t="shared" si="295"/>
        <v>0</v>
      </c>
      <c r="AZ99" s="3">
        <f t="shared" si="295"/>
        <v>0</v>
      </c>
      <c r="BA99" s="3">
        <f t="shared" si="295"/>
        <v>0</v>
      </c>
      <c r="BB99" s="3">
        <f t="shared" si="295"/>
        <v>0</v>
      </c>
      <c r="BC99" s="3">
        <f t="shared" si="295"/>
        <v>0</v>
      </c>
      <c r="BD99" s="3">
        <f t="shared" si="295"/>
        <v>0</v>
      </c>
      <c r="BE99" s="3">
        <f t="shared" si="295"/>
        <v>0</v>
      </c>
      <c r="BF99" s="3">
        <f t="shared" si="295"/>
        <v>0</v>
      </c>
      <c r="BG99" s="3">
        <f t="shared" si="295"/>
        <v>0</v>
      </c>
      <c r="BH99" s="3">
        <f t="shared" si="295"/>
        <v>0</v>
      </c>
      <c r="BI99" s="3">
        <f t="shared" si="295"/>
        <v>0</v>
      </c>
      <c r="BJ99" s="3">
        <f t="shared" si="295"/>
        <v>0</v>
      </c>
      <c r="BK99" s="3">
        <f t="shared" si="295"/>
        <v>0</v>
      </c>
      <c r="BL99" s="3">
        <f t="shared" si="295"/>
        <v>0</v>
      </c>
      <c r="BM99" s="3">
        <f t="shared" si="295"/>
        <v>0</v>
      </c>
      <c r="BN99" s="3">
        <f t="shared" si="295"/>
        <v>0</v>
      </c>
      <c r="BO99" s="3">
        <f t="shared" si="295"/>
        <v>0</v>
      </c>
      <c r="BP99" s="3">
        <f t="shared" si="295"/>
        <v>0</v>
      </c>
      <c r="BQ99" s="3">
        <f t="shared" si="295"/>
        <v>0</v>
      </c>
      <c r="BR99" s="3">
        <f t="shared" si="295"/>
        <v>0</v>
      </c>
      <c r="BS99" s="3">
        <f t="shared" ref="BS99:EW99" si="296">BS$42/2</f>
        <v>0</v>
      </c>
      <c r="BT99" s="3">
        <f t="shared" si="296"/>
        <v>0</v>
      </c>
      <c r="BU99" s="3">
        <f t="shared" si="296"/>
        <v>0</v>
      </c>
      <c r="BV99" s="3">
        <f t="shared" si="296"/>
        <v>0</v>
      </c>
      <c r="BW99" s="3">
        <f t="shared" si="296"/>
        <v>0</v>
      </c>
      <c r="BX99" s="3">
        <f t="shared" si="296"/>
        <v>0</v>
      </c>
      <c r="BY99" s="3">
        <f t="shared" si="296"/>
        <v>0</v>
      </c>
      <c r="BZ99" s="3">
        <f t="shared" si="296"/>
        <v>0</v>
      </c>
      <c r="CA99" s="3">
        <f t="shared" si="296"/>
        <v>0</v>
      </c>
      <c r="CB99" s="3">
        <f t="shared" si="296"/>
        <v>0</v>
      </c>
      <c r="CC99" s="3">
        <f t="shared" si="296"/>
        <v>0</v>
      </c>
      <c r="CD99" s="3">
        <f t="shared" si="296"/>
        <v>0</v>
      </c>
      <c r="CE99" s="3">
        <f t="shared" si="296"/>
        <v>0</v>
      </c>
      <c r="CF99" s="3">
        <f t="shared" si="296"/>
        <v>0</v>
      </c>
      <c r="CG99" s="3">
        <f t="shared" si="296"/>
        <v>0</v>
      </c>
      <c r="CH99" s="3">
        <f t="shared" si="296"/>
        <v>0</v>
      </c>
      <c r="CI99" s="3">
        <f t="shared" si="296"/>
        <v>0</v>
      </c>
      <c r="CJ99" s="3">
        <f t="shared" si="296"/>
        <v>0</v>
      </c>
      <c r="CK99" s="3">
        <f t="shared" si="296"/>
        <v>0</v>
      </c>
      <c r="CL99" s="3">
        <f t="shared" si="296"/>
        <v>0</v>
      </c>
      <c r="CM99" s="3">
        <f t="shared" si="296"/>
        <v>0</v>
      </c>
      <c r="CN99" s="3">
        <f t="shared" si="296"/>
        <v>0</v>
      </c>
      <c r="CO99" s="3">
        <f t="shared" si="296"/>
        <v>0</v>
      </c>
      <c r="CP99" s="3">
        <f t="shared" si="296"/>
        <v>0</v>
      </c>
      <c r="CQ99" s="3">
        <f t="shared" si="296"/>
        <v>0</v>
      </c>
      <c r="CR99" s="3">
        <f t="shared" si="296"/>
        <v>0</v>
      </c>
      <c r="CS99" s="3">
        <f t="shared" si="296"/>
        <v>0</v>
      </c>
      <c r="CT99" s="3">
        <f t="shared" si="296"/>
        <v>0</v>
      </c>
      <c r="CU99" s="3">
        <f t="shared" si="296"/>
        <v>0</v>
      </c>
      <c r="CV99" s="3">
        <f t="shared" si="296"/>
        <v>0</v>
      </c>
      <c r="CW99" s="3">
        <f t="shared" si="296"/>
        <v>0</v>
      </c>
      <c r="CX99" s="3">
        <f t="shared" si="296"/>
        <v>0</v>
      </c>
      <c r="CY99" s="3">
        <f t="shared" si="296"/>
        <v>0</v>
      </c>
      <c r="CZ99" s="3">
        <f t="shared" si="296"/>
        <v>0</v>
      </c>
      <c r="DA99" s="3">
        <f t="shared" si="296"/>
        <v>0</v>
      </c>
      <c r="DB99" s="3">
        <f t="shared" si="296"/>
        <v>0</v>
      </c>
      <c r="DC99" s="3">
        <f t="shared" si="296"/>
        <v>0</v>
      </c>
      <c r="DD99" s="3">
        <f t="shared" si="296"/>
        <v>0</v>
      </c>
      <c r="DE99" s="3">
        <f t="shared" si="296"/>
        <v>0</v>
      </c>
      <c r="DF99" s="3">
        <f t="shared" si="296"/>
        <v>0</v>
      </c>
      <c r="DG99" s="3">
        <f t="shared" si="296"/>
        <v>0</v>
      </c>
      <c r="DH99" s="3">
        <f t="shared" si="296"/>
        <v>0</v>
      </c>
      <c r="DI99" s="3">
        <f t="shared" si="296"/>
        <v>0</v>
      </c>
      <c r="DJ99" s="3">
        <f t="shared" si="296"/>
        <v>0</v>
      </c>
      <c r="DK99" s="3">
        <f t="shared" si="296"/>
        <v>0</v>
      </c>
      <c r="DL99" s="3">
        <f t="shared" si="296"/>
        <v>0</v>
      </c>
      <c r="DM99" s="3">
        <f t="shared" si="296"/>
        <v>0</v>
      </c>
      <c r="DN99" s="3">
        <f t="shared" si="296"/>
        <v>0</v>
      </c>
      <c r="DO99" s="3">
        <f t="shared" si="296"/>
        <v>0</v>
      </c>
      <c r="DP99" s="3">
        <f t="shared" si="296"/>
        <v>0</v>
      </c>
      <c r="DQ99" s="3">
        <f t="shared" si="296"/>
        <v>0</v>
      </c>
      <c r="DR99" s="3">
        <f t="shared" si="296"/>
        <v>0</v>
      </c>
      <c r="DS99" s="3">
        <f t="shared" si="296"/>
        <v>0</v>
      </c>
      <c r="DT99" s="3">
        <f t="shared" si="296"/>
        <v>0</v>
      </c>
      <c r="DU99" s="3">
        <f t="shared" si="296"/>
        <v>0</v>
      </c>
      <c r="DV99" s="3">
        <f t="shared" si="296"/>
        <v>0</v>
      </c>
      <c r="DW99" s="3">
        <f t="shared" si="296"/>
        <v>0</v>
      </c>
      <c r="DX99" s="3">
        <f t="shared" si="296"/>
        <v>0</v>
      </c>
      <c r="DY99" s="3">
        <f t="shared" si="296"/>
        <v>0</v>
      </c>
      <c r="DZ99" s="3">
        <f t="shared" si="296"/>
        <v>0</v>
      </c>
      <c r="EA99" s="3">
        <f t="shared" si="296"/>
        <v>0</v>
      </c>
      <c r="EB99" s="3">
        <f t="shared" si="296"/>
        <v>0</v>
      </c>
      <c r="EC99" s="3">
        <f t="shared" si="296"/>
        <v>0</v>
      </c>
      <c r="ED99" s="3">
        <f t="shared" si="296"/>
        <v>0</v>
      </c>
      <c r="EE99" s="3">
        <f t="shared" si="296"/>
        <v>0</v>
      </c>
      <c r="EF99" s="3">
        <f t="shared" si="296"/>
        <v>0</v>
      </c>
      <c r="EG99" s="3">
        <f t="shared" si="296"/>
        <v>0</v>
      </c>
      <c r="EH99" s="3">
        <f t="shared" si="296"/>
        <v>0</v>
      </c>
      <c r="EI99" s="3">
        <f t="shared" si="296"/>
        <v>0</v>
      </c>
      <c r="EJ99" s="3">
        <f t="shared" si="296"/>
        <v>0</v>
      </c>
      <c r="EK99" s="3">
        <f t="shared" si="296"/>
        <v>0</v>
      </c>
      <c r="EL99" s="3">
        <f t="shared" si="296"/>
        <v>0</v>
      </c>
      <c r="EM99" s="3">
        <f t="shared" si="296"/>
        <v>0</v>
      </c>
      <c r="EN99" s="3">
        <f t="shared" si="296"/>
        <v>0</v>
      </c>
      <c r="EO99" s="3">
        <f t="shared" si="296"/>
        <v>0</v>
      </c>
      <c r="EP99" s="3">
        <f t="shared" si="296"/>
        <v>0</v>
      </c>
      <c r="EQ99" s="3">
        <f t="shared" si="296"/>
        <v>0</v>
      </c>
      <c r="ER99" s="3">
        <f t="shared" si="296"/>
        <v>0</v>
      </c>
      <c r="ES99" s="3">
        <f t="shared" si="296"/>
        <v>0</v>
      </c>
      <c r="ET99" s="3">
        <f t="shared" si="296"/>
        <v>0</v>
      </c>
      <c r="EU99" s="3">
        <f t="shared" si="296"/>
        <v>0</v>
      </c>
      <c r="EV99" s="3">
        <f t="shared" si="296"/>
        <v>0</v>
      </c>
      <c r="EW99" s="3">
        <f t="shared" si="296"/>
        <v>0</v>
      </c>
      <c r="EX99" s="3">
        <f t="shared" ref="EX99:GV99" si="297">EX$42/2</f>
        <v>0</v>
      </c>
      <c r="EY99" s="3">
        <f t="shared" si="297"/>
        <v>0</v>
      </c>
      <c r="EZ99" s="3">
        <f t="shared" si="297"/>
        <v>0</v>
      </c>
      <c r="FA99" s="3">
        <f t="shared" si="297"/>
        <v>0</v>
      </c>
      <c r="FB99" s="3">
        <f t="shared" si="297"/>
        <v>0</v>
      </c>
      <c r="FC99" s="3">
        <f t="shared" si="297"/>
        <v>0</v>
      </c>
      <c r="FD99" s="3">
        <f t="shared" si="297"/>
        <v>0</v>
      </c>
      <c r="FE99" s="3">
        <f t="shared" si="297"/>
        <v>0</v>
      </c>
      <c r="FF99" s="3">
        <f t="shared" si="297"/>
        <v>0</v>
      </c>
      <c r="FG99" s="3">
        <f t="shared" si="297"/>
        <v>0</v>
      </c>
      <c r="FH99" s="3">
        <f t="shared" si="297"/>
        <v>0</v>
      </c>
      <c r="FI99" s="3">
        <f t="shared" si="297"/>
        <v>0</v>
      </c>
      <c r="FJ99" s="3">
        <f t="shared" si="297"/>
        <v>0</v>
      </c>
      <c r="FK99" s="3">
        <f t="shared" si="297"/>
        <v>0</v>
      </c>
      <c r="FL99" s="3">
        <f t="shared" si="297"/>
        <v>0</v>
      </c>
      <c r="FM99" s="3">
        <f t="shared" si="297"/>
        <v>0</v>
      </c>
      <c r="FN99" s="3">
        <f t="shared" si="297"/>
        <v>0</v>
      </c>
      <c r="FO99" s="3">
        <f t="shared" si="297"/>
        <v>0</v>
      </c>
      <c r="FP99" s="3">
        <f t="shared" si="297"/>
        <v>0</v>
      </c>
      <c r="FQ99" s="3">
        <f t="shared" si="297"/>
        <v>0</v>
      </c>
      <c r="FR99" s="3">
        <f t="shared" si="297"/>
        <v>0</v>
      </c>
      <c r="FS99" s="3">
        <f t="shared" si="297"/>
        <v>0</v>
      </c>
      <c r="FT99" s="3">
        <f t="shared" si="297"/>
        <v>0</v>
      </c>
      <c r="FU99" s="3">
        <f t="shared" si="297"/>
        <v>0</v>
      </c>
      <c r="FV99" s="3">
        <f t="shared" si="297"/>
        <v>0</v>
      </c>
      <c r="FW99" s="3">
        <f t="shared" si="297"/>
        <v>0</v>
      </c>
      <c r="FX99" s="3">
        <f t="shared" si="297"/>
        <v>0</v>
      </c>
      <c r="FY99" s="3">
        <f t="shared" si="297"/>
        <v>0</v>
      </c>
      <c r="FZ99" s="3">
        <f t="shared" si="297"/>
        <v>0</v>
      </c>
      <c r="GA99" s="3">
        <f t="shared" si="297"/>
        <v>0</v>
      </c>
      <c r="GB99" s="3">
        <f t="shared" si="297"/>
        <v>0</v>
      </c>
      <c r="GC99" s="3">
        <f t="shared" si="297"/>
        <v>0</v>
      </c>
      <c r="GD99" s="3">
        <f t="shared" si="297"/>
        <v>0</v>
      </c>
      <c r="GE99" s="3">
        <f t="shared" si="297"/>
        <v>0</v>
      </c>
      <c r="GF99" s="3">
        <f t="shared" si="297"/>
        <v>0</v>
      </c>
      <c r="GG99" s="3">
        <f t="shared" si="297"/>
        <v>0</v>
      </c>
      <c r="GH99" s="3">
        <f t="shared" si="297"/>
        <v>0</v>
      </c>
      <c r="GI99" s="3">
        <f t="shared" si="297"/>
        <v>0</v>
      </c>
      <c r="GJ99" s="3">
        <f t="shared" si="297"/>
        <v>0</v>
      </c>
      <c r="GK99" s="3">
        <f t="shared" si="297"/>
        <v>0</v>
      </c>
      <c r="GL99" s="3">
        <f t="shared" si="297"/>
        <v>0</v>
      </c>
      <c r="GM99" s="3">
        <f t="shared" si="297"/>
        <v>0</v>
      </c>
      <c r="GN99" s="3">
        <f t="shared" si="297"/>
        <v>0</v>
      </c>
      <c r="GO99" s="3">
        <f t="shared" si="297"/>
        <v>0</v>
      </c>
      <c r="GP99" s="3">
        <f t="shared" si="297"/>
        <v>0</v>
      </c>
      <c r="GQ99" s="3">
        <f t="shared" si="297"/>
        <v>0</v>
      </c>
      <c r="GR99" s="3">
        <f t="shared" si="297"/>
        <v>0</v>
      </c>
      <c r="GS99" s="3">
        <f t="shared" si="297"/>
        <v>0</v>
      </c>
      <c r="GT99" s="3">
        <f t="shared" si="297"/>
        <v>0</v>
      </c>
      <c r="GU99" s="3">
        <f t="shared" si="297"/>
        <v>0</v>
      </c>
      <c r="GV99" s="3">
        <f t="shared" si="297"/>
        <v>0</v>
      </c>
      <c r="GX99" s="8">
        <f>SUM(F99:GW99)</f>
        <v>1.3541666666666667E-3</v>
      </c>
      <c r="GY99" s="23">
        <f>GX99/$GX$100*100</f>
        <v>7.6312576312576336E-3</v>
      </c>
      <c r="GZ99" s="75"/>
      <c r="HA99" s="8"/>
      <c r="HJ99" s="8"/>
    </row>
    <row r="100" spans="1:238" ht="15" customHeight="1" thickTop="1" thickBot="1" x14ac:dyDescent="0.25">
      <c r="A100" s="9"/>
      <c r="B100" s="142"/>
      <c r="C100" s="143"/>
      <c r="D100" s="144" t="s">
        <v>30</v>
      </c>
      <c r="E100" s="145"/>
      <c r="F100" s="146">
        <f>SUM( F$43:F$99)</f>
        <v>0.1732465277777778</v>
      </c>
      <c r="G100" s="146">
        <f t="shared" ref="G100:BR100" si="298">SUM( G$43:G$99)</f>
        <v>0.17657986111111107</v>
      </c>
      <c r="H100" s="146">
        <f t="shared" si="298"/>
        <v>0</v>
      </c>
      <c r="I100" s="146">
        <f>SUM( I$43:I$99)</f>
        <v>0</v>
      </c>
      <c r="J100" s="146">
        <f t="shared" si="298"/>
        <v>2.0590277777777777E-2</v>
      </c>
      <c r="K100" s="146">
        <f t="shared" si="298"/>
        <v>0.22302083333333333</v>
      </c>
      <c r="L100" s="146">
        <f t="shared" si="298"/>
        <v>0.16265625</v>
      </c>
      <c r="M100" s="146">
        <f t="shared" si="298"/>
        <v>1.4091435185185184E-2</v>
      </c>
      <c r="N100" s="146">
        <f t="shared" si="298"/>
        <v>0</v>
      </c>
      <c r="O100" s="146">
        <f t="shared" si="298"/>
        <v>0</v>
      </c>
      <c r="P100" s="146">
        <f t="shared" si="298"/>
        <v>0</v>
      </c>
      <c r="Q100" s="146">
        <f t="shared" si="298"/>
        <v>0.14824074074074076</v>
      </c>
      <c r="R100" s="146">
        <f t="shared" si="298"/>
        <v>0.13998842592592592</v>
      </c>
      <c r="S100" s="146">
        <f t="shared" si="298"/>
        <v>7.8003472222222217E-2</v>
      </c>
      <c r="T100" s="146">
        <f t="shared" si="298"/>
        <v>0.14438078703703705</v>
      </c>
      <c r="U100" s="146">
        <f t="shared" si="298"/>
        <v>0.16932291666666666</v>
      </c>
      <c r="V100" s="146">
        <f t="shared" si="298"/>
        <v>7.5520833333333334E-3</v>
      </c>
      <c r="W100" s="146">
        <f t="shared" si="298"/>
        <v>0</v>
      </c>
      <c r="X100" s="146">
        <f t="shared" si="298"/>
        <v>0</v>
      </c>
      <c r="Y100" s="146">
        <f t="shared" si="298"/>
        <v>0.17304398148148148</v>
      </c>
      <c r="Z100" s="146">
        <f t="shared" si="298"/>
        <v>0.17456018518518518</v>
      </c>
      <c r="AA100" s="146">
        <f t="shared" si="298"/>
        <v>0.25571759259259258</v>
      </c>
      <c r="AB100" s="146">
        <f t="shared" si="298"/>
        <v>0.27723958333333332</v>
      </c>
      <c r="AC100" s="146">
        <f t="shared" si="298"/>
        <v>0</v>
      </c>
      <c r="AD100" s="146">
        <f t="shared" si="298"/>
        <v>0</v>
      </c>
      <c r="AE100" s="146">
        <f t="shared" si="298"/>
        <v>0.2588657407407407</v>
      </c>
      <c r="AF100" s="146">
        <f t="shared" si="298"/>
        <v>0.17445601851851852</v>
      </c>
      <c r="AG100" s="146">
        <f t="shared" si="298"/>
        <v>0.20939236111111112</v>
      </c>
      <c r="AH100" s="146">
        <f t="shared" si="298"/>
        <v>0.21466435185185181</v>
      </c>
      <c r="AI100" s="146">
        <f t="shared" si="298"/>
        <v>0.31214120370370374</v>
      </c>
      <c r="AJ100" s="146">
        <f t="shared" si="298"/>
        <v>0</v>
      </c>
      <c r="AK100" s="146">
        <f t="shared" si="298"/>
        <v>0</v>
      </c>
      <c r="AL100" s="146">
        <f t="shared" si="298"/>
        <v>1.4201388888888888E-2</v>
      </c>
      <c r="AM100" s="146">
        <f t="shared" si="298"/>
        <v>0.25344328703703706</v>
      </c>
      <c r="AN100" s="146">
        <f t="shared" si="298"/>
        <v>0.23791087962962962</v>
      </c>
      <c r="AO100" s="146">
        <f t="shared" si="298"/>
        <v>0.27792824074074074</v>
      </c>
      <c r="AP100" s="146">
        <f t="shared" si="298"/>
        <v>0.21253472222222222</v>
      </c>
      <c r="AQ100" s="146">
        <f t="shared" si="298"/>
        <v>0</v>
      </c>
      <c r="AR100" s="146">
        <f t="shared" si="298"/>
        <v>0</v>
      </c>
      <c r="AS100" s="146">
        <f t="shared" si="298"/>
        <v>0.15673611111111113</v>
      </c>
      <c r="AT100" s="146">
        <f t="shared" si="298"/>
        <v>0.17803240740740744</v>
      </c>
      <c r="AU100" s="146">
        <f t="shared" si="298"/>
        <v>0.26346643518518514</v>
      </c>
      <c r="AV100" s="146">
        <f t="shared" si="298"/>
        <v>0.22700231481481481</v>
      </c>
      <c r="AW100" s="146">
        <f t="shared" si="298"/>
        <v>0.23603009259259261</v>
      </c>
      <c r="AX100" s="146">
        <f t="shared" si="298"/>
        <v>0</v>
      </c>
      <c r="AY100" s="146">
        <f t="shared" si="298"/>
        <v>0</v>
      </c>
      <c r="AZ100" s="146">
        <f t="shared" si="298"/>
        <v>0.30379629629629629</v>
      </c>
      <c r="BA100" s="146">
        <f t="shared" si="298"/>
        <v>0.2330787037037037</v>
      </c>
      <c r="BB100" s="146">
        <f t="shared" si="298"/>
        <v>0.22754629629629633</v>
      </c>
      <c r="BC100" s="146">
        <f t="shared" si="298"/>
        <v>0.27036458333333335</v>
      </c>
      <c r="BD100" s="146">
        <f t="shared" si="298"/>
        <v>0.18273726851851851</v>
      </c>
      <c r="BE100" s="146">
        <f t="shared" si="298"/>
        <v>0</v>
      </c>
      <c r="BF100" s="146">
        <f t="shared" si="298"/>
        <v>0</v>
      </c>
      <c r="BG100" s="146">
        <f t="shared" si="298"/>
        <v>0.31657986111111114</v>
      </c>
      <c r="BH100" s="146">
        <f t="shared" si="298"/>
        <v>0.23257523148148149</v>
      </c>
      <c r="BI100" s="146">
        <f t="shared" si="298"/>
        <v>0.1644386574074074</v>
      </c>
      <c r="BJ100" s="146">
        <f t="shared" si="298"/>
        <v>0.22280092592592593</v>
      </c>
      <c r="BK100" s="146">
        <f t="shared" si="298"/>
        <v>0</v>
      </c>
      <c r="BL100" s="146">
        <f t="shared" si="298"/>
        <v>0</v>
      </c>
      <c r="BM100" s="146">
        <f t="shared" si="298"/>
        <v>0</v>
      </c>
      <c r="BN100" s="146">
        <f t="shared" si="298"/>
        <v>0</v>
      </c>
      <c r="BO100" s="146">
        <f t="shared" si="298"/>
        <v>0</v>
      </c>
      <c r="BP100" s="146">
        <f t="shared" si="298"/>
        <v>0</v>
      </c>
      <c r="BQ100" s="146">
        <f t="shared" si="298"/>
        <v>0</v>
      </c>
      <c r="BR100" s="146">
        <f t="shared" si="298"/>
        <v>0</v>
      </c>
      <c r="BS100" s="146">
        <f t="shared" ref="BS100:EW100" si="299">SUM( BS$43:BS$99)</f>
        <v>0</v>
      </c>
      <c r="BT100" s="146">
        <f t="shared" si="299"/>
        <v>0</v>
      </c>
      <c r="BU100" s="146">
        <f t="shared" si="299"/>
        <v>0</v>
      </c>
      <c r="BV100" s="146">
        <f t="shared" si="299"/>
        <v>0</v>
      </c>
      <c r="BW100" s="146">
        <f t="shared" si="299"/>
        <v>0</v>
      </c>
      <c r="BX100" s="146">
        <f t="shared" si="299"/>
        <v>0</v>
      </c>
      <c r="BY100" s="146">
        <f t="shared" si="299"/>
        <v>0</v>
      </c>
      <c r="BZ100" s="146">
        <f t="shared" si="299"/>
        <v>0</v>
      </c>
      <c r="CA100" s="146">
        <f t="shared" si="299"/>
        <v>0</v>
      </c>
      <c r="CB100" s="146">
        <f t="shared" si="299"/>
        <v>0.1765451388888889</v>
      </c>
      <c r="CC100" s="146">
        <f t="shared" si="299"/>
        <v>0.19885995370370368</v>
      </c>
      <c r="CD100" s="146">
        <f t="shared" si="299"/>
        <v>0.18447916666666667</v>
      </c>
      <c r="CE100" s="146">
        <f t="shared" si="299"/>
        <v>0.13335648148148149</v>
      </c>
      <c r="CF100" s="146">
        <f t="shared" si="299"/>
        <v>0.24688078703703706</v>
      </c>
      <c r="CG100" s="146">
        <f t="shared" si="299"/>
        <v>0</v>
      </c>
      <c r="CH100" s="146">
        <f t="shared" si="299"/>
        <v>0</v>
      </c>
      <c r="CI100" s="146">
        <f t="shared" si="299"/>
        <v>0.22395833333333334</v>
      </c>
      <c r="CJ100" s="146">
        <f t="shared" si="299"/>
        <v>0.12137731481481481</v>
      </c>
      <c r="CK100" s="146">
        <f t="shared" si="299"/>
        <v>0.18450810185185185</v>
      </c>
      <c r="CL100" s="146">
        <f t="shared" si="299"/>
        <v>0.1557175925925926</v>
      </c>
      <c r="CM100" s="146">
        <f t="shared" si="299"/>
        <v>0.29668402777777775</v>
      </c>
      <c r="CN100" s="146">
        <f t="shared" si="299"/>
        <v>0</v>
      </c>
      <c r="CO100" s="146">
        <f t="shared" si="299"/>
        <v>0</v>
      </c>
      <c r="CP100" s="146">
        <f t="shared" si="299"/>
        <v>2.6903935185185187E-2</v>
      </c>
      <c r="CQ100" s="146">
        <f t="shared" si="299"/>
        <v>0.23514467592592592</v>
      </c>
      <c r="CR100" s="146">
        <f t="shared" si="299"/>
        <v>0.17358796296296294</v>
      </c>
      <c r="CS100" s="146">
        <f t="shared" si="299"/>
        <v>0.14377314814814815</v>
      </c>
      <c r="CT100" s="146">
        <f t="shared" si="299"/>
        <v>0.19063078703703706</v>
      </c>
      <c r="CU100" s="146">
        <f t="shared" si="299"/>
        <v>0</v>
      </c>
      <c r="CV100" s="146">
        <f t="shared" si="299"/>
        <v>0</v>
      </c>
      <c r="CW100" s="146">
        <f t="shared" si="299"/>
        <v>0.18875000000000003</v>
      </c>
      <c r="CX100" s="146">
        <f t="shared" si="299"/>
        <v>0.17171875</v>
      </c>
      <c r="CY100" s="146">
        <f t="shared" si="299"/>
        <v>0.23898726851851854</v>
      </c>
      <c r="CZ100" s="146">
        <f t="shared" si="299"/>
        <v>0.11509837962962963</v>
      </c>
      <c r="DA100" s="146">
        <f t="shared" si="299"/>
        <v>0.14333333333333334</v>
      </c>
      <c r="DB100" s="146">
        <f t="shared" si="299"/>
        <v>0</v>
      </c>
      <c r="DC100" s="146">
        <f t="shared" si="299"/>
        <v>0</v>
      </c>
      <c r="DD100" s="146">
        <f t="shared" si="299"/>
        <v>0.16159143518518521</v>
      </c>
      <c r="DE100" s="146">
        <f t="shared" si="299"/>
        <v>0.21724537037037039</v>
      </c>
      <c r="DF100" s="146">
        <f t="shared" si="299"/>
        <v>0.13069444444444445</v>
      </c>
      <c r="DG100" s="146">
        <f t="shared" si="299"/>
        <v>0.12797453703703704</v>
      </c>
      <c r="DH100" s="146">
        <f t="shared" si="299"/>
        <v>0.18917245370370372</v>
      </c>
      <c r="DI100" s="146">
        <f t="shared" si="299"/>
        <v>0</v>
      </c>
      <c r="DJ100" s="146">
        <f t="shared" si="299"/>
        <v>0</v>
      </c>
      <c r="DK100" s="146">
        <f t="shared" si="299"/>
        <v>5.9363425925925924E-2</v>
      </c>
      <c r="DL100" s="146">
        <f t="shared" si="299"/>
        <v>0.16798611111111111</v>
      </c>
      <c r="DM100" s="146">
        <f t="shared" si="299"/>
        <v>0.25784143518518521</v>
      </c>
      <c r="DN100" s="146">
        <f t="shared" si="299"/>
        <v>0.1491898148148148</v>
      </c>
      <c r="DO100" s="146">
        <f t="shared" si="299"/>
        <v>8.6232638888888907E-2</v>
      </c>
      <c r="DP100" s="146">
        <f t="shared" si="299"/>
        <v>0</v>
      </c>
      <c r="DQ100" s="146">
        <f t="shared" si="299"/>
        <v>0</v>
      </c>
      <c r="DR100" s="146">
        <f t="shared" si="299"/>
        <v>0.32697337962962963</v>
      </c>
      <c r="DS100" s="146">
        <f t="shared" si="299"/>
        <v>0.15368634259259259</v>
      </c>
      <c r="DT100" s="146">
        <f t="shared" si="299"/>
        <v>9.4548611111111111E-2</v>
      </c>
      <c r="DU100" s="146">
        <f t="shared" si="299"/>
        <v>0.20056712962962958</v>
      </c>
      <c r="DV100" s="146">
        <f t="shared" si="299"/>
        <v>0.20530092592592591</v>
      </c>
      <c r="DW100" s="146">
        <f t="shared" si="299"/>
        <v>0</v>
      </c>
      <c r="DX100" s="146">
        <f t="shared" si="299"/>
        <v>0</v>
      </c>
      <c r="DY100" s="146">
        <f t="shared" si="299"/>
        <v>0.20348379629629632</v>
      </c>
      <c r="DZ100" s="146">
        <f t="shared" si="299"/>
        <v>0.17638888888888887</v>
      </c>
      <c r="EA100" s="146">
        <f t="shared" si="299"/>
        <v>0.16807291666666666</v>
      </c>
      <c r="EB100" s="146">
        <f t="shared" si="299"/>
        <v>0.19831597222222225</v>
      </c>
      <c r="EC100" s="146">
        <f t="shared" si="299"/>
        <v>0.25390625</v>
      </c>
      <c r="ED100" s="146">
        <f t="shared" si="299"/>
        <v>0</v>
      </c>
      <c r="EE100" s="146">
        <f t="shared" si="299"/>
        <v>0</v>
      </c>
      <c r="EF100" s="146">
        <f t="shared" si="299"/>
        <v>0.17079282407407412</v>
      </c>
      <c r="EG100" s="146">
        <f t="shared" si="299"/>
        <v>0</v>
      </c>
      <c r="EH100" s="146">
        <f t="shared" si="299"/>
        <v>0.15972800925925928</v>
      </c>
      <c r="EI100" s="146">
        <f t="shared" si="299"/>
        <v>5.7453703703703708E-2</v>
      </c>
      <c r="EJ100" s="146">
        <f t="shared" si="299"/>
        <v>4.462962962962963E-2</v>
      </c>
      <c r="EK100" s="146">
        <f t="shared" si="299"/>
        <v>0</v>
      </c>
      <c r="EL100" s="146">
        <f t="shared" si="299"/>
        <v>0</v>
      </c>
      <c r="EM100" s="146">
        <f t="shared" si="299"/>
        <v>0.17182870370370371</v>
      </c>
      <c r="EN100" s="146">
        <f t="shared" si="299"/>
        <v>0.16929398148148148</v>
      </c>
      <c r="EO100" s="146">
        <f t="shared" si="299"/>
        <v>0.21100694444444443</v>
      </c>
      <c r="EP100" s="146">
        <f t="shared" si="299"/>
        <v>3.1701388888888883E-2</v>
      </c>
      <c r="EQ100" s="146">
        <f t="shared" si="299"/>
        <v>7.7621527777777782E-2</v>
      </c>
      <c r="ER100" s="146">
        <f t="shared" si="299"/>
        <v>0</v>
      </c>
      <c r="ES100" s="146">
        <f t="shared" si="299"/>
        <v>0</v>
      </c>
      <c r="ET100" s="146">
        <f t="shared" si="299"/>
        <v>4.8535879629629623E-2</v>
      </c>
      <c r="EU100" s="146">
        <f t="shared" si="299"/>
        <v>9.7569444444444445E-2</v>
      </c>
      <c r="EV100" s="146">
        <f t="shared" si="299"/>
        <v>0.19465856481481481</v>
      </c>
      <c r="EW100" s="146">
        <f t="shared" si="299"/>
        <v>0.17677662037037034</v>
      </c>
      <c r="EX100" s="146">
        <f t="shared" ref="EX100:GV100" si="300">SUM( EX$43:EX$99)</f>
        <v>0</v>
      </c>
      <c r="EY100" s="146">
        <f t="shared" si="300"/>
        <v>0</v>
      </c>
      <c r="EZ100" s="146">
        <f t="shared" si="300"/>
        <v>0</v>
      </c>
      <c r="FA100" s="146">
        <f t="shared" si="300"/>
        <v>0.11146412037037037</v>
      </c>
      <c r="FB100" s="146">
        <f t="shared" si="300"/>
        <v>0.20910879629629631</v>
      </c>
      <c r="FC100" s="146">
        <f t="shared" si="300"/>
        <v>0.22509837962962967</v>
      </c>
      <c r="FD100" s="146">
        <f t="shared" si="300"/>
        <v>0.20066550925925924</v>
      </c>
      <c r="FE100" s="146">
        <f t="shared" si="300"/>
        <v>0.22712384259259263</v>
      </c>
      <c r="FF100" s="146">
        <f t="shared" si="300"/>
        <v>0</v>
      </c>
      <c r="FG100" s="146">
        <f t="shared" si="300"/>
        <v>0</v>
      </c>
      <c r="FH100" s="146">
        <f t="shared" si="300"/>
        <v>0.16347800925925923</v>
      </c>
      <c r="FI100" s="146">
        <f t="shared" si="300"/>
        <v>2.7569444444444448E-2</v>
      </c>
      <c r="FJ100" s="146">
        <f t="shared" si="300"/>
        <v>0.17110532407407411</v>
      </c>
      <c r="FK100" s="146">
        <f t="shared" si="300"/>
        <v>0</v>
      </c>
      <c r="FL100" s="146">
        <f t="shared" si="300"/>
        <v>0</v>
      </c>
      <c r="FM100" s="146">
        <f t="shared" si="300"/>
        <v>0</v>
      </c>
      <c r="FN100" s="146">
        <f t="shared" si="300"/>
        <v>0</v>
      </c>
      <c r="FO100" s="146">
        <f t="shared" si="300"/>
        <v>0</v>
      </c>
      <c r="FP100" s="146">
        <f t="shared" si="300"/>
        <v>0</v>
      </c>
      <c r="FQ100" s="146">
        <f t="shared" si="300"/>
        <v>0</v>
      </c>
      <c r="FR100" s="146">
        <f t="shared" si="300"/>
        <v>0</v>
      </c>
      <c r="FS100" s="146">
        <f t="shared" si="300"/>
        <v>0</v>
      </c>
      <c r="FT100" s="146">
        <f t="shared" si="300"/>
        <v>0</v>
      </c>
      <c r="FU100" s="146">
        <f t="shared" si="300"/>
        <v>0</v>
      </c>
      <c r="FV100" s="146">
        <f t="shared" si="300"/>
        <v>0</v>
      </c>
      <c r="FW100" s="146">
        <f t="shared" si="300"/>
        <v>0</v>
      </c>
      <c r="FX100" s="146">
        <f t="shared" si="300"/>
        <v>0</v>
      </c>
      <c r="FY100" s="146">
        <f t="shared" si="300"/>
        <v>0</v>
      </c>
      <c r="FZ100" s="146">
        <f t="shared" si="300"/>
        <v>0</v>
      </c>
      <c r="GA100" s="146">
        <f t="shared" si="300"/>
        <v>0</v>
      </c>
      <c r="GB100" s="146">
        <f t="shared" si="300"/>
        <v>0</v>
      </c>
      <c r="GC100" s="146">
        <f t="shared" si="300"/>
        <v>0</v>
      </c>
      <c r="GD100" s="146">
        <f t="shared" si="300"/>
        <v>0</v>
      </c>
      <c r="GE100" s="146">
        <f t="shared" si="300"/>
        <v>0</v>
      </c>
      <c r="GF100" s="146">
        <f t="shared" si="300"/>
        <v>0</v>
      </c>
      <c r="GG100" s="146">
        <f t="shared" si="300"/>
        <v>0</v>
      </c>
      <c r="GH100" s="146">
        <f t="shared" si="300"/>
        <v>0</v>
      </c>
      <c r="GI100" s="146">
        <f t="shared" si="300"/>
        <v>0</v>
      </c>
      <c r="GJ100" s="146">
        <f t="shared" si="300"/>
        <v>0</v>
      </c>
      <c r="GK100" s="146">
        <f t="shared" si="300"/>
        <v>0</v>
      </c>
      <c r="GL100" s="146">
        <f t="shared" si="300"/>
        <v>0</v>
      </c>
      <c r="GM100" s="146">
        <f t="shared" si="300"/>
        <v>0</v>
      </c>
      <c r="GN100" s="146">
        <f t="shared" si="300"/>
        <v>0</v>
      </c>
      <c r="GO100" s="146">
        <f t="shared" si="300"/>
        <v>0</v>
      </c>
      <c r="GP100" s="146">
        <f t="shared" si="300"/>
        <v>0</v>
      </c>
      <c r="GQ100" s="146">
        <f t="shared" si="300"/>
        <v>0</v>
      </c>
      <c r="GR100" s="146">
        <f t="shared" si="300"/>
        <v>0</v>
      </c>
      <c r="GS100" s="146">
        <f t="shared" si="300"/>
        <v>0</v>
      </c>
      <c r="GT100" s="146">
        <f t="shared" si="300"/>
        <v>0</v>
      </c>
      <c r="GU100" s="146">
        <f t="shared" si="300"/>
        <v>0</v>
      </c>
      <c r="GV100" s="146">
        <f t="shared" si="300"/>
        <v>0</v>
      </c>
      <c r="GW100" s="143"/>
      <c r="GX100" s="146">
        <f>SUM(F100:GW100)</f>
        <v>17.744999999999994</v>
      </c>
      <c r="GY100" s="147">
        <f>SUM(GY44:GY99)</f>
        <v>100.00000000000003</v>
      </c>
      <c r="GZ100" s="148"/>
      <c r="HA100" s="104"/>
      <c r="HE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</row>
    <row r="101" spans="1:238" ht="15" customHeight="1" x14ac:dyDescent="0.2">
      <c r="A101" s="9"/>
      <c r="B101" s="216" t="s">
        <v>110</v>
      </c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X101" s="8"/>
      <c r="GY101" s="23"/>
      <c r="GZ101" s="75"/>
      <c r="HA101" s="8"/>
      <c r="HJ101" s="8"/>
    </row>
    <row r="102" spans="1:238" ht="15" customHeight="1" x14ac:dyDescent="0.2">
      <c r="A102" s="9"/>
      <c r="B102" s="217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X102" s="8"/>
      <c r="GY102" s="23"/>
      <c r="GZ102" s="75"/>
      <c r="HA102" s="8"/>
      <c r="HJ102" s="8"/>
    </row>
    <row r="103" spans="1:238" ht="15" customHeight="1" x14ac:dyDescent="0.2">
      <c r="A103" s="9"/>
      <c r="B103" s="217"/>
      <c r="C103" s="2">
        <v>16</v>
      </c>
      <c r="D103" s="178" t="s">
        <v>71</v>
      </c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>
        <v>4.4791666666666669E-3</v>
      </c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X103" s="8">
        <f t="shared" ref="GX103:GX111" si="301">SUM(F103:GW103)</f>
        <v>4.4791666666666669E-3</v>
      </c>
      <c r="GY103" s="23">
        <f t="shared" ref="GY103:GY111" si="302">GX103/$GX$152*100</f>
        <v>9.4810415916390417E-2</v>
      </c>
      <c r="GZ103" s="11"/>
      <c r="HH103" s="3"/>
      <c r="HI103" s="8"/>
      <c r="HK103" s="8"/>
    </row>
    <row r="104" spans="1:238" ht="15" customHeight="1" x14ac:dyDescent="0.2">
      <c r="A104" s="9"/>
      <c r="B104" s="217"/>
      <c r="C104" s="2">
        <v>39</v>
      </c>
      <c r="D104" s="178" t="s">
        <v>86</v>
      </c>
      <c r="F104" s="3"/>
      <c r="G104" s="3"/>
      <c r="H104" s="3"/>
      <c r="I104" s="3"/>
      <c r="J104" s="3"/>
      <c r="K104" s="3"/>
      <c r="L104" s="3">
        <v>9.3634259259259261E-3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>
        <v>8.6643518518518522E-2</v>
      </c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>
        <v>5.4861111111111109E-3</v>
      </c>
      <c r="CD104" s="3">
        <v>3.8657407407407408E-3</v>
      </c>
      <c r="CE104" s="3"/>
      <c r="CF104" s="3">
        <v>4.7685185185185183E-3</v>
      </c>
      <c r="CG104" s="3"/>
      <c r="CH104" s="3"/>
      <c r="CI104" s="3"/>
      <c r="CJ104" s="3"/>
      <c r="CK104" s="3"/>
      <c r="CL104" s="3">
        <v>1.4849537037037038E-2</v>
      </c>
      <c r="CM104" s="3"/>
      <c r="CN104" s="3"/>
      <c r="CO104" s="3"/>
      <c r="CP104" s="3"/>
      <c r="CQ104" s="3"/>
      <c r="CR104" s="3"/>
      <c r="CS104" s="3">
        <v>1.8287037037037037E-3</v>
      </c>
      <c r="CT104" s="3">
        <v>1.0856481481481481E-2</v>
      </c>
      <c r="CU104" s="3"/>
      <c r="CV104" s="3"/>
      <c r="CW104" s="3"/>
      <c r="CX104" s="3"/>
      <c r="CY104" s="3"/>
      <c r="CZ104" s="3"/>
      <c r="DA104" s="3"/>
      <c r="DB104" s="3"/>
      <c r="DC104" s="3"/>
      <c r="DD104" s="3">
        <v>4.0277777777777777E-3</v>
      </c>
      <c r="DE104" s="3"/>
      <c r="DF104" s="3">
        <v>7.291666666666667E-4</v>
      </c>
      <c r="DG104" s="3"/>
      <c r="DH104" s="3"/>
      <c r="DI104" s="3"/>
      <c r="DJ104" s="3"/>
      <c r="DK104" s="3">
        <v>3.9814814814814817E-3</v>
      </c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>
        <v>9.1203703703703707E-3</v>
      </c>
      <c r="EJ104" s="3"/>
      <c r="EK104" s="3"/>
      <c r="EL104" s="3"/>
      <c r="EM104" s="3">
        <v>3.5416666666666665E-3</v>
      </c>
      <c r="EN104" s="3"/>
      <c r="EO104" s="3">
        <v>1.3425925925925925E-3</v>
      </c>
      <c r="EP104" s="3"/>
      <c r="EQ104" s="3"/>
      <c r="ER104" s="3"/>
      <c r="ES104" s="3"/>
      <c r="ET104" s="3"/>
      <c r="EU104" s="3">
        <v>7.8703703703703705E-4</v>
      </c>
      <c r="EV104" s="3"/>
      <c r="EW104" s="3">
        <v>9.7106481481481488E-3</v>
      </c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X104" s="8">
        <f t="shared" si="301"/>
        <v>0.17090277777777776</v>
      </c>
      <c r="GY104" s="23">
        <f t="shared" si="302"/>
        <v>3.6174950941121984</v>
      </c>
      <c r="GZ104" s="11"/>
      <c r="HH104" s="3"/>
      <c r="HI104" s="8"/>
      <c r="HK104" s="8"/>
    </row>
    <row r="105" spans="1:238" ht="15" customHeight="1" x14ac:dyDescent="0.2">
      <c r="A105" s="9"/>
      <c r="B105" s="217"/>
      <c r="C105" s="2">
        <v>40</v>
      </c>
      <c r="D105" s="178" t="s">
        <v>87</v>
      </c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>
        <v>3.1712962962962962E-3</v>
      </c>
      <c r="AI105" s="3"/>
      <c r="AJ105" s="3"/>
      <c r="AK105" s="3"/>
      <c r="AL105" s="3"/>
      <c r="AM105" s="3">
        <v>1.2523148148148148E-2</v>
      </c>
      <c r="AN105" s="3">
        <v>2.1759259259259258E-3</v>
      </c>
      <c r="AO105" s="3">
        <v>4.7106481481481478E-3</v>
      </c>
      <c r="AP105" s="3">
        <v>2.0300925925925927E-2</v>
      </c>
      <c r="AQ105" s="3"/>
      <c r="AR105" s="3"/>
      <c r="AS105" s="3"/>
      <c r="AT105" s="3"/>
      <c r="AU105" s="3"/>
      <c r="AV105" s="3"/>
      <c r="AW105" s="3">
        <v>8.6458333333333335E-3</v>
      </c>
      <c r="AX105" s="3"/>
      <c r="AY105" s="3"/>
      <c r="AZ105" s="3"/>
      <c r="BA105" s="3">
        <v>1.8055555555555555E-3</v>
      </c>
      <c r="BB105" s="3">
        <v>3.4953703703703705E-3</v>
      </c>
      <c r="BC105" s="3">
        <v>5.0578703703703706E-3</v>
      </c>
      <c r="BD105" s="3"/>
      <c r="BE105" s="3"/>
      <c r="BF105" s="3"/>
      <c r="BG105" s="3"/>
      <c r="BH105" s="3"/>
      <c r="BI105" s="3">
        <v>2.3726851851851851E-3</v>
      </c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>
        <v>1.8055555555555555E-3</v>
      </c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>
        <v>2.3611111111111111E-3</v>
      </c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X105" s="8">
        <f t="shared" si="301"/>
        <v>6.8425925925925918E-2</v>
      </c>
      <c r="GY105" s="23">
        <f t="shared" si="302"/>
        <v>1.4483699713118865</v>
      </c>
      <c r="GZ105" s="11"/>
      <c r="HB105" s="1"/>
      <c r="HC105" s="1"/>
      <c r="HD105" s="1"/>
      <c r="HE105" s="1"/>
      <c r="HH105" s="3"/>
      <c r="HI105" s="8"/>
      <c r="HK105" s="8"/>
    </row>
    <row r="106" spans="1:238" ht="15" customHeight="1" x14ac:dyDescent="0.2">
      <c r="A106" s="9"/>
      <c r="B106" s="217"/>
      <c r="C106" s="2">
        <v>8</v>
      </c>
      <c r="D106" s="178" t="s">
        <v>61</v>
      </c>
      <c r="F106" s="3">
        <v>3.7465277777777778E-2</v>
      </c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>
        <v>4.1793981481481481E-2</v>
      </c>
      <c r="EO106" s="3"/>
      <c r="EP106" s="3"/>
      <c r="EQ106" s="3"/>
      <c r="ER106" s="3"/>
      <c r="ES106" s="3"/>
      <c r="ET106" s="3"/>
      <c r="EU106" s="3">
        <v>8.3564814814814821E-3</v>
      </c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>
        <v>3.5266203703703702E-2</v>
      </c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X106" s="8">
        <f t="shared" si="301"/>
        <v>0.12288194444444443</v>
      </c>
      <c r="GY106" s="23">
        <f t="shared" si="302"/>
        <v>2.6010392397527569</v>
      </c>
      <c r="GZ106" s="11"/>
      <c r="HB106" s="1"/>
      <c r="HC106" s="1"/>
      <c r="HD106" s="1"/>
      <c r="HE106" s="1"/>
      <c r="HH106" s="3"/>
      <c r="HI106" s="8"/>
      <c r="HK106" s="8"/>
    </row>
    <row r="107" spans="1:238" ht="15" customHeight="1" x14ac:dyDescent="0.25">
      <c r="A107" s="9"/>
      <c r="B107" s="217"/>
      <c r="C107" s="2">
        <v>18</v>
      </c>
      <c r="D107" s="213" t="s">
        <v>92</v>
      </c>
      <c r="F107" s="3">
        <v>2.9050925925925928E-3</v>
      </c>
      <c r="G107" s="3">
        <v>2.3032407407407407E-3</v>
      </c>
      <c r="H107" s="3"/>
      <c r="I107" s="3"/>
      <c r="J107" s="3"/>
      <c r="K107" s="3"/>
      <c r="L107" s="3">
        <v>1.2962962962962963E-2</v>
      </c>
      <c r="M107" s="3"/>
      <c r="N107" s="3"/>
      <c r="O107" s="3"/>
      <c r="P107" s="3"/>
      <c r="Q107" s="3">
        <v>5.0462962962962961E-3</v>
      </c>
      <c r="R107" s="3">
        <v>4.4791666666666669E-3</v>
      </c>
      <c r="S107" s="3"/>
      <c r="T107" s="3">
        <v>6.2962962962962964E-3</v>
      </c>
      <c r="U107" s="3"/>
      <c r="V107" s="3"/>
      <c r="W107" s="3"/>
      <c r="X107" s="3"/>
      <c r="Y107" s="3"/>
      <c r="Z107" s="3">
        <v>4.7800925925925927E-3</v>
      </c>
      <c r="AA107" s="3"/>
      <c r="AB107" s="3">
        <v>3.7847222222222223E-3</v>
      </c>
      <c r="AC107" s="3"/>
      <c r="AD107" s="3"/>
      <c r="AE107" s="3">
        <v>4.31712962962963E-3</v>
      </c>
      <c r="AF107" s="3">
        <v>3.2407407407407406E-3</v>
      </c>
      <c r="AG107" s="3">
        <v>8.1365740740740738E-3</v>
      </c>
      <c r="AH107" s="3">
        <v>1.1087962962962963E-2</v>
      </c>
      <c r="AI107" s="3">
        <v>1.0416666666666666E-2</v>
      </c>
      <c r="AJ107" s="3"/>
      <c r="AK107" s="3"/>
      <c r="AL107" s="3"/>
      <c r="AM107" s="3"/>
      <c r="AN107" s="3">
        <v>1.4236111111111111E-2</v>
      </c>
      <c r="AO107" s="3">
        <v>1.3900462962962963E-2</v>
      </c>
      <c r="AP107" s="3">
        <v>7.789351851851852E-3</v>
      </c>
      <c r="AQ107" s="3"/>
      <c r="AR107" s="3"/>
      <c r="AS107" s="3"/>
      <c r="AT107" s="3">
        <v>2.0960648148148148E-2</v>
      </c>
      <c r="AU107" s="3">
        <v>3.7037037037037038E-3</v>
      </c>
      <c r="AV107" s="3"/>
      <c r="AW107" s="3">
        <v>9.6412037037037039E-3</v>
      </c>
      <c r="AX107" s="3"/>
      <c r="AY107" s="3"/>
      <c r="AZ107" s="3"/>
      <c r="BA107" s="3">
        <v>1.6122685185185184E-2</v>
      </c>
      <c r="BB107" s="3">
        <v>1.0613425925925925E-2</v>
      </c>
      <c r="BC107" s="3">
        <v>1.0439814814814815E-2</v>
      </c>
      <c r="BD107" s="3">
        <v>2.7245370370370371E-2</v>
      </c>
      <c r="BE107" s="3"/>
      <c r="BF107" s="3"/>
      <c r="BG107" s="3"/>
      <c r="BH107" s="3">
        <v>1.5601851851851851E-2</v>
      </c>
      <c r="BI107" s="3">
        <v>1.6574074074074074E-2</v>
      </c>
      <c r="BJ107" s="3">
        <v>2.5347222222222221E-3</v>
      </c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>
        <v>6.1689814814814819E-3</v>
      </c>
      <c r="CC107" s="3"/>
      <c r="CD107" s="3">
        <v>3.9120370370370368E-3</v>
      </c>
      <c r="CE107" s="3">
        <v>2.9976851851851853E-3</v>
      </c>
      <c r="CF107" s="3"/>
      <c r="CG107" s="3"/>
      <c r="CH107" s="3"/>
      <c r="CI107" s="3">
        <v>1.2129629629629629E-2</v>
      </c>
      <c r="CJ107" s="3">
        <v>6.1574074074074074E-3</v>
      </c>
      <c r="CK107" s="3">
        <v>1.0798611111111111E-2</v>
      </c>
      <c r="CL107" s="3">
        <v>2.1064814814814814E-2</v>
      </c>
      <c r="CM107" s="3"/>
      <c r="CN107" s="3"/>
      <c r="CO107" s="3"/>
      <c r="CP107" s="3"/>
      <c r="CQ107" s="3">
        <v>2.4421296296296296E-3</v>
      </c>
      <c r="CR107" s="3">
        <v>9.7453703703703695E-3</v>
      </c>
      <c r="CS107" s="3">
        <v>9.5370370370370366E-3</v>
      </c>
      <c r="CT107" s="3"/>
      <c r="CU107" s="3"/>
      <c r="CV107" s="3"/>
      <c r="CW107" s="3">
        <v>6.5740740740740742E-3</v>
      </c>
      <c r="CX107" s="3">
        <v>5.2662037037037035E-3</v>
      </c>
      <c r="CY107" s="3">
        <v>3.2175925925925926E-3</v>
      </c>
      <c r="CZ107" s="3">
        <v>2.5578703703703705E-3</v>
      </c>
      <c r="DA107" s="3">
        <v>3.5879629629629629E-3</v>
      </c>
      <c r="DB107" s="3"/>
      <c r="DC107" s="3"/>
      <c r="DD107" s="3">
        <v>5.0462962962962961E-3</v>
      </c>
      <c r="DE107" s="3">
        <v>1.0150462962962964E-2</v>
      </c>
      <c r="DF107" s="3">
        <v>2.1828703703703704E-2</v>
      </c>
      <c r="DG107" s="3">
        <v>1.8900462962962963E-2</v>
      </c>
      <c r="DH107" s="3">
        <v>7.8819444444444449E-3</v>
      </c>
      <c r="DI107" s="3"/>
      <c r="DJ107" s="3"/>
      <c r="DK107" s="3">
        <v>1.2465277777777778E-2</v>
      </c>
      <c r="DL107" s="3">
        <v>8.4027777777777781E-3</v>
      </c>
      <c r="DM107" s="3">
        <v>8.726851851851852E-3</v>
      </c>
      <c r="DN107" s="3">
        <v>3.4837962962962965E-3</v>
      </c>
      <c r="DO107" s="3">
        <v>3.2523148148148147E-3</v>
      </c>
      <c r="DP107" s="3"/>
      <c r="DQ107" s="3"/>
      <c r="DR107" s="3">
        <v>8.8078703703703704E-3</v>
      </c>
      <c r="DS107" s="3">
        <v>3.7037037037037038E-3</v>
      </c>
      <c r="DT107" s="3">
        <v>2.8124999999999999E-3</v>
      </c>
      <c r="DU107" s="3">
        <v>4.5254629629629629E-3</v>
      </c>
      <c r="DV107" s="3"/>
      <c r="DW107" s="3"/>
      <c r="DX107" s="3"/>
      <c r="DY107" s="3"/>
      <c r="DZ107" s="3"/>
      <c r="EA107" s="3">
        <v>6.4930555555555557E-3</v>
      </c>
      <c r="EB107" s="3"/>
      <c r="EC107" s="3"/>
      <c r="ED107" s="3"/>
      <c r="EE107" s="3"/>
      <c r="EF107" s="3">
        <v>2.2337962962962962E-3</v>
      </c>
      <c r="EG107" s="3"/>
      <c r="EH107" s="3">
        <v>1.4131944444444445E-2</v>
      </c>
      <c r="EI107" s="3">
        <v>1.0891203703703703E-2</v>
      </c>
      <c r="EJ107" s="3">
        <v>1.4930555555555556E-3</v>
      </c>
      <c r="EK107" s="3"/>
      <c r="EL107" s="3"/>
      <c r="EM107" s="3">
        <v>8.726851851851852E-3</v>
      </c>
      <c r="EN107" s="3">
        <v>1.7152777777777777E-2</v>
      </c>
      <c r="EO107" s="3">
        <v>6.4699074074074077E-3</v>
      </c>
      <c r="EP107" s="3">
        <v>4.9305555555555552E-3</v>
      </c>
      <c r="EQ107" s="3"/>
      <c r="ER107" s="3"/>
      <c r="ES107" s="3"/>
      <c r="ET107" s="3">
        <v>1.8587962962962962E-2</v>
      </c>
      <c r="EU107" s="3">
        <v>1.1203703703703704E-2</v>
      </c>
      <c r="EV107" s="3">
        <v>2.7453703703703702E-2</v>
      </c>
      <c r="EW107" s="3">
        <v>7.6736111111111111E-3</v>
      </c>
      <c r="EX107" s="3"/>
      <c r="EY107" s="3"/>
      <c r="EZ107" s="3"/>
      <c r="FA107" s="3">
        <v>3.3217592592592591E-3</v>
      </c>
      <c r="FB107" s="3">
        <v>1.6099537037037037E-2</v>
      </c>
      <c r="FC107" s="3">
        <v>2.3958333333333331E-3</v>
      </c>
      <c r="FD107" s="3">
        <v>1.6689814814814814E-2</v>
      </c>
      <c r="FE107" s="3">
        <v>1.2349537037037037E-2</v>
      </c>
      <c r="FF107" s="3"/>
      <c r="FG107" s="3"/>
      <c r="FH107" s="3">
        <v>3.7268518518518519E-3</v>
      </c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X107" s="8">
        <f t="shared" si="301"/>
        <v>0.66729166666666651</v>
      </c>
      <c r="GY107" s="23">
        <f t="shared" si="302"/>
        <v>14.124547078148764</v>
      </c>
      <c r="GZ107" s="11"/>
      <c r="HB107" s="1"/>
      <c r="HC107" s="1"/>
      <c r="HD107" s="1"/>
      <c r="HE107" s="1"/>
      <c r="HH107" s="3"/>
      <c r="HI107" s="8"/>
      <c r="HK107" s="8"/>
    </row>
    <row r="108" spans="1:238" ht="15" customHeight="1" x14ac:dyDescent="0.25">
      <c r="A108" s="9"/>
      <c r="B108" s="217"/>
      <c r="C108" s="2">
        <v>19</v>
      </c>
      <c r="D108" s="213" t="s">
        <v>93</v>
      </c>
      <c r="F108" s="3"/>
      <c r="G108" s="3"/>
      <c r="H108" s="3"/>
      <c r="I108" s="3"/>
      <c r="J108" s="3"/>
      <c r="K108" s="3">
        <v>7.8472222222222224E-3</v>
      </c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>
        <v>4.6527777777777774E-3</v>
      </c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>
        <v>2.1296296296296298E-3</v>
      </c>
      <c r="CU108" s="3"/>
      <c r="CV108" s="3"/>
      <c r="CW108" s="3"/>
      <c r="CX108" s="3">
        <v>6.6203703703703702E-3</v>
      </c>
      <c r="CY108" s="3"/>
      <c r="CZ108" s="3"/>
      <c r="DA108" s="3"/>
      <c r="DB108" s="3"/>
      <c r="DC108" s="3"/>
      <c r="DD108" s="3"/>
      <c r="DE108" s="3">
        <v>4.31712962962963E-3</v>
      </c>
      <c r="DF108" s="3">
        <v>3.0219907407407407E-2</v>
      </c>
      <c r="DG108" s="3">
        <v>1.6458333333333332E-2</v>
      </c>
      <c r="DH108" s="3">
        <v>2.5694444444444445E-3</v>
      </c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>
        <v>3.2638888888888891E-3</v>
      </c>
      <c r="DV108" s="3"/>
      <c r="DW108" s="3"/>
      <c r="DX108" s="3"/>
      <c r="DY108" s="3"/>
      <c r="DZ108" s="3"/>
      <c r="EA108" s="3"/>
      <c r="EB108" s="3"/>
      <c r="EC108" s="3">
        <v>3.9236111111111112E-3</v>
      </c>
      <c r="ED108" s="3"/>
      <c r="EE108" s="3"/>
      <c r="EF108" s="3"/>
      <c r="EG108" s="3"/>
      <c r="EH108" s="3"/>
      <c r="EI108" s="3"/>
      <c r="EJ108" s="3">
        <v>2.488425925925926E-3</v>
      </c>
      <c r="EK108" s="3"/>
      <c r="EL108" s="3"/>
      <c r="EM108" s="3"/>
      <c r="EN108" s="3"/>
      <c r="EO108" s="3">
        <v>3.6111111111111109E-3</v>
      </c>
      <c r="EP108" s="3">
        <v>2.9629629629629628E-3</v>
      </c>
      <c r="EQ108" s="3"/>
      <c r="ER108" s="3"/>
      <c r="ES108" s="3"/>
      <c r="ET108" s="3"/>
      <c r="EU108" s="3"/>
      <c r="EV108" s="3"/>
      <c r="EW108" s="3">
        <v>2.476851851851852E-3</v>
      </c>
      <c r="EX108" s="3"/>
      <c r="EY108" s="3"/>
      <c r="EZ108" s="3"/>
      <c r="FA108" s="3"/>
      <c r="FB108" s="3">
        <v>2.7777777777777779E-3</v>
      </c>
      <c r="FC108" s="3">
        <v>4.0277777777777777E-3</v>
      </c>
      <c r="FD108" s="3">
        <v>5.3587962962962964E-3</v>
      </c>
      <c r="FE108" s="3"/>
      <c r="FF108" s="3"/>
      <c r="FG108" s="3"/>
      <c r="FH108" s="3">
        <v>1.0023148148148147E-2</v>
      </c>
      <c r="FI108" s="3"/>
      <c r="FJ108" s="3">
        <v>1.1886574074074074E-2</v>
      </c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X108" s="8">
        <f t="shared" si="301"/>
        <v>0.12761574074074072</v>
      </c>
      <c r="GY108" s="23">
        <f t="shared" si="302"/>
        <v>2.7012393950752469</v>
      </c>
      <c r="GZ108" s="11"/>
      <c r="HB108" s="1"/>
      <c r="HC108" s="1"/>
      <c r="HD108" s="1"/>
      <c r="HE108" s="1"/>
      <c r="HH108" s="3"/>
      <c r="HI108" s="8"/>
      <c r="HK108" s="8"/>
    </row>
    <row r="109" spans="1:238" ht="15" customHeight="1" x14ac:dyDescent="0.2">
      <c r="A109" s="9"/>
      <c r="B109" s="217"/>
      <c r="C109" s="2">
        <v>22</v>
      </c>
      <c r="D109" s="178" t="s">
        <v>94</v>
      </c>
      <c r="F109" s="3"/>
      <c r="G109" s="3">
        <v>2.3263888888888887E-3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>
        <v>3.9120370370370368E-3</v>
      </c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>
        <v>4.3518518518518515E-3</v>
      </c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X109" s="8">
        <f t="shared" si="301"/>
        <v>1.0590277777777777E-2</v>
      </c>
      <c r="GY109" s="23">
        <f t="shared" si="302"/>
        <v>0.22416416166278352</v>
      </c>
      <c r="GZ109" s="11"/>
      <c r="HB109" s="1"/>
      <c r="HC109" s="1"/>
      <c r="HD109" s="1"/>
      <c r="HE109" s="1"/>
      <c r="HH109" s="3"/>
      <c r="HI109" s="8"/>
      <c r="HK109" s="8"/>
    </row>
    <row r="110" spans="1:238" ht="15" customHeight="1" x14ac:dyDescent="0.25">
      <c r="A110" s="9"/>
      <c r="B110" s="217"/>
      <c r="C110" s="2">
        <v>26</v>
      </c>
      <c r="D110" s="213" t="s">
        <v>95</v>
      </c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>
        <v>4.31712962962963E-3</v>
      </c>
      <c r="BI110" s="3"/>
      <c r="BJ110" s="3">
        <v>4.0740740740740737E-3</v>
      </c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X110" s="8">
        <f t="shared" si="301"/>
        <v>8.3912037037037028E-3</v>
      </c>
      <c r="GY110" s="23">
        <f t="shared" si="302"/>
        <v>0.17761641224646782</v>
      </c>
      <c r="GZ110" s="11"/>
      <c r="HB110" s="1"/>
      <c r="HC110" s="1"/>
      <c r="HD110" s="1"/>
      <c r="HE110" s="1"/>
      <c r="HH110" s="3"/>
      <c r="HI110" s="8"/>
      <c r="HK110" s="8"/>
    </row>
    <row r="111" spans="1:238" ht="15" customHeight="1" x14ac:dyDescent="0.25">
      <c r="A111" s="9"/>
      <c r="B111" s="217"/>
      <c r="C111" s="2">
        <v>29</v>
      </c>
      <c r="D111" s="213" t="s">
        <v>96</v>
      </c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>
        <v>2.6041666666666665E-3</v>
      </c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X111" s="8">
        <f t="shared" si="301"/>
        <v>2.6041666666666665E-3</v>
      </c>
      <c r="GY111" s="23">
        <f t="shared" si="302"/>
        <v>5.5122334835110705E-2</v>
      </c>
      <c r="GZ111" s="11"/>
      <c r="HB111" s="1"/>
      <c r="HC111" s="1"/>
      <c r="HD111" s="1"/>
      <c r="HE111" s="1"/>
      <c r="HH111" s="3"/>
      <c r="HI111" s="8"/>
      <c r="HK111" s="8"/>
    </row>
    <row r="112" spans="1:238" ht="15" customHeight="1" x14ac:dyDescent="0.25">
      <c r="A112" s="9"/>
      <c r="B112" s="217"/>
      <c r="C112" s="2">
        <v>30</v>
      </c>
      <c r="D112" s="213" t="s">
        <v>97</v>
      </c>
      <c r="F112" s="3">
        <v>4.6180555555555558E-3</v>
      </c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>
        <v>2.8240740740740739E-3</v>
      </c>
      <c r="AB112" s="3"/>
      <c r="AC112" s="3"/>
      <c r="AD112" s="3"/>
      <c r="AE112" s="3">
        <v>4.8726851851851848E-3</v>
      </c>
      <c r="AF112" s="3"/>
      <c r="AG112" s="3">
        <v>4.2708333333333334E-2</v>
      </c>
      <c r="AH112" s="3"/>
      <c r="AI112" s="3"/>
      <c r="AJ112" s="3"/>
      <c r="AK112" s="3"/>
      <c r="AL112" s="3"/>
      <c r="AM112" s="3">
        <v>2.2337962962962962E-3</v>
      </c>
      <c r="AN112" s="3"/>
      <c r="AO112" s="3"/>
      <c r="AP112" s="3">
        <v>1.4351851851851852E-3</v>
      </c>
      <c r="AQ112" s="3"/>
      <c r="AR112" s="3"/>
      <c r="AS112" s="3"/>
      <c r="AT112" s="3">
        <v>4.6296296296296294E-3</v>
      </c>
      <c r="AU112" s="3">
        <v>4.8611111111111112E-3</v>
      </c>
      <c r="AV112" s="3">
        <v>3.7847222222222223E-3</v>
      </c>
      <c r="AW112" s="3">
        <v>5.3009259259259259E-3</v>
      </c>
      <c r="AX112" s="3"/>
      <c r="AY112" s="3"/>
      <c r="AZ112" s="3"/>
      <c r="BA112" s="3">
        <v>1.4236111111111112E-3</v>
      </c>
      <c r="BB112" s="3">
        <v>2.5578703703703705E-3</v>
      </c>
      <c r="BC112" s="3"/>
      <c r="BD112" s="3"/>
      <c r="BE112" s="3"/>
      <c r="BF112" s="3"/>
      <c r="BG112" s="3">
        <v>4.0509259259259257E-3</v>
      </c>
      <c r="BH112" s="3">
        <v>1.4699074074074074E-3</v>
      </c>
      <c r="BI112" s="3">
        <v>4.5138888888888885E-3</v>
      </c>
      <c r="BJ112" s="3">
        <v>5.162037037037037E-3</v>
      </c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>
        <v>8.1134259259259267E-3</v>
      </c>
      <c r="CD112" s="3"/>
      <c r="CE112" s="3">
        <v>1.3425925925925925E-3</v>
      </c>
      <c r="CF112" s="3"/>
      <c r="CG112" s="3"/>
      <c r="CH112" s="3"/>
      <c r="CI112" s="3">
        <v>8.564814814814815E-4</v>
      </c>
      <c r="CJ112" s="3">
        <v>7.5462962962962966E-3</v>
      </c>
      <c r="CK112" s="3">
        <v>7.291666666666667E-4</v>
      </c>
      <c r="CL112" s="3">
        <v>3.9004629629629628E-3</v>
      </c>
      <c r="CM112" s="3">
        <v>7.5231481481481482E-4</v>
      </c>
      <c r="CN112" s="3"/>
      <c r="CO112" s="3"/>
      <c r="CP112" s="3"/>
      <c r="CQ112" s="3">
        <v>8.0902777777777778E-3</v>
      </c>
      <c r="CR112" s="3">
        <v>2.5636574074074076E-2</v>
      </c>
      <c r="CS112" s="3">
        <v>2.6041666666666665E-3</v>
      </c>
      <c r="CT112" s="3">
        <v>8.2175925925925927E-4</v>
      </c>
      <c r="CU112" s="3"/>
      <c r="CV112" s="3"/>
      <c r="CW112" s="3">
        <v>1.0520833333333333E-2</v>
      </c>
      <c r="CX112" s="3">
        <v>8.9699074074074073E-3</v>
      </c>
      <c r="CY112" s="3">
        <v>2.8472222222222223E-3</v>
      </c>
      <c r="CZ112" s="3">
        <v>3.7962962962962963E-3</v>
      </c>
      <c r="DA112" s="3">
        <v>2.8240740740740739E-3</v>
      </c>
      <c r="DB112" s="3"/>
      <c r="DC112" s="3"/>
      <c r="DD112" s="3">
        <v>1.5706018518518518E-2</v>
      </c>
      <c r="DE112" s="3">
        <v>1.3263888888888889E-2</v>
      </c>
      <c r="DF112" s="3">
        <v>2.1608796296296296E-2</v>
      </c>
      <c r="DG112" s="3">
        <v>1.1388888888888889E-2</v>
      </c>
      <c r="DH112" s="3">
        <v>1.6747685185185185E-2</v>
      </c>
      <c r="DI112" s="3"/>
      <c r="DJ112" s="3"/>
      <c r="DK112" s="3">
        <v>7.9861111111111105E-3</v>
      </c>
      <c r="DL112" s="3">
        <v>1.4085648148148147E-2</v>
      </c>
      <c r="DM112" s="3">
        <v>1.7939814814814815E-3</v>
      </c>
      <c r="DN112" s="3">
        <v>2.8124999999999999E-3</v>
      </c>
      <c r="DO112" s="3">
        <v>5.8912037037037041E-3</v>
      </c>
      <c r="DP112" s="3"/>
      <c r="DQ112" s="3"/>
      <c r="DR112" s="3">
        <v>8.564814814814815E-4</v>
      </c>
      <c r="DS112" s="3">
        <v>2.6863425925925926E-2</v>
      </c>
      <c r="DT112" s="3">
        <v>9.7106481481481488E-3</v>
      </c>
      <c r="DU112" s="3">
        <v>9.5138888888888894E-3</v>
      </c>
      <c r="DV112" s="3">
        <v>1.6979166666666667E-2</v>
      </c>
      <c r="DW112" s="3"/>
      <c r="DX112" s="3"/>
      <c r="DY112" s="3">
        <v>1.8831018518518518E-2</v>
      </c>
      <c r="DZ112" s="3">
        <v>9.9768518518518513E-3</v>
      </c>
      <c r="EA112" s="3">
        <v>1.1319444444444444E-2</v>
      </c>
      <c r="EB112" s="3">
        <v>4.8611111111111112E-3</v>
      </c>
      <c r="EC112" s="3">
        <v>7.6388888888888893E-4</v>
      </c>
      <c r="ED112" s="3"/>
      <c r="EE112" s="3"/>
      <c r="EF112" s="3"/>
      <c r="EG112" s="3"/>
      <c r="EH112" s="3">
        <v>4.9652777777777777E-3</v>
      </c>
      <c r="EI112" s="3">
        <v>3.8657407407407408E-3</v>
      </c>
      <c r="EJ112" s="3">
        <v>1.3078703703703703E-3</v>
      </c>
      <c r="EK112" s="3"/>
      <c r="EL112" s="3"/>
      <c r="EM112" s="3">
        <v>6.9560185185185185E-3</v>
      </c>
      <c r="EN112" s="3">
        <v>7.6273148148148151E-3</v>
      </c>
      <c r="EO112" s="3">
        <v>3.4837962962962965E-3</v>
      </c>
      <c r="EP112" s="3"/>
      <c r="EQ112" s="3">
        <v>8.6342592592592599E-3</v>
      </c>
      <c r="ER112" s="3"/>
      <c r="ES112" s="3"/>
      <c r="ET112" s="3">
        <v>9.9305555555555553E-3</v>
      </c>
      <c r="EU112" s="3"/>
      <c r="EV112" s="3"/>
      <c r="EW112" s="3">
        <v>3.3680555555555556E-3</v>
      </c>
      <c r="EX112" s="3"/>
      <c r="EY112" s="3"/>
      <c r="EZ112" s="3"/>
      <c r="FA112" s="3">
        <v>1.8518518518518519E-3</v>
      </c>
      <c r="FB112" s="3">
        <v>3.7962962962962963E-3</v>
      </c>
      <c r="FC112" s="3"/>
      <c r="FD112" s="3">
        <v>3.7384259259259259E-3</v>
      </c>
      <c r="FE112" s="3">
        <v>7.3611111111111108E-3</v>
      </c>
      <c r="FF112" s="3"/>
      <c r="FG112" s="3"/>
      <c r="FH112" s="3">
        <v>1.5347222222222222E-2</v>
      </c>
      <c r="FI112" s="3"/>
      <c r="FJ112" s="3">
        <v>8.518518518518519E-3</v>
      </c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X112" s="8">
        <f t="shared" ref="GX112:GX120" si="303">SUM(F112:GW112)</f>
        <v>0.49751157407407426</v>
      </c>
      <c r="GY112" s="23">
        <f t="shared" ref="GY112:GY120" si="304">GX112/$GX$152*100</f>
        <v>10.530815835054376</v>
      </c>
      <c r="GZ112" s="11"/>
      <c r="HB112" s="1"/>
      <c r="HC112" s="1"/>
      <c r="HD112" s="1"/>
      <c r="HE112" s="1"/>
      <c r="HH112" s="3"/>
      <c r="HI112" s="8"/>
      <c r="HK112" s="8"/>
    </row>
    <row r="113" spans="1:219" ht="15" customHeight="1" x14ac:dyDescent="0.25">
      <c r="A113" s="9"/>
      <c r="B113" s="217"/>
      <c r="C113" s="2">
        <v>31</v>
      </c>
      <c r="D113" s="213" t="s">
        <v>80</v>
      </c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X113" s="8">
        <f t="shared" si="303"/>
        <v>0</v>
      </c>
      <c r="GY113" s="23">
        <f t="shared" si="304"/>
        <v>0</v>
      </c>
      <c r="GZ113" s="11"/>
      <c r="HB113" s="1"/>
      <c r="HC113" s="1"/>
      <c r="HD113" s="1"/>
      <c r="HE113" s="1"/>
      <c r="HH113" s="3"/>
      <c r="HI113" s="8"/>
      <c r="HK113" s="8"/>
    </row>
    <row r="114" spans="1:219" ht="15" customHeight="1" x14ac:dyDescent="0.2">
      <c r="A114" s="9"/>
      <c r="B114" s="217"/>
      <c r="C114" s="2">
        <v>33</v>
      </c>
      <c r="D114" t="s">
        <v>98</v>
      </c>
      <c r="F114" s="3"/>
      <c r="G114" s="3">
        <v>1.3009259259259259E-2</v>
      </c>
      <c r="H114" s="3"/>
      <c r="I114" s="3"/>
      <c r="J114" s="3">
        <v>2.3032407407407407E-3</v>
      </c>
      <c r="K114" s="3"/>
      <c r="L114" s="3">
        <v>1.1747685185185186E-2</v>
      </c>
      <c r="M114" s="3">
        <v>1.9212962962962964E-3</v>
      </c>
      <c r="N114" s="3"/>
      <c r="O114" s="3"/>
      <c r="P114" s="3"/>
      <c r="Q114" s="3">
        <v>1.5011574074074075E-2</v>
      </c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>
        <v>9.1435185185185178E-3</v>
      </c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>
        <v>2.8240740740740739E-3</v>
      </c>
      <c r="AN114" s="3"/>
      <c r="AO114" s="3"/>
      <c r="AP114" s="3"/>
      <c r="AQ114" s="3"/>
      <c r="AR114" s="3"/>
      <c r="AS114" s="3"/>
      <c r="AT114" s="3"/>
      <c r="AU114" s="3">
        <v>4.363425925925926E-3</v>
      </c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>
        <v>2.060185185185185E-2</v>
      </c>
      <c r="CR114" s="3">
        <v>1.0532407407407407E-3</v>
      </c>
      <c r="CS114" s="3">
        <v>2.5000000000000001E-3</v>
      </c>
      <c r="CT114" s="3"/>
      <c r="CU114" s="3"/>
      <c r="CV114" s="3"/>
      <c r="CW114" s="3">
        <v>1.3888888888888889E-3</v>
      </c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X114" s="8">
        <f t="shared" si="303"/>
        <v>8.5868055555555559E-2</v>
      </c>
      <c r="GY114" s="23">
        <f t="shared" si="304"/>
        <v>1.817567120629717</v>
      </c>
      <c r="GZ114" s="11"/>
      <c r="HB114" s="1"/>
      <c r="HC114" s="1"/>
      <c r="HD114" s="1"/>
      <c r="HE114" s="1"/>
      <c r="HH114" s="3"/>
      <c r="HI114" s="8"/>
      <c r="HK114" s="8"/>
    </row>
    <row r="115" spans="1:219" ht="15" customHeight="1" x14ac:dyDescent="0.25">
      <c r="A115" s="9"/>
      <c r="B115" s="217"/>
      <c r="C115" s="2">
        <v>36</v>
      </c>
      <c r="D115" s="213" t="s">
        <v>99</v>
      </c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X115" s="8">
        <f t="shared" si="303"/>
        <v>0</v>
      </c>
      <c r="GY115" s="23">
        <f t="shared" si="304"/>
        <v>0</v>
      </c>
      <c r="GZ115" s="11"/>
      <c r="HB115" s="1"/>
      <c r="HC115" s="1"/>
      <c r="HD115" s="1"/>
      <c r="HE115" s="1"/>
      <c r="HH115" s="3"/>
      <c r="HI115" s="8"/>
      <c r="HK115" s="8"/>
    </row>
    <row r="116" spans="1:219" ht="15" customHeight="1" x14ac:dyDescent="0.25">
      <c r="A116" s="9"/>
      <c r="B116" s="217"/>
      <c r="C116" s="2">
        <v>42</v>
      </c>
      <c r="D116" s="213" t="s">
        <v>100</v>
      </c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X116" s="8">
        <f t="shared" si="303"/>
        <v>0</v>
      </c>
      <c r="GY116" s="23">
        <f t="shared" si="304"/>
        <v>0</v>
      </c>
      <c r="GZ116" s="11"/>
      <c r="HB116" s="1"/>
      <c r="HC116" s="1"/>
      <c r="HD116" s="1"/>
      <c r="HE116" s="1"/>
      <c r="HH116" s="3"/>
      <c r="HI116" s="8"/>
      <c r="HK116" s="8"/>
    </row>
    <row r="117" spans="1:219" ht="15" customHeight="1" x14ac:dyDescent="0.25">
      <c r="A117" s="9"/>
      <c r="B117" s="217"/>
      <c r="C117" s="2">
        <v>45</v>
      </c>
      <c r="D117" s="213" t="s">
        <v>101</v>
      </c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X117" s="8">
        <f t="shared" si="303"/>
        <v>0</v>
      </c>
      <c r="GY117" s="23">
        <f t="shared" si="304"/>
        <v>0</v>
      </c>
      <c r="GZ117" s="11"/>
      <c r="HB117" s="1"/>
      <c r="HC117" s="1"/>
      <c r="HD117" s="1"/>
      <c r="HE117" s="1"/>
      <c r="HH117" s="3"/>
      <c r="HI117" s="8"/>
      <c r="HK117" s="8"/>
    </row>
    <row r="118" spans="1:219" ht="15" customHeight="1" x14ac:dyDescent="0.25">
      <c r="A118" s="9"/>
      <c r="B118" s="217"/>
      <c r="C118" s="2">
        <v>47</v>
      </c>
      <c r="D118" s="213" t="s">
        <v>102</v>
      </c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>
        <v>3.1944444444444446E-3</v>
      </c>
      <c r="AO118" s="3"/>
      <c r="AP118" s="3">
        <v>3.7037037037037038E-3</v>
      </c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>
        <v>2.5462962962962965E-3</v>
      </c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>
        <v>3.5763888888888889E-3</v>
      </c>
      <c r="CC118" s="3"/>
      <c r="CD118" s="3"/>
      <c r="CE118" s="3"/>
      <c r="CF118" s="3"/>
      <c r="CG118" s="3"/>
      <c r="CH118" s="3"/>
      <c r="CI118" s="3"/>
      <c r="CJ118" s="3"/>
      <c r="CK118" s="3">
        <v>3.3449074074074076E-3</v>
      </c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>
        <v>8.7615740740740744E-3</v>
      </c>
      <c r="CY118" s="3">
        <v>2.3148148148148147E-3</v>
      </c>
      <c r="CZ118" s="3"/>
      <c r="DA118" s="3"/>
      <c r="DB118" s="3"/>
      <c r="DC118" s="3"/>
      <c r="DD118" s="3">
        <v>9.1435185185185185E-4</v>
      </c>
      <c r="DE118" s="3">
        <v>4.2361111111111115E-3</v>
      </c>
      <c r="DF118" s="3">
        <v>4.6990740740740743E-3</v>
      </c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>
        <v>7.6388888888888886E-3</v>
      </c>
      <c r="EO118" s="3">
        <v>1.0486111111111111E-2</v>
      </c>
      <c r="EP118" s="3"/>
      <c r="EQ118" s="3"/>
      <c r="ER118" s="3"/>
      <c r="ES118" s="3"/>
      <c r="ET118" s="3">
        <v>3.4375E-3</v>
      </c>
      <c r="EU118" s="3">
        <v>1.1898148148148149E-2</v>
      </c>
      <c r="EV118" s="3"/>
      <c r="EW118" s="3">
        <v>1.1018518518518518E-2</v>
      </c>
      <c r="EX118" s="3"/>
      <c r="EY118" s="3"/>
      <c r="EZ118" s="3"/>
      <c r="FA118" s="3"/>
      <c r="FB118" s="3">
        <v>2.4074074074074076E-3</v>
      </c>
      <c r="FC118" s="3">
        <v>3.8773148148148148E-3</v>
      </c>
      <c r="FD118" s="3"/>
      <c r="FE118" s="3">
        <v>5.4398148148148149E-3</v>
      </c>
      <c r="FF118" s="3"/>
      <c r="FG118" s="3"/>
      <c r="FH118" s="3"/>
      <c r="FI118" s="3"/>
      <c r="FJ118" s="3">
        <v>7.5810185185185182E-3</v>
      </c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X118" s="8">
        <f t="shared" si="303"/>
        <v>0.10107638888888891</v>
      </c>
      <c r="GY118" s="23">
        <f t="shared" si="304"/>
        <v>2.1394815560667637</v>
      </c>
      <c r="GZ118" s="11"/>
      <c r="HB118" s="1"/>
      <c r="HC118" s="1"/>
      <c r="HD118" s="1"/>
      <c r="HE118" s="1"/>
      <c r="HH118" s="3"/>
      <c r="HI118" s="8"/>
      <c r="HK118" s="8"/>
    </row>
    <row r="119" spans="1:219" ht="15" customHeight="1" x14ac:dyDescent="0.25">
      <c r="A119" s="9"/>
      <c r="B119" s="217"/>
      <c r="C119" s="2">
        <v>49</v>
      </c>
      <c r="D119" s="213" t="s">
        <v>103</v>
      </c>
      <c r="F119" s="3"/>
      <c r="G119" s="3"/>
      <c r="H119" s="3"/>
      <c r="I119" s="3"/>
      <c r="J119" s="3"/>
      <c r="K119" s="3"/>
      <c r="L119" s="3">
        <v>1.5555555555555555E-2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>
        <v>1.5277777777777779E-3</v>
      </c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>
        <v>2.2916666666666667E-3</v>
      </c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>
        <v>2.4780092592592593E-2</v>
      </c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X119" s="8">
        <f t="shared" si="303"/>
        <v>4.4155092592592593E-2</v>
      </c>
      <c r="GY119" s="23">
        <f t="shared" si="304"/>
        <v>0.9346298106486548</v>
      </c>
      <c r="GZ119" s="11"/>
      <c r="HB119" s="1"/>
      <c r="HC119" s="1"/>
      <c r="HD119" s="1"/>
      <c r="HE119" s="1"/>
      <c r="HH119" s="3"/>
      <c r="HI119" s="8"/>
      <c r="HK119" s="8"/>
    </row>
    <row r="120" spans="1:219" ht="15" customHeight="1" x14ac:dyDescent="0.25">
      <c r="A120" s="9"/>
      <c r="B120" s="217"/>
      <c r="C120" s="2">
        <v>52</v>
      </c>
      <c r="D120" s="213" t="s">
        <v>54</v>
      </c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>
        <v>1.7592592592592594E-2</v>
      </c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>
        <v>7.9166666666666673E-3</v>
      </c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>
        <v>6.761574074074074E-2</v>
      </c>
      <c r="CJ120" s="3"/>
      <c r="CK120" s="3"/>
      <c r="CL120" s="3"/>
      <c r="CM120" s="3"/>
      <c r="CN120" s="3"/>
      <c r="CO120" s="3"/>
      <c r="CP120" s="3"/>
      <c r="CQ120" s="3">
        <v>5.3564814814814815E-2</v>
      </c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>
        <v>1.0925925925925926E-2</v>
      </c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X120" s="8">
        <f t="shared" si="303"/>
        <v>0.15761574074074072</v>
      </c>
      <c r="GY120" s="23">
        <f t="shared" si="304"/>
        <v>3.336248692375722</v>
      </c>
      <c r="GZ120" s="11"/>
      <c r="HB120" s="1"/>
      <c r="HC120" s="1"/>
      <c r="HD120" s="1"/>
      <c r="HE120" s="1"/>
      <c r="HH120" s="3"/>
      <c r="HI120" s="8"/>
      <c r="HK120" s="8"/>
    </row>
    <row r="121" spans="1:219" ht="15" customHeight="1" x14ac:dyDescent="0.25">
      <c r="A121" s="9"/>
      <c r="B121" s="217"/>
      <c r="C121" s="2">
        <v>53</v>
      </c>
      <c r="D121" s="213" t="s">
        <v>56</v>
      </c>
      <c r="F121" s="3"/>
      <c r="G121" s="3">
        <v>6.1932870370370367E-2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>
        <v>1.724537037037037E-3</v>
      </c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>
        <v>1.8981481481481482E-3</v>
      </c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>
        <v>1.0648148148148148E-2</v>
      </c>
      <c r="CL121" s="3">
        <v>8.2175925925925927E-4</v>
      </c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>
        <v>2.5810185185185185E-3</v>
      </c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>
        <v>1.8518518518518519E-3</v>
      </c>
      <c r="EN121" s="3"/>
      <c r="EO121" s="3"/>
      <c r="EP121" s="3"/>
      <c r="EQ121" s="3">
        <v>3.0092592592592593E-3</v>
      </c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X121" s="8">
        <f t="shared" ref="GX121:GX122" si="305">SUM(F121:GW121)</f>
        <v>8.446759259259258E-2</v>
      </c>
      <c r="GY121" s="23">
        <f t="shared" ref="GY121:GY122" si="306">GX121/$GX$152*100</f>
        <v>1.7879235538961684</v>
      </c>
      <c r="GZ121" s="11"/>
      <c r="HB121" s="1"/>
      <c r="HC121" s="1"/>
      <c r="HD121" s="1"/>
      <c r="HE121" s="1"/>
      <c r="HH121" s="3"/>
      <c r="HI121" s="8"/>
      <c r="HK121" s="8"/>
    </row>
    <row r="122" spans="1:219" ht="15" customHeight="1" x14ac:dyDescent="0.25">
      <c r="A122" s="9"/>
      <c r="B122" s="217"/>
      <c r="C122" s="2">
        <v>54</v>
      </c>
      <c r="D122" s="213" t="s">
        <v>58</v>
      </c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>
        <v>5.4629629629629629E-3</v>
      </c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>
        <v>3.8888888888888888E-3</v>
      </c>
      <c r="AH122" s="3"/>
      <c r="AI122" s="3"/>
      <c r="AJ122" s="3"/>
      <c r="AK122" s="3"/>
      <c r="AL122" s="3"/>
      <c r="AM122" s="3">
        <v>5.7060185185185183E-3</v>
      </c>
      <c r="AN122" s="3">
        <v>1.7708333333333332E-3</v>
      </c>
      <c r="AO122" s="3">
        <v>7.4189814814814813E-3</v>
      </c>
      <c r="AP122" s="3"/>
      <c r="AQ122" s="3"/>
      <c r="AR122" s="3"/>
      <c r="AS122" s="3">
        <v>7.9745370370370369E-3</v>
      </c>
      <c r="AT122" s="3"/>
      <c r="AU122" s="3"/>
      <c r="AV122" s="3"/>
      <c r="AW122" s="3"/>
      <c r="AX122" s="3"/>
      <c r="AY122" s="3"/>
      <c r="AZ122" s="3">
        <v>4.6180555555555558E-3</v>
      </c>
      <c r="BA122" s="3"/>
      <c r="BB122" s="3"/>
      <c r="BC122" s="3">
        <v>1.4201388888888888E-2</v>
      </c>
      <c r="BD122" s="3"/>
      <c r="BE122" s="3"/>
      <c r="BF122" s="3"/>
      <c r="BG122" s="3"/>
      <c r="BH122" s="3"/>
      <c r="BI122" s="3"/>
      <c r="BJ122" s="3">
        <v>2.7546296296296294E-3</v>
      </c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>
        <v>8.7384259259259255E-3</v>
      </c>
      <c r="CD122" s="3">
        <v>1.1782407407407408E-2</v>
      </c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>
        <v>1.1655092592592592E-2</v>
      </c>
      <c r="CS122" s="3">
        <v>7.407407407407407E-4</v>
      </c>
      <c r="CT122" s="3"/>
      <c r="CU122" s="3"/>
      <c r="CV122" s="3"/>
      <c r="CW122" s="3">
        <v>1.0497685185185185E-2</v>
      </c>
      <c r="CX122" s="3">
        <v>3.1250000000000002E-3</v>
      </c>
      <c r="CY122" s="3"/>
      <c r="CZ122" s="3"/>
      <c r="DA122" s="3">
        <v>4.43287037037037E-3</v>
      </c>
      <c r="DB122" s="3"/>
      <c r="DC122" s="3"/>
      <c r="DD122" s="3">
        <v>8.8078703703703704E-3</v>
      </c>
      <c r="DE122" s="3"/>
      <c r="DF122" s="3">
        <v>1.4270833333333333E-2</v>
      </c>
      <c r="DG122" s="3">
        <v>3.8657407407407408E-3</v>
      </c>
      <c r="DH122" s="3">
        <v>5.3587962962962964E-3</v>
      </c>
      <c r="DI122" s="3"/>
      <c r="DJ122" s="3"/>
      <c r="DK122" s="3">
        <v>2.5462962962962965E-3</v>
      </c>
      <c r="DL122" s="3">
        <v>5.9722222222222225E-3</v>
      </c>
      <c r="DM122" s="3">
        <v>2.685185185185185E-3</v>
      </c>
      <c r="DN122" s="3"/>
      <c r="DO122" s="3"/>
      <c r="DP122" s="3"/>
      <c r="DQ122" s="3"/>
      <c r="DR122" s="3"/>
      <c r="DS122" s="3"/>
      <c r="DT122" s="3"/>
      <c r="DU122" s="3"/>
      <c r="DV122" s="3">
        <v>4.6874999999999998E-3</v>
      </c>
      <c r="DW122" s="3"/>
      <c r="DX122" s="3"/>
      <c r="DY122" s="3">
        <v>5.9722222222222225E-3</v>
      </c>
      <c r="DZ122" s="3">
        <v>5.9259259259259256E-3</v>
      </c>
      <c r="EA122" s="3">
        <v>3.4027777777777776E-3</v>
      </c>
      <c r="EB122" s="3"/>
      <c r="EC122" s="3"/>
      <c r="ED122" s="3"/>
      <c r="EE122" s="3"/>
      <c r="EF122" s="3"/>
      <c r="EG122" s="3"/>
      <c r="EH122" s="3"/>
      <c r="EI122" s="3"/>
      <c r="EJ122" s="3">
        <v>7.9861111111111116E-4</v>
      </c>
      <c r="EK122" s="3"/>
      <c r="EL122" s="3"/>
      <c r="EM122" s="3"/>
      <c r="EN122" s="3"/>
      <c r="EO122" s="3">
        <v>1.3773148148148147E-3</v>
      </c>
      <c r="EP122" s="3"/>
      <c r="EQ122" s="3"/>
      <c r="ER122" s="3"/>
      <c r="ES122" s="3"/>
      <c r="ET122" s="3">
        <v>7.8935185185185185E-3</v>
      </c>
      <c r="EU122" s="3">
        <v>2.6041666666666665E-3</v>
      </c>
      <c r="EV122" s="3">
        <v>7.8703703703703705E-4</v>
      </c>
      <c r="EW122" s="3">
        <v>3.5532407407407409E-3</v>
      </c>
      <c r="EX122" s="3"/>
      <c r="EY122" s="3"/>
      <c r="EZ122" s="3"/>
      <c r="FA122" s="3"/>
      <c r="FB122" s="3"/>
      <c r="FC122" s="3"/>
      <c r="FD122" s="3">
        <v>1.5393518518518519E-3</v>
      </c>
      <c r="FE122" s="3">
        <v>1.4120370370370369E-3</v>
      </c>
      <c r="FF122" s="3"/>
      <c r="FG122" s="3"/>
      <c r="FH122" s="3"/>
      <c r="FI122" s="3"/>
      <c r="FJ122" s="3">
        <v>2.8587962962962963E-3</v>
      </c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X122" s="8">
        <f t="shared" si="305"/>
        <v>0.19108796296296293</v>
      </c>
      <c r="GY122" s="23">
        <f t="shared" si="306"/>
        <v>4.0447544361230117</v>
      </c>
      <c r="GZ122" s="11"/>
      <c r="HB122" s="1"/>
      <c r="HC122" s="1"/>
      <c r="HD122" s="1"/>
      <c r="HE122" s="1"/>
      <c r="HH122" s="3"/>
      <c r="HI122" s="8"/>
      <c r="HK122" s="8"/>
    </row>
    <row r="123" spans="1:219" ht="15" customHeight="1" x14ac:dyDescent="0.25">
      <c r="A123" s="9"/>
      <c r="B123" s="217"/>
      <c r="C123" s="2">
        <v>63</v>
      </c>
      <c r="D123" s="213" t="s">
        <v>104</v>
      </c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>
        <v>9.6064814814814815E-3</v>
      </c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>
        <v>1.2731481481481483E-3</v>
      </c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X123" s="8">
        <f>SUM(F123:GW123)</f>
        <v>1.087962962962963E-2</v>
      </c>
      <c r="GY123" s="23">
        <f>GX123/$GX$152*100</f>
        <v>0.2302888655333514</v>
      </c>
      <c r="GZ123" s="11"/>
      <c r="HB123" s="1"/>
      <c r="HC123" s="1"/>
      <c r="HD123" s="1"/>
      <c r="HE123" s="1"/>
      <c r="HH123" s="3"/>
      <c r="HI123" s="8"/>
      <c r="HK123" s="8"/>
    </row>
    <row r="124" spans="1:219" ht="15" customHeight="1" x14ac:dyDescent="0.25">
      <c r="A124" s="9"/>
      <c r="B124" s="217"/>
      <c r="C124" s="2">
        <v>99</v>
      </c>
      <c r="D124" s="213" t="s">
        <v>114</v>
      </c>
      <c r="F124" s="3"/>
      <c r="G124" s="3">
        <v>1.2974537037037038E-2</v>
      </c>
      <c r="H124" s="3"/>
      <c r="I124" s="3"/>
      <c r="J124" s="3"/>
      <c r="K124" s="3"/>
      <c r="L124" s="3">
        <v>1.8749999999999999E-3</v>
      </c>
      <c r="M124" s="3"/>
      <c r="N124" s="3"/>
      <c r="O124" s="3"/>
      <c r="P124" s="3"/>
      <c r="Q124" s="3">
        <v>8.0115740740740737E-2</v>
      </c>
      <c r="R124" s="3">
        <v>7.0648148148148154E-2</v>
      </c>
      <c r="S124" s="3">
        <v>4.4733796296296299E-2</v>
      </c>
      <c r="T124" s="3">
        <v>7.0543981481481485E-2</v>
      </c>
      <c r="U124" s="3">
        <v>9.5347222222222222E-2</v>
      </c>
      <c r="V124" s="3">
        <v>3.5983796296296298E-2</v>
      </c>
      <c r="W124" s="3"/>
      <c r="X124" s="3"/>
      <c r="Y124" s="3">
        <v>5.4201388888888889E-2</v>
      </c>
      <c r="Z124" s="3">
        <v>1.9050925925925926E-2</v>
      </c>
      <c r="AA124" s="3">
        <v>7.6157407407407406E-3</v>
      </c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>
        <v>1.5625000000000001E-3</v>
      </c>
      <c r="BB124" s="3"/>
      <c r="BC124" s="3">
        <v>1.8657407407407407E-2</v>
      </c>
      <c r="BD124" s="3"/>
      <c r="BE124" s="3"/>
      <c r="BF124" s="3"/>
      <c r="BG124" s="3"/>
      <c r="BH124" s="3"/>
      <c r="BI124" s="3">
        <v>1.5717592592592592E-2</v>
      </c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>
        <v>2.3506944444444445E-2</v>
      </c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>
        <v>8.2754629629629636E-3</v>
      </c>
      <c r="DO124" s="3">
        <v>5.1273148148148146E-3</v>
      </c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>
        <v>4.7916666666666663E-3</v>
      </c>
      <c r="EA124" s="3"/>
      <c r="EB124" s="3"/>
      <c r="EC124" s="3"/>
      <c r="ED124" s="3"/>
      <c r="EE124" s="3"/>
      <c r="EF124" s="3"/>
      <c r="EG124" s="3"/>
      <c r="EH124" s="3">
        <v>1.8437499999999999E-2</v>
      </c>
      <c r="EI124" s="3">
        <v>3.622685185185185E-2</v>
      </c>
      <c r="EJ124" s="3">
        <v>7.6388888888888893E-4</v>
      </c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>
        <v>2.9513888888888888E-3</v>
      </c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X124" s="8">
        <f>SUM(F124:GW124)</f>
        <v>0.62910879629629635</v>
      </c>
      <c r="GY124" s="23">
        <f>GX124/$GX$152*100</f>
        <v>13.316331155388633</v>
      </c>
      <c r="GZ124" s="11"/>
      <c r="HB124" s="1"/>
      <c r="HC124" s="1"/>
      <c r="HD124" s="1"/>
      <c r="HE124" s="1"/>
      <c r="HH124" s="3"/>
      <c r="HI124" s="8"/>
      <c r="HK124" s="8"/>
    </row>
    <row r="125" spans="1:219" ht="15" customHeight="1" x14ac:dyDescent="0.25">
      <c r="A125" s="9"/>
      <c r="B125" s="217"/>
      <c r="C125" s="2">
        <v>98</v>
      </c>
      <c r="D125" s="213" t="s">
        <v>115</v>
      </c>
      <c r="F125" s="3">
        <v>2.3379629629629631E-3</v>
      </c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>
        <v>1.2534722222222221E-2</v>
      </c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X125" s="8">
        <f>SUM(F125:GW125)</f>
        <v>1.4872685185185185E-2</v>
      </c>
      <c r="GY125" s="23">
        <f>GX125/$GX$152*100</f>
        <v>0.31480977894718781</v>
      </c>
      <c r="GZ125" s="11"/>
      <c r="HB125" s="1"/>
      <c r="HC125" s="1"/>
      <c r="HD125" s="1"/>
      <c r="HE125" s="1"/>
      <c r="HH125" s="3"/>
      <c r="HI125" s="8"/>
      <c r="HK125" s="8"/>
    </row>
    <row r="126" spans="1:219" ht="15" customHeight="1" x14ac:dyDescent="0.25">
      <c r="A126" s="9"/>
      <c r="B126" s="217"/>
      <c r="C126" s="2">
        <v>60</v>
      </c>
      <c r="D126" s="213" t="s">
        <v>65</v>
      </c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>
        <v>5.2546296296296299E-3</v>
      </c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X126" s="8">
        <f>SUM(F126:GW126)</f>
        <v>5.2546296296296299E-3</v>
      </c>
      <c r="GY126" s="23">
        <f>GX126/$GX$152*100</f>
        <v>0.11122462228951228</v>
      </c>
      <c r="GZ126" s="11"/>
      <c r="HB126" s="1"/>
      <c r="HC126" s="1"/>
      <c r="HD126" s="1"/>
      <c r="HE126" s="1"/>
      <c r="HH126" s="3"/>
      <c r="HI126" s="8"/>
      <c r="HK126" s="8"/>
    </row>
    <row r="127" spans="1:219" ht="15" customHeight="1" x14ac:dyDescent="0.25">
      <c r="A127" s="9"/>
      <c r="B127" s="217"/>
      <c r="C127" s="2">
        <v>20</v>
      </c>
      <c r="D127" s="213" t="s">
        <v>74</v>
      </c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>
        <v>4.1087962962962962E-3</v>
      </c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X127" s="8">
        <f>SUM(F127:GW127)</f>
        <v>4.1087962962962962E-3</v>
      </c>
      <c r="GY127" s="23">
        <f>GX127/$GX$152*100</f>
        <v>8.6970794962063558E-2</v>
      </c>
      <c r="GZ127" s="11"/>
      <c r="HB127" s="1"/>
      <c r="HC127" s="1"/>
      <c r="HD127" s="1"/>
      <c r="HE127" s="1"/>
      <c r="HH127" s="3"/>
      <c r="HI127" s="8"/>
      <c r="HK127" s="8"/>
    </row>
    <row r="128" spans="1:219" ht="15" customHeight="1" x14ac:dyDescent="0.25">
      <c r="A128" s="9"/>
      <c r="B128" s="217"/>
      <c r="C128" s="2">
        <v>64</v>
      </c>
      <c r="D128" s="213" t="s">
        <v>72</v>
      </c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>
        <v>8.0902777777777778E-3</v>
      </c>
      <c r="CF128" s="3"/>
      <c r="CG128" s="3"/>
      <c r="CH128" s="3"/>
      <c r="CI128" s="3"/>
      <c r="CJ128" s="3">
        <v>2.627314814814815E-3</v>
      </c>
      <c r="CK128" s="3"/>
      <c r="CL128" s="3"/>
      <c r="CM128" s="3">
        <v>2.1412037037037038E-3</v>
      </c>
      <c r="CN128" s="3"/>
      <c r="CO128" s="3"/>
      <c r="CP128" s="3"/>
      <c r="CQ128" s="3"/>
      <c r="CR128" s="3"/>
      <c r="CS128" s="3">
        <v>5.4629629629629629E-3</v>
      </c>
      <c r="CT128" s="3">
        <v>5.6018518518518518E-3</v>
      </c>
      <c r="CU128" s="3"/>
      <c r="CV128" s="3"/>
      <c r="CW128" s="3">
        <v>3.3449074074074076E-3</v>
      </c>
      <c r="CX128" s="3"/>
      <c r="CY128" s="3"/>
      <c r="CZ128" s="3"/>
      <c r="DA128" s="3"/>
      <c r="DB128" s="3"/>
      <c r="DC128" s="3"/>
      <c r="DD128" s="3"/>
      <c r="DE128" s="3"/>
      <c r="DF128" s="3">
        <v>3.6921296296296298E-3</v>
      </c>
      <c r="DG128" s="3"/>
      <c r="DH128" s="3">
        <v>2.2719907407407407E-2</v>
      </c>
      <c r="DI128" s="3"/>
      <c r="DJ128" s="3"/>
      <c r="DK128" s="3"/>
      <c r="DL128" s="3">
        <v>1.556712962962963E-2</v>
      </c>
      <c r="DM128" s="3"/>
      <c r="DN128" s="3"/>
      <c r="DO128" s="3"/>
      <c r="DP128" s="3"/>
      <c r="DQ128" s="3"/>
      <c r="DR128" s="3"/>
      <c r="DS128" s="3">
        <v>5.5092592592592589E-3</v>
      </c>
      <c r="DT128" s="3">
        <v>7.6388888888888893E-4</v>
      </c>
      <c r="DU128" s="3">
        <v>3.2407407407407406E-3</v>
      </c>
      <c r="DV128" s="3"/>
      <c r="DW128" s="3"/>
      <c r="DX128" s="3"/>
      <c r="DY128" s="3"/>
      <c r="DZ128" s="3"/>
      <c r="EA128" s="3">
        <v>5.347222222222222E-3</v>
      </c>
      <c r="EB128" s="3">
        <v>9.3518518518518525E-3</v>
      </c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>
        <v>7.8819444444444449E-3</v>
      </c>
      <c r="EN128" s="3"/>
      <c r="EO128" s="3">
        <v>9.3981481481481485E-3</v>
      </c>
      <c r="EP128" s="3"/>
      <c r="EQ128" s="3"/>
      <c r="ER128" s="3"/>
      <c r="ES128" s="3"/>
      <c r="ET128" s="3"/>
      <c r="EU128" s="3"/>
      <c r="EV128" s="3">
        <v>7.8472222222222224E-3</v>
      </c>
      <c r="EW128" s="3"/>
      <c r="EX128" s="3"/>
      <c r="EY128" s="3"/>
      <c r="EZ128" s="3"/>
      <c r="FA128" s="3"/>
      <c r="FB128" s="3"/>
      <c r="FC128" s="3"/>
      <c r="FD128" s="3">
        <v>4.6064814814814814E-3</v>
      </c>
      <c r="FE128" s="3"/>
      <c r="FF128" s="3"/>
      <c r="FG128" s="3"/>
      <c r="FH128" s="3">
        <v>1.8865740740740742E-3</v>
      </c>
      <c r="FI128" s="3"/>
      <c r="FJ128" s="3">
        <v>3.6226851851851854E-3</v>
      </c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X128" s="8">
        <f t="shared" ref="GX128:GX145" si="307">SUM(F128:GW128)</f>
        <v>0.12870370370370368</v>
      </c>
      <c r="GY128" s="23">
        <f t="shared" ref="GY128:GY145" si="308">GX128/$GX$152*100</f>
        <v>2.7242682816285821</v>
      </c>
      <c r="GZ128" s="11"/>
      <c r="HB128" s="1"/>
      <c r="HC128" s="1"/>
      <c r="HD128" s="1"/>
      <c r="HE128" s="1"/>
      <c r="HH128" s="3"/>
      <c r="HI128" s="8"/>
      <c r="HK128" s="8"/>
    </row>
    <row r="129" spans="1:226" ht="15" customHeight="1" x14ac:dyDescent="0.25">
      <c r="A129" s="9"/>
      <c r="B129" s="217"/>
      <c r="C129" s="2">
        <v>41</v>
      </c>
      <c r="D129" s="213" t="s">
        <v>88</v>
      </c>
      <c r="E129" s="176"/>
      <c r="F129" s="3">
        <v>3.7152777777777778E-3</v>
      </c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>
        <v>7.951388888888888E-3</v>
      </c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>
        <v>1.4236111111111112E-3</v>
      </c>
      <c r="CC129" s="3">
        <v>5.9375000000000001E-3</v>
      </c>
      <c r="CD129" s="3"/>
      <c r="CE129" s="3"/>
      <c r="CF129" s="3"/>
      <c r="CG129" s="3"/>
      <c r="CH129" s="3"/>
      <c r="CI129" s="3"/>
      <c r="CJ129" s="3"/>
      <c r="CK129" s="3">
        <v>8.4490740740740739E-4</v>
      </c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>
        <v>2.1990740740740742E-3</v>
      </c>
      <c r="CZ129" s="3"/>
      <c r="DA129" s="3"/>
      <c r="DB129" s="3"/>
      <c r="DC129" s="3"/>
      <c r="DD129" s="3"/>
      <c r="DE129" s="3"/>
      <c r="DF129" s="3">
        <v>7.1759259259259259E-4</v>
      </c>
      <c r="DG129" s="3">
        <v>6.6435185185185182E-3</v>
      </c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>
        <v>9.8263888888888897E-3</v>
      </c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>
        <v>2.0254629629629629E-3</v>
      </c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X129" s="8">
        <f t="shared" si="307"/>
        <v>4.1284722222222223E-2</v>
      </c>
      <c r="GY129" s="23">
        <f t="shared" si="308"/>
        <v>0.87387274825262173</v>
      </c>
      <c r="GZ129" s="11"/>
      <c r="HB129" s="1"/>
      <c r="HC129" s="1"/>
      <c r="HD129" s="1"/>
      <c r="HE129" s="1"/>
      <c r="HH129" s="3"/>
      <c r="HI129" s="8"/>
      <c r="HK129" s="8"/>
    </row>
    <row r="130" spans="1:226" ht="15" customHeight="1" x14ac:dyDescent="0.2">
      <c r="A130" s="9"/>
      <c r="B130" s="217"/>
      <c r="C130" s="2"/>
      <c r="D130"/>
      <c r="E130" s="176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X130" s="8">
        <f t="shared" si="307"/>
        <v>0</v>
      </c>
      <c r="GY130" s="23">
        <f t="shared" si="308"/>
        <v>0</v>
      </c>
      <c r="GZ130" s="11"/>
      <c r="HB130" s="1"/>
      <c r="HC130" s="1"/>
      <c r="HD130" s="1"/>
      <c r="HE130" s="1"/>
      <c r="HH130" s="3"/>
      <c r="HI130" s="8"/>
      <c r="HK130" s="8"/>
    </row>
    <row r="131" spans="1:226" ht="15" customHeight="1" x14ac:dyDescent="0.2">
      <c r="A131" s="9"/>
      <c r="B131" s="217"/>
      <c r="C131" s="2"/>
      <c r="D131"/>
      <c r="E131" s="176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X131" s="8">
        <f t="shared" si="307"/>
        <v>0</v>
      </c>
      <c r="GY131" s="23">
        <f t="shared" si="308"/>
        <v>0</v>
      </c>
      <c r="GZ131" s="11"/>
      <c r="HB131" s="1"/>
      <c r="HC131" s="1"/>
      <c r="HD131" s="1"/>
      <c r="HE131" s="1"/>
      <c r="HH131" s="3"/>
      <c r="HI131" s="8"/>
      <c r="HK131" s="8"/>
    </row>
    <row r="132" spans="1:226" ht="15" customHeight="1" x14ac:dyDescent="0.2">
      <c r="A132" s="9"/>
      <c r="B132" s="217"/>
      <c r="C132" s="2"/>
      <c r="D132"/>
      <c r="E132" s="176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X132" s="8">
        <f t="shared" si="307"/>
        <v>0</v>
      </c>
      <c r="GY132" s="23">
        <f t="shared" si="308"/>
        <v>0</v>
      </c>
      <c r="GZ132" s="11"/>
      <c r="HB132" s="1"/>
      <c r="HC132" s="1"/>
      <c r="HD132" s="1"/>
      <c r="HE132" s="1"/>
      <c r="HH132" s="3"/>
      <c r="HI132" s="8"/>
      <c r="HK132" s="8"/>
    </row>
    <row r="133" spans="1:226" ht="15" customHeight="1" x14ac:dyDescent="0.2">
      <c r="A133" s="9"/>
      <c r="B133" s="217"/>
      <c r="C133" s="2"/>
      <c r="D133"/>
      <c r="E133" s="176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X133" s="8">
        <f t="shared" si="307"/>
        <v>0</v>
      </c>
      <c r="GY133" s="23">
        <f t="shared" si="308"/>
        <v>0</v>
      </c>
      <c r="GZ133" s="11"/>
      <c r="HB133" s="1"/>
      <c r="HC133" s="1"/>
      <c r="HD133" s="1"/>
      <c r="HE133" s="1"/>
      <c r="HH133" s="3"/>
      <c r="HI133" s="8"/>
      <c r="HK133" s="8"/>
    </row>
    <row r="134" spans="1:226" ht="15" customHeight="1" x14ac:dyDescent="0.2">
      <c r="A134" s="9"/>
      <c r="B134" s="217"/>
      <c r="C134" s="2"/>
      <c r="D134"/>
      <c r="E134" s="176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X134" s="8">
        <f t="shared" si="307"/>
        <v>0</v>
      </c>
      <c r="GY134" s="23">
        <f t="shared" si="308"/>
        <v>0</v>
      </c>
      <c r="GZ134" s="11"/>
      <c r="HG134" s="8"/>
      <c r="HR134" s="3"/>
    </row>
    <row r="135" spans="1:226" ht="15" customHeight="1" x14ac:dyDescent="0.2">
      <c r="A135" s="9"/>
      <c r="B135" s="217"/>
      <c r="C135" s="2"/>
      <c r="D135"/>
      <c r="E135" s="176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X135" s="8">
        <f t="shared" si="307"/>
        <v>0</v>
      </c>
      <c r="GY135" s="23">
        <f t="shared" si="308"/>
        <v>0</v>
      </c>
      <c r="GZ135" s="11"/>
      <c r="HG135" s="8"/>
      <c r="HR135" s="3"/>
    </row>
    <row r="136" spans="1:226" ht="15" customHeight="1" x14ac:dyDescent="0.2">
      <c r="A136" s="9"/>
      <c r="B136" s="217"/>
      <c r="C136" s="2"/>
      <c r="D136"/>
      <c r="E136" s="176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X136" s="8">
        <f t="shared" si="307"/>
        <v>0</v>
      </c>
      <c r="GY136" s="23">
        <f t="shared" si="308"/>
        <v>0</v>
      </c>
      <c r="GZ136" s="11"/>
      <c r="HB136" s="1"/>
      <c r="HC136" s="1"/>
      <c r="HD136" s="1"/>
      <c r="HE136" s="1"/>
      <c r="HH136" s="3"/>
      <c r="HI136" s="8"/>
      <c r="HK136" s="8"/>
    </row>
    <row r="137" spans="1:226" ht="15" customHeight="1" x14ac:dyDescent="0.2">
      <c r="A137" s="9"/>
      <c r="B137" s="217"/>
      <c r="C137" s="2"/>
      <c r="D137"/>
      <c r="E137" s="176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X137" s="8">
        <f t="shared" si="307"/>
        <v>0</v>
      </c>
      <c r="GY137" s="23">
        <f t="shared" si="308"/>
        <v>0</v>
      </c>
      <c r="GZ137" s="11"/>
      <c r="HG137" s="8"/>
      <c r="HR137" s="3"/>
    </row>
    <row r="138" spans="1:226" ht="15" customHeight="1" x14ac:dyDescent="0.2">
      <c r="A138" s="9"/>
      <c r="B138" s="217"/>
      <c r="C138" s="2"/>
      <c r="D138"/>
      <c r="E138" s="176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X138" s="8">
        <f t="shared" si="307"/>
        <v>0</v>
      </c>
      <c r="GY138" s="23">
        <f t="shared" si="308"/>
        <v>0</v>
      </c>
      <c r="GZ138" s="11"/>
      <c r="HG138" s="8"/>
      <c r="HR138" s="3"/>
    </row>
    <row r="139" spans="1:226" ht="15" customHeight="1" x14ac:dyDescent="0.2">
      <c r="A139" s="9"/>
      <c r="B139" s="217"/>
      <c r="C139" s="2"/>
      <c r="D139"/>
      <c r="E139" s="176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X139" s="8">
        <f t="shared" si="307"/>
        <v>0</v>
      </c>
      <c r="GY139" s="23">
        <f t="shared" si="308"/>
        <v>0</v>
      </c>
      <c r="GZ139" s="11"/>
      <c r="HG139" s="8"/>
      <c r="HR139" s="3"/>
    </row>
    <row r="140" spans="1:226" ht="15" customHeight="1" x14ac:dyDescent="0.2">
      <c r="A140" s="9"/>
      <c r="B140" s="217"/>
      <c r="C140" s="2"/>
      <c r="D140"/>
      <c r="E140" s="176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X140" s="8">
        <f t="shared" si="307"/>
        <v>0</v>
      </c>
      <c r="GY140" s="23">
        <f t="shared" si="308"/>
        <v>0</v>
      </c>
      <c r="GZ140" s="11"/>
      <c r="HG140" s="8"/>
      <c r="HR140" s="3"/>
    </row>
    <row r="141" spans="1:226" ht="15" customHeight="1" x14ac:dyDescent="0.2">
      <c r="A141" s="9"/>
      <c r="B141" s="217"/>
      <c r="C141" s="2"/>
      <c r="D141"/>
      <c r="E141" s="176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X141" s="8">
        <f t="shared" si="307"/>
        <v>0</v>
      </c>
      <c r="GY141" s="23">
        <f t="shared" si="308"/>
        <v>0</v>
      </c>
      <c r="GZ141" s="11"/>
      <c r="HG141" s="8"/>
      <c r="HR141" s="3"/>
    </row>
    <row r="142" spans="1:226" ht="15" customHeight="1" x14ac:dyDescent="0.2">
      <c r="A142" s="9"/>
      <c r="B142" s="217"/>
      <c r="C142" s="2"/>
      <c r="D142"/>
      <c r="E142" s="176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X142" s="8">
        <f t="shared" si="307"/>
        <v>0</v>
      </c>
      <c r="GY142" s="23">
        <f t="shared" si="308"/>
        <v>0</v>
      </c>
      <c r="GZ142" s="11"/>
      <c r="HG142" s="8"/>
      <c r="HR142" s="3"/>
    </row>
    <row r="143" spans="1:226" ht="15" customHeight="1" x14ac:dyDescent="0.2">
      <c r="A143" s="9"/>
      <c r="B143" s="217"/>
      <c r="C143" s="2"/>
      <c r="D143"/>
      <c r="E143" s="176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X143" s="8">
        <f t="shared" si="307"/>
        <v>0</v>
      </c>
      <c r="GY143" s="23">
        <f t="shared" si="308"/>
        <v>0</v>
      </c>
      <c r="GZ143" s="11"/>
      <c r="HG143" s="8"/>
      <c r="HR143" s="3"/>
    </row>
    <row r="144" spans="1:226" ht="15" customHeight="1" x14ac:dyDescent="0.2">
      <c r="A144" s="9"/>
      <c r="B144" s="217"/>
      <c r="C144" s="2"/>
      <c r="D144" s="4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X144" s="8">
        <f t="shared" si="307"/>
        <v>0</v>
      </c>
      <c r="GY144" s="23">
        <f t="shared" si="308"/>
        <v>0</v>
      </c>
      <c r="GZ144" s="11"/>
      <c r="HG144" s="8"/>
      <c r="HR144" s="3"/>
    </row>
    <row r="145" spans="1:238" ht="15" customHeight="1" x14ac:dyDescent="0.2">
      <c r="A145" s="9"/>
      <c r="B145" s="217"/>
      <c r="C145" s="2"/>
      <c r="D145" s="4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X145" s="8">
        <f t="shared" si="307"/>
        <v>0</v>
      </c>
      <c r="GY145" s="23">
        <f t="shared" si="308"/>
        <v>0</v>
      </c>
      <c r="GZ145" s="11"/>
      <c r="HG145" s="8"/>
      <c r="HR145" s="3"/>
    </row>
    <row r="146" spans="1:238" s="100" customFormat="1" ht="15.75" customHeight="1" thickBot="1" x14ac:dyDescent="0.25">
      <c r="A146" s="9"/>
      <c r="B146" s="217"/>
      <c r="C146" s="2"/>
      <c r="D146" s="4"/>
      <c r="E146" s="2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/>
      <c r="GX146" s="8"/>
      <c r="GY146" s="23"/>
      <c r="GZ146" s="11"/>
      <c r="HA146"/>
      <c r="HB146"/>
      <c r="HC146"/>
      <c r="HD146"/>
      <c r="HE146"/>
      <c r="HF146"/>
      <c r="HG146" s="8"/>
      <c r="HH146"/>
      <c r="HI146"/>
      <c r="HJ146"/>
      <c r="HK146"/>
      <c r="HL146"/>
      <c r="HM146"/>
      <c r="HN146"/>
      <c r="HO146"/>
      <c r="HP146"/>
      <c r="HQ146"/>
      <c r="HR146" s="3"/>
      <c r="HS146"/>
      <c r="HT146"/>
      <c r="HU146"/>
      <c r="HV146"/>
      <c r="HW146"/>
      <c r="HX146"/>
      <c r="HY146"/>
      <c r="HZ146"/>
      <c r="IA146"/>
      <c r="IB146"/>
      <c r="IC146"/>
      <c r="ID146"/>
    </row>
    <row r="147" spans="1:238" s="103" customFormat="1" ht="27.75" customHeight="1" thickTop="1" thickBot="1" x14ac:dyDescent="0.25">
      <c r="A147" s="7"/>
      <c r="B147" s="217"/>
      <c r="C147" s="2"/>
      <c r="D147" s="4"/>
      <c r="E147" s="2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/>
      <c r="GX147" s="8"/>
      <c r="GY147" s="23"/>
      <c r="GZ147" s="11"/>
      <c r="HA147"/>
      <c r="HB147"/>
      <c r="HC147"/>
      <c r="HD147"/>
      <c r="HE147"/>
      <c r="HF147"/>
      <c r="HG147" s="8"/>
      <c r="HH147"/>
      <c r="HI147"/>
      <c r="HJ147"/>
      <c r="HK147"/>
      <c r="HL147"/>
      <c r="HM147"/>
      <c r="HN147"/>
      <c r="HO147"/>
      <c r="HP147"/>
      <c r="HQ147"/>
      <c r="HR147" s="3"/>
      <c r="HS147"/>
      <c r="HT147"/>
      <c r="HU147"/>
      <c r="HV147"/>
      <c r="HW147"/>
      <c r="HX147"/>
      <c r="HY147"/>
      <c r="HZ147"/>
      <c r="IA147"/>
      <c r="IB147"/>
      <c r="IC147"/>
      <c r="ID147"/>
    </row>
    <row r="148" spans="1:238" x14ac:dyDescent="0.2">
      <c r="B148" s="217"/>
      <c r="C148" s="2"/>
      <c r="D148" s="4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X148" s="8"/>
      <c r="GY148" s="23"/>
      <c r="GZ148" s="11"/>
      <c r="HG148" s="8"/>
      <c r="HR148" s="3"/>
    </row>
    <row r="149" spans="1:238" s="152" customFormat="1" x14ac:dyDescent="0.2">
      <c r="A149" s="153"/>
      <c r="B149" s="217"/>
      <c r="C149" s="2"/>
      <c r="D149"/>
      <c r="E149" s="2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/>
      <c r="GX149" s="8">
        <f>SUM(F149:GW149)</f>
        <v>0</v>
      </c>
      <c r="GY149" s="23">
        <f>GX149/$GX$152*100</f>
        <v>0</v>
      </c>
      <c r="GZ149" s="11"/>
      <c r="HA149"/>
      <c r="HB149" s="1"/>
      <c r="HC149" s="1"/>
      <c r="HD149" s="1"/>
      <c r="HE149" s="1"/>
      <c r="HF149"/>
      <c r="HG149"/>
      <c r="HH149" s="3"/>
      <c r="HI149" s="8"/>
      <c r="HJ149"/>
      <c r="HK149" s="8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</row>
    <row r="150" spans="1:238" s="152" customFormat="1" x14ac:dyDescent="0.2">
      <c r="A150" s="153"/>
      <c r="B150" s="217"/>
      <c r="C150" s="2">
        <v>100</v>
      </c>
      <c r="D150" s="192" t="s">
        <v>50</v>
      </c>
      <c r="E150" s="176"/>
      <c r="F150" s="3">
        <f t="shared" ref="F150:BR150" si="309">F$41/2</f>
        <v>1.7528935185185186E-2</v>
      </c>
      <c r="G150" s="3">
        <f t="shared" si="309"/>
        <v>1.5260416666666667E-2</v>
      </c>
      <c r="H150" s="3">
        <f t="shared" si="309"/>
        <v>0</v>
      </c>
      <c r="I150" s="3">
        <f t="shared" si="309"/>
        <v>0</v>
      </c>
      <c r="J150" s="3">
        <f t="shared" si="309"/>
        <v>5.1273148148148146E-3</v>
      </c>
      <c r="K150" s="3">
        <f t="shared" si="309"/>
        <v>1.8969907407407408E-2</v>
      </c>
      <c r="L150" s="3">
        <f t="shared" si="309"/>
        <v>2.4565972222222222E-2</v>
      </c>
      <c r="M150" s="3">
        <f t="shared" si="309"/>
        <v>1.3715277777777777E-3</v>
      </c>
      <c r="N150" s="3">
        <f t="shared" si="309"/>
        <v>0</v>
      </c>
      <c r="O150" s="3">
        <f t="shared" si="309"/>
        <v>0</v>
      </c>
      <c r="P150" s="3">
        <f t="shared" si="309"/>
        <v>0</v>
      </c>
      <c r="Q150" s="3">
        <f t="shared" si="309"/>
        <v>1.8715277777777779E-2</v>
      </c>
      <c r="R150" s="3">
        <f t="shared" si="309"/>
        <v>2.5474537037037039E-2</v>
      </c>
      <c r="S150" s="3">
        <f t="shared" si="309"/>
        <v>8.5937500000000007E-3</v>
      </c>
      <c r="T150" s="3">
        <f t="shared" si="309"/>
        <v>1.7829861111111112E-2</v>
      </c>
      <c r="U150" s="3">
        <f t="shared" si="309"/>
        <v>1.9010416666666665E-2</v>
      </c>
      <c r="V150" s="3">
        <f t="shared" si="309"/>
        <v>7.5520833333333334E-3</v>
      </c>
      <c r="W150" s="3">
        <f t="shared" si="309"/>
        <v>0</v>
      </c>
      <c r="X150" s="3">
        <f t="shared" si="309"/>
        <v>0</v>
      </c>
      <c r="Y150" s="3">
        <f t="shared" si="309"/>
        <v>2.252314814814815E-2</v>
      </c>
      <c r="Z150" s="3">
        <f t="shared" si="309"/>
        <v>2.087962962962963E-2</v>
      </c>
      <c r="AA150" s="3">
        <f t="shared" si="309"/>
        <v>1.5081018518518518E-2</v>
      </c>
      <c r="AB150" s="3">
        <f t="shared" si="309"/>
        <v>1.8258101851851852E-2</v>
      </c>
      <c r="AC150" s="3">
        <f t="shared" si="309"/>
        <v>0</v>
      </c>
      <c r="AD150" s="3">
        <f t="shared" si="309"/>
        <v>0</v>
      </c>
      <c r="AE150" s="3">
        <f t="shared" si="309"/>
        <v>1.6261574074074074E-2</v>
      </c>
      <c r="AF150" s="3">
        <f t="shared" si="309"/>
        <v>2.179398148148148E-2</v>
      </c>
      <c r="AG150" s="3">
        <f t="shared" si="309"/>
        <v>3.304976851851852E-2</v>
      </c>
      <c r="AH150" s="3">
        <f t="shared" si="309"/>
        <v>2.5914351851851852E-2</v>
      </c>
      <c r="AI150" s="3">
        <f t="shared" si="309"/>
        <v>1.4085648148148147E-2</v>
      </c>
      <c r="AJ150" s="3">
        <f t="shared" si="309"/>
        <v>0</v>
      </c>
      <c r="AK150" s="3">
        <f t="shared" si="309"/>
        <v>0</v>
      </c>
      <c r="AL150" s="3">
        <f t="shared" si="309"/>
        <v>7.7777777777777776E-3</v>
      </c>
      <c r="AM150" s="3">
        <f t="shared" si="309"/>
        <v>1.3119212962962963E-2</v>
      </c>
      <c r="AN150" s="3">
        <f t="shared" si="309"/>
        <v>1.9577546296296298E-2</v>
      </c>
      <c r="AO150" s="3">
        <f t="shared" si="309"/>
        <v>2.0868055555555556E-2</v>
      </c>
      <c r="AP150" s="3">
        <f t="shared" si="309"/>
        <v>2.8634259259259259E-2</v>
      </c>
      <c r="AQ150" s="3">
        <f t="shared" si="309"/>
        <v>0</v>
      </c>
      <c r="AR150" s="3">
        <f t="shared" si="309"/>
        <v>0</v>
      </c>
      <c r="AS150" s="3">
        <f t="shared" si="309"/>
        <v>2.148148148148148E-2</v>
      </c>
      <c r="AT150" s="3">
        <f t="shared" si="309"/>
        <v>2.476851851851852E-2</v>
      </c>
      <c r="AU150" s="3">
        <f t="shared" si="309"/>
        <v>1.5572916666666667E-2</v>
      </c>
      <c r="AV150" s="3">
        <f t="shared" si="309"/>
        <v>2.0219907407407409E-2</v>
      </c>
      <c r="AW150" s="3">
        <f t="shared" si="309"/>
        <v>2.3379629629629629E-2</v>
      </c>
      <c r="AX150" s="3">
        <f t="shared" si="309"/>
        <v>0</v>
      </c>
      <c r="AY150" s="3">
        <f t="shared" si="309"/>
        <v>0</v>
      </c>
      <c r="AZ150" s="3">
        <f t="shared" si="309"/>
        <v>1.4143518518518519E-2</v>
      </c>
      <c r="BA150" s="3">
        <f t="shared" si="309"/>
        <v>3.1689814814814816E-2</v>
      </c>
      <c r="BB150" s="3">
        <f t="shared" si="309"/>
        <v>2.883101851851852E-2</v>
      </c>
      <c r="BC150" s="3">
        <f t="shared" si="309"/>
        <v>1.495949074074074E-2</v>
      </c>
      <c r="BD150" s="3">
        <f t="shared" si="309"/>
        <v>3.3177083333333336E-2</v>
      </c>
      <c r="BE150" s="3">
        <f t="shared" si="309"/>
        <v>0</v>
      </c>
      <c r="BF150" s="3">
        <f t="shared" si="309"/>
        <v>0</v>
      </c>
      <c r="BG150" s="3">
        <f t="shared" si="309"/>
        <v>1.3998842592592592E-2</v>
      </c>
      <c r="BH150" s="3">
        <f t="shared" si="309"/>
        <v>2.5109953703703704E-2</v>
      </c>
      <c r="BI150" s="3">
        <f t="shared" si="309"/>
        <v>2.6533564814814815E-2</v>
      </c>
      <c r="BJ150" s="3">
        <f t="shared" si="309"/>
        <v>1.4988425925925926E-2</v>
      </c>
      <c r="BK150" s="3">
        <f t="shared" si="309"/>
        <v>0</v>
      </c>
      <c r="BL150" s="3">
        <f t="shared" si="309"/>
        <v>0</v>
      </c>
      <c r="BM150" s="3">
        <f t="shared" si="309"/>
        <v>0</v>
      </c>
      <c r="BN150" s="3">
        <f t="shared" si="309"/>
        <v>0</v>
      </c>
      <c r="BO150" s="3">
        <f t="shared" si="309"/>
        <v>0</v>
      </c>
      <c r="BP150" s="3">
        <f t="shared" si="309"/>
        <v>0</v>
      </c>
      <c r="BQ150" s="3">
        <f t="shared" si="309"/>
        <v>0</v>
      </c>
      <c r="BR150" s="3">
        <f t="shared" si="309"/>
        <v>0</v>
      </c>
      <c r="BS150" s="3">
        <f t="shared" ref="BS150:EW150" si="310">BS$41/2</f>
        <v>0</v>
      </c>
      <c r="BT150" s="3">
        <f t="shared" si="310"/>
        <v>0</v>
      </c>
      <c r="BU150" s="3">
        <f t="shared" si="310"/>
        <v>0</v>
      </c>
      <c r="BV150" s="3">
        <f t="shared" si="310"/>
        <v>0</v>
      </c>
      <c r="BW150" s="3">
        <f t="shared" si="310"/>
        <v>0</v>
      </c>
      <c r="BX150" s="3">
        <f t="shared" si="310"/>
        <v>0</v>
      </c>
      <c r="BY150" s="3">
        <f t="shared" si="310"/>
        <v>0</v>
      </c>
      <c r="BZ150" s="3">
        <f t="shared" si="310"/>
        <v>0</v>
      </c>
      <c r="CA150" s="3">
        <f t="shared" si="310"/>
        <v>0</v>
      </c>
      <c r="CB150" s="3">
        <f t="shared" si="310"/>
        <v>2.0966435185185185E-2</v>
      </c>
      <c r="CC150" s="3">
        <f t="shared" si="310"/>
        <v>3.1325231481481482E-2</v>
      </c>
      <c r="CD150" s="3">
        <f t="shared" si="310"/>
        <v>2.5335648148148149E-2</v>
      </c>
      <c r="CE150" s="3">
        <f t="shared" si="310"/>
        <v>6.6435185185185182E-3</v>
      </c>
      <c r="CF150" s="3">
        <f t="shared" si="310"/>
        <v>1.3107638888888889E-2</v>
      </c>
      <c r="CG150" s="3">
        <f t="shared" si="310"/>
        <v>0</v>
      </c>
      <c r="CH150" s="3">
        <f t="shared" si="310"/>
        <v>0</v>
      </c>
      <c r="CI150" s="3">
        <f t="shared" si="310"/>
        <v>5.9953703703703705E-3</v>
      </c>
      <c r="CJ150" s="3">
        <f t="shared" si="310"/>
        <v>7.2337962962962963E-3</v>
      </c>
      <c r="CK150" s="3">
        <f t="shared" si="310"/>
        <v>7.1932870370370371E-3</v>
      </c>
      <c r="CL150" s="3">
        <f t="shared" si="310"/>
        <v>1.3414351851851853E-2</v>
      </c>
      <c r="CM150" s="3">
        <f t="shared" si="310"/>
        <v>9.4155092592592589E-3</v>
      </c>
      <c r="CN150" s="3">
        <f t="shared" si="310"/>
        <v>0</v>
      </c>
      <c r="CO150" s="3">
        <f t="shared" si="310"/>
        <v>0</v>
      </c>
      <c r="CP150" s="3">
        <f t="shared" si="310"/>
        <v>1.255787037037037E-3</v>
      </c>
      <c r="CQ150" s="3">
        <f t="shared" si="310"/>
        <v>9.1145833333333339E-3</v>
      </c>
      <c r="CR150" s="3">
        <f t="shared" si="310"/>
        <v>1.9699074074074074E-2</v>
      </c>
      <c r="CS150" s="3">
        <f t="shared" si="310"/>
        <v>1.4328703703703703E-2</v>
      </c>
      <c r="CT150" s="3">
        <f t="shared" si="310"/>
        <v>1.291087962962963E-2</v>
      </c>
      <c r="CU150" s="3">
        <f t="shared" si="310"/>
        <v>0</v>
      </c>
      <c r="CV150" s="3">
        <f t="shared" si="310"/>
        <v>0</v>
      </c>
      <c r="CW150" s="3">
        <f t="shared" si="310"/>
        <v>1.15625E-2</v>
      </c>
      <c r="CX150" s="3">
        <f t="shared" si="310"/>
        <v>1.9068287037037036E-2</v>
      </c>
      <c r="CY150" s="3">
        <f t="shared" si="310"/>
        <v>1.0815972222222222E-2</v>
      </c>
      <c r="CZ150" s="3">
        <f t="shared" si="310"/>
        <v>7.0196759259259257E-3</v>
      </c>
      <c r="DA150" s="3">
        <f t="shared" si="310"/>
        <v>1.0925925925925926E-2</v>
      </c>
      <c r="DB150" s="3">
        <f t="shared" si="310"/>
        <v>0</v>
      </c>
      <c r="DC150" s="3">
        <f t="shared" si="310"/>
        <v>0</v>
      </c>
      <c r="DD150" s="3">
        <f t="shared" si="310"/>
        <v>2.1371527777777777E-2</v>
      </c>
      <c r="DE150" s="3">
        <f t="shared" si="310"/>
        <v>1.6701388888888891E-2</v>
      </c>
      <c r="DF150" s="3">
        <f t="shared" si="310"/>
        <v>2.1712962962962962E-2</v>
      </c>
      <c r="DG150" s="3">
        <f t="shared" si="310"/>
        <v>1.0439814814814815E-2</v>
      </c>
      <c r="DH150" s="3">
        <f t="shared" si="310"/>
        <v>1.7065972222222222E-2</v>
      </c>
      <c r="DI150" s="3">
        <f t="shared" si="310"/>
        <v>0</v>
      </c>
      <c r="DJ150" s="3">
        <f t="shared" si="310"/>
        <v>0</v>
      </c>
      <c r="DK150" s="3">
        <f t="shared" si="310"/>
        <v>6.5972222222222222E-3</v>
      </c>
      <c r="DL150" s="3">
        <f t="shared" si="310"/>
        <v>1.6724537037037038E-2</v>
      </c>
      <c r="DM150" s="3">
        <f t="shared" si="310"/>
        <v>1.2459490740740741E-2</v>
      </c>
      <c r="DN150" s="3">
        <f t="shared" si="310"/>
        <v>8.0439814814814818E-3</v>
      </c>
      <c r="DO150" s="3">
        <f t="shared" si="310"/>
        <v>6.4641203703703701E-3</v>
      </c>
      <c r="DP150" s="3">
        <f t="shared" si="310"/>
        <v>0</v>
      </c>
      <c r="DQ150" s="3">
        <f t="shared" si="310"/>
        <v>0</v>
      </c>
      <c r="DR150" s="3">
        <f t="shared" si="310"/>
        <v>7.4594907407407405E-3</v>
      </c>
      <c r="DS150" s="3">
        <f t="shared" si="310"/>
        <v>1.240162037037037E-2</v>
      </c>
      <c r="DT150" s="3">
        <f t="shared" si="310"/>
        <v>8.9120370370370378E-3</v>
      </c>
      <c r="DU150" s="3">
        <f t="shared" si="310"/>
        <v>1.667824074074074E-2</v>
      </c>
      <c r="DV150" s="3">
        <f t="shared" si="310"/>
        <v>2.2152777777777778E-2</v>
      </c>
      <c r="DW150" s="3">
        <f t="shared" si="310"/>
        <v>0</v>
      </c>
      <c r="DX150" s="3">
        <f t="shared" si="310"/>
        <v>0</v>
      </c>
      <c r="DY150" s="3">
        <f t="shared" si="310"/>
        <v>2.0266203703703703E-2</v>
      </c>
      <c r="DZ150" s="3">
        <f t="shared" si="310"/>
        <v>3.4328703703703702E-2</v>
      </c>
      <c r="EA150" s="3">
        <f t="shared" si="310"/>
        <v>1.8744212962962963E-2</v>
      </c>
      <c r="EB150" s="3">
        <f t="shared" si="310"/>
        <v>1.757523148148148E-2</v>
      </c>
      <c r="EC150" s="3">
        <f t="shared" si="310"/>
        <v>1.714699074074074E-2</v>
      </c>
      <c r="ED150" s="3">
        <f t="shared" si="310"/>
        <v>0</v>
      </c>
      <c r="EE150" s="3">
        <f t="shared" si="310"/>
        <v>0</v>
      </c>
      <c r="EF150" s="3">
        <f t="shared" si="310"/>
        <v>2.8530092592592591E-3</v>
      </c>
      <c r="EG150" s="3">
        <f t="shared" si="310"/>
        <v>0</v>
      </c>
      <c r="EH150" s="3">
        <f t="shared" si="310"/>
        <v>1.0376157407407407E-2</v>
      </c>
      <c r="EI150" s="3">
        <f t="shared" si="310"/>
        <v>6.6435185185185182E-3</v>
      </c>
      <c r="EJ150" s="3">
        <f t="shared" si="310"/>
        <v>9.3287037037037036E-3</v>
      </c>
      <c r="EK150" s="3">
        <f t="shared" si="310"/>
        <v>0</v>
      </c>
      <c r="EL150" s="3">
        <f t="shared" si="310"/>
        <v>0</v>
      </c>
      <c r="EM150" s="3">
        <f t="shared" si="310"/>
        <v>1.3287037037037036E-2</v>
      </c>
      <c r="EN150" s="3">
        <f t="shared" si="310"/>
        <v>1.0555555555555556E-2</v>
      </c>
      <c r="EO150" s="3">
        <f t="shared" si="310"/>
        <v>1.7013888888888887E-2</v>
      </c>
      <c r="EP150" s="3">
        <f t="shared" si="310"/>
        <v>7.3842592592592597E-3</v>
      </c>
      <c r="EQ150" s="3">
        <f t="shared" si="310"/>
        <v>8.952546296296297E-3</v>
      </c>
      <c r="ER150" s="3">
        <f t="shared" si="310"/>
        <v>0</v>
      </c>
      <c r="ES150" s="3">
        <f t="shared" si="310"/>
        <v>0</v>
      </c>
      <c r="ET150" s="3">
        <f t="shared" si="310"/>
        <v>8.3622685185185189E-3</v>
      </c>
      <c r="EU150" s="3">
        <f t="shared" si="310"/>
        <v>8.1828703703703699E-3</v>
      </c>
      <c r="EV150" s="3">
        <f t="shared" si="310"/>
        <v>1.6024305555555556E-2</v>
      </c>
      <c r="EW150" s="3">
        <f t="shared" si="310"/>
        <v>1.2517361111111111E-2</v>
      </c>
      <c r="EX150" s="3">
        <f t="shared" ref="EX150:GV150" si="311">EX$41/2</f>
        <v>0</v>
      </c>
      <c r="EY150" s="3">
        <f t="shared" si="311"/>
        <v>0</v>
      </c>
      <c r="EZ150" s="3">
        <f t="shared" si="311"/>
        <v>0</v>
      </c>
      <c r="FA150" s="3">
        <f t="shared" si="311"/>
        <v>3.929398148148148E-3</v>
      </c>
      <c r="FB150" s="3">
        <f t="shared" si="311"/>
        <v>1.5578703703703704E-2</v>
      </c>
      <c r="FC150" s="3">
        <f t="shared" si="311"/>
        <v>6.6493055555555559E-3</v>
      </c>
      <c r="FD150" s="3">
        <f t="shared" si="311"/>
        <v>1.1695601851851851E-2</v>
      </c>
      <c r="FE150" s="3">
        <f t="shared" si="311"/>
        <v>1.0862268518518519E-2</v>
      </c>
      <c r="FF150" s="3">
        <f t="shared" si="311"/>
        <v>0</v>
      </c>
      <c r="FG150" s="3">
        <f t="shared" si="311"/>
        <v>0</v>
      </c>
      <c r="FH150" s="3">
        <f t="shared" si="311"/>
        <v>1.5144675925925926E-2</v>
      </c>
      <c r="FI150" s="3">
        <f t="shared" si="311"/>
        <v>0</v>
      </c>
      <c r="FJ150" s="3">
        <f t="shared" si="311"/>
        <v>1.120949074074074E-2</v>
      </c>
      <c r="FK150" s="3">
        <f t="shared" si="311"/>
        <v>0</v>
      </c>
      <c r="FL150" s="3">
        <f t="shared" si="311"/>
        <v>0</v>
      </c>
      <c r="FM150" s="3">
        <f t="shared" si="311"/>
        <v>0</v>
      </c>
      <c r="FN150" s="3">
        <f t="shared" si="311"/>
        <v>0</v>
      </c>
      <c r="FO150" s="3">
        <f t="shared" si="311"/>
        <v>0</v>
      </c>
      <c r="FP150" s="3">
        <f t="shared" si="311"/>
        <v>0</v>
      </c>
      <c r="FQ150" s="3">
        <f t="shared" si="311"/>
        <v>0</v>
      </c>
      <c r="FR150" s="3">
        <f t="shared" si="311"/>
        <v>0</v>
      </c>
      <c r="FS150" s="3">
        <f t="shared" si="311"/>
        <v>0</v>
      </c>
      <c r="FT150" s="3">
        <f t="shared" si="311"/>
        <v>0</v>
      </c>
      <c r="FU150" s="3">
        <f t="shared" si="311"/>
        <v>0</v>
      </c>
      <c r="FV150" s="3">
        <f t="shared" si="311"/>
        <v>0</v>
      </c>
      <c r="FW150" s="3">
        <f t="shared" si="311"/>
        <v>0</v>
      </c>
      <c r="FX150" s="3">
        <f t="shared" si="311"/>
        <v>0</v>
      </c>
      <c r="FY150" s="3">
        <f t="shared" si="311"/>
        <v>0</v>
      </c>
      <c r="FZ150" s="3">
        <f t="shared" si="311"/>
        <v>0</v>
      </c>
      <c r="GA150" s="3">
        <f t="shared" si="311"/>
        <v>0</v>
      </c>
      <c r="GB150" s="3">
        <f t="shared" si="311"/>
        <v>0</v>
      </c>
      <c r="GC150" s="3">
        <f t="shared" si="311"/>
        <v>0</v>
      </c>
      <c r="GD150" s="3">
        <f t="shared" si="311"/>
        <v>0</v>
      </c>
      <c r="GE150" s="3">
        <f t="shared" si="311"/>
        <v>0</v>
      </c>
      <c r="GF150" s="3">
        <f t="shared" si="311"/>
        <v>0</v>
      </c>
      <c r="GG150" s="3">
        <f t="shared" si="311"/>
        <v>0</v>
      </c>
      <c r="GH150" s="3">
        <f t="shared" si="311"/>
        <v>0</v>
      </c>
      <c r="GI150" s="3">
        <f t="shared" si="311"/>
        <v>0</v>
      </c>
      <c r="GJ150" s="3">
        <f t="shared" si="311"/>
        <v>0</v>
      </c>
      <c r="GK150" s="3">
        <f t="shared" si="311"/>
        <v>0</v>
      </c>
      <c r="GL150" s="3">
        <f t="shared" si="311"/>
        <v>0</v>
      </c>
      <c r="GM150" s="3">
        <f t="shared" si="311"/>
        <v>0</v>
      </c>
      <c r="GN150" s="3">
        <f t="shared" si="311"/>
        <v>0</v>
      </c>
      <c r="GO150" s="3">
        <f t="shared" si="311"/>
        <v>0</v>
      </c>
      <c r="GP150" s="3">
        <f t="shared" si="311"/>
        <v>0</v>
      </c>
      <c r="GQ150" s="3">
        <f t="shared" si="311"/>
        <v>0</v>
      </c>
      <c r="GR150" s="3">
        <f t="shared" si="311"/>
        <v>0</v>
      </c>
      <c r="GS150" s="3">
        <f t="shared" si="311"/>
        <v>0</v>
      </c>
      <c r="GT150" s="3">
        <f t="shared" si="311"/>
        <v>0</v>
      </c>
      <c r="GU150" s="3">
        <f t="shared" si="311"/>
        <v>0</v>
      </c>
      <c r="GV150" s="3">
        <f t="shared" si="311"/>
        <v>0</v>
      </c>
      <c r="GW150"/>
      <c r="GX150" s="8">
        <f>SUM(F150:GW150)</f>
        <v>1.5438078703703704</v>
      </c>
      <c r="GY150" s="23">
        <f>GX150/$GX$152*100</f>
        <v>32.67774503102774</v>
      </c>
      <c r="GZ150" s="11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</row>
    <row r="151" spans="1:238" ht="13.5" thickBot="1" x14ac:dyDescent="0.25">
      <c r="B151" s="217"/>
      <c r="C151" s="176">
        <v>48</v>
      </c>
      <c r="D151" s="192" t="s">
        <v>90</v>
      </c>
      <c r="E151" s="176"/>
      <c r="F151" s="117">
        <f t="shared" ref="F151:BR151" si="312">F$42/2</f>
        <v>0</v>
      </c>
      <c r="G151" s="117">
        <f t="shared" si="312"/>
        <v>0</v>
      </c>
      <c r="H151" s="117">
        <f t="shared" si="312"/>
        <v>0</v>
      </c>
      <c r="I151" s="117">
        <f t="shared" si="312"/>
        <v>0</v>
      </c>
      <c r="J151" s="117">
        <f t="shared" si="312"/>
        <v>0</v>
      </c>
      <c r="K151" s="117">
        <f t="shared" si="312"/>
        <v>0</v>
      </c>
      <c r="L151" s="117">
        <f t="shared" si="312"/>
        <v>1.3541666666666667E-3</v>
      </c>
      <c r="M151" s="117">
        <f t="shared" si="312"/>
        <v>0</v>
      </c>
      <c r="N151" s="117">
        <f t="shared" si="312"/>
        <v>0</v>
      </c>
      <c r="O151" s="117">
        <f t="shared" si="312"/>
        <v>0</v>
      </c>
      <c r="P151" s="117">
        <f t="shared" si="312"/>
        <v>0</v>
      </c>
      <c r="Q151" s="117">
        <f t="shared" si="312"/>
        <v>0</v>
      </c>
      <c r="R151" s="117">
        <f t="shared" si="312"/>
        <v>0</v>
      </c>
      <c r="S151" s="117">
        <f t="shared" si="312"/>
        <v>0</v>
      </c>
      <c r="T151" s="117">
        <f t="shared" si="312"/>
        <v>0</v>
      </c>
      <c r="U151" s="117">
        <f t="shared" si="312"/>
        <v>0</v>
      </c>
      <c r="V151" s="117">
        <f t="shared" si="312"/>
        <v>0</v>
      </c>
      <c r="W151" s="117">
        <f t="shared" si="312"/>
        <v>0</v>
      </c>
      <c r="X151" s="117">
        <f t="shared" si="312"/>
        <v>0</v>
      </c>
      <c r="Y151" s="117">
        <f t="shared" si="312"/>
        <v>0</v>
      </c>
      <c r="Z151" s="117">
        <f t="shared" si="312"/>
        <v>0</v>
      </c>
      <c r="AA151" s="117">
        <f t="shared" si="312"/>
        <v>0</v>
      </c>
      <c r="AB151" s="117">
        <f t="shared" si="312"/>
        <v>0</v>
      </c>
      <c r="AC151" s="117">
        <f t="shared" si="312"/>
        <v>0</v>
      </c>
      <c r="AD151" s="117">
        <f t="shared" si="312"/>
        <v>0</v>
      </c>
      <c r="AE151" s="117">
        <f t="shared" si="312"/>
        <v>0</v>
      </c>
      <c r="AF151" s="117">
        <f t="shared" si="312"/>
        <v>0</v>
      </c>
      <c r="AG151" s="117">
        <f t="shared" si="312"/>
        <v>0</v>
      </c>
      <c r="AH151" s="117">
        <f t="shared" si="312"/>
        <v>0</v>
      </c>
      <c r="AI151" s="117">
        <f t="shared" si="312"/>
        <v>0</v>
      </c>
      <c r="AJ151" s="117">
        <f t="shared" si="312"/>
        <v>0</v>
      </c>
      <c r="AK151" s="117">
        <f t="shared" si="312"/>
        <v>0</v>
      </c>
      <c r="AL151" s="117">
        <f t="shared" si="312"/>
        <v>0</v>
      </c>
      <c r="AM151" s="117">
        <f t="shared" si="312"/>
        <v>0</v>
      </c>
      <c r="AN151" s="117">
        <f t="shared" si="312"/>
        <v>0</v>
      </c>
      <c r="AO151" s="117">
        <f t="shared" si="312"/>
        <v>0</v>
      </c>
      <c r="AP151" s="117">
        <f t="shared" si="312"/>
        <v>0</v>
      </c>
      <c r="AQ151" s="117">
        <f t="shared" si="312"/>
        <v>0</v>
      </c>
      <c r="AR151" s="117">
        <f t="shared" si="312"/>
        <v>0</v>
      </c>
      <c r="AS151" s="117">
        <f t="shared" si="312"/>
        <v>0</v>
      </c>
      <c r="AT151" s="117">
        <f t="shared" si="312"/>
        <v>0</v>
      </c>
      <c r="AU151" s="117">
        <f t="shared" si="312"/>
        <v>0</v>
      </c>
      <c r="AV151" s="117">
        <f t="shared" si="312"/>
        <v>0</v>
      </c>
      <c r="AW151" s="117">
        <f t="shared" si="312"/>
        <v>0</v>
      </c>
      <c r="AX151" s="117">
        <f t="shared" si="312"/>
        <v>0</v>
      </c>
      <c r="AY151" s="117">
        <f t="shared" si="312"/>
        <v>0</v>
      </c>
      <c r="AZ151" s="117">
        <f t="shared" si="312"/>
        <v>0</v>
      </c>
      <c r="BA151" s="117">
        <f t="shared" si="312"/>
        <v>0</v>
      </c>
      <c r="BB151" s="117">
        <f t="shared" si="312"/>
        <v>0</v>
      </c>
      <c r="BC151" s="117">
        <f t="shared" si="312"/>
        <v>0</v>
      </c>
      <c r="BD151" s="117">
        <f t="shared" si="312"/>
        <v>0</v>
      </c>
      <c r="BE151" s="117">
        <f t="shared" si="312"/>
        <v>0</v>
      </c>
      <c r="BF151" s="117">
        <f t="shared" si="312"/>
        <v>0</v>
      </c>
      <c r="BG151" s="117">
        <f t="shared" si="312"/>
        <v>0</v>
      </c>
      <c r="BH151" s="117">
        <f t="shared" si="312"/>
        <v>0</v>
      </c>
      <c r="BI151" s="117">
        <f t="shared" si="312"/>
        <v>0</v>
      </c>
      <c r="BJ151" s="117">
        <f t="shared" si="312"/>
        <v>0</v>
      </c>
      <c r="BK151" s="117">
        <f t="shared" si="312"/>
        <v>0</v>
      </c>
      <c r="BL151" s="117">
        <f t="shared" si="312"/>
        <v>0</v>
      </c>
      <c r="BM151" s="117">
        <f t="shared" si="312"/>
        <v>0</v>
      </c>
      <c r="BN151" s="117">
        <f t="shared" si="312"/>
        <v>0</v>
      </c>
      <c r="BO151" s="117">
        <f t="shared" si="312"/>
        <v>0</v>
      </c>
      <c r="BP151" s="117">
        <f t="shared" si="312"/>
        <v>0</v>
      </c>
      <c r="BQ151" s="117">
        <f t="shared" si="312"/>
        <v>0</v>
      </c>
      <c r="BR151" s="117">
        <f t="shared" si="312"/>
        <v>0</v>
      </c>
      <c r="BS151" s="117">
        <f t="shared" ref="BS151:EW151" si="313">BS$42/2</f>
        <v>0</v>
      </c>
      <c r="BT151" s="117">
        <f t="shared" si="313"/>
        <v>0</v>
      </c>
      <c r="BU151" s="117">
        <f t="shared" si="313"/>
        <v>0</v>
      </c>
      <c r="BV151" s="117">
        <f t="shared" si="313"/>
        <v>0</v>
      </c>
      <c r="BW151" s="117">
        <f t="shared" si="313"/>
        <v>0</v>
      </c>
      <c r="BX151" s="117">
        <f t="shared" si="313"/>
        <v>0</v>
      </c>
      <c r="BY151" s="117">
        <f t="shared" si="313"/>
        <v>0</v>
      </c>
      <c r="BZ151" s="117">
        <f t="shared" si="313"/>
        <v>0</v>
      </c>
      <c r="CA151" s="117">
        <f t="shared" si="313"/>
        <v>0</v>
      </c>
      <c r="CB151" s="117">
        <f t="shared" si="313"/>
        <v>0</v>
      </c>
      <c r="CC151" s="117">
        <f t="shared" si="313"/>
        <v>0</v>
      </c>
      <c r="CD151" s="117">
        <f t="shared" si="313"/>
        <v>0</v>
      </c>
      <c r="CE151" s="117">
        <f t="shared" si="313"/>
        <v>0</v>
      </c>
      <c r="CF151" s="117">
        <f t="shared" si="313"/>
        <v>0</v>
      </c>
      <c r="CG151" s="117">
        <f t="shared" si="313"/>
        <v>0</v>
      </c>
      <c r="CH151" s="117">
        <f t="shared" si="313"/>
        <v>0</v>
      </c>
      <c r="CI151" s="117">
        <f t="shared" si="313"/>
        <v>0</v>
      </c>
      <c r="CJ151" s="117">
        <f t="shared" si="313"/>
        <v>0</v>
      </c>
      <c r="CK151" s="117">
        <f t="shared" si="313"/>
        <v>0</v>
      </c>
      <c r="CL151" s="117">
        <f t="shared" si="313"/>
        <v>0</v>
      </c>
      <c r="CM151" s="117">
        <f t="shared" si="313"/>
        <v>0</v>
      </c>
      <c r="CN151" s="117">
        <f t="shared" si="313"/>
        <v>0</v>
      </c>
      <c r="CO151" s="117">
        <f t="shared" si="313"/>
        <v>0</v>
      </c>
      <c r="CP151" s="117">
        <f t="shared" si="313"/>
        <v>0</v>
      </c>
      <c r="CQ151" s="117">
        <f t="shared" si="313"/>
        <v>0</v>
      </c>
      <c r="CR151" s="117">
        <f t="shared" si="313"/>
        <v>0</v>
      </c>
      <c r="CS151" s="117">
        <f t="shared" si="313"/>
        <v>0</v>
      </c>
      <c r="CT151" s="117">
        <f t="shared" si="313"/>
        <v>0</v>
      </c>
      <c r="CU151" s="117">
        <f t="shared" si="313"/>
        <v>0</v>
      </c>
      <c r="CV151" s="117">
        <f t="shared" si="313"/>
        <v>0</v>
      </c>
      <c r="CW151" s="117">
        <f t="shared" si="313"/>
        <v>0</v>
      </c>
      <c r="CX151" s="117">
        <f t="shared" si="313"/>
        <v>0</v>
      </c>
      <c r="CY151" s="117">
        <f t="shared" si="313"/>
        <v>0</v>
      </c>
      <c r="CZ151" s="117">
        <f t="shared" si="313"/>
        <v>0</v>
      </c>
      <c r="DA151" s="117">
        <f t="shared" si="313"/>
        <v>0</v>
      </c>
      <c r="DB151" s="117">
        <f t="shared" si="313"/>
        <v>0</v>
      </c>
      <c r="DC151" s="117">
        <f t="shared" si="313"/>
        <v>0</v>
      </c>
      <c r="DD151" s="117">
        <f t="shared" si="313"/>
        <v>0</v>
      </c>
      <c r="DE151" s="117">
        <f t="shared" si="313"/>
        <v>0</v>
      </c>
      <c r="DF151" s="117">
        <f t="shared" si="313"/>
        <v>0</v>
      </c>
      <c r="DG151" s="117">
        <f t="shared" si="313"/>
        <v>0</v>
      </c>
      <c r="DH151" s="117">
        <f t="shared" si="313"/>
        <v>0</v>
      </c>
      <c r="DI151" s="117">
        <f t="shared" si="313"/>
        <v>0</v>
      </c>
      <c r="DJ151" s="117">
        <f t="shared" si="313"/>
        <v>0</v>
      </c>
      <c r="DK151" s="117">
        <f t="shared" si="313"/>
        <v>0</v>
      </c>
      <c r="DL151" s="117">
        <f t="shared" si="313"/>
        <v>0</v>
      </c>
      <c r="DM151" s="117">
        <f t="shared" si="313"/>
        <v>0</v>
      </c>
      <c r="DN151" s="117">
        <f t="shared" si="313"/>
        <v>0</v>
      </c>
      <c r="DO151" s="117">
        <f t="shared" si="313"/>
        <v>0</v>
      </c>
      <c r="DP151" s="117">
        <f t="shared" si="313"/>
        <v>0</v>
      </c>
      <c r="DQ151" s="117">
        <f t="shared" si="313"/>
        <v>0</v>
      </c>
      <c r="DR151" s="117">
        <f t="shared" si="313"/>
        <v>0</v>
      </c>
      <c r="DS151" s="117">
        <f t="shared" si="313"/>
        <v>0</v>
      </c>
      <c r="DT151" s="117">
        <f t="shared" si="313"/>
        <v>0</v>
      </c>
      <c r="DU151" s="117">
        <f t="shared" si="313"/>
        <v>0</v>
      </c>
      <c r="DV151" s="117">
        <f t="shared" si="313"/>
        <v>0</v>
      </c>
      <c r="DW151" s="117">
        <f t="shared" si="313"/>
        <v>0</v>
      </c>
      <c r="DX151" s="117">
        <f t="shared" si="313"/>
        <v>0</v>
      </c>
      <c r="DY151" s="117">
        <f t="shared" si="313"/>
        <v>0</v>
      </c>
      <c r="DZ151" s="117">
        <f t="shared" si="313"/>
        <v>0</v>
      </c>
      <c r="EA151" s="117">
        <f t="shared" si="313"/>
        <v>0</v>
      </c>
      <c r="EB151" s="117">
        <f t="shared" si="313"/>
        <v>0</v>
      </c>
      <c r="EC151" s="117">
        <f t="shared" si="313"/>
        <v>0</v>
      </c>
      <c r="ED151" s="117">
        <f t="shared" si="313"/>
        <v>0</v>
      </c>
      <c r="EE151" s="117">
        <f t="shared" si="313"/>
        <v>0</v>
      </c>
      <c r="EF151" s="117">
        <f t="shared" si="313"/>
        <v>0</v>
      </c>
      <c r="EG151" s="117">
        <f t="shared" si="313"/>
        <v>0</v>
      </c>
      <c r="EH151" s="117">
        <f t="shared" si="313"/>
        <v>0</v>
      </c>
      <c r="EI151" s="117">
        <f t="shared" si="313"/>
        <v>0</v>
      </c>
      <c r="EJ151" s="117">
        <f t="shared" si="313"/>
        <v>0</v>
      </c>
      <c r="EK151" s="117">
        <f t="shared" si="313"/>
        <v>0</v>
      </c>
      <c r="EL151" s="117">
        <f t="shared" si="313"/>
        <v>0</v>
      </c>
      <c r="EM151" s="117">
        <f t="shared" si="313"/>
        <v>0</v>
      </c>
      <c r="EN151" s="117">
        <f t="shared" si="313"/>
        <v>0</v>
      </c>
      <c r="EO151" s="117">
        <f t="shared" si="313"/>
        <v>0</v>
      </c>
      <c r="EP151" s="117">
        <f t="shared" si="313"/>
        <v>0</v>
      </c>
      <c r="EQ151" s="117">
        <f t="shared" si="313"/>
        <v>0</v>
      </c>
      <c r="ER151" s="117">
        <f t="shared" si="313"/>
        <v>0</v>
      </c>
      <c r="ES151" s="117">
        <f t="shared" si="313"/>
        <v>0</v>
      </c>
      <c r="ET151" s="117">
        <f t="shared" si="313"/>
        <v>0</v>
      </c>
      <c r="EU151" s="117">
        <f t="shared" si="313"/>
        <v>0</v>
      </c>
      <c r="EV151" s="117">
        <f t="shared" si="313"/>
        <v>0</v>
      </c>
      <c r="EW151" s="117">
        <f t="shared" si="313"/>
        <v>0</v>
      </c>
      <c r="EX151" s="117">
        <f t="shared" ref="EX151:GV151" si="314">EX$42/2</f>
        <v>0</v>
      </c>
      <c r="EY151" s="117">
        <f t="shared" si="314"/>
        <v>0</v>
      </c>
      <c r="EZ151" s="117">
        <f t="shared" si="314"/>
        <v>0</v>
      </c>
      <c r="FA151" s="117">
        <f t="shared" si="314"/>
        <v>0</v>
      </c>
      <c r="FB151" s="117">
        <f t="shared" si="314"/>
        <v>0</v>
      </c>
      <c r="FC151" s="117">
        <f t="shared" si="314"/>
        <v>0</v>
      </c>
      <c r="FD151" s="117">
        <f t="shared" si="314"/>
        <v>0</v>
      </c>
      <c r="FE151" s="117">
        <f t="shared" si="314"/>
        <v>0</v>
      </c>
      <c r="FF151" s="117">
        <f t="shared" si="314"/>
        <v>0</v>
      </c>
      <c r="FG151" s="117">
        <f t="shared" si="314"/>
        <v>0</v>
      </c>
      <c r="FH151" s="117">
        <f t="shared" si="314"/>
        <v>0</v>
      </c>
      <c r="FI151" s="117">
        <f t="shared" si="314"/>
        <v>0</v>
      </c>
      <c r="FJ151" s="117">
        <f t="shared" si="314"/>
        <v>0</v>
      </c>
      <c r="FK151" s="117">
        <f t="shared" si="314"/>
        <v>0</v>
      </c>
      <c r="FL151" s="117">
        <f t="shared" si="314"/>
        <v>0</v>
      </c>
      <c r="FM151" s="117">
        <f t="shared" si="314"/>
        <v>0</v>
      </c>
      <c r="FN151" s="117">
        <f t="shared" si="314"/>
        <v>0</v>
      </c>
      <c r="FO151" s="117">
        <f t="shared" si="314"/>
        <v>0</v>
      </c>
      <c r="FP151" s="117">
        <f t="shared" si="314"/>
        <v>0</v>
      </c>
      <c r="FQ151" s="117">
        <f t="shared" si="314"/>
        <v>0</v>
      </c>
      <c r="FR151" s="117">
        <f t="shared" si="314"/>
        <v>0</v>
      </c>
      <c r="FS151" s="117">
        <f t="shared" si="314"/>
        <v>0</v>
      </c>
      <c r="FT151" s="117">
        <f t="shared" si="314"/>
        <v>0</v>
      </c>
      <c r="FU151" s="117">
        <f t="shared" si="314"/>
        <v>0</v>
      </c>
      <c r="FV151" s="117">
        <f t="shared" si="314"/>
        <v>0</v>
      </c>
      <c r="FW151" s="117">
        <f t="shared" si="314"/>
        <v>0</v>
      </c>
      <c r="FX151" s="117">
        <f t="shared" si="314"/>
        <v>0</v>
      </c>
      <c r="FY151" s="117">
        <f t="shared" si="314"/>
        <v>0</v>
      </c>
      <c r="FZ151" s="117">
        <f t="shared" si="314"/>
        <v>0</v>
      </c>
      <c r="GA151" s="117">
        <f t="shared" si="314"/>
        <v>0</v>
      </c>
      <c r="GB151" s="117">
        <f t="shared" si="314"/>
        <v>0</v>
      </c>
      <c r="GC151" s="117">
        <f t="shared" si="314"/>
        <v>0</v>
      </c>
      <c r="GD151" s="117">
        <f t="shared" si="314"/>
        <v>0</v>
      </c>
      <c r="GE151" s="117">
        <f t="shared" si="314"/>
        <v>0</v>
      </c>
      <c r="GF151" s="117">
        <f t="shared" si="314"/>
        <v>0</v>
      </c>
      <c r="GG151" s="117">
        <f t="shared" si="314"/>
        <v>0</v>
      </c>
      <c r="GH151" s="117">
        <f t="shared" si="314"/>
        <v>0</v>
      </c>
      <c r="GI151" s="117">
        <f t="shared" si="314"/>
        <v>0</v>
      </c>
      <c r="GJ151" s="117">
        <f t="shared" si="314"/>
        <v>0</v>
      </c>
      <c r="GK151" s="117">
        <f t="shared" si="314"/>
        <v>0</v>
      </c>
      <c r="GL151" s="117">
        <f t="shared" si="314"/>
        <v>0</v>
      </c>
      <c r="GM151" s="117">
        <f t="shared" si="314"/>
        <v>0</v>
      </c>
      <c r="GN151" s="117">
        <f t="shared" si="314"/>
        <v>0</v>
      </c>
      <c r="GO151" s="117">
        <f t="shared" si="314"/>
        <v>0</v>
      </c>
      <c r="GP151" s="117">
        <f t="shared" si="314"/>
        <v>0</v>
      </c>
      <c r="GQ151" s="117">
        <f t="shared" si="314"/>
        <v>0</v>
      </c>
      <c r="GR151" s="117">
        <f t="shared" si="314"/>
        <v>0</v>
      </c>
      <c r="GS151" s="117">
        <f t="shared" si="314"/>
        <v>0</v>
      </c>
      <c r="GT151" s="117">
        <f t="shared" si="314"/>
        <v>0</v>
      </c>
      <c r="GU151" s="117">
        <f t="shared" si="314"/>
        <v>0</v>
      </c>
      <c r="GV151" s="117">
        <f t="shared" si="314"/>
        <v>0</v>
      </c>
      <c r="GW151" s="100"/>
      <c r="GX151" s="101">
        <f>SUM(F151:GW151)</f>
        <v>1.3541666666666667E-3</v>
      </c>
      <c r="GY151" s="102">
        <f>GX151/$GX$152*100</f>
        <v>2.8663614114257569E-2</v>
      </c>
      <c r="GZ151" s="114"/>
      <c r="HA151" s="8"/>
      <c r="HH151" s="3"/>
      <c r="HI151" s="3"/>
    </row>
    <row r="152" spans="1:238" ht="14.25" thickTop="1" thickBot="1" x14ac:dyDescent="0.25">
      <c r="B152" s="142"/>
      <c r="C152" s="210"/>
      <c r="D152" s="143" t="s">
        <v>30</v>
      </c>
      <c r="E152" s="144"/>
      <c r="F152" s="118">
        <f>SUM( F$101:F$151)</f>
        <v>6.8570601851851848E-2</v>
      </c>
      <c r="G152" s="118">
        <f t="shared" ref="G152:BR152" si="315">SUM( G$101:G$151)</f>
        <v>0.10780671296296296</v>
      </c>
      <c r="H152" s="118">
        <f t="shared" si="315"/>
        <v>0</v>
      </c>
      <c r="I152" s="118">
        <f t="shared" si="315"/>
        <v>0</v>
      </c>
      <c r="J152" s="118">
        <f t="shared" si="315"/>
        <v>7.4305555555555548E-3</v>
      </c>
      <c r="K152" s="118">
        <f t="shared" si="315"/>
        <v>2.6817129629629628E-2</v>
      </c>
      <c r="L152" s="118">
        <f t="shared" si="315"/>
        <v>7.7424768518518525E-2</v>
      </c>
      <c r="M152" s="118">
        <f t="shared" si="315"/>
        <v>3.2928240740740739E-3</v>
      </c>
      <c r="N152" s="118">
        <f t="shared" si="315"/>
        <v>0</v>
      </c>
      <c r="O152" s="118">
        <f t="shared" si="315"/>
        <v>0</v>
      </c>
      <c r="P152" s="118">
        <f t="shared" si="315"/>
        <v>0</v>
      </c>
      <c r="Q152" s="118">
        <f t="shared" si="315"/>
        <v>0.11888888888888889</v>
      </c>
      <c r="R152" s="118">
        <f t="shared" si="315"/>
        <v>0.10997685185185185</v>
      </c>
      <c r="S152" s="118">
        <f t="shared" si="315"/>
        <v>5.3327546296296297E-2</v>
      </c>
      <c r="T152" s="118">
        <f t="shared" si="315"/>
        <v>9.4670138888888894E-2</v>
      </c>
      <c r="U152" s="118">
        <f t="shared" si="315"/>
        <v>0.11435763888888889</v>
      </c>
      <c r="V152" s="118">
        <f t="shared" si="315"/>
        <v>4.3535879629629633E-2</v>
      </c>
      <c r="W152" s="118">
        <f t="shared" si="315"/>
        <v>0</v>
      </c>
      <c r="X152" s="118">
        <f t="shared" si="315"/>
        <v>0</v>
      </c>
      <c r="Y152" s="118">
        <f t="shared" si="315"/>
        <v>7.6724537037037036E-2</v>
      </c>
      <c r="Z152" s="118">
        <f t="shared" si="315"/>
        <v>4.4710648148148152E-2</v>
      </c>
      <c r="AA152" s="118">
        <f t="shared" si="315"/>
        <v>2.7245370370370371E-2</v>
      </c>
      <c r="AB152" s="118">
        <f t="shared" si="315"/>
        <v>4.0920138888888888E-2</v>
      </c>
      <c r="AC152" s="118">
        <f t="shared" si="315"/>
        <v>0</v>
      </c>
      <c r="AD152" s="118">
        <f t="shared" si="315"/>
        <v>0</v>
      </c>
      <c r="AE152" s="118">
        <f t="shared" si="315"/>
        <v>2.8055555555555556E-2</v>
      </c>
      <c r="AF152" s="118">
        <f t="shared" si="315"/>
        <v>0.11578703703703704</v>
      </c>
      <c r="AG152" s="118">
        <f t="shared" si="315"/>
        <v>8.7783564814814807E-2</v>
      </c>
      <c r="AH152" s="118">
        <f t="shared" si="315"/>
        <v>4.1701388888888885E-2</v>
      </c>
      <c r="AI152" s="118">
        <f t="shared" si="315"/>
        <v>2.4502314814814814E-2</v>
      </c>
      <c r="AJ152" s="118">
        <f t="shared" si="315"/>
        <v>0</v>
      </c>
      <c r="AK152" s="118">
        <f t="shared" si="315"/>
        <v>0</v>
      </c>
      <c r="AL152" s="118">
        <f t="shared" si="315"/>
        <v>7.7777777777777776E-3</v>
      </c>
      <c r="AM152" s="118">
        <f t="shared" si="315"/>
        <v>4.8940972222222226E-2</v>
      </c>
      <c r="AN152" s="118">
        <f t="shared" si="315"/>
        <v>4.0954861111111115E-2</v>
      </c>
      <c r="AO152" s="118">
        <f t="shared" si="315"/>
        <v>4.6898148148148147E-2</v>
      </c>
      <c r="AP152" s="118">
        <f t="shared" si="315"/>
        <v>6.1863425925925933E-2</v>
      </c>
      <c r="AQ152" s="118">
        <f t="shared" si="315"/>
        <v>0</v>
      </c>
      <c r="AR152" s="118">
        <f t="shared" si="315"/>
        <v>0</v>
      </c>
      <c r="AS152" s="118">
        <f t="shared" si="315"/>
        <v>2.9456018518518517E-2</v>
      </c>
      <c r="AT152" s="118">
        <f t="shared" si="315"/>
        <v>6.0208333333333336E-2</v>
      </c>
      <c r="AU152" s="118">
        <f t="shared" si="315"/>
        <v>2.8501157407407406E-2</v>
      </c>
      <c r="AV152" s="118">
        <f t="shared" si="315"/>
        <v>4.3888888888888894E-2</v>
      </c>
      <c r="AW152" s="118">
        <f t="shared" si="315"/>
        <v>4.6967592592592589E-2</v>
      </c>
      <c r="AX152" s="118">
        <f t="shared" si="315"/>
        <v>0</v>
      </c>
      <c r="AY152" s="118">
        <f t="shared" si="315"/>
        <v>0</v>
      </c>
      <c r="AZ152" s="118">
        <f t="shared" si="315"/>
        <v>2.8368055555555556E-2</v>
      </c>
      <c r="BA152" s="118">
        <f t="shared" si="315"/>
        <v>5.2604166666666674E-2</v>
      </c>
      <c r="BB152" s="118">
        <f t="shared" si="315"/>
        <v>4.5497685185185183E-2</v>
      </c>
      <c r="BC152" s="118">
        <f t="shared" si="315"/>
        <v>6.3315972222222225E-2</v>
      </c>
      <c r="BD152" s="118">
        <f t="shared" si="315"/>
        <v>6.7621527777777773E-2</v>
      </c>
      <c r="BE152" s="118">
        <f t="shared" si="315"/>
        <v>0</v>
      </c>
      <c r="BF152" s="118">
        <f t="shared" si="315"/>
        <v>0</v>
      </c>
      <c r="BG152" s="118">
        <f t="shared" si="315"/>
        <v>1.8049768518518517E-2</v>
      </c>
      <c r="BH152" s="118">
        <f t="shared" si="315"/>
        <v>4.6498842592592592E-2</v>
      </c>
      <c r="BI152" s="118">
        <f t="shared" si="315"/>
        <v>6.5711805555555558E-2</v>
      </c>
      <c r="BJ152" s="118">
        <f t="shared" si="315"/>
        <v>3.7430555555555557E-2</v>
      </c>
      <c r="BK152" s="118">
        <f t="shared" si="315"/>
        <v>0</v>
      </c>
      <c r="BL152" s="118">
        <f t="shared" si="315"/>
        <v>0</v>
      </c>
      <c r="BM152" s="118">
        <f t="shared" si="315"/>
        <v>0</v>
      </c>
      <c r="BN152" s="118">
        <f t="shared" si="315"/>
        <v>0</v>
      </c>
      <c r="BO152" s="118">
        <f t="shared" si="315"/>
        <v>0</v>
      </c>
      <c r="BP152" s="118">
        <f t="shared" si="315"/>
        <v>0</v>
      </c>
      <c r="BQ152" s="118">
        <f t="shared" si="315"/>
        <v>0</v>
      </c>
      <c r="BR152" s="118">
        <f t="shared" si="315"/>
        <v>0</v>
      </c>
      <c r="BS152" s="118">
        <f t="shared" ref="BS152:EW152" si="316">SUM( BS$101:BS$151)</f>
        <v>0</v>
      </c>
      <c r="BT152" s="118">
        <f t="shared" si="316"/>
        <v>0</v>
      </c>
      <c r="BU152" s="118">
        <f t="shared" si="316"/>
        <v>0</v>
      </c>
      <c r="BV152" s="118">
        <f t="shared" si="316"/>
        <v>0</v>
      </c>
      <c r="BW152" s="118">
        <f t="shared" si="316"/>
        <v>0</v>
      </c>
      <c r="BX152" s="118">
        <f t="shared" si="316"/>
        <v>0</v>
      </c>
      <c r="BY152" s="118">
        <f t="shared" si="316"/>
        <v>0</v>
      </c>
      <c r="BZ152" s="118">
        <f t="shared" si="316"/>
        <v>0</v>
      </c>
      <c r="CA152" s="118">
        <f t="shared" si="316"/>
        <v>0</v>
      </c>
      <c r="CB152" s="118">
        <f t="shared" si="316"/>
        <v>3.2135416666666666E-2</v>
      </c>
      <c r="CC152" s="118">
        <f t="shared" si="316"/>
        <v>5.9600694444444442E-2</v>
      </c>
      <c r="CD152" s="118">
        <f t="shared" si="316"/>
        <v>4.4895833333333336E-2</v>
      </c>
      <c r="CE152" s="118">
        <f t="shared" si="316"/>
        <v>1.9074074074074073E-2</v>
      </c>
      <c r="CF152" s="118">
        <f t="shared" si="316"/>
        <v>1.7876157407407407E-2</v>
      </c>
      <c r="CG152" s="118">
        <f t="shared" si="316"/>
        <v>0</v>
      </c>
      <c r="CH152" s="118">
        <f t="shared" si="316"/>
        <v>0</v>
      </c>
      <c r="CI152" s="118">
        <f t="shared" si="316"/>
        <v>8.6597222222222228E-2</v>
      </c>
      <c r="CJ152" s="118">
        <f t="shared" si="316"/>
        <v>2.3564814814814816E-2</v>
      </c>
      <c r="CK152" s="118">
        <f t="shared" si="316"/>
        <v>3.3559027777777778E-2</v>
      </c>
      <c r="CL152" s="118">
        <f t="shared" si="316"/>
        <v>5.5856481481481479E-2</v>
      </c>
      <c r="CM152" s="118">
        <f t="shared" si="316"/>
        <v>1.2309027777777776E-2</v>
      </c>
      <c r="CN152" s="118">
        <f t="shared" si="316"/>
        <v>0</v>
      </c>
      <c r="CO152" s="118">
        <f t="shared" si="316"/>
        <v>0</v>
      </c>
      <c r="CP152" s="118">
        <f t="shared" si="316"/>
        <v>1.255787037037037E-3</v>
      </c>
      <c r="CQ152" s="118">
        <f t="shared" si="316"/>
        <v>9.3813657407407394E-2</v>
      </c>
      <c r="CR152" s="118">
        <f t="shared" si="316"/>
        <v>6.7789351851851851E-2</v>
      </c>
      <c r="CS152" s="118">
        <f t="shared" si="316"/>
        <v>3.7002314814814814E-2</v>
      </c>
      <c r="CT152" s="118">
        <f t="shared" si="316"/>
        <v>3.66724537037037E-2</v>
      </c>
      <c r="CU152" s="118">
        <f t="shared" si="316"/>
        <v>0</v>
      </c>
      <c r="CV152" s="118">
        <f t="shared" si="316"/>
        <v>0</v>
      </c>
      <c r="CW152" s="118">
        <f t="shared" si="316"/>
        <v>4.388888888888888E-2</v>
      </c>
      <c r="CX152" s="118">
        <f t="shared" si="316"/>
        <v>7.6591435185185186E-2</v>
      </c>
      <c r="CY152" s="118">
        <f t="shared" si="316"/>
        <v>2.1394675925925925E-2</v>
      </c>
      <c r="CZ152" s="118">
        <f t="shared" si="316"/>
        <v>1.3373842592592593E-2</v>
      </c>
      <c r="DA152" s="118">
        <f t="shared" si="316"/>
        <v>2.4351851851851854E-2</v>
      </c>
      <c r="DB152" s="118">
        <f t="shared" si="316"/>
        <v>0</v>
      </c>
      <c r="DC152" s="118">
        <f t="shared" si="316"/>
        <v>0</v>
      </c>
      <c r="DD152" s="118">
        <f t="shared" si="316"/>
        <v>5.8234953703703699E-2</v>
      </c>
      <c r="DE152" s="118">
        <f t="shared" si="316"/>
        <v>4.8668981481481487E-2</v>
      </c>
      <c r="DF152" s="118">
        <f t="shared" si="316"/>
        <v>0.11947916666666666</v>
      </c>
      <c r="DG152" s="118">
        <f t="shared" si="316"/>
        <v>6.7696759259259262E-2</v>
      </c>
      <c r="DH152" s="118">
        <f t="shared" si="316"/>
        <v>7.2343749999999998E-2</v>
      </c>
      <c r="DI152" s="118">
        <f t="shared" si="316"/>
        <v>0</v>
      </c>
      <c r="DJ152" s="118">
        <f t="shared" si="316"/>
        <v>0</v>
      </c>
      <c r="DK152" s="118">
        <f t="shared" si="316"/>
        <v>3.3576388888888885E-2</v>
      </c>
      <c r="DL152" s="118">
        <f t="shared" si="316"/>
        <v>8.5532407407407404E-2</v>
      </c>
      <c r="DM152" s="118">
        <f t="shared" si="316"/>
        <v>2.5665509259259259E-2</v>
      </c>
      <c r="DN152" s="118">
        <f t="shared" si="316"/>
        <v>2.2615740740740742E-2</v>
      </c>
      <c r="DO152" s="118">
        <f t="shared" si="316"/>
        <v>2.0734953703703703E-2</v>
      </c>
      <c r="DP152" s="118">
        <f t="shared" si="316"/>
        <v>0</v>
      </c>
      <c r="DQ152" s="118">
        <f t="shared" si="316"/>
        <v>0</v>
      </c>
      <c r="DR152" s="118">
        <f t="shared" si="316"/>
        <v>1.7123842592592593E-2</v>
      </c>
      <c r="DS152" s="118">
        <f t="shared" si="316"/>
        <v>4.8478009259259262E-2</v>
      </c>
      <c r="DT152" s="118">
        <f t="shared" si="316"/>
        <v>2.2199074074074072E-2</v>
      </c>
      <c r="DU152" s="118">
        <f t="shared" si="316"/>
        <v>3.7222222222222226E-2</v>
      </c>
      <c r="DV152" s="118">
        <f t="shared" si="316"/>
        <v>4.3819444444444446E-2</v>
      </c>
      <c r="DW152" s="118">
        <f t="shared" si="316"/>
        <v>0</v>
      </c>
      <c r="DX152" s="118">
        <f t="shared" si="316"/>
        <v>0</v>
      </c>
      <c r="DY152" s="118">
        <f t="shared" si="316"/>
        <v>4.506944444444444E-2</v>
      </c>
      <c r="DZ152" s="118">
        <f t="shared" si="316"/>
        <v>5.502314814814814E-2</v>
      </c>
      <c r="EA152" s="118">
        <f t="shared" si="316"/>
        <v>4.5306712962962965E-2</v>
      </c>
      <c r="EB152" s="118">
        <f t="shared" si="316"/>
        <v>3.1788194444444445E-2</v>
      </c>
      <c r="EC152" s="118">
        <f t="shared" si="316"/>
        <v>2.1834490740740741E-2</v>
      </c>
      <c r="ED152" s="118">
        <f t="shared" si="316"/>
        <v>0</v>
      </c>
      <c r="EE152" s="118">
        <f t="shared" si="316"/>
        <v>0</v>
      </c>
      <c r="EF152" s="118">
        <f t="shared" si="316"/>
        <v>5.0868055555555554E-3</v>
      </c>
      <c r="EG152" s="118">
        <f t="shared" si="316"/>
        <v>0</v>
      </c>
      <c r="EH152" s="118">
        <f t="shared" si="316"/>
        <v>5.7737268518518514E-2</v>
      </c>
      <c r="EI152" s="118">
        <f t="shared" si="316"/>
        <v>6.6747685185185188E-2</v>
      </c>
      <c r="EJ152" s="118">
        <f t="shared" si="316"/>
        <v>1.6180555555555556E-2</v>
      </c>
      <c r="EK152" s="118">
        <f t="shared" si="316"/>
        <v>0</v>
      </c>
      <c r="EL152" s="118">
        <f t="shared" si="316"/>
        <v>0</v>
      </c>
      <c r="EM152" s="118">
        <f t="shared" si="316"/>
        <v>4.2245370370370371E-2</v>
      </c>
      <c r="EN152" s="118">
        <f t="shared" si="316"/>
        <v>8.4768518518518507E-2</v>
      </c>
      <c r="EO152" s="118">
        <f t="shared" si="316"/>
        <v>5.3182870370370366E-2</v>
      </c>
      <c r="EP152" s="118">
        <f t="shared" si="316"/>
        <v>1.5277777777777779E-2</v>
      </c>
      <c r="EQ152" s="118">
        <f t="shared" si="316"/>
        <v>2.0596064814814817E-2</v>
      </c>
      <c r="ER152" s="118">
        <f t="shared" si="316"/>
        <v>0</v>
      </c>
      <c r="ES152" s="118">
        <f t="shared" si="316"/>
        <v>0</v>
      </c>
      <c r="ET152" s="118">
        <f t="shared" si="316"/>
        <v>4.8211805555555563E-2</v>
      </c>
      <c r="EU152" s="118">
        <f t="shared" si="316"/>
        <v>4.3032407407407408E-2</v>
      </c>
      <c r="EV152" s="118">
        <f t="shared" si="316"/>
        <v>5.2112268518518516E-2</v>
      </c>
      <c r="EW152" s="118">
        <f t="shared" si="316"/>
        <v>6.4195601851851844E-2</v>
      </c>
      <c r="EX152" s="118">
        <f t="shared" ref="EX152:GV152" si="317">SUM( EX$101:EX$151)</f>
        <v>0</v>
      </c>
      <c r="EY152" s="118">
        <f t="shared" si="317"/>
        <v>0</v>
      </c>
      <c r="EZ152" s="118">
        <f t="shared" si="317"/>
        <v>0</v>
      </c>
      <c r="FA152" s="118">
        <f t="shared" si="317"/>
        <v>1.1128472222222224E-2</v>
      </c>
      <c r="FB152" s="118">
        <f t="shared" si="317"/>
        <v>4.0659722222222222E-2</v>
      </c>
      <c r="FC152" s="118">
        <f t="shared" si="317"/>
        <v>1.6950231481481483E-2</v>
      </c>
      <c r="FD152" s="118">
        <f t="shared" si="317"/>
        <v>4.3628472222222221E-2</v>
      </c>
      <c r="FE152" s="118">
        <f t="shared" si="317"/>
        <v>3.7424768518518517E-2</v>
      </c>
      <c r="FF152" s="118">
        <f t="shared" si="317"/>
        <v>0</v>
      </c>
      <c r="FG152" s="118">
        <f t="shared" si="317"/>
        <v>0</v>
      </c>
      <c r="FH152" s="118">
        <f t="shared" si="317"/>
        <v>4.6128472222222217E-2</v>
      </c>
      <c r="FI152" s="118">
        <f t="shared" si="317"/>
        <v>0</v>
      </c>
      <c r="FJ152" s="118">
        <f t="shared" si="317"/>
        <v>8.0943287037037029E-2</v>
      </c>
      <c r="FK152" s="118">
        <f t="shared" si="317"/>
        <v>0</v>
      </c>
      <c r="FL152" s="118">
        <f t="shared" si="317"/>
        <v>0</v>
      </c>
      <c r="FM152" s="118">
        <f t="shared" si="317"/>
        <v>0</v>
      </c>
      <c r="FN152" s="118">
        <f t="shared" si="317"/>
        <v>0</v>
      </c>
      <c r="FO152" s="118">
        <f t="shared" si="317"/>
        <v>0</v>
      </c>
      <c r="FP152" s="118">
        <f t="shared" si="317"/>
        <v>0</v>
      </c>
      <c r="FQ152" s="118">
        <f t="shared" si="317"/>
        <v>0</v>
      </c>
      <c r="FR152" s="118">
        <f t="shared" si="317"/>
        <v>0</v>
      </c>
      <c r="FS152" s="118">
        <f t="shared" si="317"/>
        <v>0</v>
      </c>
      <c r="FT152" s="118">
        <f t="shared" si="317"/>
        <v>0</v>
      </c>
      <c r="FU152" s="118">
        <f t="shared" si="317"/>
        <v>0</v>
      </c>
      <c r="FV152" s="118">
        <f t="shared" si="317"/>
        <v>0</v>
      </c>
      <c r="FW152" s="118">
        <f t="shared" si="317"/>
        <v>0</v>
      </c>
      <c r="FX152" s="118">
        <f t="shared" si="317"/>
        <v>0</v>
      </c>
      <c r="FY152" s="118">
        <f t="shared" si="317"/>
        <v>0</v>
      </c>
      <c r="FZ152" s="118">
        <f t="shared" si="317"/>
        <v>0</v>
      </c>
      <c r="GA152" s="118">
        <f t="shared" si="317"/>
        <v>0</v>
      </c>
      <c r="GB152" s="118">
        <f t="shared" si="317"/>
        <v>0</v>
      </c>
      <c r="GC152" s="118">
        <f t="shared" si="317"/>
        <v>0</v>
      </c>
      <c r="GD152" s="118">
        <f t="shared" si="317"/>
        <v>0</v>
      </c>
      <c r="GE152" s="118">
        <f t="shared" si="317"/>
        <v>0</v>
      </c>
      <c r="GF152" s="118">
        <f t="shared" si="317"/>
        <v>0</v>
      </c>
      <c r="GG152" s="118">
        <f t="shared" si="317"/>
        <v>0</v>
      </c>
      <c r="GH152" s="118">
        <f t="shared" si="317"/>
        <v>0</v>
      </c>
      <c r="GI152" s="118">
        <f t="shared" si="317"/>
        <v>0</v>
      </c>
      <c r="GJ152" s="118">
        <f t="shared" si="317"/>
        <v>0</v>
      </c>
      <c r="GK152" s="118">
        <f t="shared" si="317"/>
        <v>0</v>
      </c>
      <c r="GL152" s="118">
        <f t="shared" si="317"/>
        <v>0</v>
      </c>
      <c r="GM152" s="118">
        <f t="shared" si="317"/>
        <v>0</v>
      </c>
      <c r="GN152" s="118">
        <f t="shared" si="317"/>
        <v>0</v>
      </c>
      <c r="GO152" s="118">
        <f t="shared" si="317"/>
        <v>0</v>
      </c>
      <c r="GP152" s="118">
        <f t="shared" si="317"/>
        <v>0</v>
      </c>
      <c r="GQ152" s="118">
        <f t="shared" si="317"/>
        <v>0</v>
      </c>
      <c r="GR152" s="118">
        <f t="shared" si="317"/>
        <v>0</v>
      </c>
      <c r="GS152" s="118">
        <f t="shared" si="317"/>
        <v>0</v>
      </c>
      <c r="GT152" s="118">
        <f t="shared" si="317"/>
        <v>0</v>
      </c>
      <c r="GU152" s="118">
        <f t="shared" si="317"/>
        <v>0</v>
      </c>
      <c r="GV152" s="118">
        <f t="shared" si="317"/>
        <v>0</v>
      </c>
      <c r="GW152" s="103"/>
      <c r="GX152" s="118">
        <f>SUM(F152:GW152)</f>
        <v>4.7243402777777792</v>
      </c>
      <c r="GY152" s="119">
        <f>SUM(GY103:GY151)</f>
        <v>99.999999999999972</v>
      </c>
      <c r="GZ152" s="120"/>
      <c r="HA152" s="104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</row>
    <row r="153" spans="1:238" x14ac:dyDescent="0.2">
      <c r="HH153" s="3"/>
      <c r="HI153" s="3"/>
    </row>
    <row r="154" spans="1:238" x14ac:dyDescent="0.2">
      <c r="B154" s="153"/>
      <c r="C154" s="152"/>
      <c r="D154" s="154"/>
      <c r="E154" s="155" t="s">
        <v>39</v>
      </c>
      <c r="F154" s="152">
        <f t="shared" ref="F154:V154" si="318">F$100+F$152</f>
        <v>0.24181712962962965</v>
      </c>
      <c r="G154" s="152">
        <f t="shared" si="318"/>
        <v>0.28438657407407403</v>
      </c>
      <c r="H154" s="152">
        <f t="shared" si="318"/>
        <v>0</v>
      </c>
      <c r="I154" s="152">
        <f t="shared" si="318"/>
        <v>0</v>
      </c>
      <c r="J154" s="152">
        <f t="shared" si="318"/>
        <v>2.8020833333333332E-2</v>
      </c>
      <c r="K154" s="152">
        <f t="shared" si="318"/>
        <v>0.24983796296296296</v>
      </c>
      <c r="L154" s="152">
        <f t="shared" si="318"/>
        <v>0.24008101851851854</v>
      </c>
      <c r="M154" s="152">
        <f t="shared" si="318"/>
        <v>1.7384259259259259E-2</v>
      </c>
      <c r="N154" s="152">
        <f t="shared" si="318"/>
        <v>0</v>
      </c>
      <c r="O154" s="152">
        <f t="shared" si="318"/>
        <v>0</v>
      </c>
      <c r="P154" s="152">
        <f t="shared" si="318"/>
        <v>0</v>
      </c>
      <c r="Q154" s="152">
        <f t="shared" si="318"/>
        <v>0.26712962962962966</v>
      </c>
      <c r="R154" s="152">
        <f t="shared" si="318"/>
        <v>0.24996527777777777</v>
      </c>
      <c r="S154" s="152">
        <f t="shared" si="318"/>
        <v>0.13133101851851853</v>
      </c>
      <c r="T154" s="152">
        <f t="shared" si="318"/>
        <v>0.23905092592592594</v>
      </c>
      <c r="U154" s="152">
        <f t="shared" si="318"/>
        <v>0.28368055555555555</v>
      </c>
      <c r="V154" s="152">
        <f t="shared" si="318"/>
        <v>5.1087962962962967E-2</v>
      </c>
      <c r="W154" s="152">
        <f>W$100+W$152</f>
        <v>0</v>
      </c>
      <c r="X154" s="152">
        <f t="shared" ref="X154:CI154" si="319">X$100+X$152</f>
        <v>0</v>
      </c>
      <c r="Y154" s="152">
        <f t="shared" si="319"/>
        <v>0.2497685185185185</v>
      </c>
      <c r="Z154" s="152">
        <f t="shared" si="319"/>
        <v>0.21927083333333333</v>
      </c>
      <c r="AA154" s="152">
        <f t="shared" si="319"/>
        <v>0.28296296296296297</v>
      </c>
      <c r="AB154" s="152">
        <f t="shared" si="319"/>
        <v>0.31815972222222222</v>
      </c>
      <c r="AC154" s="152">
        <f t="shared" si="319"/>
        <v>0</v>
      </c>
      <c r="AD154" s="152">
        <f t="shared" si="319"/>
        <v>0</v>
      </c>
      <c r="AE154" s="152">
        <f t="shared" si="319"/>
        <v>0.28692129629629626</v>
      </c>
      <c r="AF154" s="152">
        <f t="shared" si="319"/>
        <v>0.29024305555555557</v>
      </c>
      <c r="AG154" s="152">
        <f t="shared" si="319"/>
        <v>0.2971759259259259</v>
      </c>
      <c r="AH154" s="152">
        <f t="shared" si="319"/>
        <v>0.2563657407407407</v>
      </c>
      <c r="AI154" s="152">
        <f t="shared" si="319"/>
        <v>0.33664351851851854</v>
      </c>
      <c r="AJ154" s="152">
        <f t="shared" si="319"/>
        <v>0</v>
      </c>
      <c r="AK154" s="152">
        <f t="shared" si="319"/>
        <v>0</v>
      </c>
      <c r="AL154" s="152">
        <f t="shared" si="319"/>
        <v>2.1979166666666668E-2</v>
      </c>
      <c r="AM154" s="152">
        <f t="shared" si="319"/>
        <v>0.30238425925925927</v>
      </c>
      <c r="AN154" s="152">
        <f t="shared" si="319"/>
        <v>0.27886574074074072</v>
      </c>
      <c r="AO154" s="152">
        <f t="shared" si="319"/>
        <v>0.32482638888888887</v>
      </c>
      <c r="AP154" s="152">
        <f t="shared" si="319"/>
        <v>0.27439814814814817</v>
      </c>
      <c r="AQ154" s="152">
        <f t="shared" si="319"/>
        <v>0</v>
      </c>
      <c r="AR154" s="152">
        <f t="shared" si="319"/>
        <v>0</v>
      </c>
      <c r="AS154" s="152">
        <f t="shared" si="319"/>
        <v>0.18619212962962964</v>
      </c>
      <c r="AT154" s="152">
        <f t="shared" si="319"/>
        <v>0.23824074074074078</v>
      </c>
      <c r="AU154" s="152">
        <f t="shared" si="319"/>
        <v>0.29196759259259253</v>
      </c>
      <c r="AV154" s="152">
        <f t="shared" si="319"/>
        <v>0.27089120370370368</v>
      </c>
      <c r="AW154" s="152">
        <f t="shared" si="319"/>
        <v>0.2829976851851852</v>
      </c>
      <c r="AX154" s="152">
        <f t="shared" si="319"/>
        <v>0</v>
      </c>
      <c r="AY154" s="152">
        <f t="shared" si="319"/>
        <v>0</v>
      </c>
      <c r="AZ154" s="152">
        <f t="shared" si="319"/>
        <v>0.33216435185185184</v>
      </c>
      <c r="BA154" s="152">
        <f t="shared" si="319"/>
        <v>0.28568287037037038</v>
      </c>
      <c r="BB154" s="152">
        <f t="shared" si="319"/>
        <v>0.27304398148148151</v>
      </c>
      <c r="BC154" s="152">
        <f t="shared" si="319"/>
        <v>0.33368055555555559</v>
      </c>
      <c r="BD154" s="152">
        <f t="shared" si="319"/>
        <v>0.25035879629629632</v>
      </c>
      <c r="BE154" s="152">
        <f t="shared" si="319"/>
        <v>0</v>
      </c>
      <c r="BF154" s="152">
        <f t="shared" si="319"/>
        <v>0</v>
      </c>
      <c r="BG154" s="152">
        <f t="shared" si="319"/>
        <v>0.33462962962962967</v>
      </c>
      <c r="BH154" s="152">
        <f t="shared" si="319"/>
        <v>0.27907407407407409</v>
      </c>
      <c r="BI154" s="152">
        <f t="shared" si="319"/>
        <v>0.23015046296296296</v>
      </c>
      <c r="BJ154" s="152">
        <f t="shared" si="319"/>
        <v>0.26023148148148151</v>
      </c>
      <c r="BK154" s="152">
        <f t="shared" si="319"/>
        <v>0</v>
      </c>
      <c r="BL154" s="152">
        <f t="shared" si="319"/>
        <v>0</v>
      </c>
      <c r="BM154" s="152">
        <f t="shared" si="319"/>
        <v>0</v>
      </c>
      <c r="BN154" s="152">
        <f t="shared" si="319"/>
        <v>0</v>
      </c>
      <c r="BO154" s="152">
        <f t="shared" si="319"/>
        <v>0</v>
      </c>
      <c r="BP154" s="152">
        <f t="shared" si="319"/>
        <v>0</v>
      </c>
      <c r="BQ154" s="152">
        <f t="shared" si="319"/>
        <v>0</v>
      </c>
      <c r="BR154" s="152">
        <f t="shared" si="319"/>
        <v>0</v>
      </c>
      <c r="BS154" s="152">
        <f t="shared" si="319"/>
        <v>0</v>
      </c>
      <c r="BT154" s="152">
        <f t="shared" si="319"/>
        <v>0</v>
      </c>
      <c r="BU154" s="152">
        <f t="shared" si="319"/>
        <v>0</v>
      </c>
      <c r="BV154" s="152">
        <f t="shared" si="319"/>
        <v>0</v>
      </c>
      <c r="BW154" s="152">
        <f t="shared" si="319"/>
        <v>0</v>
      </c>
      <c r="BX154" s="152">
        <f t="shared" si="319"/>
        <v>0</v>
      </c>
      <c r="BY154" s="152">
        <f t="shared" si="319"/>
        <v>0</v>
      </c>
      <c r="BZ154" s="152">
        <f t="shared" si="319"/>
        <v>0</v>
      </c>
      <c r="CA154" s="152">
        <f t="shared" si="319"/>
        <v>0</v>
      </c>
      <c r="CB154" s="152">
        <f t="shared" si="319"/>
        <v>0.20868055555555556</v>
      </c>
      <c r="CC154" s="152">
        <f t="shared" si="319"/>
        <v>0.25846064814814812</v>
      </c>
      <c r="CD154" s="152">
        <f t="shared" si="319"/>
        <v>0.229375</v>
      </c>
      <c r="CE154" s="152">
        <f t="shared" si="319"/>
        <v>0.15243055555555557</v>
      </c>
      <c r="CF154" s="152">
        <f t="shared" si="319"/>
        <v>0.26475694444444448</v>
      </c>
      <c r="CG154" s="152">
        <f t="shared" si="319"/>
        <v>0</v>
      </c>
      <c r="CH154" s="152">
        <f t="shared" si="319"/>
        <v>0</v>
      </c>
      <c r="CI154" s="152">
        <f t="shared" si="319"/>
        <v>0.31055555555555558</v>
      </c>
      <c r="CJ154" s="152">
        <f t="shared" ref="CJ154:EW154" si="320">CJ$100+CJ$152</f>
        <v>0.14494212962962963</v>
      </c>
      <c r="CK154" s="152">
        <f t="shared" si="320"/>
        <v>0.21806712962962962</v>
      </c>
      <c r="CL154" s="152">
        <f t="shared" si="320"/>
        <v>0.21157407407407408</v>
      </c>
      <c r="CM154" s="152">
        <f t="shared" si="320"/>
        <v>0.30899305555555551</v>
      </c>
      <c r="CN154" s="152">
        <f t="shared" si="320"/>
        <v>0</v>
      </c>
      <c r="CO154" s="152">
        <f t="shared" si="320"/>
        <v>0</v>
      </c>
      <c r="CP154" s="152">
        <f t="shared" si="320"/>
        <v>2.8159722222222225E-2</v>
      </c>
      <c r="CQ154" s="152">
        <f t="shared" si="320"/>
        <v>0.3289583333333333</v>
      </c>
      <c r="CR154" s="152">
        <f t="shared" si="320"/>
        <v>0.24137731481481478</v>
      </c>
      <c r="CS154" s="152">
        <f t="shared" si="320"/>
        <v>0.18077546296296296</v>
      </c>
      <c r="CT154" s="152">
        <f t="shared" si="320"/>
        <v>0.22730324074074076</v>
      </c>
      <c r="CU154" s="152">
        <f t="shared" si="320"/>
        <v>0</v>
      </c>
      <c r="CV154" s="152">
        <f t="shared" si="320"/>
        <v>0</v>
      </c>
      <c r="CW154" s="152">
        <f t="shared" si="320"/>
        <v>0.2326388888888889</v>
      </c>
      <c r="CX154" s="152">
        <f t="shared" si="320"/>
        <v>0.24831018518518519</v>
      </c>
      <c r="CY154" s="152">
        <f t="shared" si="320"/>
        <v>0.26038194444444446</v>
      </c>
      <c r="CZ154" s="152">
        <f t="shared" si="320"/>
        <v>0.12847222222222221</v>
      </c>
      <c r="DA154" s="152">
        <f t="shared" si="320"/>
        <v>0.16768518518518519</v>
      </c>
      <c r="DB154" s="152">
        <f t="shared" si="320"/>
        <v>0</v>
      </c>
      <c r="DC154" s="152">
        <f t="shared" si="320"/>
        <v>0</v>
      </c>
      <c r="DD154" s="152">
        <f t="shared" si="320"/>
        <v>0.21982638888888889</v>
      </c>
      <c r="DE154" s="152">
        <f t="shared" si="320"/>
        <v>0.26591435185185186</v>
      </c>
      <c r="DF154" s="152">
        <f t="shared" si="320"/>
        <v>0.25017361111111114</v>
      </c>
      <c r="DG154" s="152">
        <f t="shared" si="320"/>
        <v>0.19567129629629632</v>
      </c>
      <c r="DH154" s="152">
        <f t="shared" si="320"/>
        <v>0.26151620370370371</v>
      </c>
      <c r="DI154" s="152">
        <f t="shared" si="320"/>
        <v>0</v>
      </c>
      <c r="DJ154" s="152">
        <f t="shared" si="320"/>
        <v>0</v>
      </c>
      <c r="DK154" s="152">
        <f t="shared" si="320"/>
        <v>9.2939814814814808E-2</v>
      </c>
      <c r="DL154" s="152">
        <f t="shared" si="320"/>
        <v>0.25351851851851853</v>
      </c>
      <c r="DM154" s="152">
        <f t="shared" si="320"/>
        <v>0.28350694444444446</v>
      </c>
      <c r="DN154" s="152">
        <f t="shared" si="320"/>
        <v>0.17180555555555554</v>
      </c>
      <c r="DO154" s="152">
        <f t="shared" si="320"/>
        <v>0.10696759259259261</v>
      </c>
      <c r="DP154" s="152">
        <f t="shared" si="320"/>
        <v>0</v>
      </c>
      <c r="DQ154" s="152">
        <f t="shared" si="320"/>
        <v>0</v>
      </c>
      <c r="DR154" s="152">
        <f t="shared" si="320"/>
        <v>0.34409722222222222</v>
      </c>
      <c r="DS154" s="152">
        <f t="shared" si="320"/>
        <v>0.20216435185185186</v>
      </c>
      <c r="DT154" s="152">
        <f t="shared" si="320"/>
        <v>0.11674768518518519</v>
      </c>
      <c r="DU154" s="152">
        <f t="shared" si="320"/>
        <v>0.23778935185185179</v>
      </c>
      <c r="DV154" s="152">
        <f t="shared" si="320"/>
        <v>0.24912037037037035</v>
      </c>
      <c r="DW154" s="152">
        <f t="shared" si="320"/>
        <v>0</v>
      </c>
      <c r="DX154" s="152">
        <f t="shared" si="320"/>
        <v>0</v>
      </c>
      <c r="DY154" s="152">
        <f t="shared" si="320"/>
        <v>0.24855324074074076</v>
      </c>
      <c r="DZ154" s="152">
        <f t="shared" si="320"/>
        <v>0.231412037037037</v>
      </c>
      <c r="EA154" s="152">
        <f t="shared" si="320"/>
        <v>0.21337962962962961</v>
      </c>
      <c r="EB154" s="152">
        <f t="shared" si="320"/>
        <v>0.23010416666666669</v>
      </c>
      <c r="EC154" s="152">
        <f t="shared" si="320"/>
        <v>0.27574074074074073</v>
      </c>
      <c r="ED154" s="152">
        <f t="shared" si="320"/>
        <v>0</v>
      </c>
      <c r="EE154" s="152">
        <f t="shared" si="320"/>
        <v>0</v>
      </c>
      <c r="EF154" s="152">
        <f t="shared" si="320"/>
        <v>0.17587962962962966</v>
      </c>
      <c r="EG154" s="152">
        <f t="shared" si="320"/>
        <v>0</v>
      </c>
      <c r="EH154" s="152">
        <f t="shared" si="320"/>
        <v>0.2174652777777778</v>
      </c>
      <c r="EI154" s="152">
        <f t="shared" si="320"/>
        <v>0.1242013888888889</v>
      </c>
      <c r="EJ154" s="152">
        <f t="shared" si="320"/>
        <v>6.0810185185185189E-2</v>
      </c>
      <c r="EK154" s="152">
        <f t="shared" si="320"/>
        <v>0</v>
      </c>
      <c r="EL154" s="152">
        <f t="shared" si="320"/>
        <v>0</v>
      </c>
      <c r="EM154" s="152">
        <f t="shared" si="320"/>
        <v>0.21407407407407408</v>
      </c>
      <c r="EN154" s="152">
        <f t="shared" si="320"/>
        <v>0.25406249999999997</v>
      </c>
      <c r="EO154" s="152">
        <f t="shared" si="320"/>
        <v>0.26418981481481479</v>
      </c>
      <c r="EP154" s="152">
        <f t="shared" si="320"/>
        <v>4.6979166666666662E-2</v>
      </c>
      <c r="EQ154" s="152">
        <f t="shared" si="320"/>
        <v>9.8217592592592606E-2</v>
      </c>
      <c r="ER154" s="152">
        <f t="shared" si="320"/>
        <v>0</v>
      </c>
      <c r="ES154" s="152">
        <f t="shared" si="320"/>
        <v>0</v>
      </c>
      <c r="ET154" s="152">
        <f t="shared" si="320"/>
        <v>9.6747685185185187E-2</v>
      </c>
      <c r="EU154" s="152">
        <f t="shared" si="320"/>
        <v>0.14060185185185187</v>
      </c>
      <c r="EV154" s="152">
        <f t="shared" si="320"/>
        <v>0.24677083333333333</v>
      </c>
      <c r="EW154" s="152">
        <f t="shared" si="320"/>
        <v>0.2409722222222222</v>
      </c>
      <c r="EX154" s="152">
        <f t="shared" ref="EX154:GV154" si="321">EX$100+EX$152</f>
        <v>0</v>
      </c>
      <c r="EY154" s="152">
        <f t="shared" si="321"/>
        <v>0</v>
      </c>
      <c r="EZ154" s="152">
        <f t="shared" si="321"/>
        <v>0</v>
      </c>
      <c r="FA154" s="152">
        <f t="shared" si="321"/>
        <v>0.1225925925925926</v>
      </c>
      <c r="FB154" s="152">
        <f t="shared" si="321"/>
        <v>0.24976851851851853</v>
      </c>
      <c r="FC154" s="152">
        <f t="shared" si="321"/>
        <v>0.24204861111111114</v>
      </c>
      <c r="FD154" s="152">
        <f t="shared" si="321"/>
        <v>0.24429398148148146</v>
      </c>
      <c r="FE154" s="152">
        <f t="shared" si="321"/>
        <v>0.26454861111111116</v>
      </c>
      <c r="FF154" s="152">
        <f t="shared" si="321"/>
        <v>0</v>
      </c>
      <c r="FG154" s="152">
        <f t="shared" si="321"/>
        <v>0</v>
      </c>
      <c r="FH154" s="152">
        <f t="shared" si="321"/>
        <v>0.20960648148148145</v>
      </c>
      <c r="FI154" s="152">
        <f t="shared" si="321"/>
        <v>2.7569444444444448E-2</v>
      </c>
      <c r="FJ154" s="152">
        <f t="shared" si="321"/>
        <v>0.25204861111111115</v>
      </c>
      <c r="FK154" s="152">
        <f t="shared" si="321"/>
        <v>0</v>
      </c>
      <c r="FL154" s="152">
        <f t="shared" si="321"/>
        <v>0</v>
      </c>
      <c r="FM154" s="152">
        <f t="shared" si="321"/>
        <v>0</v>
      </c>
      <c r="FN154" s="152">
        <f t="shared" si="321"/>
        <v>0</v>
      </c>
      <c r="FO154" s="152">
        <f t="shared" si="321"/>
        <v>0</v>
      </c>
      <c r="FP154" s="152">
        <f t="shared" si="321"/>
        <v>0</v>
      </c>
      <c r="FQ154" s="152">
        <f t="shared" si="321"/>
        <v>0</v>
      </c>
      <c r="FR154" s="152">
        <f t="shared" si="321"/>
        <v>0</v>
      </c>
      <c r="FS154" s="152">
        <f t="shared" si="321"/>
        <v>0</v>
      </c>
      <c r="FT154" s="152">
        <f t="shared" si="321"/>
        <v>0</v>
      </c>
      <c r="FU154" s="152">
        <f t="shared" si="321"/>
        <v>0</v>
      </c>
      <c r="FV154" s="152">
        <f t="shared" si="321"/>
        <v>0</v>
      </c>
      <c r="FW154" s="152">
        <f t="shared" si="321"/>
        <v>0</v>
      </c>
      <c r="FX154" s="152">
        <f t="shared" si="321"/>
        <v>0</v>
      </c>
      <c r="FY154" s="152">
        <f t="shared" si="321"/>
        <v>0</v>
      </c>
      <c r="FZ154" s="152">
        <f t="shared" si="321"/>
        <v>0</v>
      </c>
      <c r="GA154" s="152">
        <f t="shared" si="321"/>
        <v>0</v>
      </c>
      <c r="GB154" s="152">
        <f t="shared" si="321"/>
        <v>0</v>
      </c>
      <c r="GC154" s="152">
        <f t="shared" si="321"/>
        <v>0</v>
      </c>
      <c r="GD154" s="152">
        <f t="shared" si="321"/>
        <v>0</v>
      </c>
      <c r="GE154" s="152">
        <f t="shared" si="321"/>
        <v>0</v>
      </c>
      <c r="GF154" s="152">
        <f t="shared" si="321"/>
        <v>0</v>
      </c>
      <c r="GG154" s="152">
        <f t="shared" si="321"/>
        <v>0</v>
      </c>
      <c r="GH154" s="152">
        <f t="shared" si="321"/>
        <v>0</v>
      </c>
      <c r="GI154" s="152">
        <f t="shared" si="321"/>
        <v>0</v>
      </c>
      <c r="GJ154" s="152">
        <f t="shared" si="321"/>
        <v>0</v>
      </c>
      <c r="GK154" s="152">
        <f t="shared" si="321"/>
        <v>0</v>
      </c>
      <c r="GL154" s="152">
        <f t="shared" si="321"/>
        <v>0</v>
      </c>
      <c r="GM154" s="152">
        <f t="shared" si="321"/>
        <v>0</v>
      </c>
      <c r="GN154" s="152">
        <f t="shared" si="321"/>
        <v>0</v>
      </c>
      <c r="GO154" s="152">
        <f t="shared" si="321"/>
        <v>0</v>
      </c>
      <c r="GP154" s="152">
        <f t="shared" si="321"/>
        <v>0</v>
      </c>
      <c r="GQ154" s="152">
        <f t="shared" si="321"/>
        <v>0</v>
      </c>
      <c r="GR154" s="152">
        <f t="shared" si="321"/>
        <v>0</v>
      </c>
      <c r="GS154" s="152">
        <f t="shared" si="321"/>
        <v>0</v>
      </c>
      <c r="GT154" s="152">
        <f t="shared" si="321"/>
        <v>0</v>
      </c>
      <c r="GU154" s="152">
        <f t="shared" si="321"/>
        <v>0</v>
      </c>
      <c r="GV154" s="152">
        <f t="shared" si="321"/>
        <v>0</v>
      </c>
      <c r="GW154" s="152"/>
      <c r="GX154" s="152"/>
      <c r="GY154" s="152"/>
      <c r="GZ154" s="152"/>
      <c r="HA154" s="152"/>
      <c r="HB154" s="152"/>
      <c r="HC154" s="152"/>
      <c r="HD154" s="152"/>
      <c r="HE154" s="152"/>
      <c r="HF154" s="152"/>
      <c r="HG154" s="152"/>
      <c r="HH154" s="152"/>
      <c r="HI154" s="152"/>
      <c r="HJ154" s="152"/>
      <c r="HK154" s="152"/>
      <c r="HL154" s="152"/>
      <c r="HM154" s="152"/>
      <c r="HN154" s="152"/>
      <c r="HO154" s="152"/>
      <c r="HP154" s="152"/>
      <c r="HQ154" s="152"/>
      <c r="HR154" s="152"/>
      <c r="HS154" s="152"/>
      <c r="HT154" s="152"/>
      <c r="HU154" s="152"/>
      <c r="HV154" s="152"/>
      <c r="HW154" s="152"/>
      <c r="HX154" s="152"/>
      <c r="HY154" s="152"/>
      <c r="HZ154" s="152"/>
      <c r="IA154" s="152"/>
      <c r="IB154" s="152"/>
      <c r="IC154" s="152"/>
      <c r="ID154" s="152"/>
    </row>
    <row r="155" spans="1:238" x14ac:dyDescent="0.2">
      <c r="B155" s="153"/>
      <c r="C155" s="152"/>
      <c r="D155" s="154"/>
      <c r="E155" s="155" t="s">
        <v>40</v>
      </c>
      <c r="F155" s="152">
        <v>0.24181712962962962</v>
      </c>
      <c r="G155" s="152">
        <v>0.28438657407407408</v>
      </c>
      <c r="H155" s="152"/>
      <c r="I155" s="152"/>
      <c r="J155" s="152">
        <v>2.8020833333333332E-2</v>
      </c>
      <c r="K155" s="152">
        <v>0.24983796296296296</v>
      </c>
      <c r="L155" s="152">
        <v>0.24008101851851851</v>
      </c>
      <c r="M155" s="152">
        <v>1.7384259259259259E-2</v>
      </c>
      <c r="N155" s="152"/>
      <c r="O155" s="152"/>
      <c r="P155" s="152"/>
      <c r="Q155" s="152">
        <v>0.26712962962962961</v>
      </c>
      <c r="R155" s="152">
        <v>0.24996527777777777</v>
      </c>
      <c r="S155" s="152">
        <v>0.13133101851851853</v>
      </c>
      <c r="T155" s="152">
        <v>0.23905092592592592</v>
      </c>
      <c r="U155" s="152">
        <v>0.28368055555555555</v>
      </c>
      <c r="V155" s="152">
        <v>5.108796296296296E-2</v>
      </c>
      <c r="W155" s="152"/>
      <c r="X155" s="152"/>
      <c r="Y155" s="152">
        <v>0.24976851851851853</v>
      </c>
      <c r="Z155" s="152">
        <v>0.21927083333333333</v>
      </c>
      <c r="AA155" s="152">
        <v>0.28296296296296297</v>
      </c>
      <c r="AB155" s="152">
        <v>0.31815972222222222</v>
      </c>
      <c r="AC155" s="152"/>
      <c r="AD155" s="152"/>
      <c r="AE155" s="152">
        <v>0.28692129629629631</v>
      </c>
      <c r="AF155" s="152">
        <v>0.29024305555555557</v>
      </c>
      <c r="AG155" s="152">
        <v>0.2971759259259259</v>
      </c>
      <c r="AH155" s="152">
        <v>0.25636574074074076</v>
      </c>
      <c r="AI155" s="152">
        <v>0.33664351851851854</v>
      </c>
      <c r="AJ155" s="152"/>
      <c r="AK155" s="152"/>
      <c r="AL155" s="152">
        <v>2.1979166666666668E-2</v>
      </c>
      <c r="AM155" s="152">
        <v>0.30238425925925927</v>
      </c>
      <c r="AN155" s="152">
        <v>0.27886574074074072</v>
      </c>
      <c r="AO155" s="152">
        <v>0.32482638888888887</v>
      </c>
      <c r="AP155" s="152">
        <v>0.27439814814814817</v>
      </c>
      <c r="AQ155" s="152"/>
      <c r="AR155" s="152"/>
      <c r="AS155" s="152">
        <v>0.18619212962962964</v>
      </c>
      <c r="AT155" s="152">
        <v>0.23824074074074075</v>
      </c>
      <c r="AU155" s="152">
        <v>0.29196759259259258</v>
      </c>
      <c r="AV155" s="152">
        <v>0.27089120370370373</v>
      </c>
      <c r="AW155" s="152">
        <v>0.2829976851851852</v>
      </c>
      <c r="AX155" s="152"/>
      <c r="AY155" s="152"/>
      <c r="AZ155" s="152">
        <v>0.33216435185185184</v>
      </c>
      <c r="BA155" s="152">
        <v>0.28568287037037038</v>
      </c>
      <c r="BB155" s="152">
        <v>0.27304398148148146</v>
      </c>
      <c r="BC155" s="152">
        <v>0.33368055555555554</v>
      </c>
      <c r="BD155" s="152">
        <v>0.25035879629629632</v>
      </c>
      <c r="BE155" s="152"/>
      <c r="BF155" s="152"/>
      <c r="BG155" s="152">
        <v>0.33462962962962961</v>
      </c>
      <c r="BH155" s="152">
        <v>0.27907407407407409</v>
      </c>
      <c r="BI155" s="152">
        <v>0.23015046296296296</v>
      </c>
      <c r="BJ155" s="152">
        <v>0.26023148148148151</v>
      </c>
      <c r="BK155" s="152"/>
      <c r="BL155" s="152"/>
      <c r="BM155" s="152"/>
      <c r="BN155" s="152"/>
      <c r="BO155" s="152"/>
      <c r="BP155" s="152"/>
      <c r="BQ155" s="152"/>
      <c r="BR155" s="152"/>
      <c r="BS155" s="152"/>
      <c r="BT155" s="152"/>
      <c r="BU155" s="152"/>
      <c r="BV155" s="152"/>
      <c r="BW155" s="152"/>
      <c r="BX155" s="152"/>
      <c r="BY155" s="152"/>
      <c r="BZ155" s="152"/>
      <c r="CA155" s="152"/>
      <c r="CB155" s="152">
        <v>0.20868055555555556</v>
      </c>
      <c r="CC155" s="152">
        <v>0.25846064814814818</v>
      </c>
      <c r="CD155" s="152">
        <v>0.229375</v>
      </c>
      <c r="CE155" s="152">
        <v>0.15243055555555557</v>
      </c>
      <c r="CF155" s="152">
        <v>0.26475694444444442</v>
      </c>
      <c r="CG155" s="152"/>
      <c r="CH155" s="152"/>
      <c r="CI155" s="152">
        <v>0.31055555555555553</v>
      </c>
      <c r="CJ155" s="152">
        <v>0.14494212962962963</v>
      </c>
      <c r="CK155" s="152">
        <v>0.21806712962962962</v>
      </c>
      <c r="CL155" s="152">
        <v>0.21157407407407408</v>
      </c>
      <c r="CM155" s="152">
        <v>0.30899305555555556</v>
      </c>
      <c r="CN155" s="152"/>
      <c r="CO155" s="152"/>
      <c r="CP155" s="152">
        <v>2.8159722222222221E-2</v>
      </c>
      <c r="CQ155" s="152">
        <v>0.32895833333333335</v>
      </c>
      <c r="CR155" s="152">
        <v>0.24137731481481481</v>
      </c>
      <c r="CS155" s="152">
        <v>0.18077546296296296</v>
      </c>
      <c r="CT155" s="152">
        <v>0.22730324074074074</v>
      </c>
      <c r="CU155" s="152"/>
      <c r="CV155" s="152"/>
      <c r="CW155" s="152">
        <v>0.2326388888888889</v>
      </c>
      <c r="CX155" s="152">
        <v>0.24831018518518519</v>
      </c>
      <c r="CY155" s="152">
        <v>0.26038194444444446</v>
      </c>
      <c r="CZ155" s="152">
        <v>0.12847222222222221</v>
      </c>
      <c r="DA155" s="152">
        <v>0.16768518518518519</v>
      </c>
      <c r="DB155" s="152"/>
      <c r="DC155" s="152"/>
      <c r="DD155" s="152">
        <v>0.21982638888888889</v>
      </c>
      <c r="DE155" s="152">
        <v>0.26591435185185186</v>
      </c>
      <c r="DF155" s="152">
        <v>0.25017361111111114</v>
      </c>
      <c r="DG155" s="152">
        <v>0.19567129629629629</v>
      </c>
      <c r="DH155" s="152">
        <v>0.26151620370370371</v>
      </c>
      <c r="DI155" s="152"/>
      <c r="DJ155" s="152"/>
      <c r="DK155" s="152">
        <v>9.2939814814814808E-2</v>
      </c>
      <c r="DL155" s="152">
        <v>0.25351851851851853</v>
      </c>
      <c r="DM155" s="152">
        <v>0.28350694444444446</v>
      </c>
      <c r="DN155" s="152">
        <v>0.17180555555555554</v>
      </c>
      <c r="DO155" s="152">
        <v>0.10696759259259259</v>
      </c>
      <c r="DP155" s="152"/>
      <c r="DQ155" s="152"/>
      <c r="DR155" s="152">
        <v>0.34409722222222222</v>
      </c>
      <c r="DS155" s="152">
        <v>0.20216435185185186</v>
      </c>
      <c r="DT155" s="152">
        <v>0.11674768518518519</v>
      </c>
      <c r="DU155" s="152">
        <v>0.23778935185185185</v>
      </c>
      <c r="DV155" s="152">
        <v>0.24912037037037038</v>
      </c>
      <c r="DW155" s="152"/>
      <c r="DX155" s="152"/>
      <c r="DY155" s="152">
        <v>0.24855324074074073</v>
      </c>
      <c r="DZ155" s="152">
        <v>0.23141203703703703</v>
      </c>
      <c r="EA155" s="152">
        <v>0.21337962962962964</v>
      </c>
      <c r="EB155" s="152">
        <v>0.23010416666666667</v>
      </c>
      <c r="EC155" s="152">
        <v>0.27574074074074073</v>
      </c>
      <c r="ED155" s="152"/>
      <c r="EE155" s="152"/>
      <c r="EF155" s="152">
        <v>0.17587962962962964</v>
      </c>
      <c r="EG155" s="152"/>
      <c r="EH155" s="152">
        <v>0.21746527777777777</v>
      </c>
      <c r="EI155" s="152">
        <v>0.12420138888888889</v>
      </c>
      <c r="EJ155" s="152">
        <v>6.0810185185185182E-2</v>
      </c>
      <c r="EK155" s="152"/>
      <c r="EL155" s="152"/>
      <c r="EM155" s="152">
        <v>0.21407407407407408</v>
      </c>
      <c r="EN155" s="152">
        <v>0.25406250000000002</v>
      </c>
      <c r="EO155" s="152">
        <v>0.26418981481481479</v>
      </c>
      <c r="EP155" s="152">
        <v>4.6979166666666669E-2</v>
      </c>
      <c r="EQ155" s="152">
        <v>9.8217592592592592E-2</v>
      </c>
      <c r="ER155" s="152"/>
      <c r="ES155" s="152"/>
      <c r="ET155" s="152">
        <v>9.6747685185185187E-2</v>
      </c>
      <c r="EU155" s="152">
        <v>0.14060185185185184</v>
      </c>
      <c r="EV155" s="152">
        <v>0.24677083333333333</v>
      </c>
      <c r="EW155" s="152">
        <v>0.24097222222222223</v>
      </c>
      <c r="EX155" s="152"/>
      <c r="EY155" s="152"/>
      <c r="EZ155" s="152"/>
      <c r="FA155" s="152">
        <v>0.12259259259259259</v>
      </c>
      <c r="FB155" s="152">
        <v>0.24976851851851853</v>
      </c>
      <c r="FC155" s="152">
        <v>0.24204861111111112</v>
      </c>
      <c r="FD155" s="152">
        <v>0.24429398148148149</v>
      </c>
      <c r="FE155" s="152">
        <v>0.26454861111111111</v>
      </c>
      <c r="FF155" s="152"/>
      <c r="FG155" s="152"/>
      <c r="FH155" s="152">
        <v>0.20960648148148148</v>
      </c>
      <c r="FI155" s="152">
        <v>2.7569444444444445E-2</v>
      </c>
      <c r="FJ155" s="152">
        <v>0.2520486111111111</v>
      </c>
      <c r="FK155" s="152"/>
      <c r="FL155" s="152"/>
      <c r="FM155" s="152"/>
      <c r="FN155" s="152"/>
      <c r="FO155" s="152"/>
      <c r="FP155" s="152"/>
      <c r="FQ155" s="152"/>
      <c r="FR155" s="152"/>
      <c r="FS155" s="152"/>
      <c r="FT155" s="152"/>
      <c r="FU155" s="152"/>
      <c r="FV155" s="152"/>
      <c r="FW155" s="152"/>
      <c r="FX155" s="152"/>
      <c r="FY155" s="152"/>
      <c r="FZ155" s="152"/>
      <c r="GA155" s="152"/>
      <c r="GB155" s="152"/>
      <c r="GC155" s="152"/>
      <c r="GD155" s="152"/>
      <c r="GE155" s="152"/>
      <c r="GF155" s="152"/>
      <c r="GG155" s="152"/>
      <c r="GH155" s="152"/>
      <c r="GI155" s="152"/>
      <c r="GJ155" s="152"/>
      <c r="GK155" s="152"/>
      <c r="GL155" s="152"/>
      <c r="GM155" s="152"/>
      <c r="GN155" s="152"/>
      <c r="GO155" s="152"/>
      <c r="GP155" s="152"/>
      <c r="GQ155" s="152"/>
      <c r="GR155" s="152"/>
      <c r="GS155" s="152"/>
      <c r="GT155" s="152"/>
      <c r="GU155" s="152"/>
      <c r="GV155" s="152"/>
      <c r="GW155" s="152"/>
      <c r="GX155" s="152"/>
      <c r="GY155" s="152"/>
      <c r="GZ155" s="152"/>
      <c r="HA155" s="152"/>
      <c r="HB155" s="152"/>
      <c r="HC155" s="152"/>
      <c r="HD155" s="152"/>
      <c r="HE155" s="152"/>
      <c r="HF155" s="152"/>
      <c r="HG155" s="152"/>
      <c r="HH155" s="152"/>
      <c r="HI155" s="152"/>
      <c r="HJ155" s="152"/>
      <c r="HK155" s="152"/>
      <c r="HL155" s="152"/>
      <c r="HM155" s="152"/>
      <c r="HN155" s="152"/>
      <c r="HO155" s="152"/>
      <c r="HP155" s="152"/>
      <c r="HQ155" s="152"/>
      <c r="HR155" s="152"/>
      <c r="HS155" s="152"/>
      <c r="HT155" s="152"/>
      <c r="HU155" s="152"/>
      <c r="HV155" s="152"/>
      <c r="HW155" s="152"/>
      <c r="HX155" s="152"/>
      <c r="HY155" s="152"/>
      <c r="HZ155" s="152"/>
      <c r="IA155" s="152"/>
      <c r="IB155" s="152"/>
      <c r="IC155" s="152"/>
      <c r="ID155" s="152"/>
    </row>
    <row r="156" spans="1:238" x14ac:dyDescent="0.2">
      <c r="E156" s="156" t="s">
        <v>41</v>
      </c>
      <c r="F156" s="3" t="str">
        <f t="shared" ref="F156:AK156" si="322">IF(ROUND(F154,4)=ROUND(F155,4),"","Differenz!")</f>
        <v/>
      </c>
      <c r="G156" s="3" t="str">
        <f t="shared" si="322"/>
        <v/>
      </c>
      <c r="H156" s="3" t="str">
        <f t="shared" si="322"/>
        <v/>
      </c>
      <c r="I156" s="3" t="str">
        <f t="shared" si="322"/>
        <v/>
      </c>
      <c r="J156" s="3" t="str">
        <f t="shared" si="322"/>
        <v/>
      </c>
      <c r="K156" s="3" t="str">
        <f t="shared" si="322"/>
        <v/>
      </c>
      <c r="L156" s="3" t="str">
        <f t="shared" si="322"/>
        <v/>
      </c>
      <c r="M156" s="3" t="str">
        <f t="shared" si="322"/>
        <v/>
      </c>
      <c r="N156" s="3" t="str">
        <f t="shared" si="322"/>
        <v/>
      </c>
      <c r="O156" s="3" t="str">
        <f t="shared" si="322"/>
        <v/>
      </c>
      <c r="P156" s="3" t="str">
        <f t="shared" si="322"/>
        <v/>
      </c>
      <c r="Q156" s="3" t="str">
        <f t="shared" si="322"/>
        <v/>
      </c>
      <c r="R156" s="3" t="str">
        <f t="shared" si="322"/>
        <v/>
      </c>
      <c r="S156" s="3" t="str">
        <f t="shared" si="322"/>
        <v/>
      </c>
      <c r="T156" s="3" t="str">
        <f t="shared" si="322"/>
        <v/>
      </c>
      <c r="U156" s="3" t="str">
        <f t="shared" si="322"/>
        <v/>
      </c>
      <c r="V156" s="3" t="str">
        <f t="shared" si="322"/>
        <v/>
      </c>
      <c r="W156" s="3" t="str">
        <f t="shared" si="322"/>
        <v/>
      </c>
      <c r="X156" s="3" t="str">
        <f t="shared" si="322"/>
        <v/>
      </c>
      <c r="Y156" s="3" t="str">
        <f t="shared" si="322"/>
        <v/>
      </c>
      <c r="Z156" s="3" t="str">
        <f t="shared" si="322"/>
        <v/>
      </c>
      <c r="AA156" s="3" t="str">
        <f t="shared" si="322"/>
        <v/>
      </c>
      <c r="AB156" s="3" t="str">
        <f t="shared" si="322"/>
        <v/>
      </c>
      <c r="AC156" s="3" t="str">
        <f t="shared" si="322"/>
        <v/>
      </c>
      <c r="AD156" s="3" t="str">
        <f t="shared" si="322"/>
        <v/>
      </c>
      <c r="AE156" s="3" t="str">
        <f t="shared" si="322"/>
        <v/>
      </c>
      <c r="AF156" s="3" t="str">
        <f t="shared" si="322"/>
        <v/>
      </c>
      <c r="AG156" s="3" t="str">
        <f t="shared" si="322"/>
        <v/>
      </c>
      <c r="AH156" s="3" t="str">
        <f t="shared" si="322"/>
        <v/>
      </c>
      <c r="AI156" s="3" t="str">
        <f t="shared" si="322"/>
        <v/>
      </c>
      <c r="AJ156" s="3" t="str">
        <f t="shared" si="322"/>
        <v/>
      </c>
      <c r="AK156" s="3" t="str">
        <f t="shared" si="322"/>
        <v/>
      </c>
      <c r="AL156" s="3" t="str">
        <f t="shared" ref="AL156:BQ156" si="323">IF(ROUND(AL154,4)=ROUND(AL155,4),"","Differenz!")</f>
        <v/>
      </c>
      <c r="AM156" s="3" t="str">
        <f t="shared" si="323"/>
        <v/>
      </c>
      <c r="AN156" s="3" t="str">
        <f t="shared" si="323"/>
        <v/>
      </c>
      <c r="AO156" s="3" t="str">
        <f t="shared" si="323"/>
        <v/>
      </c>
      <c r="AP156" s="3" t="str">
        <f t="shared" si="323"/>
        <v/>
      </c>
      <c r="AQ156" s="3" t="str">
        <f t="shared" si="323"/>
        <v/>
      </c>
      <c r="AR156" s="3" t="str">
        <f t="shared" si="323"/>
        <v/>
      </c>
      <c r="AS156" s="3" t="str">
        <f t="shared" si="323"/>
        <v/>
      </c>
      <c r="AT156" s="3" t="str">
        <f t="shared" si="323"/>
        <v/>
      </c>
      <c r="AU156" s="3" t="str">
        <f t="shared" si="323"/>
        <v/>
      </c>
      <c r="AV156" s="3" t="str">
        <f t="shared" si="323"/>
        <v/>
      </c>
      <c r="AW156" s="3" t="str">
        <f t="shared" si="323"/>
        <v/>
      </c>
      <c r="AX156" s="3" t="str">
        <f t="shared" si="323"/>
        <v/>
      </c>
      <c r="AY156" s="3" t="str">
        <f t="shared" si="323"/>
        <v/>
      </c>
      <c r="AZ156" s="3" t="str">
        <f t="shared" si="323"/>
        <v/>
      </c>
      <c r="BA156" s="3" t="str">
        <f t="shared" si="323"/>
        <v/>
      </c>
      <c r="BB156" s="3" t="str">
        <f t="shared" si="323"/>
        <v/>
      </c>
      <c r="BC156" s="3" t="str">
        <f t="shared" si="323"/>
        <v/>
      </c>
      <c r="BD156" s="3" t="str">
        <f t="shared" si="323"/>
        <v/>
      </c>
      <c r="BE156" s="3" t="str">
        <f t="shared" si="323"/>
        <v/>
      </c>
      <c r="BF156" s="3" t="str">
        <f t="shared" si="323"/>
        <v/>
      </c>
      <c r="BG156" s="3" t="str">
        <f t="shared" si="323"/>
        <v/>
      </c>
      <c r="BH156" s="3" t="str">
        <f t="shared" si="323"/>
        <v/>
      </c>
      <c r="BI156" s="3" t="str">
        <f t="shared" si="323"/>
        <v/>
      </c>
      <c r="BJ156" s="3" t="str">
        <f t="shared" si="323"/>
        <v/>
      </c>
      <c r="BK156" s="3" t="str">
        <f t="shared" si="323"/>
        <v/>
      </c>
      <c r="BL156" s="3" t="str">
        <f t="shared" si="323"/>
        <v/>
      </c>
      <c r="BM156" s="3" t="str">
        <f t="shared" si="323"/>
        <v/>
      </c>
      <c r="BN156" s="3" t="str">
        <f t="shared" si="323"/>
        <v/>
      </c>
      <c r="BO156" s="3" t="str">
        <f t="shared" si="323"/>
        <v/>
      </c>
      <c r="BP156" s="3" t="str">
        <f t="shared" si="323"/>
        <v/>
      </c>
      <c r="BQ156" s="3" t="str">
        <f t="shared" si="323"/>
        <v/>
      </c>
      <c r="BR156" s="3" t="str">
        <f t="shared" ref="BR156:CW156" si="324">IF(ROUND(BR154,4)=ROUND(BR155,4),"","Differenz!")</f>
        <v/>
      </c>
      <c r="BS156" s="3" t="str">
        <f t="shared" si="324"/>
        <v/>
      </c>
      <c r="BT156" s="3" t="str">
        <f t="shared" si="324"/>
        <v/>
      </c>
      <c r="BU156" s="3" t="str">
        <f t="shared" si="324"/>
        <v/>
      </c>
      <c r="BV156" s="3" t="str">
        <f t="shared" si="324"/>
        <v/>
      </c>
      <c r="BW156" s="3" t="str">
        <f t="shared" si="324"/>
        <v/>
      </c>
      <c r="BX156" s="3" t="str">
        <f t="shared" si="324"/>
        <v/>
      </c>
      <c r="BY156" s="3" t="str">
        <f t="shared" si="324"/>
        <v/>
      </c>
      <c r="BZ156" s="3" t="str">
        <f t="shared" si="324"/>
        <v/>
      </c>
      <c r="CA156" s="3" t="str">
        <f t="shared" si="324"/>
        <v/>
      </c>
      <c r="CB156" s="3" t="str">
        <f t="shared" si="324"/>
        <v/>
      </c>
      <c r="CC156" s="3" t="str">
        <f t="shared" si="324"/>
        <v/>
      </c>
      <c r="CD156" s="3" t="str">
        <f t="shared" si="324"/>
        <v/>
      </c>
      <c r="CE156" s="3" t="str">
        <f t="shared" si="324"/>
        <v/>
      </c>
      <c r="CF156" s="3" t="str">
        <f t="shared" si="324"/>
        <v/>
      </c>
      <c r="CG156" s="3" t="str">
        <f t="shared" si="324"/>
        <v/>
      </c>
      <c r="CH156" s="3" t="str">
        <f t="shared" si="324"/>
        <v/>
      </c>
      <c r="CI156" s="3" t="str">
        <f t="shared" si="324"/>
        <v/>
      </c>
      <c r="CJ156" s="3" t="str">
        <f t="shared" si="324"/>
        <v/>
      </c>
      <c r="CK156" s="3" t="str">
        <f t="shared" si="324"/>
        <v/>
      </c>
      <c r="CL156" s="3" t="str">
        <f t="shared" si="324"/>
        <v/>
      </c>
      <c r="CM156" s="3" t="str">
        <f t="shared" si="324"/>
        <v/>
      </c>
      <c r="CN156" s="3" t="str">
        <f t="shared" si="324"/>
        <v/>
      </c>
      <c r="CO156" s="3" t="str">
        <f t="shared" si="324"/>
        <v/>
      </c>
      <c r="CP156" s="3" t="str">
        <f t="shared" si="324"/>
        <v/>
      </c>
      <c r="CQ156" s="3" t="str">
        <f t="shared" si="324"/>
        <v/>
      </c>
      <c r="CR156" s="3" t="str">
        <f t="shared" si="324"/>
        <v/>
      </c>
      <c r="CS156" s="3" t="str">
        <f t="shared" si="324"/>
        <v/>
      </c>
      <c r="CT156" s="3" t="str">
        <f t="shared" si="324"/>
        <v/>
      </c>
      <c r="CU156" s="3" t="str">
        <f t="shared" si="324"/>
        <v/>
      </c>
      <c r="CV156" s="3" t="str">
        <f t="shared" si="324"/>
        <v/>
      </c>
      <c r="CW156" s="3" t="str">
        <f t="shared" si="324"/>
        <v/>
      </c>
      <c r="CX156" s="3" t="str">
        <f t="shared" ref="CX156:DQ156" si="325">IF(ROUND(CX154,4)=ROUND(CX155,4),"","Differenz!")</f>
        <v/>
      </c>
      <c r="CY156" s="3" t="str">
        <f t="shared" si="325"/>
        <v/>
      </c>
      <c r="CZ156" s="3" t="str">
        <f t="shared" si="325"/>
        <v/>
      </c>
      <c r="DA156" s="3" t="str">
        <f t="shared" si="325"/>
        <v/>
      </c>
      <c r="DB156" s="3" t="str">
        <f t="shared" si="325"/>
        <v/>
      </c>
      <c r="DC156" s="3" t="str">
        <f t="shared" si="325"/>
        <v/>
      </c>
      <c r="DD156" s="3" t="str">
        <f t="shared" si="325"/>
        <v/>
      </c>
      <c r="DE156" s="3" t="str">
        <f t="shared" si="325"/>
        <v/>
      </c>
      <c r="DF156" s="3" t="str">
        <f t="shared" si="325"/>
        <v/>
      </c>
      <c r="DG156" s="3" t="str">
        <f t="shared" si="325"/>
        <v/>
      </c>
      <c r="DH156" s="3" t="str">
        <f t="shared" si="325"/>
        <v/>
      </c>
      <c r="DI156" s="3" t="str">
        <f t="shared" si="325"/>
        <v/>
      </c>
      <c r="DJ156" s="3" t="str">
        <f t="shared" si="325"/>
        <v/>
      </c>
      <c r="DK156" s="3" t="str">
        <f t="shared" si="325"/>
        <v/>
      </c>
      <c r="DL156" s="3" t="str">
        <f t="shared" si="325"/>
        <v/>
      </c>
      <c r="DM156" s="3" t="str">
        <f t="shared" si="325"/>
        <v/>
      </c>
      <c r="DN156" s="3" t="str">
        <f t="shared" si="325"/>
        <v/>
      </c>
      <c r="DO156" s="3" t="str">
        <f t="shared" si="325"/>
        <v/>
      </c>
      <c r="DP156" s="3" t="str">
        <f t="shared" si="325"/>
        <v/>
      </c>
      <c r="DQ156" s="3" t="str">
        <f t="shared" si="325"/>
        <v/>
      </c>
      <c r="DR156" s="3" t="str">
        <f t="shared" ref="DR156:FF156" si="326">IF(ROUND(DR154,4)=ROUND(DR155,4),"","Differenz!")</f>
        <v/>
      </c>
      <c r="DS156" s="3" t="str">
        <f t="shared" si="326"/>
        <v/>
      </c>
      <c r="DT156" s="3" t="str">
        <f t="shared" si="326"/>
        <v/>
      </c>
      <c r="DU156" s="3" t="str">
        <f t="shared" si="326"/>
        <v/>
      </c>
      <c r="DV156" s="3" t="str">
        <f t="shared" si="326"/>
        <v/>
      </c>
      <c r="DW156" s="3" t="str">
        <f t="shared" si="326"/>
        <v/>
      </c>
      <c r="DX156" s="3" t="str">
        <f t="shared" si="326"/>
        <v/>
      </c>
      <c r="DY156" s="3" t="str">
        <f t="shared" si="326"/>
        <v/>
      </c>
      <c r="DZ156" s="3" t="str">
        <f t="shared" si="326"/>
        <v/>
      </c>
      <c r="EA156" s="3" t="str">
        <f t="shared" si="326"/>
        <v/>
      </c>
      <c r="EB156" s="3" t="str">
        <f t="shared" si="326"/>
        <v/>
      </c>
      <c r="EC156" s="3" t="str">
        <f t="shared" si="326"/>
        <v/>
      </c>
      <c r="ED156" s="3" t="str">
        <f t="shared" si="326"/>
        <v/>
      </c>
      <c r="EE156" s="3" t="str">
        <f t="shared" si="326"/>
        <v/>
      </c>
      <c r="EF156" s="3" t="str">
        <f t="shared" si="326"/>
        <v/>
      </c>
      <c r="EG156" s="3" t="str">
        <f t="shared" si="326"/>
        <v/>
      </c>
      <c r="EH156" s="3" t="str">
        <f t="shared" si="326"/>
        <v/>
      </c>
      <c r="EI156" s="3" t="str">
        <f t="shared" si="326"/>
        <v/>
      </c>
      <c r="EJ156" s="3" t="str">
        <f t="shared" si="326"/>
        <v/>
      </c>
      <c r="EK156" s="3" t="str">
        <f t="shared" si="326"/>
        <v/>
      </c>
      <c r="EL156" s="3" t="str">
        <f t="shared" si="326"/>
        <v/>
      </c>
      <c r="EM156" s="3" t="str">
        <f t="shared" si="326"/>
        <v/>
      </c>
      <c r="EN156" s="3" t="str">
        <f t="shared" si="326"/>
        <v/>
      </c>
      <c r="EO156" s="3" t="str">
        <f t="shared" si="326"/>
        <v/>
      </c>
      <c r="EP156" s="3" t="str">
        <f t="shared" si="326"/>
        <v/>
      </c>
      <c r="EQ156" s="3" t="str">
        <f t="shared" si="326"/>
        <v/>
      </c>
      <c r="ER156" s="3" t="str">
        <f t="shared" si="326"/>
        <v/>
      </c>
      <c r="ES156" s="3" t="str">
        <f t="shared" si="326"/>
        <v/>
      </c>
      <c r="ET156" s="3" t="str">
        <f t="shared" si="326"/>
        <v/>
      </c>
      <c r="EU156" s="3" t="str">
        <f t="shared" si="326"/>
        <v/>
      </c>
      <c r="EV156" s="3" t="str">
        <f t="shared" si="326"/>
        <v/>
      </c>
      <c r="EW156" s="3" t="str">
        <f t="shared" si="326"/>
        <v/>
      </c>
      <c r="EX156" s="3" t="str">
        <f t="shared" si="326"/>
        <v/>
      </c>
      <c r="EY156" s="3" t="str">
        <f t="shared" si="326"/>
        <v/>
      </c>
      <c r="EZ156" s="3" t="str">
        <f t="shared" si="326"/>
        <v/>
      </c>
      <c r="FA156" s="3" t="str">
        <f t="shared" si="326"/>
        <v/>
      </c>
      <c r="FB156" s="3" t="str">
        <f t="shared" si="326"/>
        <v/>
      </c>
      <c r="FC156" s="3" t="str">
        <f t="shared" si="326"/>
        <v/>
      </c>
      <c r="FD156" s="3" t="str">
        <f t="shared" si="326"/>
        <v/>
      </c>
      <c r="FE156" s="3" t="str">
        <f t="shared" si="326"/>
        <v/>
      </c>
      <c r="FF156" s="3" t="str">
        <f t="shared" si="326"/>
        <v/>
      </c>
      <c r="FG156" s="3" t="str">
        <f t="shared" ref="FG156:GV156" si="327">IF(ROUND(FG154,4)=ROUND(FG155,4),"","Differenz!")</f>
        <v/>
      </c>
      <c r="FH156" s="3" t="str">
        <f>IF(ROUND(FH154,4)=ROUND(FH155,4),"","Differenz!")</f>
        <v/>
      </c>
      <c r="FI156" s="3" t="str">
        <f>IF(ROUND(FI154,4)=ROUND(FI155,4),"","Differenz!")</f>
        <v/>
      </c>
      <c r="FJ156" s="3" t="str">
        <f>IF(ROUND(FJ154,4)=ROUND(FJ155,4),"","Differenz!")</f>
        <v/>
      </c>
      <c r="FK156" s="3" t="str">
        <f t="shared" si="327"/>
        <v/>
      </c>
      <c r="FL156" s="3" t="str">
        <f t="shared" si="327"/>
        <v/>
      </c>
      <c r="FM156" s="3" t="str">
        <f t="shared" si="327"/>
        <v/>
      </c>
      <c r="FN156" s="3" t="str">
        <f t="shared" si="327"/>
        <v/>
      </c>
      <c r="FO156" s="3" t="str">
        <f t="shared" si="327"/>
        <v/>
      </c>
      <c r="FP156" s="3" t="str">
        <f t="shared" si="327"/>
        <v/>
      </c>
      <c r="FQ156" s="3" t="str">
        <f t="shared" si="327"/>
        <v/>
      </c>
      <c r="FR156" s="3" t="str">
        <f t="shared" si="327"/>
        <v/>
      </c>
      <c r="FS156" s="3" t="str">
        <f t="shared" si="327"/>
        <v/>
      </c>
      <c r="FT156" s="3" t="str">
        <f t="shared" si="327"/>
        <v/>
      </c>
      <c r="FU156" s="3" t="str">
        <f t="shared" si="327"/>
        <v/>
      </c>
      <c r="FV156" s="3" t="str">
        <f t="shared" si="327"/>
        <v/>
      </c>
      <c r="FW156" s="3" t="str">
        <f t="shared" si="327"/>
        <v/>
      </c>
      <c r="FX156" s="3" t="str">
        <f t="shared" si="327"/>
        <v/>
      </c>
      <c r="FY156" s="3" t="str">
        <f t="shared" si="327"/>
        <v/>
      </c>
      <c r="FZ156" s="3" t="str">
        <f t="shared" si="327"/>
        <v/>
      </c>
      <c r="GA156" s="3" t="str">
        <f t="shared" si="327"/>
        <v/>
      </c>
      <c r="GB156" s="3" t="str">
        <f t="shared" si="327"/>
        <v/>
      </c>
      <c r="GC156" s="3" t="str">
        <f t="shared" si="327"/>
        <v/>
      </c>
      <c r="GD156" s="3" t="str">
        <f t="shared" si="327"/>
        <v/>
      </c>
      <c r="GE156" s="3" t="str">
        <f t="shared" si="327"/>
        <v/>
      </c>
      <c r="GF156" s="3" t="str">
        <f t="shared" si="327"/>
        <v/>
      </c>
      <c r="GG156" s="3" t="str">
        <f t="shared" si="327"/>
        <v/>
      </c>
      <c r="GH156" s="3" t="str">
        <f t="shared" si="327"/>
        <v/>
      </c>
      <c r="GI156" s="3" t="str">
        <f t="shared" si="327"/>
        <v/>
      </c>
      <c r="GJ156" s="3" t="str">
        <f t="shared" si="327"/>
        <v/>
      </c>
      <c r="GK156" s="3" t="str">
        <f t="shared" si="327"/>
        <v/>
      </c>
      <c r="GL156" s="3" t="str">
        <f t="shared" si="327"/>
        <v/>
      </c>
      <c r="GM156" s="3" t="str">
        <f t="shared" si="327"/>
        <v/>
      </c>
      <c r="GN156" s="3" t="str">
        <f t="shared" si="327"/>
        <v/>
      </c>
      <c r="GO156" s="3" t="str">
        <f t="shared" si="327"/>
        <v/>
      </c>
      <c r="GP156" s="3" t="str">
        <f t="shared" si="327"/>
        <v/>
      </c>
      <c r="GQ156" s="3" t="str">
        <f t="shared" si="327"/>
        <v/>
      </c>
      <c r="GR156" s="3" t="str">
        <f t="shared" si="327"/>
        <v/>
      </c>
      <c r="GS156" s="3" t="str">
        <f t="shared" si="327"/>
        <v/>
      </c>
      <c r="GT156" s="3" t="str">
        <f t="shared" si="327"/>
        <v/>
      </c>
      <c r="GU156" s="3" t="str">
        <f t="shared" si="327"/>
        <v/>
      </c>
      <c r="GV156" s="3" t="str">
        <f t="shared" si="327"/>
        <v/>
      </c>
      <c r="GW156" s="3"/>
      <c r="GY156" s="3"/>
      <c r="HG156" s="3"/>
      <c r="HH156" s="3"/>
      <c r="HI156" s="3"/>
    </row>
    <row r="157" spans="1:238" x14ac:dyDescent="0.2">
      <c r="HH157" s="3"/>
      <c r="HI157" s="3"/>
    </row>
    <row r="158" spans="1:238" x14ac:dyDescent="0.2">
      <c r="HH158" s="3"/>
      <c r="HI158" s="3"/>
      <c r="HJ158" s="3"/>
    </row>
    <row r="159" spans="1:238" x14ac:dyDescent="0.2"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HI159" s="3"/>
      <c r="HJ159" s="3"/>
    </row>
    <row r="160" spans="1:238" x14ac:dyDescent="0.2">
      <c r="HH160" s="3"/>
      <c r="HI160" s="3"/>
    </row>
    <row r="162" spans="216:217" x14ac:dyDescent="0.2">
      <c r="HH162" s="3"/>
      <c r="HI162" s="3"/>
    </row>
    <row r="163" spans="216:217" x14ac:dyDescent="0.2">
      <c r="HH163" s="3"/>
      <c r="HI163" s="3"/>
    </row>
    <row r="164" spans="216:217" x14ac:dyDescent="0.2">
      <c r="HI164" s="3"/>
    </row>
    <row r="219" spans="3:4" x14ac:dyDescent="0.2">
      <c r="C219" s="4"/>
      <c r="D219" s="113"/>
    </row>
    <row r="220" spans="3:4" x14ac:dyDescent="0.2">
      <c r="C220" s="4"/>
      <c r="D220" s="113"/>
    </row>
    <row r="221" spans="3:4" x14ac:dyDescent="0.2">
      <c r="C221" s="4"/>
      <c r="D221" s="113"/>
    </row>
    <row r="222" spans="3:4" x14ac:dyDescent="0.2">
      <c r="C222" s="4"/>
      <c r="D222" s="113"/>
    </row>
    <row r="223" spans="3:4" x14ac:dyDescent="0.2">
      <c r="C223" s="4"/>
      <c r="D223" s="113"/>
    </row>
    <row r="224" spans="3:4" x14ac:dyDescent="0.2">
      <c r="C224" s="4"/>
      <c r="D224" s="113"/>
    </row>
    <row r="225" spans="3:4" x14ac:dyDescent="0.2">
      <c r="C225" s="4"/>
      <c r="D225" s="113"/>
    </row>
    <row r="226" spans="3:4" x14ac:dyDescent="0.2">
      <c r="C226" s="4"/>
      <c r="D226" s="113"/>
    </row>
    <row r="227" spans="3:4" x14ac:dyDescent="0.2">
      <c r="C227" s="4"/>
      <c r="D227" s="113"/>
    </row>
    <row r="256" spans="53:53" x14ac:dyDescent="0.2">
      <c r="BA256" s="152"/>
    </row>
  </sheetData>
  <customSheetViews>
    <customSheetView guid="{690AE315-22C6-444E-BE0F-518D28A118D6}" showPageBreaks="1" fitToPage="1" hiddenRows="1" hiddenColumns="1" showRuler="0">
      <selection activeCell="H102" sqref="H102"/>
      <pageMargins left="0.39370078740157483" right="0.39370078740157483" top="0.59055118110236227" bottom="0.59055118110236227" header="0.51181102362204722" footer="0.51181102362204722"/>
      <pageSetup paperSize="9" scale="87" fitToHeight="2" orientation="landscape" r:id="rId1"/>
      <headerFooter alignWithMargins="0"/>
    </customSheetView>
  </customSheetViews>
  <mergeCells count="12">
    <mergeCell ref="B101:B151"/>
    <mergeCell ref="B7:B10"/>
    <mergeCell ref="B11:B21"/>
    <mergeCell ref="D14:D15"/>
    <mergeCell ref="D11:D12"/>
    <mergeCell ref="D20:D21"/>
    <mergeCell ref="D17:D18"/>
    <mergeCell ref="D29:D31"/>
    <mergeCell ref="B22:B37"/>
    <mergeCell ref="D32:D34"/>
    <mergeCell ref="D25:D27"/>
    <mergeCell ref="B43:B99"/>
  </mergeCells>
  <phoneticPr fontId="0" type="noConversion"/>
  <conditionalFormatting sqref="F3:GV4 GW4">
    <cfRule type="expression" dxfId="1" priority="2">
      <formula>MOD(_xlfn.ISOWEEKNUM(F$5),2)=1</formula>
    </cfRule>
  </conditionalFormatting>
  <conditionalFormatting sqref="F39:GV39">
    <cfRule type="expression" dxfId="0" priority="1">
      <formula>F39&lt;&gt;""</formula>
    </cfRule>
  </conditionalFormatting>
  <pageMargins left="0.39370078740157483" right="0.19685039370078741" top="0.59055118110236227" bottom="0.59055118110236227" header="0.39370078740157483" footer="0.51181102362204722"/>
  <pageSetup paperSize="8" fitToHeight="2" orientation="landscape" r:id="rId2"/>
  <headerFooter alignWithMargins="0">
    <oddHeader xml:space="preserve">&amp;C&amp;"Arial,Fett"&amp;16Produktionsstatistik Rettenmeier Willburgstetten
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5" name="Button 1">
              <controlPr defaultSize="0" print="0" autoFill="0" autoPict="0" macro="[0]!Daten_importieren">
                <anchor moveWithCells="1" sizeWithCells="1">
                  <from>
                    <xdr:col>1</xdr:col>
                    <xdr:colOff>19050</xdr:colOff>
                    <xdr:row>2</xdr:row>
                    <xdr:rowOff>9525</xdr:rowOff>
                  </from>
                  <to>
                    <xdr:col>3</xdr:col>
                    <xdr:colOff>1905000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Button 4">
              <controlPr defaultSize="0" print="0" autoFill="0" autoPict="0" macro="[0]!Einblenden_ohneBearbeitungskennzeichen">
                <anchor moveWithCells="1" sizeWithCells="1">
                  <from>
                    <xdr:col>3</xdr:col>
                    <xdr:colOff>1047750</xdr:colOff>
                    <xdr:row>0</xdr:row>
                    <xdr:rowOff>28575</xdr:rowOff>
                  </from>
                  <to>
                    <xdr:col>3</xdr:col>
                    <xdr:colOff>2266950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Button 5">
              <controlPr defaultSize="0" print="0" autoFill="0" autoPict="0" macro="[0]!Ausblenden_ohneBearbeitungskennzeichen">
                <anchor moveWithCells="1" sizeWithCells="1">
                  <from>
                    <xdr:col>4</xdr:col>
                    <xdr:colOff>0</xdr:colOff>
                    <xdr:row>0</xdr:row>
                    <xdr:rowOff>28575</xdr:rowOff>
                  </from>
                  <to>
                    <xdr:col>4</xdr:col>
                    <xdr:colOff>1228725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Button 6">
              <controlPr defaultSize="0" print="0" autoFill="0" autoPict="0" macro="[0]!WochenendenAusblenden">
                <anchor moveWithCells="1" sizeWithCells="1">
                  <from>
                    <xdr:col>3</xdr:col>
                    <xdr:colOff>209550</xdr:colOff>
                    <xdr:row>0</xdr:row>
                    <xdr:rowOff>28575</xdr:rowOff>
                  </from>
                  <to>
                    <xdr:col>3</xdr:col>
                    <xdr:colOff>923925</xdr:colOff>
                    <xdr:row>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Button 7">
              <controlPr defaultSize="0" print="0" autoFill="0" autoPict="0" macro="[0]!WochenendenEinblenden">
                <anchor moveWithCells="1" sizeWithCells="1">
                  <from>
                    <xdr:col>1</xdr:col>
                    <xdr:colOff>28575</xdr:colOff>
                    <xdr:row>0</xdr:row>
                    <xdr:rowOff>28575</xdr:rowOff>
                  </from>
                  <to>
                    <xdr:col>3</xdr:col>
                    <xdr:colOff>161925</xdr:colOff>
                    <xdr:row>1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B00-000000000000}">
  <sheetPr codeName="Tabelle92">
    <pageSetUpPr fitToPage="1"/>
  </sheetPr>
  <dimension ref="A1:BQ81"/>
  <sheetViews>
    <sheetView topLeftCell="A7" zoomScale="70" zoomScaleNormal="70" workbookViewId="0">
      <selection activeCell="AH29" sqref="AH29"/>
    </sheetView>
  </sheetViews>
  <sheetFormatPr baseColWidth="10" defaultColWidth="11.42578125" defaultRowHeight="12.75" x14ac:dyDescent="0.2"/>
  <cols>
    <col min="1" max="1" width="3.85546875" style="132" customWidth="1"/>
    <col min="2" max="2" width="6.85546875" style="133" bestFit="1" customWidth="1"/>
    <col min="3" max="3" width="2.42578125" style="133" customWidth="1"/>
    <col min="4" max="9" width="6.85546875" style="133" bestFit="1" customWidth="1"/>
    <col min="10" max="10" width="7.85546875" style="133" bestFit="1" customWidth="1"/>
    <col min="11" max="11" width="6.85546875" style="133" bestFit="1" customWidth="1"/>
    <col min="12" max="14" width="7.85546875" style="133" bestFit="1" customWidth="1"/>
    <col min="15" max="22" width="6.85546875" style="133" bestFit="1" customWidth="1"/>
    <col min="23" max="24" width="7" style="133" bestFit="1" customWidth="1"/>
    <col min="25" max="25" width="7.85546875" style="133" bestFit="1" customWidth="1"/>
    <col min="26" max="26" width="22.5703125" style="133" customWidth="1"/>
    <col min="27" max="27" width="35.28515625" style="133" customWidth="1"/>
    <col min="28" max="28" width="7.85546875" style="133" bestFit="1" customWidth="1"/>
    <col min="29" max="29" width="6.85546875" style="133" bestFit="1" customWidth="1"/>
    <col min="30" max="30" width="2.28515625" style="133" customWidth="1"/>
    <col min="31" max="33" width="6.85546875" style="133" bestFit="1" customWidth="1"/>
    <col min="34" max="34" width="7.85546875" style="133" bestFit="1" customWidth="1"/>
    <col min="35" max="44" width="6.85546875" style="133" bestFit="1" customWidth="1"/>
    <col min="45" max="45" width="7.85546875" style="133" bestFit="1" customWidth="1"/>
    <col min="46" max="68" width="6.85546875" style="133" bestFit="1" customWidth="1"/>
    <col min="69" max="69" width="7" style="133" bestFit="1" customWidth="1"/>
    <col min="70" max="16384" width="11.42578125" style="133"/>
  </cols>
  <sheetData>
    <row r="1" spans="1:69" s="124" customFormat="1" x14ac:dyDescent="0.2"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  <c r="AK1" s="125"/>
      <c r="AL1" s="125"/>
      <c r="AM1" s="125"/>
      <c r="AN1" s="125"/>
      <c r="AO1" s="125"/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  <c r="BM1" s="125"/>
      <c r="BN1" s="125"/>
      <c r="BO1" s="125"/>
      <c r="BP1" s="125"/>
      <c r="BQ1" s="126"/>
    </row>
    <row r="2" spans="1:69" s="129" customFormat="1" ht="12" x14ac:dyDescent="0.2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28"/>
      <c r="Z2" s="128"/>
      <c r="AA2" s="128"/>
      <c r="AB2" s="128"/>
      <c r="AC2" s="128"/>
      <c r="AD2" s="128"/>
      <c r="AE2" s="128"/>
      <c r="AF2" s="128"/>
      <c r="AG2" s="128"/>
      <c r="AH2" s="128"/>
      <c r="AI2" s="128"/>
      <c r="AJ2" s="128"/>
      <c r="AK2" s="128"/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</row>
    <row r="3" spans="1:69" s="129" customFormat="1" thickBot="1" x14ac:dyDescent="0.25">
      <c r="A3" s="130"/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1"/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  <c r="BM3" s="131"/>
      <c r="BN3" s="131"/>
      <c r="BO3" s="131"/>
      <c r="BP3" s="131"/>
      <c r="BQ3" s="131"/>
    </row>
    <row r="4" spans="1:69" ht="49.5" customHeight="1" x14ac:dyDescent="0.2">
      <c r="D4" s="232" t="s">
        <v>108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233"/>
      <c r="V4" s="233"/>
      <c r="W4" s="233"/>
      <c r="X4" s="233"/>
      <c r="Y4" s="233"/>
      <c r="Z4" s="233"/>
      <c r="AA4" s="233"/>
      <c r="AB4" s="233"/>
      <c r="AC4" s="234"/>
    </row>
    <row r="5" spans="1:69" ht="15" customHeight="1" x14ac:dyDescent="0.2">
      <c r="D5" s="235">
        <v>45673</v>
      </c>
      <c r="E5" s="236"/>
      <c r="F5" s="236"/>
      <c r="G5" s="236"/>
      <c r="H5" s="236"/>
      <c r="I5" s="236"/>
      <c r="J5" s="236"/>
      <c r="K5" s="236"/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7"/>
    </row>
    <row r="6" spans="1:69" ht="11.25" customHeight="1" x14ac:dyDescent="0.2">
      <c r="D6" s="134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6"/>
    </row>
    <row r="7" spans="1:69" ht="11.25" customHeight="1" x14ac:dyDescent="0.2">
      <c r="D7" s="134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6"/>
    </row>
    <row r="8" spans="1:69" ht="11.25" customHeight="1" x14ac:dyDescent="0.2">
      <c r="D8" s="134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  <c r="X8" s="135"/>
      <c r="Y8" s="135"/>
      <c r="Z8" s="135"/>
      <c r="AA8" s="135"/>
      <c r="AB8" s="135"/>
      <c r="AC8" s="136"/>
    </row>
    <row r="9" spans="1:69" ht="11.25" customHeight="1" x14ac:dyDescent="0.2">
      <c r="D9" s="134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6"/>
    </row>
    <row r="10" spans="1:69" ht="11.25" customHeight="1" x14ac:dyDescent="0.2">
      <c r="D10" s="134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135"/>
      <c r="Q10" s="135"/>
      <c r="R10" s="135"/>
      <c r="S10" s="135"/>
      <c r="T10" s="135"/>
      <c r="U10" s="135"/>
      <c r="V10" s="135"/>
      <c r="W10" s="135"/>
      <c r="X10" s="135"/>
      <c r="Y10" s="135"/>
      <c r="Z10" s="135"/>
      <c r="AA10" s="135"/>
      <c r="AB10" s="135"/>
      <c r="AC10" s="136"/>
      <c r="AF10" s="183" t="s">
        <v>43</v>
      </c>
    </row>
    <row r="11" spans="1:69" ht="11.25" customHeight="1" x14ac:dyDescent="0.2">
      <c r="D11" s="134"/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6"/>
    </row>
    <row r="12" spans="1:69" ht="11.25" customHeight="1" x14ac:dyDescent="0.2">
      <c r="D12" s="134"/>
      <c r="E12" s="135"/>
      <c r="F12" s="135"/>
      <c r="G12" s="135"/>
      <c r="H12" s="135"/>
      <c r="I12" s="135"/>
      <c r="J12" s="135"/>
      <c r="K12" s="135"/>
      <c r="L12" s="135"/>
      <c r="M12" s="135"/>
      <c r="N12" s="135"/>
      <c r="O12" s="135"/>
      <c r="P12" s="135"/>
      <c r="Q12" s="135"/>
      <c r="R12" s="135"/>
      <c r="S12" s="135"/>
      <c r="T12" s="135"/>
      <c r="U12" s="135"/>
      <c r="V12" s="135"/>
      <c r="W12" s="135"/>
      <c r="X12" s="135"/>
      <c r="Y12" s="135"/>
      <c r="Z12" s="135"/>
      <c r="AA12" s="135"/>
      <c r="AB12" s="135"/>
      <c r="AC12" s="136"/>
    </row>
    <row r="13" spans="1:69" ht="11.25" customHeight="1" x14ac:dyDescent="0.2">
      <c r="D13" s="134"/>
      <c r="E13" s="135"/>
      <c r="F13" s="135"/>
      <c r="G13" s="135"/>
      <c r="H13" s="135"/>
      <c r="I13" s="135"/>
      <c r="J13" s="135"/>
      <c r="K13" s="135"/>
      <c r="L13" s="135"/>
      <c r="M13" s="135"/>
      <c r="N13" s="135"/>
      <c r="O13" s="135"/>
      <c r="P13" s="135"/>
      <c r="Q13" s="135"/>
      <c r="R13" s="135"/>
      <c r="S13" s="135"/>
      <c r="T13" s="135"/>
      <c r="U13" s="135"/>
      <c r="V13" s="135"/>
      <c r="W13" s="135"/>
      <c r="X13" s="135"/>
      <c r="Y13" s="135"/>
      <c r="Z13" s="135"/>
      <c r="AA13" s="135"/>
      <c r="AB13" s="135"/>
      <c r="AC13" s="136"/>
    </row>
    <row r="14" spans="1:69" ht="11.25" customHeight="1" x14ac:dyDescent="0.2">
      <c r="D14" s="134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6"/>
    </row>
    <row r="15" spans="1:69" ht="11.25" customHeight="1" x14ac:dyDescent="0.2">
      <c r="D15" s="134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5"/>
      <c r="AA15" s="135"/>
      <c r="AB15" s="135"/>
      <c r="AC15" s="136"/>
    </row>
    <row r="16" spans="1:69" ht="11.25" customHeight="1" x14ac:dyDescent="0.2">
      <c r="D16" s="134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6"/>
    </row>
    <row r="17" spans="4:29" ht="11.25" customHeight="1" x14ac:dyDescent="0.2">
      <c r="D17" s="134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6"/>
    </row>
    <row r="18" spans="4:29" ht="11.25" customHeight="1" x14ac:dyDescent="0.2">
      <c r="D18" s="134"/>
      <c r="E18" s="135"/>
      <c r="F18" s="135"/>
      <c r="G18" s="135"/>
      <c r="H18" s="135"/>
      <c r="I18" s="135"/>
      <c r="J18" s="135"/>
      <c r="K18" s="135"/>
      <c r="L18" s="135"/>
      <c r="M18" s="135"/>
      <c r="N18" s="135"/>
      <c r="O18" s="135"/>
      <c r="P18" s="135"/>
      <c r="Q18" s="135"/>
      <c r="R18" s="135"/>
      <c r="S18" s="135"/>
      <c r="T18" s="135"/>
      <c r="U18" s="135"/>
      <c r="V18" s="135"/>
      <c r="W18" s="135"/>
      <c r="X18" s="135"/>
      <c r="Y18" s="135"/>
      <c r="Z18" s="135"/>
      <c r="AA18" s="135"/>
      <c r="AB18" s="135"/>
      <c r="AC18" s="136"/>
    </row>
    <row r="19" spans="4:29" ht="11.25" customHeight="1" x14ac:dyDescent="0.2">
      <c r="D19" s="134"/>
      <c r="E19" s="135"/>
      <c r="F19" s="135"/>
      <c r="G19" s="135"/>
      <c r="H19" s="135"/>
      <c r="I19" s="135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135"/>
      <c r="U19" s="135"/>
      <c r="V19" s="135"/>
      <c r="W19" s="135"/>
      <c r="X19" s="135"/>
      <c r="Y19" s="135"/>
      <c r="Z19" s="135"/>
      <c r="AA19" s="135"/>
      <c r="AB19" s="135"/>
      <c r="AC19" s="136"/>
    </row>
    <row r="20" spans="4:29" ht="11.25" customHeight="1" x14ac:dyDescent="0.2">
      <c r="D20" s="134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6"/>
    </row>
    <row r="21" spans="4:29" ht="11.25" customHeight="1" x14ac:dyDescent="0.2">
      <c r="D21" s="134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6"/>
    </row>
    <row r="22" spans="4:29" ht="11.25" customHeight="1" x14ac:dyDescent="0.2">
      <c r="D22" s="134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6"/>
    </row>
    <row r="23" spans="4:29" ht="11.25" customHeight="1" x14ac:dyDescent="0.2">
      <c r="D23" s="134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6"/>
    </row>
    <row r="24" spans="4:29" ht="11.25" customHeight="1" x14ac:dyDescent="0.2">
      <c r="D24" s="134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135"/>
      <c r="Q24" s="135"/>
      <c r="R24" s="135"/>
      <c r="S24" s="135"/>
      <c r="T24" s="135"/>
      <c r="U24" s="135"/>
      <c r="V24" s="135"/>
      <c r="W24" s="135"/>
      <c r="X24" s="135"/>
      <c r="Y24" s="135"/>
      <c r="Z24" s="135"/>
      <c r="AA24" s="135"/>
      <c r="AB24" s="135"/>
      <c r="AC24" s="136"/>
    </row>
    <row r="25" spans="4:29" ht="11.25" customHeight="1" x14ac:dyDescent="0.2">
      <c r="D25" s="134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135"/>
      <c r="Q25" s="135"/>
      <c r="R25" s="135"/>
      <c r="S25" s="135"/>
      <c r="T25" s="135"/>
      <c r="U25" s="135"/>
      <c r="V25" s="135"/>
      <c r="W25" s="135"/>
      <c r="X25" s="135"/>
      <c r="Y25" s="135"/>
      <c r="Z25" s="135"/>
      <c r="AA25" s="135"/>
      <c r="AB25" s="135"/>
      <c r="AC25" s="136"/>
    </row>
    <row r="26" spans="4:29" ht="11.25" customHeight="1" x14ac:dyDescent="0.2">
      <c r="D26" s="134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  <c r="AC26" s="136"/>
    </row>
    <row r="27" spans="4:29" ht="11.25" customHeight="1" x14ac:dyDescent="0.2">
      <c r="D27" s="134"/>
      <c r="E27" s="135"/>
      <c r="F27" s="135"/>
      <c r="G27" s="135"/>
      <c r="H27" s="135"/>
      <c r="I27" s="135"/>
      <c r="J27" s="135"/>
      <c r="K27" s="135"/>
      <c r="L27" s="135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6"/>
    </row>
    <row r="28" spans="4:29" ht="11.25" customHeight="1" x14ac:dyDescent="0.2">
      <c r="D28" s="134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135"/>
      <c r="Q28" s="135"/>
      <c r="R28" s="135"/>
      <c r="S28" s="135"/>
      <c r="T28" s="135"/>
      <c r="U28" s="135"/>
      <c r="V28" s="135"/>
      <c r="W28" s="135"/>
      <c r="X28" s="135"/>
      <c r="Y28" s="135"/>
      <c r="Z28" s="135"/>
      <c r="AA28" s="135"/>
      <c r="AB28" s="135"/>
      <c r="AC28" s="136"/>
    </row>
    <row r="29" spans="4:29" ht="11.25" customHeight="1" x14ac:dyDescent="0.2">
      <c r="D29" s="134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6"/>
    </row>
    <row r="30" spans="4:29" ht="11.25" customHeight="1" x14ac:dyDescent="0.2">
      <c r="D30" s="134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135"/>
      <c r="Q30" s="135"/>
      <c r="R30" s="135"/>
      <c r="S30" s="135"/>
      <c r="T30" s="135"/>
      <c r="U30" s="135"/>
      <c r="V30" s="135"/>
      <c r="W30" s="135"/>
      <c r="X30" s="135"/>
      <c r="Y30" s="135"/>
      <c r="Z30" s="135"/>
      <c r="AA30" s="135"/>
      <c r="AB30" s="135"/>
      <c r="AC30" s="136"/>
    </row>
    <row r="31" spans="4:29" ht="11.25" customHeight="1" x14ac:dyDescent="0.2">
      <c r="D31" s="134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6"/>
    </row>
    <row r="32" spans="4:29" ht="11.25" customHeight="1" x14ac:dyDescent="0.2">
      <c r="D32" s="134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6"/>
    </row>
    <row r="33" spans="4:29" ht="11.25" customHeight="1" x14ac:dyDescent="0.2">
      <c r="D33" s="134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6"/>
    </row>
    <row r="34" spans="4:29" ht="11.25" customHeight="1" x14ac:dyDescent="0.2">
      <c r="D34" s="134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6"/>
    </row>
    <row r="35" spans="4:29" ht="11.25" customHeight="1" x14ac:dyDescent="0.2">
      <c r="D35" s="134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6"/>
    </row>
    <row r="36" spans="4:29" ht="11.25" customHeight="1" x14ac:dyDescent="0.2"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135"/>
      <c r="R36" s="135"/>
      <c r="S36" s="135"/>
      <c r="T36" s="135"/>
      <c r="U36" s="135"/>
      <c r="V36" s="135"/>
      <c r="W36" s="135"/>
      <c r="X36" s="135"/>
      <c r="Y36" s="135"/>
      <c r="Z36" s="135"/>
      <c r="AA36" s="135"/>
      <c r="AB36" s="135"/>
      <c r="AC36" s="136"/>
    </row>
    <row r="37" spans="4:29" ht="11.25" customHeight="1" x14ac:dyDescent="0.2">
      <c r="D37" s="134"/>
      <c r="E37" s="135"/>
      <c r="F37" s="135"/>
      <c r="G37" s="135"/>
      <c r="H37" s="135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6"/>
    </row>
    <row r="38" spans="4:29" ht="11.25" customHeight="1" x14ac:dyDescent="0.2">
      <c r="D38" s="134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6"/>
    </row>
    <row r="39" spans="4:29" ht="11.25" customHeight="1" x14ac:dyDescent="0.2">
      <c r="D39" s="134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6"/>
    </row>
    <row r="40" spans="4:29" ht="11.25" customHeight="1" x14ac:dyDescent="0.2">
      <c r="D40" s="134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6"/>
    </row>
    <row r="41" spans="4:29" ht="11.25" customHeight="1" x14ac:dyDescent="0.2">
      <c r="D41" s="134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6"/>
    </row>
    <row r="42" spans="4:29" ht="11.25" customHeight="1" x14ac:dyDescent="0.2">
      <c r="D42" s="134"/>
      <c r="E42" s="135"/>
      <c r="F42" s="135"/>
      <c r="G42" s="135"/>
      <c r="H42" s="135"/>
      <c r="I42" s="135"/>
      <c r="J42" s="135"/>
      <c r="K42" s="135"/>
      <c r="L42" s="135"/>
      <c r="M42" s="135"/>
      <c r="N42" s="135"/>
      <c r="O42" s="135"/>
      <c r="P42" s="135"/>
      <c r="Q42" s="135"/>
      <c r="R42" s="135"/>
      <c r="S42" s="135"/>
      <c r="T42" s="135"/>
      <c r="U42" s="135"/>
      <c r="V42" s="135"/>
      <c r="W42" s="135"/>
      <c r="X42" s="135"/>
      <c r="Y42" s="135"/>
      <c r="Z42" s="135"/>
      <c r="AA42" s="135"/>
      <c r="AB42" s="135"/>
      <c r="AC42" s="136"/>
    </row>
    <row r="43" spans="4:29" ht="11.25" customHeight="1" x14ac:dyDescent="0.2">
      <c r="D43" s="134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  <c r="AC43" s="136"/>
    </row>
    <row r="44" spans="4:29" ht="11.25" customHeight="1" x14ac:dyDescent="0.2">
      <c r="D44" s="134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  <c r="P44" s="135"/>
      <c r="Q44" s="135"/>
      <c r="R44" s="135"/>
      <c r="S44" s="135"/>
      <c r="T44" s="135"/>
      <c r="U44" s="135"/>
      <c r="V44" s="135"/>
      <c r="W44" s="135"/>
      <c r="X44" s="135"/>
      <c r="Y44" s="135"/>
      <c r="Z44" s="135"/>
      <c r="AA44" s="135"/>
      <c r="AB44" s="135"/>
      <c r="AC44" s="136"/>
    </row>
    <row r="45" spans="4:29" ht="11.25" customHeight="1" x14ac:dyDescent="0.2">
      <c r="D45" s="134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  <c r="P45" s="135"/>
      <c r="Q45" s="135"/>
      <c r="R45" s="135"/>
      <c r="S45" s="135"/>
      <c r="T45" s="135"/>
      <c r="U45" s="135"/>
      <c r="V45" s="135"/>
      <c r="W45" s="135"/>
      <c r="X45" s="135"/>
      <c r="Y45" s="135"/>
      <c r="Z45" s="135"/>
      <c r="AA45" s="135"/>
      <c r="AB45" s="135"/>
      <c r="AC45" s="136"/>
    </row>
    <row r="46" spans="4:29" ht="11.25" customHeight="1" x14ac:dyDescent="0.2">
      <c r="D46" s="134"/>
      <c r="E46" s="135"/>
      <c r="F46" s="135"/>
      <c r="G46" s="135"/>
      <c r="H46" s="135"/>
      <c r="I46" s="135"/>
      <c r="J46" s="135"/>
      <c r="K46" s="135"/>
      <c r="L46" s="135"/>
      <c r="M46" s="135"/>
      <c r="N46" s="135"/>
      <c r="O46" s="135"/>
      <c r="P46" s="135"/>
      <c r="Q46" s="135"/>
      <c r="R46" s="135"/>
      <c r="S46" s="135"/>
      <c r="T46" s="135"/>
      <c r="U46" s="135"/>
      <c r="V46" s="135"/>
      <c r="W46" s="135"/>
      <c r="X46" s="135"/>
      <c r="Y46" s="135"/>
      <c r="Z46" s="135"/>
      <c r="AA46" s="135"/>
      <c r="AB46" s="135"/>
      <c r="AC46" s="136"/>
    </row>
    <row r="47" spans="4:29" ht="11.25" customHeight="1" x14ac:dyDescent="0.2">
      <c r="D47" s="134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5"/>
      <c r="AC47" s="136"/>
    </row>
    <row r="48" spans="4:29" ht="11.25" customHeight="1" x14ac:dyDescent="0.2">
      <c r="D48" s="134"/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5"/>
      <c r="AC48" s="136"/>
    </row>
    <row r="49" spans="4:29" ht="11.25" customHeight="1" x14ac:dyDescent="0.2">
      <c r="D49" s="134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5"/>
      <c r="AC49" s="136"/>
    </row>
    <row r="50" spans="4:29" ht="11.25" customHeight="1" x14ac:dyDescent="0.2">
      <c r="D50" s="134"/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5"/>
      <c r="AC50" s="136"/>
    </row>
    <row r="51" spans="4:29" ht="11.25" customHeight="1" x14ac:dyDescent="0.2">
      <c r="D51" s="134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  <c r="P51" s="135"/>
      <c r="Q51" s="135"/>
      <c r="R51" s="135"/>
      <c r="S51" s="135"/>
      <c r="T51" s="135"/>
      <c r="U51" s="135"/>
      <c r="V51" s="135"/>
      <c r="W51" s="135"/>
      <c r="X51" s="135"/>
      <c r="Y51" s="135"/>
      <c r="Z51" s="135"/>
      <c r="AA51" s="135"/>
      <c r="AB51" s="135"/>
      <c r="AC51" s="136"/>
    </row>
    <row r="52" spans="4:29" ht="11.25" customHeight="1" x14ac:dyDescent="0.2">
      <c r="D52" s="134"/>
      <c r="E52" s="135"/>
      <c r="F52" s="135"/>
      <c r="G52" s="135"/>
      <c r="H52" s="135"/>
      <c r="I52" s="135"/>
      <c r="J52" s="135"/>
      <c r="K52" s="135"/>
      <c r="L52" s="135"/>
      <c r="M52" s="135"/>
      <c r="N52" s="135"/>
      <c r="O52" s="135"/>
      <c r="P52" s="135"/>
      <c r="Q52" s="135"/>
      <c r="R52" s="135"/>
      <c r="S52" s="135"/>
      <c r="T52" s="135"/>
      <c r="U52" s="135"/>
      <c r="V52" s="135"/>
      <c r="W52" s="135"/>
      <c r="X52" s="135"/>
      <c r="Y52" s="135"/>
      <c r="Z52" s="135"/>
      <c r="AA52" s="135"/>
      <c r="AB52" s="135"/>
      <c r="AC52" s="136"/>
    </row>
    <row r="53" spans="4:29" ht="11.25" customHeight="1" x14ac:dyDescent="0.2">
      <c r="D53" s="134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  <c r="P53" s="135"/>
      <c r="Q53" s="135"/>
      <c r="R53" s="135"/>
      <c r="S53" s="135"/>
      <c r="T53" s="135"/>
      <c r="U53" s="135"/>
      <c r="V53" s="135"/>
      <c r="W53" s="135"/>
      <c r="X53" s="135"/>
      <c r="Y53" s="135"/>
      <c r="Z53" s="135"/>
      <c r="AA53" s="135"/>
      <c r="AB53" s="135"/>
      <c r="AC53" s="136"/>
    </row>
    <row r="54" spans="4:29" ht="11.25" customHeight="1" x14ac:dyDescent="0.2">
      <c r="D54" s="134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  <c r="Q54" s="135"/>
      <c r="R54" s="135"/>
      <c r="S54" s="135"/>
      <c r="T54" s="135"/>
      <c r="U54" s="135"/>
      <c r="V54" s="135"/>
      <c r="W54" s="135"/>
      <c r="X54" s="135"/>
      <c r="Y54" s="135"/>
      <c r="Z54" s="135"/>
      <c r="AA54" s="135"/>
      <c r="AB54" s="135"/>
      <c r="AC54" s="136"/>
    </row>
    <row r="55" spans="4:29" ht="11.25" customHeight="1" x14ac:dyDescent="0.2">
      <c r="D55" s="134"/>
      <c r="E55" s="135"/>
      <c r="F55" s="135"/>
      <c r="G55" s="135"/>
      <c r="H55" s="135"/>
      <c r="I55" s="135"/>
      <c r="J55" s="135"/>
      <c r="K55" s="135"/>
      <c r="L55" s="135"/>
      <c r="M55" s="135"/>
      <c r="N55" s="135"/>
      <c r="O55" s="135"/>
      <c r="P55" s="135"/>
      <c r="Q55" s="135"/>
      <c r="R55" s="135"/>
      <c r="S55" s="135"/>
      <c r="T55" s="135"/>
      <c r="U55" s="135"/>
      <c r="V55" s="135"/>
      <c r="W55" s="135"/>
      <c r="X55" s="135"/>
      <c r="Y55" s="135"/>
      <c r="Z55" s="135"/>
      <c r="AA55" s="135"/>
      <c r="AB55" s="135"/>
      <c r="AC55" s="136"/>
    </row>
    <row r="56" spans="4:29" ht="11.25" customHeight="1" x14ac:dyDescent="0.2">
      <c r="D56" s="134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6"/>
    </row>
    <row r="57" spans="4:29" ht="11.25" customHeight="1" x14ac:dyDescent="0.2">
      <c r="D57" s="134"/>
      <c r="E57" s="135"/>
      <c r="F57" s="135"/>
      <c r="G57" s="135"/>
      <c r="H57" s="135"/>
      <c r="I57" s="135"/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6"/>
    </row>
    <row r="58" spans="4:29" ht="11.25" customHeight="1" x14ac:dyDescent="0.2">
      <c r="D58" s="134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6"/>
    </row>
    <row r="59" spans="4:29" ht="11.25" customHeight="1" x14ac:dyDescent="0.2">
      <c r="D59" s="134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  <c r="AC59" s="136"/>
    </row>
    <row r="60" spans="4:29" ht="11.25" customHeight="1" x14ac:dyDescent="0.2">
      <c r="D60" s="134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5"/>
      <c r="V60" s="135"/>
      <c r="W60" s="135"/>
      <c r="X60" s="135"/>
      <c r="Y60" s="135"/>
      <c r="Z60" s="135"/>
      <c r="AA60" s="135"/>
      <c r="AB60" s="135"/>
      <c r="AC60" s="136"/>
    </row>
    <row r="61" spans="4:29" ht="11.25" customHeight="1" x14ac:dyDescent="0.2">
      <c r="D61" s="134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  <c r="Q61" s="135"/>
      <c r="R61" s="135"/>
      <c r="S61" s="135"/>
      <c r="T61" s="135"/>
      <c r="U61" s="135"/>
      <c r="V61" s="135"/>
      <c r="W61" s="135"/>
      <c r="X61" s="135"/>
      <c r="Y61" s="135"/>
      <c r="Z61" s="135"/>
      <c r="AA61" s="135"/>
      <c r="AB61" s="135"/>
      <c r="AC61" s="136"/>
    </row>
    <row r="62" spans="4:29" x14ac:dyDescent="0.2">
      <c r="D62" s="134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36"/>
    </row>
    <row r="63" spans="4:29" x14ac:dyDescent="0.2">
      <c r="D63" s="134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6"/>
    </row>
    <row r="64" spans="4:29" x14ac:dyDescent="0.2">
      <c r="D64" s="134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  <c r="P64" s="135"/>
      <c r="Q64" s="135"/>
      <c r="R64" s="135"/>
      <c r="S64" s="135"/>
      <c r="T64" s="135"/>
      <c r="U64" s="135"/>
      <c r="V64" s="135"/>
      <c r="W64" s="135"/>
      <c r="X64" s="135"/>
      <c r="Y64" s="135"/>
      <c r="Z64" s="135"/>
      <c r="AA64" s="135"/>
      <c r="AB64" s="135"/>
      <c r="AC64" s="136"/>
    </row>
    <row r="65" spans="4:29" x14ac:dyDescent="0.2">
      <c r="D65" s="134"/>
      <c r="E65" s="135"/>
      <c r="F65" s="135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5"/>
      <c r="R65" s="135"/>
      <c r="S65" s="135"/>
      <c r="T65" s="135"/>
      <c r="U65" s="135"/>
      <c r="V65" s="135"/>
      <c r="W65" s="135"/>
      <c r="X65" s="135"/>
      <c r="Y65" s="135"/>
      <c r="Z65" s="135"/>
      <c r="AA65" s="135"/>
      <c r="AB65" s="135"/>
      <c r="AC65" s="136"/>
    </row>
    <row r="66" spans="4:29" x14ac:dyDescent="0.2">
      <c r="D66" s="134"/>
      <c r="E66" s="135"/>
      <c r="F66" s="135"/>
      <c r="G66" s="135"/>
      <c r="H66" s="135"/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6"/>
    </row>
    <row r="67" spans="4:29" x14ac:dyDescent="0.2">
      <c r="D67" s="134"/>
      <c r="E67" s="135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6"/>
    </row>
    <row r="68" spans="4:29" x14ac:dyDescent="0.2">
      <c r="D68" s="134"/>
      <c r="E68" s="135"/>
      <c r="F68" s="135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6"/>
    </row>
    <row r="69" spans="4:29" x14ac:dyDescent="0.2">
      <c r="D69" s="134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6"/>
    </row>
    <row r="70" spans="4:29" x14ac:dyDescent="0.2">
      <c r="D70" s="134"/>
      <c r="E70" s="135"/>
      <c r="F70" s="135"/>
      <c r="G70" s="135"/>
      <c r="H70" s="135"/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6"/>
    </row>
    <row r="71" spans="4:29" x14ac:dyDescent="0.2">
      <c r="D71" s="134"/>
      <c r="E71" s="135"/>
      <c r="F71" s="135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6"/>
    </row>
    <row r="72" spans="4:29" x14ac:dyDescent="0.2">
      <c r="D72" s="134"/>
      <c r="E72" s="135"/>
      <c r="F72" s="135"/>
      <c r="G72" s="135"/>
      <c r="H72" s="135"/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6"/>
    </row>
    <row r="73" spans="4:29" x14ac:dyDescent="0.2">
      <c r="D73" s="134"/>
      <c r="E73" s="135"/>
      <c r="F73" s="135"/>
      <c r="G73" s="135"/>
      <c r="H73" s="135"/>
      <c r="I73" s="135"/>
      <c r="J73" s="135"/>
      <c r="K73" s="135"/>
      <c r="L73" s="135"/>
      <c r="M73" s="135"/>
      <c r="N73" s="135"/>
      <c r="O73" s="135"/>
      <c r="P73" s="135"/>
      <c r="Q73" s="135"/>
      <c r="R73" s="135"/>
      <c r="S73" s="135"/>
      <c r="T73" s="135"/>
      <c r="U73" s="135"/>
      <c r="V73" s="135"/>
      <c r="W73" s="135"/>
      <c r="X73" s="135"/>
      <c r="Y73" s="135"/>
      <c r="Z73" s="135"/>
      <c r="AA73" s="135"/>
      <c r="AB73" s="135"/>
      <c r="AC73" s="136"/>
    </row>
    <row r="74" spans="4:29" x14ac:dyDescent="0.2">
      <c r="D74" s="134"/>
      <c r="E74" s="135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6"/>
    </row>
    <row r="75" spans="4:29" x14ac:dyDescent="0.2">
      <c r="D75" s="134"/>
      <c r="E75" s="135"/>
      <c r="F75" s="135"/>
      <c r="G75" s="135"/>
      <c r="H75" s="135"/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6"/>
    </row>
    <row r="76" spans="4:29" x14ac:dyDescent="0.2">
      <c r="D76" s="134"/>
      <c r="E76" s="135"/>
      <c r="F76" s="135"/>
      <c r="G76" s="135"/>
      <c r="H76" s="135"/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6"/>
    </row>
    <row r="77" spans="4:29" x14ac:dyDescent="0.2">
      <c r="D77" s="134"/>
      <c r="E77" s="135"/>
      <c r="F77" s="135"/>
      <c r="G77" s="135"/>
      <c r="H77" s="135"/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6"/>
    </row>
    <row r="78" spans="4:29" x14ac:dyDescent="0.2">
      <c r="D78" s="134"/>
      <c r="E78" s="135"/>
      <c r="F78" s="135"/>
      <c r="G78" s="135"/>
      <c r="H78" s="135"/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6"/>
    </row>
    <row r="79" spans="4:29" x14ac:dyDescent="0.2">
      <c r="D79" s="134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6"/>
    </row>
    <row r="80" spans="4:29" x14ac:dyDescent="0.2">
      <c r="D80" s="134"/>
      <c r="E80" s="135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6"/>
    </row>
    <row r="81" spans="4:29" ht="13.5" thickBot="1" x14ac:dyDescent="0.25">
      <c r="D81" s="137"/>
      <c r="E81" s="138"/>
      <c r="F81" s="138"/>
      <c r="G81" s="138"/>
      <c r="H81" s="138"/>
      <c r="I81" s="138"/>
      <c r="J81" s="138"/>
      <c r="K81" s="138"/>
      <c r="L81" s="138"/>
      <c r="M81" s="138"/>
      <c r="N81" s="138"/>
      <c r="O81" s="138"/>
      <c r="P81" s="138"/>
      <c r="Q81" s="138"/>
      <c r="R81" s="138"/>
      <c r="S81" s="138"/>
      <c r="T81" s="138"/>
      <c r="U81" s="138"/>
      <c r="V81" s="138"/>
      <c r="W81" s="138"/>
      <c r="X81" s="138"/>
      <c r="Y81" s="138"/>
      <c r="Z81" s="138"/>
      <c r="AA81" s="138"/>
      <c r="AB81" s="138"/>
      <c r="AC81" s="139"/>
    </row>
  </sheetData>
  <mergeCells count="2">
    <mergeCell ref="D4:AC4"/>
    <mergeCell ref="D5:AC5"/>
  </mergeCells>
  <printOptions horizontalCentered="1" verticalCentered="1"/>
  <pageMargins left="0.23622047244094491" right="0.23622047244094491" top="0.15748031496062992" bottom="0.15748031496062992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E80D578C510ED408CB5BA3DEB180822" ma:contentTypeVersion="4" ma:contentTypeDescription="Ein neues Dokument erstellen." ma:contentTypeScope="" ma:versionID="2ff6108a4fde17499cda7cdcc9b57dfa">
  <xsd:schema xmlns:xsd="http://www.w3.org/2001/XMLSchema" xmlns:xs="http://www.w3.org/2001/XMLSchema" xmlns:p="http://schemas.microsoft.com/office/2006/metadata/properties" xmlns:ns2="cabca1b8-fa69-451d-827d-2ed6d5647342" targetNamespace="http://schemas.microsoft.com/office/2006/metadata/properties" ma:root="true" ma:fieldsID="741f81c64200c997f26706099234de80" ns2:_="">
    <xsd:import namespace="cabca1b8-fa69-451d-827d-2ed6d5647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bca1b8-fa69-451d-827d-2ed6d56473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6FB71-4878-4247-917B-25880C0F26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bca1b8-fa69-451d-827d-2ed6d5647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550DE68-E8A0-4E3C-90D0-50ECE980F879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abca1b8-fa69-451d-827d-2ed6d564734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D1FF247-8F55-4A7C-B765-CB3572B4204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Zusammenfassung</vt:lpstr>
      <vt:lpstr>Kompaktstatistik</vt:lpstr>
      <vt:lpstr>Kompaktstatistik!Druckbereich</vt:lpstr>
      <vt:lpstr>Zusammenfassung!Druckbereich</vt:lpstr>
    </vt:vector>
  </TitlesOfParts>
  <Company>Iggesund Paperboard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Schweiger Bernd</dc:creator>
  <cp:lastModifiedBy>Schweiger Bernd</cp:lastModifiedBy>
  <cp:lastPrinted>2022-03-18T11:09:57Z</cp:lastPrinted>
  <dcterms:created xsi:type="dcterms:W3CDTF">2011-02-22T12:13:46Z</dcterms:created>
  <dcterms:modified xsi:type="dcterms:W3CDTF">2025-04-05T08:57:29Z</dcterms:modified>
</cp:coreProperties>
</file>