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3E75F108-350B-4B57-9CB6-E8973A36984B}" xr6:coauthVersionLast="47" xr6:coauthVersionMax="47" xr10:uidLastSave="{00000000-0000-0000-0000-000000000000}"/>
  <bookViews>
    <workbookView xWindow="-120" yWindow="-120" windowWidth="29040" windowHeight="15720" xr2:uid="{98D7702D-B27B-4C6A-9C98-6ADF58A3F8A9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2" i="1" a="1"/>
  <c r="F2" i="1" s="1"/>
  <c r="G2" i="1" a="1"/>
  <c r="G2" i="1" s="1"/>
  <c r="J3" i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2" i="1" a="1"/>
  <c r="J2" i="1" s="1"/>
  <c r="I3" i="1" a="1"/>
  <c r="I3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2" i="1" a="1"/>
  <c r="I2" i="1" s="1"/>
  <c r="H3" i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2" i="1" a="1"/>
  <c r="H2" i="1" s="1"/>
  <c r="G3" i="1"/>
  <c r="G4" i="1"/>
  <c r="G5" i="1"/>
  <c r="G6" i="1"/>
  <c r="G8" i="1"/>
  <c r="G9" i="1"/>
  <c r="G10" i="1"/>
  <c r="G11" i="1"/>
  <c r="G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<sst xmlns="http://schemas.openxmlformats.org/spreadsheetml/2006/main" count="68" uniqueCount="23">
  <si>
    <t>Christine</t>
  </si>
  <si>
    <t>Elias</t>
  </si>
  <si>
    <t>Jonas</t>
  </si>
  <si>
    <t>Franziska</t>
  </si>
  <si>
    <t>Hannah</t>
  </si>
  <si>
    <t>Laura</t>
  </si>
  <si>
    <t>Luis</t>
  </si>
  <si>
    <t>Vince</t>
  </si>
  <si>
    <t>Helena</t>
  </si>
  <si>
    <t>x</t>
  </si>
  <si>
    <t>Alb</t>
  </si>
  <si>
    <t>Birl</t>
  </si>
  <si>
    <t>Bös</t>
  </si>
  <si>
    <t>Brond</t>
  </si>
  <si>
    <t>Brunr</t>
  </si>
  <si>
    <t>Ebng</t>
  </si>
  <si>
    <t>Erh</t>
  </si>
  <si>
    <t>Fh</t>
  </si>
  <si>
    <t>Name</t>
  </si>
  <si>
    <t>Vorname</t>
  </si>
  <si>
    <t>Teilnahmen</t>
  </si>
  <si>
    <t>Nachname</t>
  </si>
  <si>
    <t>https://www.herber.de/excelformeln/pages/SVERWEIS_bei_mehrspaltigen_Suchkriterien_Mehrfachtreffer.html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</si>
</sst>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EE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49" fontId="0" fillId="0" borderId="1" xfId="0" applyNumberFormat="1" applyBorder="1"/>
    <xf numFmtId="49" fontId="0" fillId="0" borderId="2" xfId="0" applyNumberFormat="1" applyBorder="1"/>
    <xf numFmtId="0" fontId="0" fillId="0" borderId="1" xfId="0" applyBorder="1"/>
    <xf numFmtId="0" fontId="0" fillId="0" borderId="2" xfId="0" applyBorder="1"/>
    <xf numFmtId="0" fontId="0" fillId="0" borderId="0" xfId="0" quotePrefix="1"/>
    <xf numFmtId="0" fontId="0" fillId="2" borderId="0" xfId="0" quotePrefix="1" applyFill="1"/>
    <xf numFmtId="0" fontId="1" fillId="0" borderId="0" xfId="1"/>
    <xf numFmtId="0" fontId="0" fillId="2" borderId="0" xfId="0" applyFill="1"/>
    <xf numFmtId="0" fontId="0" fillId="3" borderId="0" xfId="0" applyFill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erber.de/excelformeln/pages/SVERWEIS_bei_mehrspaltigen_Suchkriterien_Mehrfachtreffer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B8D6E-1614-418F-8088-BC44DF09477D}">
  <dimension ref="A1:P27"/>
  <sheetViews>
    <sheetView tabSelected="1" workbookViewId="0">
      <selection activeCell="F2" sqref="F2"/>
    </sheetView>
  </sheetViews>
  <sheetFormatPr baseColWidth="10" defaultRowHeight="15" x14ac:dyDescent="0.25"/>
  <sheetData>
    <row r="1" spans="1:16" x14ac:dyDescent="0.25">
      <c r="A1" t="s">
        <v>18</v>
      </c>
      <c r="B1" t="s">
        <v>19</v>
      </c>
      <c r="G1" t="s">
        <v>20</v>
      </c>
      <c r="H1" s="7" t="s">
        <v>22</v>
      </c>
    </row>
    <row r="2" spans="1:16" x14ac:dyDescent="0.25">
      <c r="A2" s="3" t="s">
        <v>10</v>
      </c>
      <c r="B2" t="s">
        <v>0</v>
      </c>
      <c r="F2" s="8" cm="1">
        <f t="array" ref="F2">VLOOKUP(A2&amp;B2,CHOOSE({1,2},Tabelle2!$B$2:$B$11&amp;Tabelle2!$C$2:$C$11,Tabelle2!$D$2:$D$11),2)</f>
        <v>2025</v>
      </c>
      <c r="G2" s="9" cm="1">
        <f t="array" ref="G2">VLOOKUP(A2&amp;B2,CHOOSE({1,2},Tabelle2!B2:B11&amp;Tabelle2!C2:C11,Tabelle2!D2:D11),2)</f>
        <v>2025</v>
      </c>
      <c r="H2" s="6" cm="1">
        <f t="array" ref="H2">INDEX(Tabelle2!$D$2:$D$11,MATCH(1,MMULT((Tabelle2!$B$2:$B$11=A2)*(Tabelle2!$C$2:$C$11=B2),1),0))</f>
        <v>2025</v>
      </c>
      <c r="I2" s="6" cm="1">
        <f t="array" ref="I2">LOOKUP(2,1/(Tabelle2!$B$2:$B$11&amp;Tabelle2!$C$2:$C$11=A2&amp;B2),Tabelle2!$D$2:$D$11)</f>
        <v>2025</v>
      </c>
      <c r="J2" s="6" cm="1">
        <f t="array" ref="J2">LOOKUP(2,1/(Tabelle2!$B$2:$B$11&amp;"*"&amp;Tabelle2!$C$2:$C$11=A2&amp;"*"&amp;B2),Tabelle2!$D$2:$D$11)</f>
        <v>2025</v>
      </c>
    </row>
    <row r="3" spans="1:16" x14ac:dyDescent="0.25">
      <c r="A3" s="1" t="s">
        <v>11</v>
      </c>
      <c r="B3" t="s">
        <v>1</v>
      </c>
      <c r="F3" cm="1">
        <f t="array" ref="F3">VLOOKUP(A3&amp;B3,CHOOSE({1,2},Tabelle2!$B$2:$B$11&amp;Tabelle2!$C$2:$C$11,Tabelle2!$D$2:$D$11),2)</f>
        <v>2</v>
      </c>
      <c r="G3">
        <f>VLOOKUP(A3&amp;B3,CHOOSE({1,2},Tabelle2!$B2:$B12&amp;Tabelle2!$C2:$C12,Tabelle2!$D2:$D12),2)</f>
        <v>0</v>
      </c>
      <c r="H3" s="5" cm="1">
        <f t="array" ref="H3">INDEX(Tabelle2!$D$2:$D$11,MATCH(1,MMULT((Tabelle2!$B$2:$B$11=A3)*(Tabelle2!$C$2:$C$11=B3),1),0))</f>
        <v>2</v>
      </c>
      <c r="I3" s="5" cm="1">
        <f t="array" ref="I3">LOOKUP(2,1/(Tabelle2!$B$2:$B$11&amp;Tabelle2!$C$2:$C$11=A3&amp;B3),Tabelle2!$D$2:$D$11)</f>
        <v>2</v>
      </c>
      <c r="J3" s="5" cm="1">
        <f t="array" ref="J3">LOOKUP(2,1/(Tabelle2!$B$2:$B$11&amp;"*"&amp;Tabelle2!$C$2:$C$11=A3&amp;"*"&amp;B3),Tabelle2!$D$2:$D$11)</f>
        <v>2</v>
      </c>
    </row>
    <row r="4" spans="1:16" x14ac:dyDescent="0.25">
      <c r="A4" s="1" t="s">
        <v>12</v>
      </c>
      <c r="B4" t="s">
        <v>2</v>
      </c>
      <c r="F4" t="str" cm="1">
        <f t="array" ref="F4">VLOOKUP(A4&amp;B4,CHOOSE({1,2},Tabelle2!$B$2:$B$11&amp;Tabelle2!$C$2:$C$11,Tabelle2!$D$2:$D$11),2)</f>
        <v>x</v>
      </c>
      <c r="G4">
        <f>VLOOKUP(A4&amp;B4,CHOOSE({1,2},Tabelle2!$B2:$B13&amp;Tabelle2!$C2:$C13,Tabelle2!$D2:$D13),2)</f>
        <v>0</v>
      </c>
      <c r="H4" s="5" t="str" cm="1">
        <f t="array" ref="H4">INDEX(Tabelle2!$D$2:$D$11,MATCH(1,MMULT((Tabelle2!$B$2:$B$11=A4)*(Tabelle2!$C$2:$C$11=B4),1),0))</f>
        <v>x</v>
      </c>
      <c r="I4" s="5" t="str" cm="1">
        <f t="array" ref="I4">LOOKUP(2,1/(Tabelle2!$B$2:$B$11&amp;Tabelle2!$C$2:$C$11=A4&amp;B4),Tabelle2!$D$2:$D$11)</f>
        <v>x</v>
      </c>
      <c r="J4" s="5" t="str" cm="1">
        <f t="array" ref="J4">LOOKUP(2,1/(Tabelle2!$B$2:$B$11&amp;"*"&amp;Tabelle2!$C$2:$C$11=A4&amp;"*"&amp;B4),Tabelle2!$D$2:$D$11)</f>
        <v>x</v>
      </c>
    </row>
    <row r="5" spans="1:16" x14ac:dyDescent="0.25">
      <c r="A5" s="1" t="s">
        <v>13</v>
      </c>
      <c r="B5" t="s">
        <v>3</v>
      </c>
      <c r="F5" cm="1">
        <f t="array" ref="F5">VLOOKUP(A5&amp;B5,CHOOSE({1,2},Tabelle2!$B$2:$B$11&amp;Tabelle2!$C$2:$C$11,Tabelle2!$D$2:$D$11),2)</f>
        <v>2028</v>
      </c>
      <c r="G5">
        <f>SUMIFS(Tabelle2!D2:D14,Tabelle2!B2:B14,A5,Tabelle2!C2:C14,B5)</f>
        <v>2028</v>
      </c>
      <c r="H5" s="5" cm="1">
        <f t="array" ref="H5">INDEX(Tabelle2!$D$2:$D$11,MATCH(1,MMULT((Tabelle2!$B$2:$B$11=A5)*(Tabelle2!$C$2:$C$11=B5),1),0))</f>
        <v>2028</v>
      </c>
      <c r="I5" s="5" cm="1">
        <f t="array" ref="I5">LOOKUP(2,1/(Tabelle2!$B$2:$B$11&amp;Tabelle2!$C$2:$C$11=A5&amp;B5),Tabelle2!$D$2:$D$11)</f>
        <v>2028</v>
      </c>
      <c r="J5" s="5" cm="1">
        <f t="array" ref="J5">LOOKUP(2,1/(Tabelle2!$B$2:$B$11&amp;"*"&amp;Tabelle2!$C$2:$C$11=A5&amp;"*"&amp;B5),Tabelle2!$D$2:$D$11)</f>
        <v>2028</v>
      </c>
    </row>
    <row r="6" spans="1:16" x14ac:dyDescent="0.25">
      <c r="A6" s="1" t="s">
        <v>14</v>
      </c>
      <c r="B6" t="s">
        <v>4</v>
      </c>
      <c r="F6" cm="1">
        <f t="array" ref="F6">VLOOKUP(A6&amp;B6,CHOOSE({1,2},Tabelle2!$B$2:$B$11&amp;Tabelle2!$C$2:$C$11,Tabelle2!$D$2:$D$11),2)</f>
        <v>2029</v>
      </c>
      <c r="G6">
        <f>SUMIFS(Tabelle2!D3:D12,Tabelle2!B3:B12,A6,Tabelle2!C3:C12,B6)</f>
        <v>2029</v>
      </c>
      <c r="H6" s="5" cm="1">
        <f t="array" ref="H6">INDEX(Tabelle2!$D$2:$D$11,MATCH(1,MMULT((Tabelle2!$B$2:$B$11=A6)*(Tabelle2!$C$2:$C$11=B6),1),0))</f>
        <v>2029</v>
      </c>
      <c r="I6" s="5" cm="1">
        <f t="array" ref="I6">LOOKUP(2,1/(Tabelle2!$B$2:$B$11&amp;Tabelle2!$C$2:$C$11=A6&amp;B6),Tabelle2!$D$2:$D$11)</f>
        <v>2029</v>
      </c>
      <c r="J6" s="5" cm="1">
        <f t="array" ref="J6">LOOKUP(2,1/(Tabelle2!$B$2:$B$11&amp;"*"&amp;Tabelle2!$C$2:$C$11=A6&amp;"*"&amp;B6),Tabelle2!$D$2:$D$11)</f>
        <v>2029</v>
      </c>
    </row>
    <row r="7" spans="1:16" x14ac:dyDescent="0.25">
      <c r="A7" s="1" t="s">
        <v>14</v>
      </c>
      <c r="B7" t="s">
        <v>5</v>
      </c>
      <c r="F7" cm="1">
        <f t="array" ref="F7">VLOOKUP(A7&amp;B7,CHOOSE({1,2},Tabelle2!$B$2:$B$11&amp;Tabelle2!$C$2:$C$11,Tabelle2!$D$2:$D$11),2)</f>
        <v>2030</v>
      </c>
      <c r="G7">
        <f>SUMIFS(Tabelle2!$D2:$D13,Tabelle2!$B2:$B13,A7,Tabelle2!$C2:$C13,B7)</f>
        <v>2030</v>
      </c>
      <c r="H7" s="5" cm="1">
        <f t="array" ref="H7">INDEX(Tabelle2!$D$2:$D$11,MATCH(1,MMULT((Tabelle2!$B$2:$B$11=A7)*(Tabelle2!$C$2:$C$11=B7),1),0))</f>
        <v>2030</v>
      </c>
      <c r="I7" s="5" cm="1">
        <f t="array" ref="I7">LOOKUP(2,1/(Tabelle2!$B$2:$B$11&amp;Tabelle2!$C$2:$C$11=A7&amp;B7),Tabelle2!$D$2:$D$11)</f>
        <v>2030</v>
      </c>
      <c r="J7" s="5" cm="1">
        <f t="array" ref="J7">LOOKUP(2,1/(Tabelle2!$B$2:$B$11&amp;"*"&amp;Tabelle2!$C$2:$C$11=A7&amp;"*"&amp;B7),Tabelle2!$D$2:$D$11)</f>
        <v>2030</v>
      </c>
    </row>
    <row r="8" spans="1:16" x14ac:dyDescent="0.25">
      <c r="A8" s="1" t="s">
        <v>15</v>
      </c>
      <c r="B8" t="s">
        <v>4</v>
      </c>
      <c r="F8" cm="1">
        <f t="array" ref="F8">VLOOKUP(A8&amp;B8,CHOOSE({1,2},Tabelle2!$B$2:$B$11&amp;Tabelle2!$C$2:$C$11,Tabelle2!$D$2:$D$11),2)</f>
        <v>2031</v>
      </c>
      <c r="G8">
        <f>SUMIFS(Tabelle2!$D3:$D14,Tabelle2!$B3:$B14,A8,Tabelle2!$C3:$C14,B8)</f>
        <v>2031</v>
      </c>
      <c r="H8" s="5" cm="1">
        <f t="array" ref="H8">INDEX(Tabelle2!$D$2:$D$11,MATCH(1,MMULT((Tabelle2!$B$2:$B$11=A8)*(Tabelle2!$C$2:$C$11=B8),1),0))</f>
        <v>2031</v>
      </c>
      <c r="I8" s="5" cm="1">
        <f t="array" ref="I8">LOOKUP(2,1/(Tabelle2!$B$2:$B$11&amp;Tabelle2!$C$2:$C$11=A8&amp;B8),Tabelle2!$D$2:$D$11)</f>
        <v>2031</v>
      </c>
      <c r="J8" s="5" cm="1">
        <f t="array" ref="J8">LOOKUP(2,1/(Tabelle2!$B$2:$B$11&amp;"*"&amp;Tabelle2!$C$2:$C$11=A8&amp;"*"&amp;B8),Tabelle2!$D$2:$D$11)</f>
        <v>2031</v>
      </c>
    </row>
    <row r="9" spans="1:16" x14ac:dyDescent="0.25">
      <c r="A9" s="1" t="s">
        <v>16</v>
      </c>
      <c r="B9" t="s">
        <v>6</v>
      </c>
      <c r="F9" t="str" cm="1">
        <f t="array" ref="F9">VLOOKUP(A9&amp;B9,CHOOSE({1,2},Tabelle2!$B$2:$B$11&amp;Tabelle2!$C$2:$C$11,Tabelle2!$D$2:$D$11),2)</f>
        <v>x</v>
      </c>
      <c r="G9">
        <f>SUMIFS(Tabelle2!$D4:$D15,Tabelle2!$B4:$B15,A9,Tabelle2!$C4:$C15,B9)</f>
        <v>0</v>
      </c>
      <c r="H9" s="5" t="str" cm="1">
        <f t="array" ref="H9">INDEX(Tabelle2!$D$2:$D$11,MATCH(1,MMULT((Tabelle2!$B$2:$B$11=A9)*(Tabelle2!$C$2:$C$11=B9),1),0))</f>
        <v>x</v>
      </c>
      <c r="I9" s="5" t="str" cm="1">
        <f t="array" ref="I9">LOOKUP(2,1/(Tabelle2!$B$2:$B$11&amp;Tabelle2!$C$2:$C$11=A9&amp;B9),Tabelle2!$D$2:$D$11)</f>
        <v>x</v>
      </c>
      <c r="J9" s="5" t="str" cm="1">
        <f t="array" ref="J9">LOOKUP(2,1/(Tabelle2!$B$2:$B$11&amp;"*"&amp;Tabelle2!$C$2:$C$11=A9&amp;"*"&amp;B9),Tabelle2!$D$2:$D$11)</f>
        <v>x</v>
      </c>
    </row>
    <row r="10" spans="1:16" x14ac:dyDescent="0.25">
      <c r="A10" s="1" t="s">
        <v>16</v>
      </c>
      <c r="B10" t="s">
        <v>7</v>
      </c>
      <c r="F10" cm="1">
        <f t="array" ref="F10">VLOOKUP(A10&amp;B10,CHOOSE({1,2},Tabelle2!$B$2:$B$11&amp;Tabelle2!$C$2:$C$11,Tabelle2!$D$2:$D$11),2)</f>
        <v>2033</v>
      </c>
      <c r="G10">
        <f>SUMIFS(Tabelle2!$D5:$D16,Tabelle2!$B5:$B16,A10,Tabelle2!$C5:$C16,B10)</f>
        <v>2033</v>
      </c>
      <c r="H10" s="5" cm="1">
        <f t="array" ref="H10">INDEX(Tabelle2!$D$2:$D$11,MATCH(1,MMULT((Tabelle2!$B$2:$B$11=A10)*(Tabelle2!$C$2:$C$11=B10),1),0))</f>
        <v>2033</v>
      </c>
      <c r="I10" s="5" cm="1">
        <f t="array" ref="I10">LOOKUP(2,1/(Tabelle2!$B$2:$B$11&amp;Tabelle2!$C$2:$C$11=A10&amp;B10),Tabelle2!$D$2:$D$11)</f>
        <v>2033</v>
      </c>
      <c r="J10" s="5" cm="1">
        <f t="array" ref="J10">LOOKUP(2,1/(Tabelle2!$B$2:$B$11&amp;"*"&amp;Tabelle2!$C$2:$C$11=A10&amp;"*"&amp;B10),Tabelle2!$D$2:$D$11)</f>
        <v>2033</v>
      </c>
    </row>
    <row r="11" spans="1:16" x14ac:dyDescent="0.25">
      <c r="A11" s="1" t="s">
        <v>17</v>
      </c>
      <c r="B11" t="s">
        <v>8</v>
      </c>
      <c r="F11" cm="1">
        <f t="array" ref="F11">VLOOKUP(A11&amp;B11,CHOOSE({1,2},Tabelle2!$B$2:$B$11&amp;Tabelle2!$C$2:$C$11,Tabelle2!$D$2:$D$11),2)</f>
        <v>2022</v>
      </c>
      <c r="G11">
        <f>SUMIFS(Tabelle2!$D6:$D17,Tabelle2!$B6:$B17,A11,Tabelle2!$C6:$C17,B11)</f>
        <v>2022</v>
      </c>
      <c r="H11" s="5" cm="1">
        <f t="array" ref="H11">INDEX(Tabelle2!$D$2:$D$11,MATCH(1,MMULT((Tabelle2!$B$2:$B$11=A11)*(Tabelle2!$C$2:$C$11=B11),1),0))</f>
        <v>2022</v>
      </c>
      <c r="I11" s="5" cm="1">
        <f t="array" ref="I11">LOOKUP(2,1/(Tabelle2!$B$2:$B$11&amp;Tabelle2!$C$2:$C$11=A11&amp;B11),Tabelle2!$D$2:$D$11)</f>
        <v>2022</v>
      </c>
      <c r="J11" s="5" cm="1">
        <f t="array" ref="J11">LOOKUP(2,1/(Tabelle2!$B$2:$B$11&amp;"*"&amp;Tabelle2!$C$2:$C$11=A11&amp;"*"&amp;B11),Tabelle2!$D$2:$D$11)</f>
        <v>2022</v>
      </c>
    </row>
    <row r="16" spans="1:16" x14ac:dyDescent="0.25">
      <c r="N16" s="3" t="s">
        <v>10</v>
      </c>
      <c r="O16" s="4" t="s">
        <v>0</v>
      </c>
      <c r="P16">
        <v>2004</v>
      </c>
    </row>
    <row r="17" spans="5:16" x14ac:dyDescent="0.25">
      <c r="N17" s="1" t="s">
        <v>11</v>
      </c>
      <c r="O17" s="2" t="s">
        <v>1</v>
      </c>
      <c r="P17">
        <v>2005</v>
      </c>
    </row>
    <row r="18" spans="5:16" x14ac:dyDescent="0.25">
      <c r="N18" s="1" t="s">
        <v>12</v>
      </c>
      <c r="O18" s="2" t="s">
        <v>2</v>
      </c>
      <c r="P18">
        <v>2006</v>
      </c>
    </row>
    <row r="19" spans="5:16" x14ac:dyDescent="0.25">
      <c r="N19" s="1" t="s">
        <v>13</v>
      </c>
      <c r="O19" s="2" t="s">
        <v>3</v>
      </c>
      <c r="P19">
        <v>2007</v>
      </c>
    </row>
    <row r="20" spans="5:16" x14ac:dyDescent="0.25">
      <c r="N20" s="1" t="s">
        <v>14</v>
      </c>
      <c r="O20" s="2" t="s">
        <v>4</v>
      </c>
      <c r="P20">
        <v>2008</v>
      </c>
    </row>
    <row r="21" spans="5:16" x14ac:dyDescent="0.25">
      <c r="N21" s="1" t="s">
        <v>14</v>
      </c>
      <c r="O21" s="2" t="s">
        <v>5</v>
      </c>
      <c r="P21">
        <v>2009</v>
      </c>
    </row>
    <row r="22" spans="5:16" x14ac:dyDescent="0.25">
      <c r="N22" s="1" t="s">
        <v>15</v>
      </c>
      <c r="O22" s="2" t="s">
        <v>4</v>
      </c>
      <c r="P22">
        <v>2010</v>
      </c>
    </row>
    <row r="23" spans="5:16" x14ac:dyDescent="0.25">
      <c r="N23" s="1" t="s">
        <v>16</v>
      </c>
      <c r="O23" s="2" t="s">
        <v>6</v>
      </c>
      <c r="P23">
        <v>2011</v>
      </c>
    </row>
    <row r="24" spans="5:16" x14ac:dyDescent="0.25">
      <c r="N24" s="1" t="s">
        <v>16</v>
      </c>
      <c r="O24" s="2" t="s">
        <v>7</v>
      </c>
      <c r="P24">
        <v>2012</v>
      </c>
    </row>
    <row r="25" spans="5:16" x14ac:dyDescent="0.25">
      <c r="E25" s="5"/>
      <c r="N25" s="1" t="s">
        <v>17</v>
      </c>
      <c r="O25" s="2" t="s">
        <v>8</v>
      </c>
      <c r="P25">
        <v>2013</v>
      </c>
    </row>
    <row r="26" spans="5:16" x14ac:dyDescent="0.25">
      <c r="E26" s="5"/>
    </row>
    <row r="27" spans="5:16" x14ac:dyDescent="0.25">
      <c r="E27" s="5"/>
    </row>
  </sheetData>
  <hyperlinks>
    <hyperlink ref="H1" r:id="rId1" xr:uid="{15E9C7EB-4D7A-4CDA-A1DA-46AD127029D4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3F6BE-D1B4-4400-ABA7-71B9040AAC67}">
  <dimension ref="B1:D11"/>
  <sheetViews>
    <sheetView workbookViewId="0"/>
  </sheetViews>
  <sheetFormatPr baseColWidth="10" defaultRowHeight="15" x14ac:dyDescent="0.25"/>
  <sheetData>
    <row r="1" spans="2:4" x14ac:dyDescent="0.25">
      <c r="B1" t="s">
        <v>21</v>
      </c>
      <c r="D1" t="s">
        <v>20</v>
      </c>
    </row>
    <row r="2" spans="2:4" x14ac:dyDescent="0.25">
      <c r="B2" s="3" t="s">
        <v>10</v>
      </c>
      <c r="C2" t="s">
        <v>0</v>
      </c>
      <c r="D2">
        <v>2025</v>
      </c>
    </row>
    <row r="3" spans="2:4" x14ac:dyDescent="0.25">
      <c r="B3" s="1" t="s">
        <v>11</v>
      </c>
      <c r="C3" t="s">
        <v>1</v>
      </c>
      <c r="D3">
        <v>2</v>
      </c>
    </row>
    <row r="4" spans="2:4" x14ac:dyDescent="0.25">
      <c r="B4" s="1" t="s">
        <v>12</v>
      </c>
      <c r="C4" t="s">
        <v>2</v>
      </c>
      <c r="D4" t="s">
        <v>9</v>
      </c>
    </row>
    <row r="5" spans="2:4" x14ac:dyDescent="0.25">
      <c r="B5" s="1" t="s">
        <v>13</v>
      </c>
      <c r="C5" t="s">
        <v>3</v>
      </c>
      <c r="D5">
        <v>2028</v>
      </c>
    </row>
    <row r="6" spans="2:4" x14ac:dyDescent="0.25">
      <c r="B6" s="1" t="s">
        <v>14</v>
      </c>
      <c r="C6" t="s">
        <v>4</v>
      </c>
      <c r="D6">
        <v>2029</v>
      </c>
    </row>
    <row r="7" spans="2:4" x14ac:dyDescent="0.25">
      <c r="B7" s="1" t="s">
        <v>14</v>
      </c>
      <c r="C7" t="s">
        <v>5</v>
      </c>
      <c r="D7">
        <v>2030</v>
      </c>
    </row>
    <row r="8" spans="2:4" x14ac:dyDescent="0.25">
      <c r="B8" s="1" t="s">
        <v>15</v>
      </c>
      <c r="C8" t="s">
        <v>4</v>
      </c>
      <c r="D8">
        <v>2031</v>
      </c>
    </row>
    <row r="9" spans="2:4" x14ac:dyDescent="0.25">
      <c r="B9" s="1" t="s">
        <v>16</v>
      </c>
      <c r="C9" t="s">
        <v>6</v>
      </c>
      <c r="D9" t="s">
        <v>9</v>
      </c>
    </row>
    <row r="10" spans="2:4" x14ac:dyDescent="0.25">
      <c r="B10" s="1" t="s">
        <v>16</v>
      </c>
      <c r="C10" t="s">
        <v>7</v>
      </c>
      <c r="D10">
        <v>2033</v>
      </c>
    </row>
    <row r="11" spans="2:4" x14ac:dyDescent="0.25">
      <c r="B11" s="1" t="s">
        <v>17</v>
      </c>
      <c r="C11" t="s">
        <v>8</v>
      </c>
      <c r="D11">
        <v>2022</v>
      </c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>F.EE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Naumann Andre</dc:creator>
  <cp:lastModifiedBy>Case</cp:lastModifiedBy>
  <dcterms:created xsi:type="dcterms:W3CDTF">2025-04-09T12:50:37Z</dcterms:created>
  <dcterms:modified xsi:type="dcterms:W3CDTF">2025-04-10T07:29:42Z</dcterms:modified>
</cp:coreProperties>
</file>