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E61A2267-0B99-4D6C-B50D-F530C4F51C32}" xr6:coauthVersionLast="47" xr6:coauthVersionMax="47" xr10:uidLastSave="{00000000-0000-0000-0000-000000000000}"/>
  <bookViews>
    <workbookView xWindow="-120" yWindow="-120" windowWidth="29040" windowHeight="15720" xr2:uid="{55C53A8E-46F9-4120-8221-020733F6B343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2" i="1" a="1"/>
  <c r="E2" i="1" s="1"/>
  <c r="M2" i="1" a="1"/>
  <c r="H2" i="1" a="1"/>
  <c r="H2" i="1" s="1"/>
  <c r="B13" i="1"/>
  <c r="B12" i="1"/>
  <c r="B11" i="1"/>
  <c r="B10" i="1"/>
  <c r="B9" i="1"/>
  <c r="B8" i="1"/>
  <c r="B7" i="1"/>
  <c r="B6" i="1"/>
  <c r="B5" i="1"/>
  <c r="B4" i="1"/>
  <c r="B3" i="1"/>
  <c r="B2" i="1"/>
  <c r="M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<sst xmlns="http://schemas.openxmlformats.org/spreadsheetml/2006/main" count="19" uniqueCount="19">
  <si>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Beschreibung</t>
  </si>
  <si>
    <t>DN1</t>
  </si>
  <si>
    <t>DN2</t>
  </si>
  <si>
    <t>DN3</t>
  </si>
  <si>
    <r>
      <t>BUSHING RED. HEXAGONAL MANUFACTURING STD. ASTM A 182 F 316L PIPE-END PREPARATION THREADED NPT DIMENSIONAL STD. ASME B16.11 DN</t>
    </r>
    <r>
      <rPr>
        <sz val="8"/>
        <color rgb="FFFF0000"/>
        <rFont val="Arial"/>
        <family val="2"/>
      </rPr>
      <t xml:space="preserve"> 1/2"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1/4"</t>
    </r>
  </si>
  <si>
    <r>
      <t xml:space="preserve">BUSHING RED. HEXAGONAL MANUFACTURING STD. ASTM A 182 F 316L PIPE-END PREPARATION THREADED NPT DIMENSIONAL STD. ASME B16.11 DN </t>
    </r>
    <r>
      <rPr>
        <sz val="8"/>
        <color rgb="FFFF0000"/>
        <rFont val="Arial"/>
        <family val="2"/>
      </rPr>
      <t>3/4"</t>
    </r>
    <r>
      <rPr>
        <sz val="8"/>
        <rFont val="Arial"/>
        <family val="2"/>
      </rPr>
      <t xml:space="preserve"> X </t>
    </r>
    <r>
      <rPr>
        <sz val="8"/>
        <color theme="3" tint="0.499984740745262"/>
        <rFont val="Arial"/>
        <family val="2"/>
      </rPr>
      <t>1/2"</t>
    </r>
  </si>
  <si>
    <r>
      <t xml:space="preserve">BUSHING RED. HEXAGONAL MANUFACTURING STD. ASTM A 182 F 316L PIPE-END PREPARATION THREADED NPT DIMENSIONAL STD. ASME B16.11 DN </t>
    </r>
    <r>
      <rPr>
        <sz val="8"/>
        <color rgb="FFFF0000"/>
        <rFont val="Arial"/>
        <family val="2"/>
      </rPr>
      <t>1/2"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1/4"</t>
    </r>
    <r>
      <rPr>
        <sz val="8"/>
        <rFont val="Arial"/>
        <family val="2"/>
      </rPr>
      <t xml:space="preserve"> SCH 10</t>
    </r>
  </si>
  <si>
    <r>
      <t xml:space="preserve">BUSHING RED. HEXAGONAL MANUFACTURING STD. ASTM A 182 F 316L PIPE-END PREPARATION THREADED NPT DIMENSIONAL STD. ASME B16.11 DN </t>
    </r>
    <r>
      <rPr>
        <sz val="8"/>
        <color rgb="FFFF0000"/>
        <rFont val="Arial"/>
        <family val="2"/>
      </rPr>
      <t>3/4"</t>
    </r>
    <r>
      <rPr>
        <sz val="8"/>
        <rFont val="Arial"/>
        <family val="2"/>
      </rPr>
      <t xml:space="preserve"> X </t>
    </r>
    <r>
      <rPr>
        <sz val="8"/>
        <color theme="3" tint="0.499984740745262"/>
        <rFont val="Arial"/>
        <family val="2"/>
      </rPr>
      <t>1/2"</t>
    </r>
    <r>
      <rPr>
        <sz val="8"/>
        <rFont val="Arial"/>
        <family val="2"/>
      </rPr>
      <t xml:space="preserve"> SCH 5S</t>
    </r>
  </si>
  <si>
    <r>
      <t xml:space="preserve">ELBOW R3xD 30° MANUFACTURING STD. ASTM A 403 GRADE WP MATERIAL 304L CLASS W DIMENSIONAL STD. ASME B16.9 PIPE-END PREPARATION ASME B16.25 BW DN </t>
    </r>
    <r>
      <rPr>
        <sz val="8"/>
        <color rgb="FFFF0000"/>
        <rFont val="Arial"/>
        <family val="2"/>
      </rPr>
      <t>24"</t>
    </r>
    <r>
      <rPr>
        <sz val="8"/>
        <rFont val="Arial"/>
        <family val="2"/>
      </rPr>
      <t xml:space="preserve"> THK. 15,88 mm</t>
    </r>
  </si>
  <si>
    <r>
      <t xml:space="preserve">ELBOW R3xD 45° MANUFACTURING STD. ASTM A 403 GRADE WP MATERIAL 316L CLASS W DIMENSIONAL STD. ASME B16.9 PIPE-END PREPARATION ASME B16.25 BW DN </t>
    </r>
    <r>
      <rPr>
        <sz val="8"/>
        <color rgb="FFFF0000"/>
        <rFont val="Arial"/>
        <family val="2"/>
      </rPr>
      <t>1/2"</t>
    </r>
    <r>
      <rPr>
        <sz val="8"/>
        <rFont val="Arial"/>
        <family val="2"/>
      </rPr>
      <t xml:space="preserve"> SCH 80S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</si>
  <si>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8" tint="0.39997558519241921"/>
        <rFont val="Arial"/>
        <family val="2"/>
      </rPr>
      <t>1/2"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</si>
  <si>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3" tint="0.499984740745262"/>
        <rFont val="Arial"/>
        <family val="2"/>
      </rPr>
      <t>1"</t>
    </r>
    <r>
      <rPr>
        <sz val="8"/>
        <rFont val="Arial"/>
        <family val="2"/>
      </rPr>
      <t xml:space="preserve"> X</t>
    </r>
    <r>
      <rPr>
        <sz val="8"/>
        <color rgb="FF00B050"/>
        <rFont val="Arial"/>
        <family val="2"/>
      </rPr>
      <t xml:space="preserve"> </t>
    </r>
    <r>
      <rPr>
        <sz val="8"/>
        <color theme="8" tint="0.39997558519241921"/>
        <rFont val="Arial"/>
        <family val="2"/>
      </rPr>
      <t>1/2"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</si>
  <si>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8" tint="0.39997558519241921"/>
        <rFont val="Arial"/>
        <family val="2"/>
      </rPr>
      <t>1/2"</t>
    </r>
    <r>
      <rPr>
        <sz val="8"/>
        <rFont val="Arial"/>
        <family val="2"/>
      </rPr>
      <t xml:space="preserve"> SCH 10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</si>
  <si>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8" tint="0.39997558519241921"/>
        <rFont val="Arial"/>
        <family val="2"/>
      </rPr>
      <t>1/2"</t>
    </r>
    <r>
      <rPr>
        <sz val="8"/>
        <rFont val="Arial"/>
        <family val="2"/>
      </rPr>
      <t xml:space="preserve"> SCH 5S</t>
    </r>
  </si>
  <si>
    <r>
      <t xml:space="preserve">ELBOW R3xD 30° MANUFACTURING STD. ASTM A 403 GRADE WP MATERIAL 304L CLASS W DIMENSIONAL STD. ASME B16.9 PIPE-END PREPARATION ASME B16.25 BW DN </t>
    </r>
    <r>
      <rPr>
        <sz val="8"/>
        <color rgb="FFFF0000"/>
        <rFont val="Arial"/>
        <family val="2"/>
      </rPr>
      <t>24"</t>
    </r>
  </si>
  <si>
    <r>
      <t xml:space="preserve">ELBOW R3xD 45° MANUFACTURING STD. ASTM A 403 GRADE WP MATERIAL 316L CLASS W DIMENSIONAL STD. ASME B16.9 PIPE-END PREPARATION ASME B16.25 BW DN </t>
    </r>
    <r>
      <rPr>
        <sz val="8"/>
        <color rgb="FFFF0000"/>
        <rFont val="Arial"/>
        <family val="2"/>
      </rPr>
      <t>1/2"</t>
    </r>
  </si>
  <si>
    <t>Formel nach unten ziehen</t>
  </si>
  <si>
    <t>Formel spillt MIT Überschrift</t>
  </si>
  <si>
    <t>Formel spillt automatisch nach unten und rechts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</si>
</sst>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4" tint="0.39997558519241921"/>
      <name val="Aptos Narrow"/>
      <family val="2"/>
      <scheme val="minor"/>
    </font>
    <font>
      <b/>
      <sz val="11"/>
      <color theme="8" tint="0.39997558519241921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theme="4" tint="0.39997558519241921"/>
      <name val="Arial"/>
      <family val="2"/>
    </font>
    <font>
      <sz val="8"/>
      <color theme="3" tint="0.499984740745262"/>
      <name val="Arial"/>
      <family val="2"/>
    </font>
    <font>
      <sz val="8"/>
      <color theme="8" tint="0.39997558519241921"/>
      <name val="Arial"/>
      <family val="2"/>
    </font>
    <font>
      <sz val="8"/>
      <color rgb="FF00B050"/>
      <name val="Arial"/>
      <family val="2"/>
    </font>
    <font>
      <b/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1" applyFont="1" applyBorder="1" applyAlignment="1">
      <alignment horizontal="right" vertical="top"/>
    </xf>
    <xf numFmtId="0" fontId="0" fillId="2" borderId="0" xfId="0" quotePrefix="1" applyFill="1"/>
    <xf numFmtId="0" fontId="0" fillId="2" borderId="0" xfId="0" applyFill="1"/>
    <xf numFmtId="0" fontId="0" fillId="3" borderId="0" xfId="0" applyFill="1"/>
    <xf numFmtId="0" fontId="12" fillId="2" borderId="0" xfId="0" applyFont="1" applyFill="1"/>
    <xf numFmtId="0" fontId="12" fillId="3" borderId="0" xfId="0" applyFont="1" applyFill="1"/>
    <xf numFmtId="0" fontId="0" fillId="4" borderId="0" xfId="0" applyFill="1"/>
    <xf numFmtId="0" fontId="12" fillId="4" borderId="0" xfId="0" applyFont="1" applyFill="1"/>
  </cellXfs>
  <cellStyles count="2">
    <cellStyle name="Normal 3" xfId="1" xr:uid="{06EA8DDD-1DBF-40B8-999E-83385BAFF7B8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A762B-BEEF-4264-B655-6576FD863441}">
  <sheetPr codeName="Tabelle1"/>
  <dimension ref="A1:O14"/>
  <sheetViews>
    <sheetView tabSelected="1" workbookViewId="0">
      <selection activeCell="M2" sqref="M2"/>
    </sheetView>
  </sheetViews>
  <sheetFormatPr baseColWidth="10" defaultRowHeight="15" x14ac:dyDescent="0.25"/>
  <cols>
    <col min="1" max="1" width="84.42578125" customWidth="1"/>
  </cols>
  <sheetData>
    <row r="1" spans="1:15" x14ac:dyDescent="0.25">
      <c r="A1" s="1" t="s">
        <v>0</v>
      </c>
      <c r="B1" s="2" t="s">
        <v>1</v>
      </c>
      <c r="C1" s="3" t="s">
        <v>2</v>
      </c>
      <c r="D1" s="4" t="s">
        <v>3</v>
      </c>
      <c r="E1" s="9" t="s">
        <v>16</v>
      </c>
      <c r="F1" s="7"/>
      <c r="G1" s="7"/>
      <c r="H1" s="10" t="s">
        <v>18</v>
      </c>
      <c r="I1" s="8"/>
      <c r="J1" s="8"/>
      <c r="K1" s="8"/>
      <c r="L1" s="8"/>
      <c r="M1" s="12" t="s">
        <v>17</v>
      </c>
      <c r="N1" s="11"/>
      <c r="O1" s="11"/>
    </row>
    <row r="2" spans="1:15" x14ac:dyDescent="0.25">
      <c r="A2" s="5" t="s">
        <v>4</v>
      </c>
      <c r="B2" t="str">
        <f>TRIM(MID(A2,FIND("DN",A2)+2,FIND("""",A2)-1-FIND("DN",A2)))</f>
        <v>1/2"</v>
      </c>
      <c r="E2" s="6" t="str" cm="1">
        <f t="array" ref="E2:F2">_xlfn.REGEXEXTRACT(A2,"\d+(?:/\d+)?""",1)</f>
        <v>1/2"</v>
      </c>
      <c r="F2" s="7" t="str">
        <v>1/4"</v>
      </c>
      <c r="G2" s="7"/>
      <c r="H2" s="8" t="str" cm="1">
        <f t="array" ref="H2:L13">_xlfn.LET(_xlpm.y,A2:A13,_xlpm.z,5,_xlfn.MAKEARRAY(ROWS(_xlpm.y),_xlpm.z,_xlfn.LAMBDA(_xlpm.r,_xlpm.c,IFERROR(INDEX(_xlfn.REGEXEXTRACT(INDEX(_xlpm.y,_xlpm.r),"\d+(?:/\d+)?""",1),_xlpm.c),""))))</f>
        <v>1/2"</v>
      </c>
      <c r="I2" s="8" t="str">
        <v>1/4"</v>
      </c>
      <c r="J2" s="8" t="str">
        <v/>
      </c>
      <c r="K2" s="8" t="str">
        <v/>
      </c>
      <c r="L2" s="8" t="str">
        <v/>
      </c>
      <c r="M2" s="11" t="str" cm="1">
        <f t="array" ref="M2:O14">_xlfn.LET(_xlpm.x,A2:A13,_xlpm.y,_xlfn.MAP(_xlpm.x,_xlfn.LAMBDA(_xlpm.z,COUNTA(_xlfn.REGEXEXTRACT(_xlpm.z,"\d+(?:/\d+)?""",1)))),_xlpm.z,MAX(_xlpm.y),_xlfn.VSTACK(_xlfn.HSTACK("DN"&amp;_xlfn.SEQUENCE(1,_xlpm.z,1,1)),_xlfn.MAKEARRAY(ROWS(_xlpm.x),_xlpm.z,_xlfn.LAMBDA(_xlpm.r,_xlpm.c,IFERROR(INDEX(_xlfn.REGEXEXTRACT(INDEX(_xlpm.x,_xlpm.r),"\d+(?:/\d+)?""",1),_xlpm.c),"")))))</f>
        <v>DN1</v>
      </c>
      <c r="N2" s="11" t="str">
        <v>DN2</v>
      </c>
      <c r="O2" s="11" t="str">
        <v>DN3</v>
      </c>
    </row>
    <row r="3" spans="1:15" x14ac:dyDescent="0.25">
      <c r="A3" s="5" t="s">
        <v>5</v>
      </c>
      <c r="B3" t="str">
        <f t="shared" ref="B3:B13" si="0">TRIM(MID(A3,FIND("DN",A3)+2,FIND("""",A3)-1-FIND("DN",A3)))</f>
        <v>3/4"</v>
      </c>
      <c r="E3" s="6" t="str" cm="1">
        <f t="array" ref="E3:F3">_xlfn.REGEXEXTRACT(A3,"\d+(?:/\d+)?""",1)</f>
        <v>3/4"</v>
      </c>
      <c r="F3" s="7" t="str">
        <v>1/2"</v>
      </c>
      <c r="G3" s="7"/>
      <c r="H3" s="8" t="str">
        <v>3/4"</v>
      </c>
      <c r="I3" s="8" t="str">
        <v>1/2"</v>
      </c>
      <c r="J3" s="8" t="str">
        <v/>
      </c>
      <c r="K3" s="8" t="str">
        <v/>
      </c>
      <c r="L3" s="8" t="str">
        <v/>
      </c>
      <c r="M3" s="11" t="str">
        <v>1/2"</v>
      </c>
      <c r="N3" s="11" t="str">
        <v>1/4"</v>
      </c>
      <c r="O3" s="11" t="str">
        <v/>
      </c>
    </row>
    <row r="4" spans="1:15" x14ac:dyDescent="0.25">
      <c r="A4" s="5" t="s">
        <v>6</v>
      </c>
      <c r="B4" t="str">
        <f t="shared" si="0"/>
        <v>1/2"</v>
      </c>
      <c r="E4" s="6" t="str" cm="1">
        <f t="array" ref="E4:F4">_xlfn.REGEXEXTRACT(A4,"\d+(?:/\d+)?""",1)</f>
        <v>1/2"</v>
      </c>
      <c r="F4" s="7" t="str">
        <v>1/4"</v>
      </c>
      <c r="G4" s="7"/>
      <c r="H4" s="8" t="str">
        <v>1/2"</v>
      </c>
      <c r="I4" s="8" t="str">
        <v>1/4"</v>
      </c>
      <c r="J4" s="8" t="str">
        <v/>
      </c>
      <c r="K4" s="8" t="str">
        <v/>
      </c>
      <c r="L4" s="8" t="str">
        <v/>
      </c>
      <c r="M4" s="11" t="str">
        <v>3/4"</v>
      </c>
      <c r="N4" s="11" t="str">
        <v>1/2"</v>
      </c>
      <c r="O4" s="11" t="str">
        <v/>
      </c>
    </row>
    <row r="5" spans="1:15" x14ac:dyDescent="0.25">
      <c r="A5" s="5" t="s">
        <v>7</v>
      </c>
      <c r="B5" t="str">
        <f t="shared" si="0"/>
        <v>3/4"</v>
      </c>
      <c r="E5" s="6" t="str" cm="1">
        <f t="array" ref="E5:F5">_xlfn.REGEXEXTRACT(A5,"\d+(?:/\d+)?""",1)</f>
        <v>3/4"</v>
      </c>
      <c r="F5" s="7" t="str">
        <v>1/2"</v>
      </c>
      <c r="G5" s="7"/>
      <c r="H5" s="8" t="str">
        <v>3/4"</v>
      </c>
      <c r="I5" s="8" t="str">
        <v>1/2"</v>
      </c>
      <c r="J5" s="8" t="str">
        <v/>
      </c>
      <c r="K5" s="8" t="str">
        <v/>
      </c>
      <c r="L5" s="8" t="str">
        <v/>
      </c>
      <c r="M5" s="11" t="str">
        <v>1/2"</v>
      </c>
      <c r="N5" s="11" t="str">
        <v>1/4"</v>
      </c>
      <c r="O5" s="11" t="str">
        <v/>
      </c>
    </row>
    <row r="6" spans="1:15" x14ac:dyDescent="0.25">
      <c r="A6" s="5" t="s">
        <v>8</v>
      </c>
      <c r="B6" t="str">
        <f t="shared" si="0"/>
        <v>24"</v>
      </c>
      <c r="E6" s="6" t="str" cm="1">
        <f t="array" ref="E6">_xlfn.REGEXEXTRACT(A6,"\d+(?:/\d+)?""",1)</f>
        <v>24"</v>
      </c>
      <c r="F6" s="7"/>
      <c r="G6" s="7"/>
      <c r="H6" s="8" t="str">
        <v>24"</v>
      </c>
      <c r="I6" s="8" t="str">
        <v/>
      </c>
      <c r="J6" s="8" t="str">
        <v/>
      </c>
      <c r="K6" s="8" t="str">
        <v/>
      </c>
      <c r="L6" s="8" t="str">
        <v/>
      </c>
      <c r="M6" s="11" t="str">
        <v>3/4"</v>
      </c>
      <c r="N6" s="11" t="str">
        <v>1/2"</v>
      </c>
      <c r="O6" s="11" t="str">
        <v/>
      </c>
    </row>
    <row r="7" spans="1:15" x14ac:dyDescent="0.25">
      <c r="A7" s="5" t="s">
        <v>9</v>
      </c>
      <c r="B7" t="str">
        <f t="shared" si="0"/>
        <v>1/2"</v>
      </c>
      <c r="E7" s="6" t="str" cm="1">
        <f t="array" ref="E7">_xlfn.REGEXEXTRACT(A7,"\d+(?:/\d+)?""",1)</f>
        <v>1/2"</v>
      </c>
      <c r="F7" s="7"/>
      <c r="G7" s="7"/>
      <c r="H7" s="8" t="str">
        <v>1/2"</v>
      </c>
      <c r="I7" s="8" t="str">
        <v/>
      </c>
      <c r="J7" s="8" t="str">
        <v/>
      </c>
      <c r="K7" s="8" t="str">
        <v/>
      </c>
      <c r="L7" s="8" t="str">
        <v/>
      </c>
      <c r="M7" s="11" t="str">
        <v>24"</v>
      </c>
      <c r="N7" s="11" t="str">
        <v/>
      </c>
      <c r="O7" s="11" t="str">
        <v/>
      </c>
    </row>
    <row r="8" spans="1:15" x14ac:dyDescent="0.25">
      <c r="A8" s="5" t="s">
        <v>10</v>
      </c>
      <c r="B8" t="str">
        <f t="shared" si="0"/>
        <v>1"</v>
      </c>
      <c r="E8" s="6" t="str" cm="1">
        <f t="array" ref="E8:G8">_xlfn.REGEXEXTRACT(A8,"\d+(?:/\d+)?""",1)</f>
        <v>1"</v>
      </c>
      <c r="F8" s="7" t="str">
        <v>1"</v>
      </c>
      <c r="G8" s="7" t="str">
        <v>1/2"</v>
      </c>
      <c r="H8" s="8" t="str">
        <v>1"</v>
      </c>
      <c r="I8" s="8" t="str">
        <v>1"</v>
      </c>
      <c r="J8" s="8" t="str">
        <v>1/2"</v>
      </c>
      <c r="K8" s="8" t="str">
        <v/>
      </c>
      <c r="L8" s="8" t="str">
        <v/>
      </c>
      <c r="M8" s="11" t="str">
        <v>1/2"</v>
      </c>
      <c r="N8" s="11" t="str">
        <v/>
      </c>
      <c r="O8" s="11" t="str">
        <v/>
      </c>
    </row>
    <row r="9" spans="1:15" x14ac:dyDescent="0.25">
      <c r="A9" s="5" t="s">
        <v>11</v>
      </c>
      <c r="B9" t="str">
        <f t="shared" si="0"/>
        <v>1"</v>
      </c>
      <c r="E9" s="6" t="str" cm="1">
        <f t="array" ref="E9:G9">_xlfn.REGEXEXTRACT(A9,"\d+(?:/\d+)?""",1)</f>
        <v>1"</v>
      </c>
      <c r="F9" s="7" t="str">
        <v>1"</v>
      </c>
      <c r="G9" s="7" t="str">
        <v>1/2"</v>
      </c>
      <c r="H9" s="8" t="str">
        <v>1"</v>
      </c>
      <c r="I9" s="8" t="str">
        <v>1"</v>
      </c>
      <c r="J9" s="8" t="str">
        <v>1/2"</v>
      </c>
      <c r="K9" s="8" t="str">
        <v/>
      </c>
      <c r="L9" s="8" t="str">
        <v/>
      </c>
      <c r="M9" s="11" t="str">
        <v>1"</v>
      </c>
      <c r="N9" s="11" t="str">
        <v>1"</v>
      </c>
      <c r="O9" s="11" t="str">
        <v>1/2"</v>
      </c>
    </row>
    <row r="10" spans="1:15" x14ac:dyDescent="0.25">
      <c r="A10" s="5" t="s">
        <v>12</v>
      </c>
      <c r="B10" t="str">
        <f t="shared" si="0"/>
        <v>1"</v>
      </c>
      <c r="E10" s="6" t="str" cm="1">
        <f t="array" ref="E10:G10">_xlfn.REGEXEXTRACT(A10,"\d+(?:/\d+)?""",1)</f>
        <v>1"</v>
      </c>
      <c r="F10" s="7" t="str">
        <v>1"</v>
      </c>
      <c r="G10" s="7" t="str">
        <v>1/2"</v>
      </c>
      <c r="H10" s="8" t="str">
        <v>1"</v>
      </c>
      <c r="I10" s="8" t="str">
        <v>1"</v>
      </c>
      <c r="J10" s="8" t="str">
        <v>1/2"</v>
      </c>
      <c r="K10" s="8" t="str">
        <v/>
      </c>
      <c r="L10" s="8" t="str">
        <v/>
      </c>
      <c r="M10" s="11" t="str">
        <v>1"</v>
      </c>
      <c r="N10" s="11" t="str">
        <v>1"</v>
      </c>
      <c r="O10" s="11" t="str">
        <v>1/2"</v>
      </c>
    </row>
    <row r="11" spans="1:15" x14ac:dyDescent="0.25">
      <c r="A11" s="5" t="s">
        <v>13</v>
      </c>
      <c r="B11" t="str">
        <f t="shared" si="0"/>
        <v>1"</v>
      </c>
      <c r="E11" s="6" t="str" cm="1">
        <f t="array" ref="E11:G11">_xlfn.REGEXEXTRACT(A11,"\d+(?:/\d+)?""",1)</f>
        <v>1"</v>
      </c>
      <c r="F11" s="7" t="str">
        <v>1"</v>
      </c>
      <c r="G11" s="7" t="str">
        <v>1/2"</v>
      </c>
      <c r="H11" s="8" t="str">
        <v>1"</v>
      </c>
      <c r="I11" s="8" t="str">
        <v>1"</v>
      </c>
      <c r="J11" s="8" t="str">
        <v>1/2"</v>
      </c>
      <c r="K11" s="8" t="str">
        <v/>
      </c>
      <c r="L11" s="8" t="str">
        <v/>
      </c>
      <c r="M11" s="11" t="str">
        <v>1"</v>
      </c>
      <c r="N11" s="11" t="str">
        <v>1"</v>
      </c>
      <c r="O11" s="11" t="str">
        <v>1/2"</v>
      </c>
    </row>
    <row r="12" spans="1:15" x14ac:dyDescent="0.25">
      <c r="A12" s="5" t="s">
        <v>14</v>
      </c>
      <c r="B12" t="str">
        <f t="shared" si="0"/>
        <v>24"</v>
      </c>
      <c r="E12" s="6" t="str" cm="1">
        <f t="array" ref="E12">_xlfn.REGEXEXTRACT(A12,"\d+(?:/\d+)?""",1)</f>
        <v>24"</v>
      </c>
      <c r="F12" s="7"/>
      <c r="G12" s="7"/>
      <c r="H12" s="8" t="str">
        <v>24"</v>
      </c>
      <c r="I12" s="8" t="str">
        <v/>
      </c>
      <c r="J12" s="8" t="str">
        <v/>
      </c>
      <c r="K12" s="8" t="str">
        <v/>
      </c>
      <c r="L12" s="8" t="str">
        <v/>
      </c>
      <c r="M12" s="11" t="str">
        <v>1"</v>
      </c>
      <c r="N12" s="11" t="str">
        <v>1"</v>
      </c>
      <c r="O12" s="11" t="str">
        <v>1/2"</v>
      </c>
    </row>
    <row r="13" spans="1:15" x14ac:dyDescent="0.25">
      <c r="A13" s="5" t="s">
        <v>15</v>
      </c>
      <c r="B13" t="str">
        <f t="shared" si="0"/>
        <v>1/2"</v>
      </c>
      <c r="E13" s="6" t="str" cm="1">
        <f t="array" ref="E13">_xlfn.REGEXEXTRACT(A13,"\d+(?:/\d+)?""",1)</f>
        <v>1/2"</v>
      </c>
      <c r="F13" s="7"/>
      <c r="G13" s="7"/>
      <c r="H13" s="8" t="str">
        <v>1/2"</v>
      </c>
      <c r="I13" s="8" t="str">
        <v/>
      </c>
      <c r="J13" s="8" t="str">
        <v/>
      </c>
      <c r="K13" s="8" t="str">
        <v/>
      </c>
      <c r="L13" s="8" t="str">
        <v/>
      </c>
      <c r="M13" s="11" t="str">
        <v>24"</v>
      </c>
      <c r="N13" s="11" t="str">
        <v/>
      </c>
      <c r="O13" s="11" t="str">
        <v/>
      </c>
    </row>
    <row r="14" spans="1:15" x14ac:dyDescent="0.25">
      <c r="M14" s="11" t="str">
        <v>1/2"</v>
      </c>
      <c r="N14" s="11" t="str">
        <v/>
      </c>
      <c r="O14" s="11" t="str">
        <v/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2025-04-17T09:00:41Z</dcterms:created>
  <dcterms:modified xsi:type="dcterms:W3CDTF">2025-04-17T09:04:56Z</dcterms:modified>
</cp:coreProperties>
</file>