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12"/>
  <workbookPr filterPrivacy="1" codeName="DieseArbeitsmappe" hidePivotFieldList="1" defaultThemeVersion="202300"/>
  <xr:revisionPtr revIDLastSave="0" documentId="13_ncr:1_{134BAF0F-D0BB-475F-9233-F18416EE766E}" xr6:coauthVersionLast="47" xr6:coauthVersionMax="47" xr10:uidLastSave="{00000000-0000-0000-0000-000000000000}"/>
  <bookViews>
    <workbookView xWindow="5580" yWindow="690" windowWidth="26565" windowHeight="18780" activeTab="1" xr2:uid="{4C2ED8D9-F170-4DCF-B2AF-7B705B16D235}"/>
  </bookViews>
  <sheets>
    <sheet name="Eingabe2" sheetId="4" r:id="rId1"/>
    <sheet name="Pivot" sheetId="6" r:id="rId2"/>
  </sheets>
  <definedNames>
    <definedName name="Auto">#REF!</definedName>
    <definedName name="Datenschnitt_Jahre__Datum">#N/A</definedName>
    <definedName name="Datenschnitt_Monate__Datum">#N/A</definedName>
    <definedName name="diverse">#REF!</definedName>
    <definedName name="Fixkosten">#REF!</definedName>
    <definedName name="Freizeit">#REF!</definedName>
    <definedName name="Gesungheit">#REF!</definedName>
    <definedName name="Haushalt">#REF!</definedName>
    <definedName name="Konto">#REF!</definedName>
  </definedNames>
  <calcPr calcId="191029"/>
  <pivotCaches>
    <pivotCache cacheId="15" r:id="rId3"/>
  </pivotCaches>
  <extLst>
    <ext xmlns:x14="http://schemas.microsoft.com/office/spreadsheetml/2009/9/main" uri="{BBE1A952-AA13-448e-AADC-164F8A28A991}">
      <x14:slicerCaches>
        <x14:slicerCache r:id="rId4"/>
        <x14:slicerCache r:id="rId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4" l="1"/>
  <c r="G1" i="4"/>
  <c r="H1" i="4"/>
  <c r="E1" i="4"/>
  <c r="I1254" i="4"/>
  <c r="I1253" i="4"/>
  <c r="I1252" i="4"/>
  <c r="I1251" i="4"/>
  <c r="I1250" i="4"/>
  <c r="I1249" i="4"/>
  <c r="I1248" i="4"/>
  <c r="I1247" i="4"/>
  <c r="I1246" i="4"/>
  <c r="I1245" i="4"/>
  <c r="I1244" i="4"/>
  <c r="I1243" i="4"/>
  <c r="I1242" i="4"/>
  <c r="I1241" i="4"/>
  <c r="I1240" i="4"/>
  <c r="I1239" i="4"/>
  <c r="I1238" i="4"/>
  <c r="I1237" i="4"/>
  <c r="I1236" i="4"/>
  <c r="I1235" i="4"/>
  <c r="I1234" i="4"/>
  <c r="I1233" i="4"/>
  <c r="I1232" i="4"/>
  <c r="I1231" i="4"/>
  <c r="I1230" i="4"/>
  <c r="I1229" i="4"/>
  <c r="I1228" i="4"/>
  <c r="I1227" i="4"/>
  <c r="I1226" i="4"/>
  <c r="I1225" i="4"/>
  <c r="I1224" i="4"/>
  <c r="I1223" i="4"/>
  <c r="I1222" i="4"/>
  <c r="I1221" i="4"/>
  <c r="I1220" i="4"/>
  <c r="I1219" i="4"/>
  <c r="I1218" i="4"/>
  <c r="I1217" i="4"/>
  <c r="I1216" i="4"/>
  <c r="I1215" i="4"/>
  <c r="I1214" i="4"/>
  <c r="I1213" i="4"/>
  <c r="I1212" i="4"/>
  <c r="I1211" i="4"/>
  <c r="I1210" i="4"/>
  <c r="I1209" i="4"/>
  <c r="I1208" i="4"/>
  <c r="I1207" i="4"/>
  <c r="I1206" i="4"/>
  <c r="I1205" i="4"/>
  <c r="I1204" i="4"/>
  <c r="I1203" i="4"/>
  <c r="I1202" i="4"/>
  <c r="I1201" i="4"/>
  <c r="I1200" i="4"/>
  <c r="I1199" i="4"/>
  <c r="I1198" i="4"/>
  <c r="I1197" i="4"/>
  <c r="I1196" i="4"/>
  <c r="I1195" i="4"/>
  <c r="I1194" i="4"/>
  <c r="I1193" i="4"/>
  <c r="I1192" i="4"/>
  <c r="I1191" i="4"/>
  <c r="I1190" i="4"/>
  <c r="I1189" i="4"/>
  <c r="I1188" i="4"/>
  <c r="I1187" i="4"/>
  <c r="I1186" i="4"/>
  <c r="I1185" i="4"/>
  <c r="I1184" i="4"/>
  <c r="I1183" i="4"/>
  <c r="I1182" i="4"/>
  <c r="I1181" i="4"/>
  <c r="I1180" i="4"/>
  <c r="I1179" i="4"/>
  <c r="I1178" i="4"/>
  <c r="I1177" i="4"/>
  <c r="I1176" i="4"/>
  <c r="I1175" i="4"/>
  <c r="I1174" i="4"/>
  <c r="I1173" i="4"/>
  <c r="I1172" i="4"/>
  <c r="I1171" i="4"/>
  <c r="I1170" i="4"/>
  <c r="I1169" i="4"/>
  <c r="I1168" i="4"/>
  <c r="I1167" i="4"/>
  <c r="I1166" i="4"/>
  <c r="I1165" i="4"/>
  <c r="I1164" i="4"/>
  <c r="I1163" i="4"/>
  <c r="I1162" i="4"/>
  <c r="I1161" i="4"/>
  <c r="I1160" i="4"/>
  <c r="I1159" i="4"/>
  <c r="I1158" i="4"/>
  <c r="I1157" i="4"/>
  <c r="I1156" i="4"/>
  <c r="I1155" i="4"/>
  <c r="I1154" i="4"/>
  <c r="I1153" i="4"/>
  <c r="I1152" i="4"/>
  <c r="I1151" i="4"/>
  <c r="I1150" i="4"/>
  <c r="I1149" i="4"/>
  <c r="I1148" i="4"/>
  <c r="I1147" i="4"/>
  <c r="I1146" i="4"/>
  <c r="I1145" i="4"/>
  <c r="I1144" i="4"/>
  <c r="I1143" i="4"/>
  <c r="I1142" i="4"/>
  <c r="I1141" i="4"/>
  <c r="I1140" i="4"/>
  <c r="I1139" i="4"/>
  <c r="I1138" i="4"/>
  <c r="I1137" i="4"/>
  <c r="I1136" i="4"/>
  <c r="I1135" i="4"/>
  <c r="I1134" i="4"/>
  <c r="I1133" i="4"/>
  <c r="I1132" i="4"/>
  <c r="I1131" i="4"/>
  <c r="I1130" i="4"/>
  <c r="I1129" i="4"/>
  <c r="I1128" i="4"/>
  <c r="I1127" i="4"/>
  <c r="I1126" i="4"/>
  <c r="I1125" i="4"/>
  <c r="I1124" i="4"/>
  <c r="I1123" i="4"/>
  <c r="I1122" i="4"/>
  <c r="I1121" i="4"/>
  <c r="I1120" i="4"/>
  <c r="I1119" i="4"/>
  <c r="I1118" i="4"/>
  <c r="I1117" i="4"/>
  <c r="I1116" i="4"/>
  <c r="I1115" i="4"/>
  <c r="I1114" i="4"/>
  <c r="I1113" i="4"/>
  <c r="I1112" i="4"/>
  <c r="I1111" i="4"/>
  <c r="I1110" i="4"/>
  <c r="I1109" i="4"/>
  <c r="I1108" i="4"/>
  <c r="I1107" i="4"/>
  <c r="I1106" i="4"/>
  <c r="I1105" i="4"/>
  <c r="I1104" i="4"/>
  <c r="I1103" i="4"/>
  <c r="I1102" i="4"/>
  <c r="I1101" i="4"/>
  <c r="I1100" i="4"/>
  <c r="I1099" i="4"/>
  <c r="I1098" i="4"/>
  <c r="I1097" i="4"/>
  <c r="I1096" i="4"/>
  <c r="I1095" i="4"/>
  <c r="I1094" i="4"/>
  <c r="I1093" i="4"/>
  <c r="I1092" i="4"/>
  <c r="I1091" i="4"/>
  <c r="I1090" i="4"/>
  <c r="I1089" i="4"/>
  <c r="I1088" i="4"/>
  <c r="I1087" i="4"/>
  <c r="I1086" i="4"/>
  <c r="I1085" i="4"/>
  <c r="I1084" i="4"/>
  <c r="I1083" i="4"/>
  <c r="I1082" i="4"/>
  <c r="I1081" i="4"/>
  <c r="I1080" i="4"/>
  <c r="I1079" i="4"/>
  <c r="I1078" i="4"/>
  <c r="I1077" i="4"/>
  <c r="I1076" i="4"/>
  <c r="I1075" i="4"/>
  <c r="I1074" i="4"/>
  <c r="I1073" i="4"/>
  <c r="I1072" i="4"/>
  <c r="I1071" i="4"/>
  <c r="I1070" i="4"/>
  <c r="I1069" i="4"/>
  <c r="I1068" i="4"/>
  <c r="I1067" i="4"/>
  <c r="I1066" i="4"/>
  <c r="I1065" i="4"/>
  <c r="I1064" i="4"/>
  <c r="I1063" i="4"/>
  <c r="I1062" i="4"/>
  <c r="I1061" i="4"/>
  <c r="I1060" i="4"/>
  <c r="I1059" i="4"/>
  <c r="I1058" i="4"/>
  <c r="I1057" i="4"/>
  <c r="I1056" i="4"/>
  <c r="I1055" i="4"/>
  <c r="I1054" i="4"/>
  <c r="I1053" i="4"/>
  <c r="I1052" i="4"/>
  <c r="I1051" i="4"/>
  <c r="I1050" i="4"/>
  <c r="I1049" i="4"/>
  <c r="I1048" i="4"/>
  <c r="I1047" i="4"/>
  <c r="I1046" i="4"/>
  <c r="I1045" i="4"/>
  <c r="I1044" i="4"/>
  <c r="I1043" i="4"/>
  <c r="I1042" i="4"/>
  <c r="I1041" i="4"/>
  <c r="I1040" i="4"/>
  <c r="I1039" i="4"/>
  <c r="I1038" i="4"/>
  <c r="I1037" i="4"/>
  <c r="I1036" i="4"/>
  <c r="I1035" i="4"/>
  <c r="I1034" i="4"/>
  <c r="I1033" i="4"/>
  <c r="I1032" i="4"/>
  <c r="I1031" i="4"/>
  <c r="I1030" i="4"/>
  <c r="I1029" i="4"/>
  <c r="I1028" i="4"/>
  <c r="I1027" i="4"/>
  <c r="I1026" i="4"/>
  <c r="I1025" i="4"/>
  <c r="I1024" i="4"/>
  <c r="I1023" i="4"/>
  <c r="I1022" i="4"/>
  <c r="I1021" i="4"/>
  <c r="I1020" i="4"/>
  <c r="I1019" i="4"/>
  <c r="I1018" i="4"/>
  <c r="I1017" i="4"/>
  <c r="I1016" i="4"/>
  <c r="I1015" i="4"/>
  <c r="I1014" i="4"/>
  <c r="I1013" i="4"/>
  <c r="I1012" i="4"/>
  <c r="I1011" i="4"/>
  <c r="I1010" i="4"/>
  <c r="I1009" i="4"/>
  <c r="I1008" i="4"/>
  <c r="I1007" i="4"/>
  <c r="I1006" i="4"/>
  <c r="I1005" i="4"/>
  <c r="I1004" i="4"/>
  <c r="I1003" i="4"/>
  <c r="I1002" i="4"/>
  <c r="I1001" i="4"/>
  <c r="I1000" i="4"/>
  <c r="I999" i="4"/>
  <c r="I998" i="4"/>
  <c r="I997" i="4"/>
  <c r="I996" i="4"/>
  <c r="I995" i="4"/>
  <c r="I994" i="4"/>
  <c r="I993" i="4"/>
  <c r="I992" i="4"/>
  <c r="I991" i="4"/>
  <c r="I990" i="4"/>
  <c r="I989" i="4"/>
  <c r="I988" i="4"/>
  <c r="I987" i="4"/>
  <c r="I986" i="4"/>
  <c r="I985" i="4"/>
  <c r="I984" i="4"/>
  <c r="I983" i="4"/>
  <c r="I982" i="4"/>
  <c r="I981" i="4"/>
  <c r="I980" i="4"/>
  <c r="I979" i="4"/>
  <c r="I978" i="4"/>
  <c r="I977" i="4"/>
  <c r="I976" i="4"/>
  <c r="I975" i="4"/>
  <c r="I974" i="4"/>
  <c r="I973" i="4"/>
  <c r="I972" i="4"/>
  <c r="I971" i="4"/>
  <c r="I970" i="4"/>
  <c r="I969" i="4"/>
  <c r="I968" i="4"/>
  <c r="I967" i="4"/>
  <c r="I966" i="4"/>
  <c r="I965" i="4"/>
  <c r="I964" i="4"/>
  <c r="I963" i="4"/>
  <c r="I962" i="4"/>
  <c r="I961" i="4"/>
  <c r="I960" i="4"/>
  <c r="I959" i="4"/>
  <c r="I958" i="4"/>
  <c r="I957" i="4"/>
  <c r="I956" i="4"/>
  <c r="I955" i="4"/>
  <c r="I954" i="4"/>
  <c r="I953" i="4"/>
  <c r="I952" i="4"/>
  <c r="I951" i="4"/>
  <c r="I950" i="4"/>
  <c r="I949" i="4"/>
  <c r="I948" i="4"/>
  <c r="I947" i="4"/>
  <c r="I946" i="4"/>
  <c r="I945" i="4"/>
  <c r="I944" i="4"/>
  <c r="I943" i="4"/>
  <c r="I942" i="4"/>
  <c r="I941" i="4"/>
  <c r="I940" i="4"/>
  <c r="I939" i="4"/>
  <c r="I938" i="4"/>
  <c r="I937" i="4"/>
  <c r="I936" i="4"/>
  <c r="I935" i="4"/>
  <c r="I934" i="4"/>
  <c r="I933" i="4"/>
  <c r="I932" i="4"/>
  <c r="I931" i="4"/>
  <c r="I930" i="4"/>
  <c r="I929" i="4"/>
  <c r="I928" i="4"/>
  <c r="I927" i="4"/>
  <c r="I926" i="4"/>
  <c r="I925" i="4"/>
  <c r="I924" i="4"/>
  <c r="I923" i="4"/>
  <c r="I922" i="4"/>
  <c r="I921" i="4"/>
  <c r="I920" i="4"/>
  <c r="I919" i="4"/>
  <c r="I918" i="4"/>
  <c r="I917" i="4"/>
  <c r="I916" i="4"/>
  <c r="I915" i="4"/>
  <c r="I914" i="4"/>
  <c r="I913" i="4"/>
  <c r="I912" i="4"/>
  <c r="I911" i="4"/>
  <c r="I910" i="4"/>
  <c r="I909" i="4"/>
  <c r="I908" i="4"/>
  <c r="I907" i="4"/>
  <c r="I906" i="4"/>
  <c r="I905" i="4"/>
  <c r="I904" i="4"/>
  <c r="I903" i="4"/>
  <c r="I902" i="4"/>
  <c r="I901" i="4"/>
  <c r="I900" i="4"/>
  <c r="I899" i="4"/>
  <c r="I898" i="4"/>
  <c r="I897" i="4"/>
  <c r="I896" i="4"/>
  <c r="I895" i="4"/>
  <c r="I894" i="4"/>
  <c r="I893" i="4"/>
  <c r="I892" i="4"/>
  <c r="I891" i="4"/>
  <c r="I890" i="4"/>
  <c r="I889" i="4"/>
  <c r="I888" i="4"/>
  <c r="I887" i="4"/>
  <c r="I886" i="4"/>
  <c r="I885" i="4"/>
  <c r="I884" i="4"/>
  <c r="I883" i="4"/>
  <c r="I882" i="4"/>
  <c r="I881" i="4"/>
  <c r="I880" i="4"/>
  <c r="I879" i="4"/>
  <c r="I878" i="4"/>
  <c r="I877" i="4"/>
  <c r="I876" i="4"/>
  <c r="I875" i="4"/>
  <c r="I874" i="4"/>
  <c r="I873" i="4"/>
  <c r="I872" i="4"/>
  <c r="I871" i="4"/>
  <c r="I870" i="4"/>
  <c r="I869" i="4"/>
  <c r="I868" i="4"/>
  <c r="I867" i="4"/>
  <c r="I866" i="4"/>
  <c r="I865" i="4"/>
  <c r="I864" i="4"/>
  <c r="I863" i="4"/>
  <c r="I862" i="4"/>
  <c r="I861" i="4"/>
  <c r="I860" i="4"/>
  <c r="I859" i="4"/>
  <c r="I858" i="4"/>
  <c r="I857" i="4"/>
  <c r="I856" i="4"/>
  <c r="I855" i="4"/>
  <c r="I854" i="4"/>
  <c r="I853" i="4"/>
  <c r="I852" i="4"/>
  <c r="I851" i="4"/>
  <c r="I850" i="4"/>
  <c r="I849" i="4"/>
  <c r="I848" i="4"/>
  <c r="I847" i="4"/>
  <c r="I846" i="4"/>
  <c r="I845" i="4"/>
  <c r="I844" i="4"/>
  <c r="I843" i="4"/>
  <c r="I842" i="4"/>
  <c r="I841" i="4"/>
  <c r="I840" i="4"/>
  <c r="I839" i="4"/>
  <c r="I838" i="4"/>
  <c r="I837" i="4"/>
  <c r="I836" i="4"/>
  <c r="I835" i="4"/>
  <c r="I834" i="4"/>
  <c r="I833" i="4"/>
  <c r="I832" i="4"/>
  <c r="I831" i="4"/>
  <c r="I830" i="4"/>
  <c r="I829" i="4"/>
  <c r="I828" i="4"/>
  <c r="I827" i="4"/>
  <c r="I826" i="4"/>
  <c r="I825" i="4"/>
  <c r="I824" i="4"/>
  <c r="I823" i="4"/>
  <c r="I822" i="4"/>
  <c r="I821" i="4"/>
  <c r="I820" i="4"/>
  <c r="I819" i="4"/>
  <c r="I818" i="4"/>
  <c r="I817" i="4"/>
  <c r="I816" i="4"/>
  <c r="I815" i="4"/>
  <c r="I814" i="4"/>
  <c r="I813" i="4"/>
  <c r="I812" i="4"/>
  <c r="I811" i="4"/>
  <c r="I810" i="4"/>
  <c r="I809" i="4"/>
  <c r="I808" i="4"/>
  <c r="I807" i="4"/>
  <c r="I806" i="4"/>
  <c r="I805" i="4"/>
  <c r="I804" i="4"/>
  <c r="I803" i="4"/>
  <c r="I802" i="4"/>
  <c r="I801" i="4"/>
  <c r="I800" i="4"/>
  <c r="I799" i="4"/>
  <c r="I798" i="4"/>
  <c r="I797" i="4"/>
  <c r="I796" i="4"/>
  <c r="I795" i="4"/>
  <c r="I794" i="4"/>
  <c r="I793" i="4"/>
  <c r="I792" i="4"/>
  <c r="I791" i="4"/>
  <c r="I790" i="4"/>
  <c r="I789" i="4"/>
  <c r="I788" i="4"/>
  <c r="I787" i="4"/>
  <c r="I786" i="4"/>
  <c r="I785" i="4"/>
  <c r="I784" i="4"/>
  <c r="I783" i="4"/>
  <c r="I782" i="4"/>
  <c r="I781" i="4"/>
  <c r="I780" i="4"/>
  <c r="I779" i="4"/>
  <c r="I778" i="4"/>
  <c r="I777" i="4"/>
  <c r="I776" i="4"/>
  <c r="I775" i="4"/>
  <c r="I774" i="4"/>
  <c r="I773" i="4"/>
  <c r="I772" i="4"/>
  <c r="I771" i="4"/>
  <c r="I770" i="4"/>
  <c r="I769" i="4"/>
  <c r="I768" i="4"/>
  <c r="I767" i="4"/>
  <c r="I766" i="4"/>
  <c r="I765" i="4"/>
  <c r="I764" i="4"/>
  <c r="I763" i="4"/>
  <c r="I762" i="4"/>
  <c r="I761" i="4"/>
  <c r="I760" i="4"/>
  <c r="I759" i="4"/>
  <c r="I758" i="4"/>
  <c r="I757" i="4"/>
  <c r="I756" i="4"/>
  <c r="I755" i="4"/>
  <c r="I754" i="4"/>
  <c r="I753" i="4"/>
  <c r="I752" i="4"/>
  <c r="I751" i="4"/>
  <c r="I750" i="4"/>
  <c r="I749" i="4"/>
  <c r="I748" i="4"/>
  <c r="I747" i="4"/>
  <c r="I746" i="4"/>
  <c r="I745" i="4"/>
  <c r="I744" i="4"/>
  <c r="I743" i="4"/>
  <c r="I742" i="4"/>
  <c r="I741" i="4"/>
  <c r="I740" i="4"/>
  <c r="I739" i="4"/>
  <c r="I738" i="4"/>
  <c r="I737" i="4"/>
  <c r="I736" i="4"/>
  <c r="I735" i="4"/>
  <c r="I734" i="4"/>
  <c r="I733" i="4"/>
  <c r="I732" i="4"/>
  <c r="I731" i="4"/>
  <c r="I730" i="4"/>
  <c r="I729" i="4"/>
  <c r="I728" i="4"/>
  <c r="I727" i="4"/>
  <c r="I726" i="4"/>
  <c r="I725" i="4"/>
  <c r="I724" i="4"/>
  <c r="I723" i="4"/>
  <c r="I722" i="4"/>
  <c r="I721" i="4"/>
  <c r="I720" i="4"/>
  <c r="I719" i="4"/>
  <c r="I718" i="4"/>
  <c r="I717" i="4"/>
  <c r="I716" i="4"/>
  <c r="I715" i="4"/>
  <c r="I714" i="4"/>
  <c r="I713" i="4"/>
  <c r="I712" i="4"/>
  <c r="I711" i="4"/>
  <c r="I710" i="4"/>
  <c r="I709" i="4"/>
  <c r="I708" i="4"/>
  <c r="I707" i="4"/>
  <c r="I706" i="4"/>
  <c r="I705" i="4"/>
  <c r="I704" i="4"/>
  <c r="I703" i="4"/>
  <c r="I702" i="4"/>
  <c r="I701" i="4"/>
  <c r="I700" i="4"/>
  <c r="I699" i="4"/>
  <c r="I698" i="4"/>
  <c r="I697" i="4"/>
  <c r="I696" i="4"/>
  <c r="I695" i="4"/>
  <c r="I694" i="4"/>
  <c r="I693" i="4"/>
  <c r="I692" i="4"/>
  <c r="I691" i="4"/>
  <c r="I690" i="4"/>
  <c r="I689" i="4"/>
  <c r="I688" i="4"/>
  <c r="I687" i="4"/>
  <c r="I686" i="4"/>
  <c r="I685" i="4"/>
  <c r="I684" i="4"/>
  <c r="I683" i="4"/>
  <c r="I682" i="4"/>
  <c r="I681" i="4"/>
  <c r="I680" i="4"/>
  <c r="I679" i="4"/>
  <c r="I678" i="4"/>
  <c r="I677" i="4"/>
  <c r="I676" i="4"/>
  <c r="I675" i="4"/>
  <c r="I674" i="4"/>
  <c r="I673" i="4"/>
  <c r="I672" i="4"/>
  <c r="I671" i="4"/>
  <c r="I670" i="4"/>
  <c r="I669" i="4"/>
  <c r="I668" i="4"/>
  <c r="I667" i="4"/>
  <c r="I666" i="4"/>
  <c r="I665" i="4"/>
  <c r="I664" i="4"/>
  <c r="I663" i="4"/>
  <c r="I662" i="4"/>
  <c r="I661" i="4"/>
  <c r="I660" i="4"/>
  <c r="I659" i="4"/>
  <c r="I658" i="4"/>
  <c r="I657" i="4"/>
  <c r="I656" i="4"/>
  <c r="I655" i="4"/>
  <c r="I654" i="4"/>
  <c r="I653" i="4"/>
  <c r="I652" i="4"/>
  <c r="I651" i="4"/>
  <c r="I650" i="4"/>
  <c r="I649" i="4"/>
  <c r="I648" i="4"/>
  <c r="I647" i="4"/>
  <c r="I646" i="4"/>
  <c r="I645" i="4"/>
  <c r="I644" i="4"/>
  <c r="I643" i="4"/>
  <c r="I642" i="4"/>
  <c r="I641" i="4"/>
  <c r="I640" i="4"/>
  <c r="I639" i="4"/>
  <c r="I638" i="4"/>
  <c r="I637" i="4"/>
  <c r="I636" i="4"/>
  <c r="I635" i="4"/>
  <c r="I634" i="4"/>
  <c r="I633" i="4"/>
  <c r="I632" i="4"/>
  <c r="I631" i="4"/>
  <c r="I630" i="4"/>
  <c r="I629" i="4"/>
  <c r="I628" i="4"/>
  <c r="I627" i="4"/>
  <c r="I626" i="4"/>
  <c r="I625" i="4"/>
  <c r="I624" i="4"/>
  <c r="I623" i="4"/>
  <c r="I622" i="4"/>
  <c r="I621" i="4"/>
  <c r="I620" i="4"/>
  <c r="I619" i="4"/>
  <c r="I618" i="4"/>
  <c r="I617" i="4"/>
  <c r="I616" i="4"/>
  <c r="I615" i="4"/>
  <c r="I614" i="4"/>
  <c r="I613" i="4"/>
  <c r="I612" i="4"/>
  <c r="I611" i="4"/>
  <c r="I610" i="4"/>
  <c r="I609" i="4"/>
  <c r="I608" i="4"/>
  <c r="I607" i="4"/>
  <c r="I606" i="4"/>
  <c r="I605" i="4"/>
  <c r="I604" i="4"/>
  <c r="I603" i="4"/>
  <c r="I602" i="4"/>
  <c r="I601" i="4"/>
  <c r="I600" i="4"/>
  <c r="I599" i="4"/>
  <c r="I598" i="4"/>
  <c r="I597" i="4"/>
  <c r="I596" i="4"/>
  <c r="I595" i="4"/>
  <c r="I594" i="4"/>
  <c r="I593" i="4"/>
  <c r="I592" i="4"/>
  <c r="I591" i="4"/>
  <c r="I590" i="4"/>
  <c r="I589" i="4"/>
  <c r="I588" i="4"/>
  <c r="I587" i="4"/>
  <c r="I586" i="4"/>
  <c r="I585" i="4"/>
  <c r="I584" i="4"/>
  <c r="I583" i="4"/>
  <c r="I582" i="4"/>
  <c r="I581" i="4"/>
  <c r="I580" i="4"/>
  <c r="I579" i="4"/>
  <c r="I578" i="4"/>
  <c r="I577" i="4"/>
  <c r="I576" i="4"/>
  <c r="I575" i="4"/>
  <c r="I574" i="4"/>
  <c r="I573" i="4"/>
  <c r="I572" i="4"/>
  <c r="I571" i="4"/>
  <c r="I570" i="4"/>
  <c r="I569" i="4"/>
  <c r="I568" i="4"/>
  <c r="I567" i="4"/>
  <c r="I566" i="4"/>
  <c r="I565" i="4"/>
  <c r="I564" i="4"/>
  <c r="I563" i="4"/>
  <c r="I562" i="4"/>
  <c r="I561" i="4"/>
  <c r="I560" i="4"/>
  <c r="I559" i="4"/>
  <c r="I558" i="4"/>
  <c r="I557" i="4"/>
  <c r="I556" i="4"/>
  <c r="I555" i="4"/>
  <c r="I554" i="4"/>
  <c r="I553" i="4"/>
  <c r="I552" i="4"/>
  <c r="I551" i="4"/>
  <c r="I550" i="4"/>
  <c r="I549" i="4"/>
  <c r="I548" i="4"/>
  <c r="I547" i="4"/>
  <c r="I546" i="4"/>
  <c r="I545" i="4"/>
  <c r="I544" i="4"/>
  <c r="I543" i="4"/>
  <c r="I542" i="4"/>
  <c r="I541" i="4"/>
  <c r="I540" i="4"/>
  <c r="I539" i="4"/>
  <c r="I538" i="4"/>
  <c r="I537" i="4"/>
  <c r="I536" i="4"/>
  <c r="I535" i="4"/>
  <c r="I534" i="4"/>
  <c r="I533" i="4"/>
  <c r="I532" i="4"/>
  <c r="I531" i="4"/>
  <c r="I530" i="4"/>
  <c r="I529" i="4"/>
  <c r="I528" i="4"/>
  <c r="I527" i="4"/>
  <c r="I526" i="4"/>
  <c r="I525" i="4"/>
  <c r="I524" i="4"/>
  <c r="I523" i="4"/>
  <c r="I522" i="4"/>
  <c r="I521" i="4"/>
  <c r="I520" i="4"/>
  <c r="I519" i="4"/>
  <c r="I518" i="4"/>
  <c r="I517" i="4"/>
  <c r="I516" i="4"/>
  <c r="I515" i="4"/>
  <c r="I514" i="4"/>
  <c r="I513" i="4"/>
  <c r="I512" i="4"/>
  <c r="I511" i="4"/>
  <c r="I510" i="4"/>
  <c r="I509" i="4"/>
  <c r="I508" i="4"/>
  <c r="I507" i="4"/>
  <c r="I506" i="4"/>
  <c r="I505" i="4"/>
  <c r="I504" i="4"/>
  <c r="I503" i="4"/>
  <c r="I502" i="4"/>
  <c r="I501" i="4"/>
  <c r="I500" i="4"/>
  <c r="I499" i="4"/>
  <c r="I498" i="4"/>
  <c r="I497" i="4"/>
  <c r="I496" i="4"/>
  <c r="I495" i="4"/>
  <c r="I494" i="4"/>
  <c r="I493" i="4"/>
  <c r="I492" i="4"/>
  <c r="I491" i="4"/>
  <c r="I490" i="4"/>
  <c r="I489" i="4"/>
  <c r="I488" i="4"/>
  <c r="I487" i="4"/>
  <c r="I486" i="4"/>
  <c r="I485" i="4"/>
  <c r="I484" i="4"/>
  <c r="I483" i="4"/>
  <c r="I482" i="4"/>
  <c r="I481" i="4"/>
  <c r="I480" i="4"/>
  <c r="I479" i="4"/>
  <c r="I478" i="4"/>
  <c r="I477" i="4"/>
  <c r="I476" i="4"/>
  <c r="I475" i="4"/>
  <c r="I474" i="4"/>
  <c r="I473" i="4"/>
  <c r="I472" i="4"/>
  <c r="I471" i="4"/>
  <c r="I470" i="4"/>
  <c r="I469" i="4"/>
  <c r="I468" i="4"/>
  <c r="I467" i="4"/>
  <c r="I466" i="4"/>
  <c r="I465" i="4"/>
  <c r="I464" i="4"/>
  <c r="I463" i="4"/>
  <c r="I462" i="4"/>
  <c r="I461" i="4"/>
  <c r="I460" i="4"/>
  <c r="I459" i="4"/>
  <c r="I458" i="4"/>
  <c r="I457" i="4"/>
  <c r="I456" i="4"/>
  <c r="I455" i="4"/>
  <c r="I454" i="4"/>
  <c r="I453" i="4"/>
  <c r="I452" i="4"/>
  <c r="I451" i="4"/>
  <c r="I450" i="4"/>
  <c r="I449" i="4"/>
  <c r="I448" i="4"/>
  <c r="I447" i="4"/>
  <c r="I446" i="4"/>
  <c r="I445" i="4"/>
  <c r="I444" i="4"/>
  <c r="I443" i="4"/>
  <c r="I442" i="4"/>
  <c r="I441" i="4"/>
  <c r="I440" i="4"/>
  <c r="I439" i="4"/>
  <c r="I438" i="4"/>
  <c r="I437" i="4"/>
  <c r="I436" i="4"/>
  <c r="I435" i="4"/>
  <c r="I434" i="4"/>
  <c r="I433" i="4"/>
  <c r="I432" i="4"/>
  <c r="I431" i="4"/>
  <c r="I430" i="4"/>
  <c r="I429" i="4"/>
  <c r="I428" i="4"/>
  <c r="I427" i="4"/>
  <c r="I426" i="4"/>
  <c r="I425" i="4"/>
  <c r="I424" i="4"/>
  <c r="I423" i="4"/>
  <c r="I422" i="4"/>
  <c r="I421" i="4"/>
  <c r="I420" i="4"/>
  <c r="I419" i="4"/>
  <c r="I418" i="4"/>
  <c r="I417" i="4"/>
  <c r="I416" i="4"/>
  <c r="I415" i="4"/>
  <c r="I414" i="4"/>
  <c r="I413" i="4"/>
  <c r="I412" i="4"/>
  <c r="I411" i="4"/>
  <c r="I410" i="4"/>
  <c r="I409" i="4"/>
  <c r="I408" i="4"/>
  <c r="I407" i="4"/>
  <c r="I406" i="4"/>
  <c r="I405" i="4"/>
  <c r="I404" i="4"/>
  <c r="I403" i="4"/>
  <c r="I402" i="4"/>
  <c r="I401" i="4"/>
  <c r="I400" i="4"/>
  <c r="I399" i="4"/>
  <c r="I398" i="4"/>
  <c r="I397" i="4"/>
  <c r="I396" i="4"/>
  <c r="I395" i="4"/>
  <c r="I394" i="4"/>
  <c r="I393" i="4"/>
  <c r="I392" i="4"/>
  <c r="I391" i="4"/>
  <c r="I390" i="4"/>
  <c r="I389" i="4"/>
  <c r="I388" i="4"/>
  <c r="I387" i="4"/>
  <c r="I386" i="4"/>
  <c r="I385" i="4"/>
  <c r="I384" i="4"/>
  <c r="I383" i="4"/>
  <c r="I382" i="4"/>
  <c r="I381" i="4"/>
  <c r="I380" i="4"/>
  <c r="I379" i="4"/>
  <c r="I378" i="4"/>
  <c r="I377" i="4"/>
  <c r="I376" i="4"/>
  <c r="I375" i="4"/>
  <c r="I374" i="4"/>
  <c r="I373" i="4"/>
  <c r="I372" i="4"/>
  <c r="I371" i="4"/>
  <c r="I370" i="4"/>
  <c r="I369" i="4"/>
  <c r="I368" i="4"/>
  <c r="I367" i="4"/>
  <c r="I366" i="4"/>
  <c r="I365" i="4"/>
  <c r="I364" i="4"/>
  <c r="I363" i="4"/>
  <c r="I362" i="4"/>
  <c r="I361" i="4"/>
  <c r="I360" i="4"/>
  <c r="I359" i="4"/>
  <c r="I358" i="4"/>
  <c r="I357" i="4"/>
  <c r="I356" i="4"/>
  <c r="I355" i="4"/>
  <c r="I354" i="4"/>
  <c r="I353" i="4"/>
  <c r="I352" i="4"/>
  <c r="I351" i="4"/>
  <c r="I350" i="4"/>
  <c r="I349" i="4"/>
  <c r="I348" i="4"/>
  <c r="I347" i="4"/>
  <c r="I346" i="4"/>
  <c r="I345" i="4"/>
  <c r="I344" i="4"/>
  <c r="I343" i="4"/>
  <c r="I342" i="4"/>
  <c r="I341" i="4"/>
  <c r="I340" i="4"/>
  <c r="I339" i="4"/>
  <c r="I338" i="4"/>
  <c r="I337" i="4"/>
  <c r="I336" i="4"/>
  <c r="I335" i="4"/>
  <c r="I334" i="4"/>
  <c r="I333" i="4"/>
  <c r="I332" i="4"/>
  <c r="I331" i="4"/>
  <c r="I330" i="4"/>
  <c r="I329" i="4"/>
  <c r="I328" i="4"/>
  <c r="I327" i="4"/>
  <c r="I326" i="4"/>
  <c r="I325" i="4"/>
  <c r="I324" i="4"/>
  <c r="I323" i="4"/>
  <c r="I322" i="4"/>
  <c r="I321" i="4"/>
  <c r="I320" i="4"/>
  <c r="I319" i="4"/>
  <c r="I318" i="4"/>
  <c r="I317" i="4"/>
  <c r="I316" i="4"/>
  <c r="I315" i="4"/>
  <c r="I314" i="4"/>
  <c r="I313" i="4"/>
  <c r="I312" i="4"/>
  <c r="I311" i="4"/>
  <c r="I310" i="4"/>
  <c r="I309" i="4"/>
  <c r="I308" i="4"/>
  <c r="I307" i="4"/>
  <c r="I306" i="4"/>
  <c r="I305" i="4"/>
  <c r="I304" i="4"/>
  <c r="I303" i="4"/>
  <c r="I302" i="4"/>
  <c r="I301" i="4"/>
  <c r="I300" i="4"/>
  <c r="I299" i="4"/>
  <c r="I298" i="4"/>
  <c r="I297" i="4"/>
  <c r="I296" i="4"/>
  <c r="I295" i="4"/>
  <c r="I294" i="4"/>
  <c r="I293" i="4"/>
  <c r="I292" i="4"/>
  <c r="I291" i="4"/>
  <c r="I290" i="4"/>
  <c r="I289" i="4"/>
  <c r="I288" i="4"/>
  <c r="I287" i="4"/>
  <c r="I286" i="4"/>
  <c r="I285" i="4"/>
  <c r="I284" i="4"/>
  <c r="I283" i="4"/>
  <c r="I282" i="4"/>
  <c r="I281" i="4"/>
  <c r="I280" i="4"/>
  <c r="I279" i="4"/>
  <c r="I278" i="4"/>
  <c r="I277" i="4"/>
  <c r="I276" i="4"/>
  <c r="I275" i="4"/>
  <c r="I274" i="4"/>
  <c r="I273" i="4"/>
  <c r="I272" i="4"/>
  <c r="I271" i="4"/>
  <c r="I270" i="4"/>
  <c r="I269" i="4"/>
  <c r="I268" i="4"/>
  <c r="I267" i="4"/>
  <c r="I266" i="4"/>
  <c r="I265" i="4"/>
  <c r="I264" i="4"/>
  <c r="I263" i="4"/>
  <c r="I262" i="4"/>
  <c r="I261" i="4"/>
  <c r="I260" i="4"/>
  <c r="I259" i="4"/>
  <c r="I258" i="4"/>
  <c r="I257" i="4"/>
  <c r="I256" i="4"/>
  <c r="I255" i="4"/>
  <c r="I254" i="4"/>
  <c r="I253" i="4"/>
  <c r="I252" i="4"/>
  <c r="I251" i="4"/>
  <c r="I250" i="4"/>
  <c r="I249" i="4"/>
  <c r="I248" i="4"/>
  <c r="I247" i="4"/>
  <c r="I246" i="4"/>
  <c r="I245" i="4"/>
  <c r="I244" i="4"/>
  <c r="I243" i="4"/>
  <c r="I242" i="4"/>
  <c r="I241" i="4"/>
  <c r="I240" i="4"/>
  <c r="I239" i="4"/>
  <c r="I238" i="4"/>
  <c r="I237" i="4"/>
  <c r="I236" i="4"/>
  <c r="I235" i="4"/>
  <c r="I234" i="4"/>
  <c r="I233" i="4"/>
  <c r="I232" i="4"/>
  <c r="I231" i="4"/>
  <c r="I230" i="4"/>
  <c r="I229" i="4"/>
  <c r="I228" i="4"/>
  <c r="I227"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I5" i="4"/>
  <c r="I4" i="4"/>
  <c r="I3" i="4"/>
</calcChain>
</file>

<file path=xl/sharedStrings.xml><?xml version="1.0" encoding="utf-8"?>
<sst xmlns="http://schemas.openxmlformats.org/spreadsheetml/2006/main" count="3792" uniqueCount="269">
  <si>
    <t>Reinigung</t>
  </si>
  <si>
    <t>Hauhaltsmittel</t>
  </si>
  <si>
    <t>Haushalt</t>
  </si>
  <si>
    <t>Mangold</t>
  </si>
  <si>
    <t>Lebensmittel</t>
  </si>
  <si>
    <t>Medikament</t>
  </si>
  <si>
    <t>Apotheke</t>
  </si>
  <si>
    <t>Gesundheit</t>
  </si>
  <si>
    <t>Spar</t>
  </si>
  <si>
    <t>Medien</t>
  </si>
  <si>
    <t>Neue</t>
  </si>
  <si>
    <t>Umbuchung</t>
  </si>
  <si>
    <t>diverses</t>
  </si>
  <si>
    <t>Allgäu</t>
  </si>
  <si>
    <t>Essen</t>
  </si>
  <si>
    <t>Freizeit</t>
  </si>
  <si>
    <t>Kreditkarte</t>
  </si>
  <si>
    <t>Gutschrift Jahresgebühr</t>
  </si>
  <si>
    <t>Einnahmen</t>
  </si>
  <si>
    <t>VN</t>
  </si>
  <si>
    <t>Baywa</t>
  </si>
  <si>
    <t>Blumen</t>
  </si>
  <si>
    <t>Bonsai</t>
  </si>
  <si>
    <t>Gartenstuhl</t>
  </si>
  <si>
    <t>Möbel</t>
  </si>
  <si>
    <t>Kebap</t>
  </si>
  <si>
    <t>Miete</t>
  </si>
  <si>
    <t>Garage</t>
  </si>
  <si>
    <t>Geburtstag</t>
  </si>
  <si>
    <t>Geschenk</t>
  </si>
  <si>
    <t>Konditorei</t>
  </si>
  <si>
    <t>Behelfe</t>
  </si>
  <si>
    <t>Hansaton</t>
  </si>
  <si>
    <t>Kaffee</t>
  </si>
  <si>
    <t>Mobilität</t>
  </si>
  <si>
    <t>VVV-Maximo</t>
  </si>
  <si>
    <t>Jahresgebühr</t>
  </si>
  <si>
    <t>Bankgebühren</t>
  </si>
  <si>
    <t>BIPA</t>
  </si>
  <si>
    <t>Sutterlüty</t>
  </si>
  <si>
    <t>VVT</t>
  </si>
  <si>
    <t>V-Haushalt</t>
  </si>
  <si>
    <t>Uniqa</t>
  </si>
  <si>
    <t>V-Unfall</t>
  </si>
  <si>
    <t>Hoffnung für Kinder</t>
  </si>
  <si>
    <t>Spende</t>
  </si>
  <si>
    <t>Brille</t>
  </si>
  <si>
    <t>V-Kfz</t>
  </si>
  <si>
    <t>Sterbe-V. Monika</t>
  </si>
  <si>
    <t>Sterbe-V. Reinhold</t>
  </si>
  <si>
    <t>KEST</t>
  </si>
  <si>
    <t>Soll-Zinsen</t>
  </si>
  <si>
    <t>Kontoführung</t>
  </si>
  <si>
    <t>Haben-Zinsen</t>
  </si>
  <si>
    <t>AON</t>
  </si>
  <si>
    <t>Gehalt</t>
  </si>
  <si>
    <t>Amazon</t>
  </si>
  <si>
    <t>Markt</t>
  </si>
  <si>
    <t>Medikamente</t>
  </si>
  <si>
    <t>Mähr</t>
  </si>
  <si>
    <t>Friseur</t>
  </si>
  <si>
    <t>Frühauf</t>
  </si>
  <si>
    <t>Haushaltsmittel</t>
  </si>
  <si>
    <t>Theatercafe</t>
  </si>
  <si>
    <t>Monika</t>
  </si>
  <si>
    <t>Drisner</t>
  </si>
  <si>
    <t>Sport</t>
  </si>
  <si>
    <t>Blumengeschäft</t>
  </si>
  <si>
    <t>Zeitung</t>
  </si>
  <si>
    <t>Greenpeace</t>
  </si>
  <si>
    <t>DM</t>
  </si>
  <si>
    <t>Kosmetik</t>
  </si>
  <si>
    <t>Jahresausgleich</t>
  </si>
  <si>
    <t>Finanzamt</t>
  </si>
  <si>
    <t>Bauhaus</t>
  </si>
  <si>
    <t>Metzgerei</t>
  </si>
  <si>
    <t>Strom</t>
  </si>
  <si>
    <t>VKW</t>
  </si>
  <si>
    <t>Parkgebühren</t>
  </si>
  <si>
    <t>Auto</t>
  </si>
  <si>
    <t>Dollinger</t>
  </si>
  <si>
    <t>Krapfen</t>
  </si>
  <si>
    <t>MÄHR</t>
  </si>
  <si>
    <t>Ansparen</t>
  </si>
  <si>
    <t>Sparkonto</t>
  </si>
  <si>
    <t>VA</t>
  </si>
  <si>
    <t>Arztrechnung</t>
  </si>
  <si>
    <t>Münzen</t>
  </si>
  <si>
    <t>Münzgeld</t>
  </si>
  <si>
    <t>Hofer</t>
  </si>
  <si>
    <t>Batterie Funk</t>
  </si>
  <si>
    <t>ÖAMTC</t>
  </si>
  <si>
    <t>Gehalt 13./14.</t>
  </si>
  <si>
    <t>Parkplatz</t>
  </si>
  <si>
    <t>Office 2024</t>
  </si>
  <si>
    <t>PC</t>
  </si>
  <si>
    <t>Ländle-Deal</t>
  </si>
  <si>
    <t>von Monika</t>
  </si>
  <si>
    <t>Geräte</t>
  </si>
  <si>
    <t>Virenschutz</t>
  </si>
  <si>
    <t>Kebab</t>
  </si>
  <si>
    <t>Deichmann</t>
  </si>
  <si>
    <t>Kleidung</t>
  </si>
  <si>
    <t>Kalb</t>
  </si>
  <si>
    <t>Rotes Kreuz</t>
  </si>
  <si>
    <t>Diem</t>
  </si>
  <si>
    <t>La Cafe</t>
  </si>
  <si>
    <t>Lidl</t>
  </si>
  <si>
    <t>Lutz</t>
  </si>
  <si>
    <t>Kedit-Bonus</t>
  </si>
  <si>
    <t>Rückbuchung</t>
  </si>
  <si>
    <t>Reparaturbonus</t>
  </si>
  <si>
    <t>Pizzeria</t>
  </si>
  <si>
    <t>Gis</t>
  </si>
  <si>
    <t>GIS</t>
  </si>
  <si>
    <t xml:space="preserve">Tee	</t>
  </si>
  <si>
    <t>von Maus</t>
  </si>
  <si>
    <t>Pagro</t>
  </si>
  <si>
    <t>Intersport Wanderjacke</t>
  </si>
  <si>
    <t>Geburtstagsgeschenk</t>
  </si>
  <si>
    <t>LIDL</t>
  </si>
  <si>
    <t>AV-Beitrag</t>
  </si>
  <si>
    <t>Fahrkarten</t>
  </si>
  <si>
    <t>ÖAMTC Mitglied</t>
  </si>
  <si>
    <t>ÖAMTC Schutzbrief</t>
  </si>
  <si>
    <t>Maus-Weihnachten</t>
  </si>
  <si>
    <t>BVAEB</t>
  </si>
  <si>
    <t>Intersport</t>
  </si>
  <si>
    <t>Pfänder-Karte</t>
  </si>
  <si>
    <t>DEZ Alpakas</t>
  </si>
  <si>
    <t>TATOO</t>
  </si>
  <si>
    <t>Tanken</t>
  </si>
  <si>
    <t>Licht ins Dunkel</t>
  </si>
  <si>
    <t>Drissner</t>
  </si>
  <si>
    <t>Tante</t>
  </si>
  <si>
    <t>Teppichreinigung</t>
  </si>
  <si>
    <t>Fußpflege</t>
  </si>
  <si>
    <t>Adeg</t>
  </si>
  <si>
    <t>Alpaka</t>
  </si>
  <si>
    <t>Ladegerät</t>
  </si>
  <si>
    <t>Bäckerei</t>
  </si>
  <si>
    <t>Christbaum</t>
  </si>
  <si>
    <t>Kainz</t>
  </si>
  <si>
    <t>Moosegg</t>
  </si>
  <si>
    <t>Schneider</t>
  </si>
  <si>
    <t>diverse Ausgaben</t>
  </si>
  <si>
    <t>Kirchensteuer (332,05 €)</t>
  </si>
  <si>
    <t>Service</t>
  </si>
  <si>
    <t>Fussl</t>
  </si>
  <si>
    <t>TV-Media</t>
  </si>
  <si>
    <t>Radreparatur</t>
  </si>
  <si>
    <t>Dohle</t>
  </si>
  <si>
    <t>Weihnachtsmarkt</t>
  </si>
  <si>
    <t>Maroni</t>
  </si>
  <si>
    <t>Buch</t>
  </si>
  <si>
    <t xml:space="preserve">Medikamente	</t>
  </si>
  <si>
    <t>Adventkalender</t>
  </si>
  <si>
    <t xml:space="preserve">Spar	</t>
  </si>
  <si>
    <t>Herdabdeckung</t>
  </si>
  <si>
    <t>Hervis</t>
  </si>
  <si>
    <t>Handtasche</t>
  </si>
  <si>
    <t>Handyfolie</t>
  </si>
  <si>
    <t>Blutdruckgerät</t>
  </si>
  <si>
    <t>Radtacho</t>
  </si>
  <si>
    <t>Seebäckerei</t>
  </si>
  <si>
    <t>ADEG</t>
  </si>
  <si>
    <t>Iysk</t>
  </si>
  <si>
    <t>Fixkosten</t>
  </si>
  <si>
    <t>AON/Handy</t>
  </si>
  <si>
    <t>Aon/Handy</t>
  </si>
  <si>
    <t>Lakitsch Herd-Lade</t>
  </si>
  <si>
    <t>BTV</t>
  </si>
  <si>
    <t>diverse Einnahmen</t>
  </si>
  <si>
    <t>Gerichtsgebühren</t>
  </si>
  <si>
    <t>Diverse Ausgaben</t>
  </si>
  <si>
    <t xml:space="preserve">Heim St.Josef	</t>
  </si>
  <si>
    <t>Müller</t>
  </si>
  <si>
    <t>Handy Maus</t>
  </si>
  <si>
    <t>Portospesen</t>
  </si>
  <si>
    <t>Pfänder</t>
  </si>
  <si>
    <t>VVV-Rad</t>
  </si>
  <si>
    <t>Lakitsch Bügelbrett</t>
  </si>
  <si>
    <t>Alpe</t>
  </si>
  <si>
    <t>Eisdiele</t>
  </si>
  <si>
    <t>Käse</t>
  </si>
  <si>
    <t>Cafe</t>
  </si>
  <si>
    <t>Wertkarte</t>
  </si>
  <si>
    <t>Komoot</t>
  </si>
  <si>
    <t>Koffer retour</t>
  </si>
  <si>
    <t>Tasche</t>
  </si>
  <si>
    <t>Baxx</t>
  </si>
  <si>
    <t>Fahrkarte</t>
  </si>
  <si>
    <t>BAXX</t>
  </si>
  <si>
    <t>Zuschuss</t>
  </si>
  <si>
    <t>Karg</t>
  </si>
  <si>
    <t>Schuttannen</t>
  </si>
  <si>
    <t>Karrenseilbahn</t>
  </si>
  <si>
    <t>Mama Begräbnis</t>
  </si>
  <si>
    <t>Lindau</t>
  </si>
  <si>
    <t>Raika</t>
  </si>
  <si>
    <t>Libro</t>
  </si>
  <si>
    <t>Eduscho</t>
  </si>
  <si>
    <t>Zwerg</t>
  </si>
  <si>
    <t>KSV</t>
  </si>
  <si>
    <t>Jause</t>
  </si>
  <si>
    <t>B&amp;B</t>
  </si>
  <si>
    <t>Eis</t>
  </si>
  <si>
    <t>Dehner</t>
  </si>
  <si>
    <t>Weißenfluh</t>
  </si>
  <si>
    <t>Eni</t>
  </si>
  <si>
    <t>Autowäsche</t>
  </si>
  <si>
    <t>David</t>
  </si>
  <si>
    <t>Lutzenreute</t>
  </si>
  <si>
    <t>Bestattung Müller</t>
  </si>
  <si>
    <t>Peintner</t>
  </si>
  <si>
    <t>Trinkgeld</t>
  </si>
  <si>
    <t>Teddybär</t>
  </si>
  <si>
    <t>Garmin Epix</t>
  </si>
  <si>
    <t>Zeitung "Ganze Woche"</t>
  </si>
  <si>
    <t>Beerdigung Mama</t>
  </si>
  <si>
    <t>Flatz</t>
  </si>
  <si>
    <t>spar</t>
  </si>
  <si>
    <t>Folien</t>
  </si>
  <si>
    <t>M-Preis</t>
  </si>
  <si>
    <t>Interspar</t>
  </si>
  <si>
    <t>Kolb</t>
  </si>
  <si>
    <t>Tom Tailor</t>
  </si>
  <si>
    <t>Hochzeitstag</t>
  </si>
  <si>
    <t>neue So-Reifen</t>
  </si>
  <si>
    <t>XXXLutz</t>
  </si>
  <si>
    <t>Geschenke</t>
  </si>
  <si>
    <t>Polizei</t>
  </si>
  <si>
    <t>Bipa</t>
  </si>
  <si>
    <t>Spargeld</t>
  </si>
  <si>
    <t>Papatie</t>
  </si>
  <si>
    <t>Eldorado</t>
  </si>
  <si>
    <t>FH Altenrhein</t>
  </si>
  <si>
    <t>Drisner Rad-Rep.</t>
  </si>
  <si>
    <t>KH-Rechnung</t>
  </si>
  <si>
    <t>Hinteregger/Zahn</t>
  </si>
  <si>
    <t>für Monika</t>
  </si>
  <si>
    <t/>
  </si>
  <si>
    <t>Kontoberichtigung</t>
  </si>
  <si>
    <t>Lebensversicherung</t>
  </si>
  <si>
    <t>Reisebüro Storno</t>
  </si>
  <si>
    <t>Versicherung</t>
  </si>
  <si>
    <t>Dr. Feuerstein</t>
  </si>
  <si>
    <t>Gasthaus</t>
  </si>
  <si>
    <t>Erstattung</t>
  </si>
  <si>
    <t>Anteil Schiebetüre</t>
  </si>
  <si>
    <t>Kreditkartenabrechnung</t>
  </si>
  <si>
    <t>FA</t>
  </si>
  <si>
    <t>Kreditkartengeb.</t>
  </si>
  <si>
    <t>Haushaltsgeräte</t>
  </si>
  <si>
    <t>Start</t>
  </si>
  <si>
    <t>ID</t>
  </si>
  <si>
    <t>Kreditkonto</t>
  </si>
  <si>
    <t>Giro</t>
  </si>
  <si>
    <t>Bargeld</t>
  </si>
  <si>
    <t>Besonderes</t>
  </si>
  <si>
    <t>U_Kategorie</t>
  </si>
  <si>
    <t>Kategorie</t>
  </si>
  <si>
    <t>Datum</t>
  </si>
  <si>
    <t>Gesamtergebnis</t>
  </si>
  <si>
    <t xml:space="preserve"> Sparkonto</t>
  </si>
  <si>
    <t xml:space="preserve"> Bargeld</t>
  </si>
  <si>
    <t>Stand:</t>
  </si>
  <si>
    <t xml:space="preserve">  Giro</t>
  </si>
  <si>
    <t xml:space="preserve"> Kreditkonto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</si>
</sst>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164" formatCode="&quot;€&quot;#,##0.00_);[Red]\(&quot;€&quot;#,##0.00\)"/>
    <numFmt numFmtId="167"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theme="5" tint="0.59999389629810485"/>
      <name val="Aptos Narrow"/>
      <family val="2"/>
      <scheme val="minor"/>
    </font>
    <font>
      <b/>
      <sz val="16"/>
      <color theme="1"/>
      <name val="Aptos Narrow"/>
      <family val="2"/>
      <scheme val="minor"/>
    </font>
  </fonts>
  <fills count="4">
    <fill>
      <patternFill patternType="none"/>
    </fill>
    <fill>
      <patternFill patternType="gray125"/>
    </fill>
    <fill>
      <patternFill patternType="solid">
        <fgColor theme="5" tint="0.79998168889431442"/>
        <bgColor theme="5" tint="0.79998168889431442"/>
      </patternFill>
    </fill>
    <fill>
      <patternFill patternType="solid">
        <fgColor theme="5"/>
        <bgColor theme="5"/>
      </patternFill>
    </fill>
  </fills>
  <borders count="5">
    <border>
      <left/>
      <right/>
      <top/>
      <bottom/>
      <diagonal/>
    </border>
    <border>
      <left/>
      <right/>
      <top style="thin">
        <color theme="5" tint="0.39997558519241921"/>
      </top>
      <bottom/>
      <diagonal/>
    </border>
    <border>
      <left/>
      <right/>
      <top style="thin">
        <color theme="5" tint="0.39997558519241921"/>
      </top>
      <bottom style="thin">
        <color theme="5" tint="0.39997558519241921"/>
      </bottom>
      <diagonal/>
    </border>
    <border>
      <left/>
      <right/>
      <top/>
      <bottom style="thin">
        <color theme="5" tint="0.39997558519241921"/>
      </bottom>
      <diagonal/>
    </border>
    <border>
      <left/>
      <right/>
      <top/>
      <bottom style="medium">
        <color theme="1"/>
      </bottom>
      <diagonal/>
    </border>
  </borders>
  <cellStyleXfs count="2">
    <xf numFmtId="0" fontId="0" fillId="0" borderId="0"/>
    <xf numFmtId="167" fontId="1" fillId="0" borderId="0" applyFont="0" applyFill="0" applyBorder="0" applyAlignment="0" applyProtection="0"/>
  </cellStyleXfs>
  <cellXfs count="31">
    <xf numFmtId="0" fontId="0" fillId="0" borderId="0" xfId="0"/>
    <xf numFmtId="0" fontId="0" fillId="0" borderId="0" xfId="0" applyAlignment="1">
      <alignment horizontal="center"/>
    </xf>
    <xf numFmtId="0" fontId="0" fillId="0" borderId="1" xfId="0" applyBorder="1" applyAlignment="1">
      <alignment horizontal="center"/>
    </xf>
    <xf numFmtId="0" fontId="0" fillId="0" borderId="1" xfId="0" applyBorder="1"/>
    <xf numFmtId="14" fontId="0" fillId="0" borderId="1" xfId="0" applyNumberFormat="1" applyBorder="1" applyAlignment="1">
      <alignment horizontal="center"/>
    </xf>
    <xf numFmtId="0" fontId="0" fillId="2" borderId="2" xfId="0" applyFill="1" applyBorder="1" applyAlignment="1">
      <alignment horizontal="center"/>
    </xf>
    <xf numFmtId="0" fontId="0" fillId="2" borderId="2" xfId="0" applyFill="1" applyBorder="1"/>
    <xf numFmtId="14" fontId="0" fillId="2" borderId="2" xfId="0" applyNumberFormat="1" applyFill="1" applyBorder="1" applyAlignment="1">
      <alignment horizontal="center"/>
    </xf>
    <xf numFmtId="0" fontId="0" fillId="0" borderId="2" xfId="0" applyBorder="1" applyAlignment="1">
      <alignment horizontal="center"/>
    </xf>
    <xf numFmtId="0" fontId="0" fillId="0" borderId="2" xfId="0" applyBorder="1"/>
    <xf numFmtId="14" fontId="0" fillId="0" borderId="2" xfId="0" applyNumberFormat="1" applyBorder="1" applyAlignment="1">
      <alignment horizontal="center"/>
    </xf>
    <xf numFmtId="0" fontId="0" fillId="2" borderId="3" xfId="0" applyFill="1" applyBorder="1" applyAlignment="1">
      <alignment horizontal="center"/>
    </xf>
    <xf numFmtId="40" fontId="3" fillId="2" borderId="2" xfId="0" applyNumberFormat="1" applyFont="1" applyFill="1" applyBorder="1" applyAlignment="1">
      <alignment horizontal="center"/>
    </xf>
    <xf numFmtId="0" fontId="3" fillId="2" borderId="2" xfId="0" applyFont="1" applyFill="1" applyBorder="1" applyAlignment="1">
      <alignment horizontal="center"/>
    </xf>
    <xf numFmtId="0" fontId="2" fillId="3" borderId="4" xfId="0" applyFont="1" applyFill="1" applyBorder="1" applyAlignment="1">
      <alignment horizontal="center"/>
    </xf>
    <xf numFmtId="164" fontId="2" fillId="3" borderId="4" xfId="0" applyNumberFormat="1" applyFont="1" applyFill="1" applyBorder="1" applyAlignment="1">
      <alignment horizontal="center"/>
    </xf>
    <xf numFmtId="164" fontId="0" fillId="0" borderId="0" xfId="0" applyNumberFormat="1" applyAlignment="1">
      <alignment horizontal="center"/>
    </xf>
    <xf numFmtId="0" fontId="0" fillId="0" borderId="0" xfId="0" applyAlignment="1">
      <alignment horizontal="left"/>
    </xf>
    <xf numFmtId="0" fontId="0" fillId="0" borderId="0" xfId="0" pivotButton="1"/>
    <xf numFmtId="8" fontId="0" fillId="0" borderId="0" xfId="0" applyNumberFormat="1"/>
    <xf numFmtId="8" fontId="0" fillId="0" borderId="2" xfId="0" applyNumberFormat="1" applyBorder="1"/>
    <xf numFmtId="8" fontId="0" fillId="2" borderId="2" xfId="0" applyNumberFormat="1" applyFill="1" applyBorder="1"/>
    <xf numFmtId="8" fontId="0" fillId="0" borderId="2" xfId="1" applyNumberFormat="1" applyFont="1" applyBorder="1"/>
    <xf numFmtId="8" fontId="0" fillId="0" borderId="1" xfId="0" applyNumberFormat="1" applyBorder="1"/>
    <xf numFmtId="8" fontId="0" fillId="2" borderId="2" xfId="0" applyNumberFormat="1" applyFill="1" applyBorder="1" applyAlignment="1"/>
    <xf numFmtId="14" fontId="0" fillId="0" borderId="1" xfId="0" applyNumberFormat="1" applyFill="1" applyBorder="1" applyAlignment="1">
      <alignment horizontal="center"/>
    </xf>
    <xf numFmtId="0" fontId="0" fillId="0" borderId="1" xfId="0" applyFill="1" applyBorder="1"/>
    <xf numFmtId="8" fontId="0" fillId="0" borderId="1" xfId="0" applyNumberFormat="1" applyFill="1" applyBorder="1"/>
    <xf numFmtId="0" fontId="0" fillId="0" borderId="1" xfId="0" applyFill="1" applyBorder="1" applyAlignment="1">
      <alignment horizontal="center"/>
    </xf>
    <xf numFmtId="0" fontId="4" fillId="0" borderId="0" xfId="0" applyFont="1" applyAlignment="1">
      <alignment horizontal="center"/>
    </xf>
    <xf numFmtId="8" fontId="4" fillId="0" borderId="0" xfId="0" applyNumberFormat="1" applyFont="1"/>
  </cellXfs>
  <cellStyles count="2">
    <cellStyle name="Standard" xfId="0" builtinId="0"/>
    <cellStyle name="Währung 2" xfId="1" xr:uid="{DB343EB6-1A90-4A65-99C3-9C004CE257D4}"/>
  </cellStyles>
  <dxfs count="40">
    <dxf>
      <numFmt numFmtId="12" formatCode="#,##0.00\ &quot;€&quot;;[Red]\-#,##0.00\ &quot;€&quot;"/>
    </dxf>
    <dxf>
      <numFmt numFmtId="12" formatCode="#,##0.00\ &quot;€&quot;;[Red]\-#,##0.00\ &quot;€&quot;"/>
    </dxf>
    <dxf>
      <numFmt numFmtId="12" formatCode="#,##0.00\ &quot;€&quot;;[Red]\-#,##0.00\ &quot;€&quot;"/>
    </dxf>
    <dxf>
      <numFmt numFmtId="12" formatCode="#,##0.00\ &quot;€&quot;;[Red]\-#,##0.00\ &quot;€&quot;"/>
    </dxf>
    <dxf>
      <numFmt numFmtId="12" formatCode="#,##0.00\ &quot;€&quot;;[Red]\-#,##0.00\ &quot;€&quot;"/>
    </dxf>
    <dxf>
      <numFmt numFmtId="12" formatCode="#,##0.00\ &quot;€&quot;;[Red]\-#,##0.00\ &quot;€&quot;"/>
    </dxf>
    <dxf>
      <numFmt numFmtId="12" formatCode="#,##0.00\ &quot;€&quot;;[Red]\-#,##0.00\ &quot;€&quot;"/>
    </dxf>
    <dxf>
      <numFmt numFmtId="12" formatCode="#,##0.00\ &quot;€&quot;;[Red]\-#,##0.00\ &quot;€&quot;"/>
    </dxf>
    <dxf>
      <numFmt numFmtId="12" formatCode="#,##0.00\ &quot;€&quot;;[Red]\-#,##0.00\ &quot;€&quot;"/>
    </dxf>
    <dxf>
      <numFmt numFmtId="12" formatCode="#,##0.00\ &quot;€&quot;;[Red]\-#,##0.00\ &quot;€&quot;"/>
    </dxf>
    <dxf>
      <numFmt numFmtId="12" formatCode="#,##0.00\ &quot;€&quot;;[Red]\-#,##0.00\ &quot;€&quot;"/>
    </dxf>
    <dxf>
      <numFmt numFmtId="12" formatCode="#,##0.00\ &quot;€&quot;;[Red]\-#,##0.00\ &quot;€&quot;"/>
    </dxf>
    <dxf>
      <numFmt numFmtId="12" formatCode="#,##0.00\ &quot;€&quot;;[Red]\-#,##0.00\ &quot;€&quot;"/>
    </dxf>
    <dxf>
      <numFmt numFmtId="12" formatCode="#,##0.00\ &quot;€&quot;;[Red]\-#,##0.00\ &quot;€&quot;"/>
    </dxf>
    <dxf>
      <numFmt numFmtId="12" formatCode="#,##0.00\ &quot;€&quot;;[Red]\-#,##0.00\ &quot;€&quot;"/>
    </dxf>
    <dxf>
      <numFmt numFmtId="12" formatCode="#,##0.00\ &quot;€&quot;;[Red]\-#,##0.00\ &quot;€&quot;"/>
    </dxf>
    <dxf>
      <numFmt numFmtId="12" formatCode="#,##0.00\ &quot;€&quot;;[Red]\-#,##0.00\ &quot;€&quot;"/>
    </dxf>
    <dxf>
      <numFmt numFmtId="12" formatCode="#,##0.00\ &quot;€&quot;;[Red]\-#,##0.00\ &quot;€&quot;"/>
    </dxf>
    <dxf>
      <numFmt numFmtId="12" formatCode="#,##0.00\ &quot;€&quot;;[Red]\-#,##0.00\ &quot;€&quot;"/>
    </dxf>
    <dxf>
      <numFmt numFmtId="12" formatCode="#,##0.00\ &quot;€&quot;;[Red]\-#,##0.00\ &quot;€&quot;"/>
    </dxf>
    <dxf>
      <numFmt numFmtId="12" formatCode="#,##0.00\ &quot;€&quot;;[Red]\-#,##0.00\ &quot;€&quot;"/>
    </dxf>
    <dxf>
      <numFmt numFmtId="12" formatCode="#,##0.00\ &quot;€&quot;;[Red]\-#,##0.00\ &quot;€&quot;"/>
    </dxf>
    <dxf>
      <numFmt numFmtId="12" formatCode="#,##0.00\ &quot;€&quot;;[Red]\-#,##0.00\ &quot;€&quot;"/>
    </dxf>
    <dxf>
      <numFmt numFmtId="12" formatCode="#,##0.00\ &quot;€&quot;;[Red]\-#,##0.00\ &quot;€&quot;"/>
    </dxf>
    <dxf>
      <font>
        <b val="0"/>
        <i val="0"/>
        <strike val="0"/>
        <condense val="0"/>
        <extend val="0"/>
        <outline val="0"/>
        <shadow val="0"/>
        <u val="none"/>
        <vertAlign val="baseline"/>
        <sz val="11"/>
        <color theme="1"/>
        <name val="Aptos Narrow"/>
        <family val="2"/>
        <scheme val="minor"/>
      </font>
      <numFmt numFmtId="168" formatCode="m/d/yyyy"/>
      <alignment horizontal="center" vertical="bottom" textRotation="0" wrapText="0" indent="0" justifyLastLine="0" shrinkToFit="0" readingOrder="0"/>
      <border diagonalUp="0" diagonalDown="0">
        <left/>
        <right/>
        <top style="thin">
          <color theme="5" tint="0.39997558519241921"/>
        </top>
        <bottom style="thin">
          <color theme="5" tint="0.39997558519241921"/>
        </bottom>
        <vertical/>
        <horizontal/>
      </border>
    </dxf>
    <dxf>
      <font>
        <b val="0"/>
        <i val="0"/>
        <strike val="0"/>
        <condense val="0"/>
        <extend val="0"/>
        <outline val="0"/>
        <shadow val="0"/>
        <u val="none"/>
        <vertAlign val="baseline"/>
        <sz val="11"/>
        <color theme="1"/>
        <name val="Aptos Narrow"/>
        <family val="2"/>
        <scheme val="minor"/>
      </font>
      <numFmt numFmtId="12" formatCode="#,##0.00\ &quot;€&quot;;[Red]\-#,##0.00\ &quot;€&quot;"/>
      <border diagonalUp="0" diagonalDown="0">
        <left/>
        <right/>
        <top style="thin">
          <color theme="5" tint="0.39997558519241921"/>
        </top>
        <bottom style="thin">
          <color theme="5" tint="0.39997558519241921"/>
        </bottom>
      </border>
    </dxf>
    <dxf>
      <font>
        <b val="0"/>
        <i val="0"/>
        <strike val="0"/>
        <condense val="0"/>
        <extend val="0"/>
        <outline val="0"/>
        <shadow val="0"/>
        <u val="none"/>
        <vertAlign val="baseline"/>
        <sz val="11"/>
        <color theme="1"/>
        <name val="Aptos Narrow"/>
        <family val="2"/>
        <scheme val="minor"/>
      </font>
      <numFmt numFmtId="12" formatCode="#,##0.00\ &quot;€&quot;;[Red]\-#,##0.00\ &quot;€&quot;"/>
      <border diagonalUp="0" diagonalDown="0">
        <left/>
        <right/>
        <top style="thin">
          <color theme="5" tint="0.39997558519241921"/>
        </top>
        <bottom style="thin">
          <color theme="5" tint="0.39997558519241921"/>
        </bottom>
        <vertical/>
        <horizontal/>
      </border>
    </dxf>
    <dxf>
      <font>
        <b val="0"/>
        <i val="0"/>
        <strike val="0"/>
        <condense val="0"/>
        <extend val="0"/>
        <outline val="0"/>
        <shadow val="0"/>
        <u val="none"/>
        <vertAlign val="baseline"/>
        <sz val="11"/>
        <color theme="1"/>
        <name val="Aptos Narrow"/>
        <family val="2"/>
        <scheme val="minor"/>
      </font>
      <numFmt numFmtId="12" formatCode="#,##0.00\ &quot;€&quot;;[Red]\-#,##0.00\ &quot;€&quot;"/>
      <border diagonalUp="0" diagonalDown="0">
        <left/>
        <right/>
        <top style="thin">
          <color theme="5" tint="0.39997558519241921"/>
        </top>
        <bottom style="thin">
          <color theme="5" tint="0.39997558519241921"/>
        </bottom>
        <vertical/>
        <horizontal/>
      </border>
    </dxf>
    <dxf>
      <font>
        <b val="0"/>
        <i val="0"/>
        <strike val="0"/>
        <condense val="0"/>
        <extend val="0"/>
        <outline val="0"/>
        <shadow val="0"/>
        <u val="none"/>
        <vertAlign val="baseline"/>
        <sz val="11"/>
        <color theme="1"/>
        <name val="Aptos Narrow"/>
        <family val="2"/>
        <scheme val="minor"/>
      </font>
      <numFmt numFmtId="12" formatCode="#,##0.00\ &quot;€&quot;;[Red]\-#,##0.00\ &quot;€&quot;"/>
      <border diagonalUp="0" diagonalDown="0">
        <left/>
        <right/>
        <top style="thin">
          <color theme="5" tint="0.39997558519241921"/>
        </top>
        <bottom style="thin">
          <color theme="5" tint="0.39997558519241921"/>
        </bottom>
        <vertical/>
        <horizontal/>
      </border>
    </dxf>
    <dxf>
      <numFmt numFmtId="12" formatCode="#,##0.00\ &quot;€&quot;;[Red]\-#,##0.00\ &quot;€&quot;"/>
    </dxf>
    <dxf>
      <numFmt numFmtId="12" formatCode="#,##0.00\ &quot;€&quot;;[Red]\-#,##0.00\ &quot;€&quot;"/>
    </dxf>
    <dxf>
      <numFmt numFmtId="12" formatCode="#,##0.00\ &quot;€&quot;;[Red]\-#,##0.00\ &quot;€&quot;"/>
    </dxf>
    <dxf>
      <font>
        <b val="0"/>
        <i val="0"/>
        <strike val="0"/>
        <condense val="0"/>
        <extend val="0"/>
        <outline val="0"/>
        <shadow val="0"/>
        <u val="none"/>
        <vertAlign val="baseline"/>
        <sz val="11"/>
        <color theme="1"/>
        <name val="Aptos Narrow"/>
        <family val="2"/>
        <scheme val="minor"/>
      </font>
      <numFmt numFmtId="0" formatCode="General"/>
      <alignment horizontal="center" vertical="bottom" textRotation="0" wrapText="0" indent="0" justifyLastLine="0" shrinkToFit="0" readingOrder="0"/>
      <border diagonalUp="0" diagonalDown="0" outline="0">
        <left/>
        <right/>
        <top style="thin">
          <color theme="5" tint="0.39997558519241921"/>
        </top>
        <bottom style="thin">
          <color theme="5" tint="0.39997558519241921"/>
        </bottom>
      </border>
    </dxf>
    <dxf>
      <font>
        <b val="0"/>
        <i val="0"/>
        <strike val="0"/>
        <condense val="0"/>
        <extend val="0"/>
        <outline val="0"/>
        <shadow val="0"/>
        <u val="none"/>
        <vertAlign val="baseline"/>
        <sz val="11"/>
        <color theme="1"/>
        <name val="Aptos Narrow"/>
        <family val="2"/>
        <scheme val="minor"/>
      </font>
      <border diagonalUp="0" diagonalDown="0">
        <left/>
        <right/>
        <top style="thin">
          <color theme="5" tint="0.39997558519241921"/>
        </top>
        <bottom style="thin">
          <color theme="5" tint="0.39997558519241921"/>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5" tint="0.39997558519241921"/>
        </top>
        <bottom style="thin">
          <color theme="5" tint="0.39997558519241921"/>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5" tint="0.39997558519241921"/>
        </top>
        <bottom style="thin">
          <color theme="5" tint="0.39997558519241921"/>
        </bottom>
        <vertical/>
        <horizontal/>
      </border>
    </dxf>
    <dxf>
      <border outline="0">
        <left style="thin">
          <color theme="5" tint="0.39997558519241921"/>
        </left>
      </border>
    </dxf>
    <dxf>
      <font>
        <b val="0"/>
        <i val="0"/>
        <strike val="0"/>
        <condense val="0"/>
        <extend val="0"/>
        <outline val="0"/>
        <shadow val="0"/>
        <u val="none"/>
        <vertAlign val="baseline"/>
        <sz val="11"/>
        <color theme="1"/>
        <name val="Aptos Narrow"/>
        <family val="2"/>
        <scheme val="minor"/>
      </font>
    </dxf>
    <dxf>
      <border outline="0">
        <bottom style="medium">
          <color theme="1"/>
        </bottom>
      </border>
    </dxf>
    <dxf>
      <font>
        <b/>
        <i val="0"/>
        <strike val="0"/>
        <condense val="0"/>
        <extend val="0"/>
        <outline val="0"/>
        <shadow val="0"/>
        <u val="none"/>
        <vertAlign val="baseline"/>
        <sz val="11"/>
        <color theme="0"/>
        <name val="Aptos Narrow"/>
        <family val="2"/>
        <scheme val="minor"/>
      </font>
      <numFmt numFmtId="164" formatCode="&quot;€&quot;#,##0.00_);[Red]\(&quot;€&quot;#,##0.00\)"/>
      <fill>
        <patternFill patternType="solid">
          <fgColor theme="5"/>
          <bgColor theme="5"/>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pivotCacheDefinition" Target="pivotCache/pivotCacheDefinition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2.xml"/><Relationship Id="rId10" Type="http://schemas.openxmlformats.org/officeDocument/2006/relationships/customXml" Target="../customXml/item1.xml"/><Relationship Id="rId4" Type="http://schemas.microsoft.com/office/2007/relationships/slicerCache" Target="slicerCaches/slicerCache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7</xdr:col>
      <xdr:colOff>57150</xdr:colOff>
      <xdr:row>0</xdr:row>
      <xdr:rowOff>95250</xdr:rowOff>
    </xdr:from>
    <xdr:to>
      <xdr:col>7</xdr:col>
      <xdr:colOff>1524000</xdr:colOff>
      <xdr:row>14</xdr:row>
      <xdr:rowOff>95250</xdr:rowOff>
    </xdr:to>
    <mc:AlternateContent xmlns:mc="http://schemas.openxmlformats.org/markup-compatibility/2006">
      <mc:Choice xmlns:a14="http://schemas.microsoft.com/office/drawing/2010/main" Requires="a14">
        <xdr:graphicFrame macro="">
          <xdr:nvGraphicFramePr>
            <xdr:cNvPr id="3" name="Monate (Datum)">
              <a:extLst>
                <a:ext uri="{FF2B5EF4-FFF2-40B4-BE49-F238E27FC236}">
                  <a16:creationId xmlns:a16="http://schemas.microsoft.com/office/drawing/2014/main" id="{D243312E-8D0A-51A2-FD16-6E242D343D2C}"/>
                </a:ext>
              </a:extLst>
            </xdr:cNvPr>
            <xdr:cNvGraphicFramePr/>
          </xdr:nvGraphicFramePr>
          <xdr:xfrm>
            <a:off x="0" y="0"/>
            <a:ext cx="0" cy="0"/>
          </xdr:xfrm>
          <a:graphic>
            <a:graphicData uri="http://schemas.microsoft.com/office/drawing/2010/slicer">
              <sle:slicer xmlns:sle="http://schemas.microsoft.com/office/drawing/2010/slicer" name="Monate (Datum)"/>
            </a:graphicData>
          </a:graphic>
        </xdr:graphicFrame>
      </mc:Choice>
      <mc:Fallback>
        <xdr:sp macro="" textlink="">
          <xdr:nvSpPr>
            <xdr:cNvPr id="0" name=""/>
            <xdr:cNvSpPr>
              <a:spLocks noTextEdit="1"/>
            </xdr:cNvSpPr>
          </xdr:nvSpPr>
          <xdr:spPr>
            <a:xfrm>
              <a:off x="6115050" y="95250"/>
              <a:ext cx="1466850" cy="26670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6</xdr:col>
      <xdr:colOff>523875</xdr:colOff>
      <xdr:row>0</xdr:row>
      <xdr:rowOff>104775</xdr:rowOff>
    </xdr:from>
    <xdr:to>
      <xdr:col>6</xdr:col>
      <xdr:colOff>1581150</xdr:colOff>
      <xdr:row>14</xdr:row>
      <xdr:rowOff>104775</xdr:rowOff>
    </xdr:to>
    <mc:AlternateContent xmlns:mc="http://schemas.openxmlformats.org/markup-compatibility/2006">
      <mc:Choice xmlns:a14="http://schemas.microsoft.com/office/drawing/2010/main" Requires="a14">
        <xdr:graphicFrame macro="">
          <xdr:nvGraphicFramePr>
            <xdr:cNvPr id="4" name="Jahre (Datum)">
              <a:extLst>
                <a:ext uri="{FF2B5EF4-FFF2-40B4-BE49-F238E27FC236}">
                  <a16:creationId xmlns:a16="http://schemas.microsoft.com/office/drawing/2014/main" id="{992BCFBB-F0A9-DFC2-B1C5-320F3959E8CA}"/>
                </a:ext>
              </a:extLst>
            </xdr:cNvPr>
            <xdr:cNvGraphicFramePr/>
          </xdr:nvGraphicFramePr>
          <xdr:xfrm>
            <a:off x="0" y="0"/>
            <a:ext cx="0" cy="0"/>
          </xdr:xfrm>
          <a:graphic>
            <a:graphicData uri="http://schemas.microsoft.com/office/drawing/2010/slicer">
              <sle:slicer xmlns:sle="http://schemas.microsoft.com/office/drawing/2010/slicer" name="Jahre (Datum)"/>
            </a:graphicData>
          </a:graphic>
        </xdr:graphicFrame>
      </mc:Choice>
      <mc:Fallback>
        <xdr:sp macro="" textlink="">
          <xdr:nvSpPr>
            <xdr:cNvPr id="0" name=""/>
            <xdr:cNvSpPr>
              <a:spLocks noTextEdit="1"/>
            </xdr:cNvSpPr>
          </xdr:nvSpPr>
          <xdr:spPr>
            <a:xfrm>
              <a:off x="4972050" y="104775"/>
              <a:ext cx="1057275" cy="26670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5765.766476041666" createdVersion="8" refreshedVersion="8" minRefreshableVersion="3" recordCount="1252" xr:uid="{7640BFBD-DBF2-4AF8-B216-65CBE3D34A92}">
  <cacheSource type="worksheet">
    <worksheetSource name="Tabelle14"/>
  </cacheSource>
  <cacheFields count="12">
    <cacheField name="Datum" numFmtId="14">
      <sharedItems containsSemiMixedTypes="0" containsNonDate="0" containsDate="1" containsString="0" minDate="2024-04-01T00:00:00" maxDate="2025-05-26T00:00:00" count="330">
        <d v="2024-04-01T00:00:00"/>
        <d v="2024-04-02T00:00:00"/>
        <d v="2024-04-03T00:00:00"/>
        <d v="2024-04-04T00:00:00"/>
        <d v="2024-04-05T00:00:00"/>
        <d v="2024-04-08T00:00:00"/>
        <d v="2024-04-09T00:00:00"/>
        <d v="2024-04-10T00:00:00"/>
        <d v="2024-04-12T00:00:00"/>
        <d v="2024-04-13T00:00:00"/>
        <d v="2024-04-14T00:00:00"/>
        <d v="2024-04-15T00:00:00"/>
        <d v="2024-04-16T00:00:00"/>
        <d v="2024-04-17T00:00:00"/>
        <d v="2024-04-18T00:00:00"/>
        <d v="2024-04-19T00:00:00"/>
        <d v="2024-04-20T00:00:00"/>
        <d v="2024-04-22T00:00:00"/>
        <d v="2024-04-24T00:00:00"/>
        <d v="2024-04-25T00:00:00"/>
        <d v="2024-04-26T00:00:00"/>
        <d v="2024-04-27T00:00:00"/>
        <d v="2024-04-28T00:00:00"/>
        <d v="2024-04-29T00:00:00"/>
        <d v="2024-04-30T00:00:00"/>
        <d v="2024-05-01T00:00:00"/>
        <d v="2024-05-02T00:00:00"/>
        <d v="2024-05-03T00:00:00"/>
        <d v="2024-05-04T00:00:00"/>
        <d v="2024-05-05T00:00:00"/>
        <d v="2024-05-06T00:00:00"/>
        <d v="2024-05-07T00:00:00"/>
        <d v="2024-05-08T00:00:00"/>
        <d v="2024-05-10T00:00:00"/>
        <d v="2024-05-11T00:00:00"/>
        <d v="2024-05-14T00:00:00"/>
        <d v="2024-05-17T00:00:00"/>
        <d v="2024-05-18T00:00:00"/>
        <d v="2024-05-20T00:00:00"/>
        <d v="2024-05-21T00:00:00"/>
        <d v="2024-05-22T00:00:00"/>
        <d v="2024-05-23T00:00:00"/>
        <d v="2024-05-24T00:00:00"/>
        <d v="2024-05-25T00:00:00"/>
        <d v="2024-05-28T00:00:00"/>
        <d v="2024-06-01T00:00:00"/>
        <d v="2024-06-03T00:00:00"/>
        <d v="2024-06-04T00:00:00"/>
        <d v="2024-06-06T00:00:00"/>
        <d v="2024-06-07T00:00:00"/>
        <d v="2024-06-08T00:00:00"/>
        <d v="2024-06-09T00:00:00"/>
        <d v="2024-06-10T00:00:00"/>
        <d v="2024-06-11T00:00:00"/>
        <d v="2024-06-12T00:00:00"/>
        <d v="2024-06-13T00:00:00"/>
        <d v="2024-06-14T00:00:00"/>
        <d v="2024-06-15T00:00:00"/>
        <d v="2024-06-16T00:00:00"/>
        <d v="2024-06-17T00:00:00"/>
        <d v="2024-06-18T00:00:00"/>
        <d v="2024-06-19T00:00:00"/>
        <d v="2024-06-20T00:00:00"/>
        <d v="2024-06-21T00:00:00"/>
        <d v="2024-06-22T00:00:00"/>
        <d v="2024-06-23T00:00:00"/>
        <d v="2024-06-24T00:00:00"/>
        <d v="2024-06-25T00:00:00"/>
        <d v="2024-06-26T00:00:00"/>
        <d v="2024-06-27T00:00:00"/>
        <d v="2024-07-01T00:00:00"/>
        <d v="2024-07-02T00:00:00"/>
        <d v="2024-07-03T00:00:00"/>
        <d v="2024-07-04T00:00:00"/>
        <d v="2024-07-05T00:00:00"/>
        <d v="2024-07-06T00:00:00"/>
        <d v="2024-07-07T00:00:00"/>
        <d v="2024-07-08T00:00:00"/>
        <d v="2024-07-09T00:00:00"/>
        <d v="2024-07-10T00:00:00"/>
        <d v="2024-07-11T00:00:00"/>
        <d v="2024-07-12T00:00:00"/>
        <d v="2024-07-13T00:00:00"/>
        <d v="2024-07-16T00:00:00"/>
        <d v="2024-07-17T00:00:00"/>
        <d v="2024-07-18T00:00:00"/>
        <d v="2024-07-19T00:00:00"/>
        <d v="2024-07-20T00:00:00"/>
        <d v="2024-07-21T00:00:00"/>
        <d v="2024-07-22T00:00:00"/>
        <d v="2024-07-23T00:00:00"/>
        <d v="2024-07-24T00:00:00"/>
        <d v="2024-07-25T00:00:00"/>
        <d v="2024-07-26T00:00:00"/>
        <d v="2024-07-27T00:00:00"/>
        <d v="2024-07-28T00:00:00"/>
        <d v="2024-07-29T00:00:00"/>
        <d v="2024-07-30T00:00:00"/>
        <d v="2024-07-31T00:00:00"/>
        <d v="2024-08-01T00:00:00"/>
        <d v="2024-08-02T00:00:00"/>
        <d v="2024-08-03T00:00:00"/>
        <d v="2024-08-04T00:00:00"/>
        <d v="2024-08-05T00:00:00"/>
        <d v="2024-08-06T00:00:00"/>
        <d v="2024-08-07T00:00:00"/>
        <d v="2024-08-08T00:00:00"/>
        <d v="2024-08-09T00:00:00"/>
        <d v="2024-08-10T00:00:00"/>
        <d v="2024-08-11T00:00:00"/>
        <d v="2024-08-12T00:00:00"/>
        <d v="2024-08-13T00:00:00"/>
        <d v="2024-08-14T00:00:00"/>
        <d v="2024-08-15T00:00:00"/>
        <d v="2024-08-16T00:00:00"/>
        <d v="2024-08-17T00:00:00"/>
        <d v="2024-08-18T00:00:00"/>
        <d v="2024-08-19T00:00:00"/>
        <d v="2024-08-20T00:00:00"/>
        <d v="2024-08-21T00:00:00"/>
        <d v="2024-08-22T00:00:00"/>
        <d v="2024-08-23T00:00:00"/>
        <d v="2024-08-24T00:00:00"/>
        <d v="2024-08-25T00:00:00"/>
        <d v="2024-08-26T00:00:00"/>
        <d v="2024-08-27T00:00:00"/>
        <d v="2024-08-28T00:00:00"/>
        <d v="2024-08-29T00:00:00"/>
        <d v="2024-08-30T00:00:00"/>
        <d v="2024-08-31T00:00:00"/>
        <d v="2024-09-01T00:00:00"/>
        <d v="2024-09-02T00:00:00"/>
        <d v="2024-09-03T00:00:00"/>
        <d v="2024-09-04T00:00:00"/>
        <d v="2024-09-05T00:00:00"/>
        <d v="2024-09-06T00:00:00"/>
        <d v="2024-09-07T00:00:00"/>
        <d v="2024-09-08T00:00:00"/>
        <d v="2024-09-09T00:00:00"/>
        <d v="2024-09-10T00:00:00"/>
        <d v="2024-09-11T00:00:00"/>
        <d v="2024-09-12T00:00:00"/>
        <d v="2024-09-13T00:00:00"/>
        <d v="2024-09-14T00:00:00"/>
        <d v="2024-09-15T00:00:00"/>
        <d v="2024-09-16T00:00:00"/>
        <d v="2024-09-17T00:00:00"/>
        <d v="2024-09-18T00:00:00"/>
        <d v="2024-09-19T00:00:00"/>
        <d v="2024-09-20T00:00:00"/>
        <d v="2024-09-21T00:00:00"/>
        <d v="2024-09-22T00:00:00"/>
        <d v="2024-09-23T00:00:00"/>
        <d v="2024-09-24T00:00:00"/>
        <d v="2024-09-25T00:00:00"/>
        <d v="2024-09-26T00:00:00"/>
        <d v="2024-09-27T00:00:00"/>
        <d v="2024-09-28T00:00:00"/>
        <d v="2024-09-29T00:00:00"/>
        <d v="2024-10-02T00:00:00"/>
        <d v="2024-10-03T00:00:00"/>
        <d v="2024-10-04T00:00:00"/>
        <d v="2024-10-05T00:00:00"/>
        <d v="2024-10-06T00:00:00"/>
        <d v="2024-10-07T00:00:00"/>
        <d v="2024-10-08T00:00:00"/>
        <d v="2024-10-09T00:00:00"/>
        <d v="2024-10-10T00:00:00"/>
        <d v="2024-10-11T00:00:00"/>
        <d v="2024-10-12T00:00:00"/>
        <d v="2024-10-13T00:00:00"/>
        <d v="2024-10-14T00:00:00"/>
        <d v="2024-10-15T00:00:00"/>
        <d v="2024-10-16T00:00:00"/>
        <d v="2024-10-17T00:00:00"/>
        <d v="2024-10-18T00:00:00"/>
        <d v="2024-10-19T00:00:00"/>
        <d v="2024-10-20T00:00:00"/>
        <d v="2024-10-21T00:00:00"/>
        <d v="2024-10-22T00:00:00"/>
        <d v="2024-10-23T00:00:00"/>
        <d v="2024-10-24T00:00:00"/>
        <d v="2024-10-25T00:00:00"/>
        <d v="2024-10-26T00:00:00"/>
        <d v="2024-10-27T00:00:00"/>
        <d v="2024-10-28T00:00:00"/>
        <d v="2024-10-29T00:00:00"/>
        <d v="2024-10-30T00:00:00"/>
        <d v="2024-10-31T00:00:00"/>
        <d v="2024-11-01T00:00:00"/>
        <d v="2024-11-02T00:00:00"/>
        <d v="2024-11-03T00:00:00"/>
        <d v="2024-11-04T00:00:00"/>
        <d v="2024-11-05T00:00:00"/>
        <d v="2024-11-06T00:00:00"/>
        <d v="2024-11-07T00:00:00"/>
        <d v="2024-11-08T00:00:00"/>
        <d v="2024-11-09T00:00:00"/>
        <d v="2024-11-10T00:00:00"/>
        <d v="2024-11-11T00:00:00"/>
        <d v="2024-11-12T00:00:00"/>
        <d v="2024-11-13T00:00:00"/>
        <d v="2024-11-14T00:00:00"/>
        <d v="2024-11-15T00:00:00"/>
        <d v="2024-11-16T00:00:00"/>
        <d v="2024-11-17T00:00:00"/>
        <d v="2024-11-18T00:00:00"/>
        <d v="2024-11-19T00:00:00"/>
        <d v="2024-11-20T00:00:00"/>
        <d v="2024-11-21T00:00:00"/>
        <d v="2024-11-22T00:00:00"/>
        <d v="2024-11-23T00:00:00"/>
        <d v="2024-11-24T00:00:00"/>
        <d v="2024-11-25T00:00:00"/>
        <d v="2024-11-26T00:00:00"/>
        <d v="2024-11-27T00:00:00"/>
        <d v="2024-12-01T00:00:00"/>
        <d v="2024-12-02T00:00:00"/>
        <d v="2024-12-03T00:00:00"/>
        <d v="2024-12-04T00:00:00"/>
        <d v="2024-12-05T00:00:00"/>
        <d v="2024-12-08T00:00:00"/>
        <d v="2024-12-09T00:00:00"/>
        <d v="2024-12-10T00:00:00"/>
        <d v="2024-12-11T00:00:00"/>
        <d v="2024-12-12T00:00:00"/>
        <d v="2024-12-13T00:00:00"/>
        <d v="2024-12-14T00:00:00"/>
        <d v="2024-12-15T00:00:00"/>
        <d v="2024-12-16T00:00:00"/>
        <d v="2024-12-17T00:00:00"/>
        <d v="2024-12-18T00:00:00"/>
        <d v="2024-12-19T00:00:00"/>
        <d v="2024-12-20T00:00:00"/>
        <d v="2024-12-21T00:00:00"/>
        <d v="2024-12-22T00:00:00"/>
        <d v="2024-12-23T00:00:00"/>
        <d v="2024-12-24T00:00:00"/>
        <d v="2024-12-27T00:00:00"/>
        <d v="2024-12-28T00:00:00"/>
        <d v="2024-12-29T00:00:00"/>
        <d v="2024-12-30T00:00:00"/>
        <d v="2024-12-31T00:00:00"/>
        <d v="2025-01-01T00:00:00"/>
        <d v="2025-01-02T00:00:00"/>
        <d v="2025-01-03T00:00:00"/>
        <d v="2025-01-04T00:00:00"/>
        <d v="2025-01-07T00:00:00"/>
        <d v="2025-01-08T00:00:00"/>
        <d v="2025-01-09T00:00:00"/>
        <d v="2025-01-10T00:00:00"/>
        <d v="2025-01-11T00:00:00"/>
        <d v="2025-01-12T00:00:00"/>
        <d v="2025-01-13T00:00:00"/>
        <d v="2025-01-14T00:00:00"/>
        <d v="2025-01-15T00:00:00"/>
        <d v="2025-01-16T00:00:00"/>
        <d v="2025-01-17T00:00:00"/>
        <d v="2025-01-18T00:00:00"/>
        <d v="2025-01-19T00:00:00"/>
        <d v="2025-01-20T00:00:00"/>
        <d v="2025-01-21T00:00:00"/>
        <d v="2025-01-22T00:00:00"/>
        <d v="2025-01-23T00:00:00"/>
        <d v="2025-01-24T00:00:00"/>
        <d v="2025-01-25T00:00:00"/>
        <d v="2025-01-26T00:00:00"/>
        <d v="2025-01-27T00:00:00"/>
        <d v="2025-01-28T00:00:00"/>
        <d v="2025-01-29T00:00:00"/>
        <d v="2025-02-01T00:00:00"/>
        <d v="2025-02-02T00:00:00"/>
        <d v="2025-02-03T00:00:00"/>
        <d v="2025-02-04T00:00:00"/>
        <d v="2025-02-05T00:00:00"/>
        <d v="2025-02-06T00:00:00"/>
        <d v="2025-02-07T00:00:00"/>
        <d v="2025-02-08T00:00:00"/>
        <d v="2025-02-09T00:00:00"/>
        <d v="2025-02-10T00:00:00"/>
        <d v="2025-02-11T00:00:00"/>
        <d v="2025-02-12T00:00:00"/>
        <d v="2025-02-13T00:00:00"/>
        <d v="2025-02-14T00:00:00"/>
        <d v="2025-02-18T00:00:00"/>
        <d v="2025-02-24T00:00:00"/>
        <d v="2025-02-25T00:00:00"/>
        <d v="2025-02-26T00:00:00"/>
        <d v="2025-02-27T00:00:00"/>
        <d v="2025-02-28T00:00:00"/>
        <d v="2025-03-01T00:00:00"/>
        <d v="2025-03-02T00:00:00"/>
        <d v="2025-03-03T00:00:00"/>
        <d v="2025-03-04T00:00:00"/>
        <d v="2025-03-05T00:00:00"/>
        <d v="2025-03-06T00:00:00"/>
        <d v="2025-03-07T00:00:00"/>
        <d v="2025-03-08T00:00:00"/>
        <d v="2025-03-11T00:00:00"/>
        <d v="2025-03-12T00:00:00"/>
        <d v="2025-03-15T00:00:00"/>
        <d v="2025-03-17T00:00:00"/>
        <d v="2025-03-18T00:00:00"/>
        <d v="2025-03-19T00:00:00"/>
        <d v="2025-03-20T00:00:00"/>
        <d v="2025-03-21T00:00:00"/>
        <d v="2025-03-22T00:00:00"/>
        <d v="2025-03-23T00:00:00"/>
        <d v="2025-03-24T00:00:00"/>
        <d v="2025-03-25T00:00:00"/>
        <d v="2025-03-27T00:00:00"/>
        <d v="2025-03-28T00:00:00"/>
        <d v="2025-03-29T00:00:00"/>
        <d v="2025-04-01T00:00:00"/>
        <d v="2025-03-31T00:00:00"/>
        <d v="2025-04-02T00:00:00"/>
        <d v="2025-04-03T00:00:00"/>
        <d v="2025-04-05T00:00:00"/>
        <d v="2025-04-06T00:00:00"/>
        <d v="2025-04-07T00:00:00"/>
        <d v="2025-04-08T00:00:00"/>
        <d v="2025-04-09T00:00:00"/>
        <d v="2025-04-10T00:00:00"/>
        <d v="2025-04-12T00:00:00"/>
        <d v="2025-04-15T00:00:00"/>
        <d v="2025-04-16T00:00:00"/>
        <d v="2025-04-17T00:00:00"/>
        <d v="2025-04-18T00:00:00"/>
        <d v="2025-04-19T00:00:00"/>
        <d v="2025-05-25T00:00:00"/>
      </sharedItems>
      <fieldGroup par="11"/>
    </cacheField>
    <cacheField name="Kategorie" numFmtId="0">
      <sharedItems count="9">
        <s v="Start"/>
        <s v="Einnahmen"/>
        <s v="Haushalt"/>
        <s v="diverses"/>
        <s v="Aon/Handy"/>
        <s v="Gesundheit"/>
        <s v="Freizeit"/>
        <s v="Auto"/>
        <s v="Mobilität"/>
      </sharedItems>
    </cacheField>
    <cacheField name="U_Kategorie" numFmtId="0">
      <sharedItems/>
    </cacheField>
    <cacheField name="Besonderes" numFmtId="0">
      <sharedItems/>
    </cacheField>
    <cacheField name="Bargeld" numFmtId="8">
      <sharedItems containsString="0" containsBlank="1" containsNumber="1" minValue="-400" maxValue="500"/>
    </cacheField>
    <cacheField name="Giro" numFmtId="8">
      <sharedItems containsBlank="1" containsMixedTypes="1" containsNumber="1" minValue="-3549.6" maxValue="5067.3999999999996"/>
    </cacheField>
    <cacheField name="Kreditkonto" numFmtId="8">
      <sharedItems containsBlank="1" containsMixedTypes="1" containsNumber="1" minValue="-960" maxValue="1355.02"/>
    </cacheField>
    <cacheField name="Sparkonto" numFmtId="8">
      <sharedItems containsBlank="1" containsMixedTypes="1" containsNumber="1" minValue="-4000" maxValue="4604.72"/>
    </cacheField>
    <cacheField name="ID" numFmtId="0">
      <sharedItems containsSemiMixedTypes="0" containsString="0" containsNumber="1" containsInteger="1" minValue="1" maxValue="1252"/>
    </cacheField>
    <cacheField name="Monate (Datum)" numFmtId="0" databaseField="0">
      <fieldGroup base="0">
        <rangePr groupBy="months" startDate="2024-04-01T00:00:00" endDate="2025-05-26T00:00:00"/>
        <groupItems count="14">
          <s v="&lt;01.04.2024"/>
          <s v="Jan"/>
          <s v="Feb"/>
          <s v="Mrz"/>
          <s v="Apr"/>
          <s v="Mai"/>
          <s v="Jun"/>
          <s v="Jul"/>
          <s v="Aug"/>
          <s v="Sep"/>
          <s v="Okt"/>
          <s v="Nov"/>
          <s v="Dez"/>
          <s v="&gt;26.05.2025"/>
        </groupItems>
      </fieldGroup>
    </cacheField>
    <cacheField name="Quartale (Datum)" numFmtId="0" databaseField="0">
      <fieldGroup base="0">
        <rangePr groupBy="quarters" startDate="2024-04-01T00:00:00" endDate="2025-05-26T00:00:00"/>
        <groupItems count="6">
          <s v="&lt;01.04.2024"/>
          <s v="Qrtl1"/>
          <s v="Qrtl2"/>
          <s v="Qrtl3"/>
          <s v="Qrtl4"/>
          <s v="&gt;26.05.2025"/>
        </groupItems>
      </fieldGroup>
    </cacheField>
    <cacheField name="Jahre (Datum)" numFmtId="0" databaseField="0">
      <fieldGroup base="0">
        <rangePr groupBy="years" startDate="2024-04-01T00:00:00" endDate="2025-05-26T00:00:00"/>
        <groupItems count="4">
          <s v="&lt;01.04.2024"/>
          <s v="2024"/>
          <s v="2025"/>
          <s v="&gt;26.05.2025"/>
        </groupItems>
      </fieldGroup>
    </cacheField>
  </cacheFields>
  <extLst>
    <ext xmlns:x14="http://schemas.microsoft.com/office/spreadsheetml/2009/9/main" uri="{725AE2AE-9491-48be-B2B4-4EB974FC3084}">
      <x14:pivotCacheDefinition pivotCacheId="24071691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52">
  <r>
    <x v="0"/>
    <x v="0"/>
    <s v="Start"/>
    <s v="Start"/>
    <n v="15"/>
    <n v="65.08"/>
    <n v="-166.48"/>
    <n v="4604.72"/>
    <n v="1"/>
  </r>
  <r>
    <x v="0"/>
    <x v="1"/>
    <s v="Gehalt"/>
    <s v="Gehalt"/>
    <m/>
    <n v="2987.47"/>
    <m/>
    <m/>
    <n v="2"/>
  </r>
  <r>
    <x v="0"/>
    <x v="2"/>
    <s v="Haushaltsgeräte"/>
    <s v="Amazon"/>
    <n v="-14.11"/>
    <m/>
    <m/>
    <m/>
    <n v="3"/>
  </r>
  <r>
    <x v="0"/>
    <x v="2"/>
    <s v="Lebensmittel"/>
    <s v="Mangold"/>
    <n v="-23.64"/>
    <m/>
    <m/>
    <m/>
    <n v="4"/>
  </r>
  <r>
    <x v="0"/>
    <x v="3"/>
    <s v="Umbuchung"/>
    <s v="Umbuchung"/>
    <n v="100"/>
    <n v="-100"/>
    <m/>
    <m/>
    <n v="5"/>
  </r>
  <r>
    <x v="0"/>
    <x v="2"/>
    <s v="Bankgebühren"/>
    <s v="Kreditkartengeb."/>
    <m/>
    <n v="-69.739999999999995"/>
    <m/>
    <m/>
    <n v="6"/>
  </r>
  <r>
    <x v="0"/>
    <x v="3"/>
    <s v="Umbuchung"/>
    <s v="Umbuchung"/>
    <n v="50"/>
    <n v="-50"/>
    <m/>
    <m/>
    <n v="7"/>
  </r>
  <r>
    <x v="0"/>
    <x v="4"/>
    <s v="AON/Handy"/>
    <s v="Fixkosten"/>
    <m/>
    <n v="-54.42"/>
    <m/>
    <m/>
    <n v="8"/>
  </r>
  <r>
    <x v="0"/>
    <x v="2"/>
    <s v="Uniqa"/>
    <s v="Sterbe-V. Reinhold"/>
    <m/>
    <n v="-30.92"/>
    <m/>
    <m/>
    <n v="9"/>
  </r>
  <r>
    <x v="0"/>
    <x v="2"/>
    <s v="Uniqa"/>
    <s v="Sterbe-V. Monika"/>
    <m/>
    <n v="-30.92"/>
    <m/>
    <m/>
    <n v="10"/>
  </r>
  <r>
    <x v="0"/>
    <x v="2"/>
    <s v="Uniqa"/>
    <s v="V-Kfz"/>
    <m/>
    <n v="-95.35"/>
    <m/>
    <m/>
    <n v="11"/>
  </r>
  <r>
    <x v="1"/>
    <x v="2"/>
    <s v="Uniqa"/>
    <s v="Brille"/>
    <m/>
    <n v="-48.2"/>
    <m/>
    <m/>
    <n v="12"/>
  </r>
  <r>
    <x v="2"/>
    <x v="1"/>
    <s v="FA"/>
    <s v="Jahresausgleich"/>
    <m/>
    <n v="254"/>
    <m/>
    <m/>
    <n v="13"/>
  </r>
  <r>
    <x v="2"/>
    <x v="2"/>
    <s v="Uniqa"/>
    <s v="V-Unfall"/>
    <m/>
    <n v="-73.5"/>
    <m/>
    <m/>
    <n v="14"/>
  </r>
  <r>
    <x v="2"/>
    <x v="2"/>
    <s v="Bankgebühren"/>
    <s v="Bankgebühren"/>
    <m/>
    <n v="-64.62"/>
    <m/>
    <m/>
    <n v="15"/>
  </r>
  <r>
    <x v="3"/>
    <x v="2"/>
    <s v="Bankgebühren"/>
    <s v="Rückbuchung"/>
    <m/>
    <m/>
    <n v="-69"/>
    <m/>
    <n v="16"/>
  </r>
  <r>
    <x v="3"/>
    <x v="5"/>
    <s v="Apotheke"/>
    <s v="Medikamente"/>
    <n v="-24"/>
    <m/>
    <m/>
    <m/>
    <n v="17"/>
  </r>
  <r>
    <x v="3"/>
    <x v="2"/>
    <s v="Lebensmittel"/>
    <s v="Spar"/>
    <n v="-88.56"/>
    <m/>
    <m/>
    <m/>
    <n v="18"/>
  </r>
  <r>
    <x v="4"/>
    <x v="3"/>
    <s v="Umbuchung"/>
    <s v="Kreditkartenabrechnung"/>
    <m/>
    <n v="-166.48"/>
    <n v="166.48"/>
    <m/>
    <n v="19"/>
  </r>
  <r>
    <x v="5"/>
    <x v="2"/>
    <s v="Lebensmittel"/>
    <s v="Spar"/>
    <m/>
    <n v="-42.95"/>
    <m/>
    <m/>
    <n v="20"/>
  </r>
  <r>
    <x v="5"/>
    <x v="2"/>
    <s v="Möbel"/>
    <s v="Anteil Schiebetüre"/>
    <m/>
    <n v="-900"/>
    <m/>
    <m/>
    <n v="21"/>
  </r>
  <r>
    <x v="5"/>
    <x v="3"/>
    <s v="Umbuchung"/>
    <s v="Umbuchung"/>
    <n v="150"/>
    <n v="-150"/>
    <m/>
    <m/>
    <n v="22"/>
  </r>
  <r>
    <x v="6"/>
    <x v="2"/>
    <s v="Lebensmittel"/>
    <s v="Adeg"/>
    <n v="-56"/>
    <m/>
    <m/>
    <m/>
    <n v="23"/>
  </r>
  <r>
    <x v="6"/>
    <x v="5"/>
    <s v="Hansaton"/>
    <s v="Behelfe"/>
    <m/>
    <m/>
    <n v="-960"/>
    <m/>
    <n v="24"/>
  </r>
  <r>
    <x v="6"/>
    <x v="1"/>
    <s v="Bankgebühren"/>
    <s v="Erstattung"/>
    <m/>
    <m/>
    <n v="69"/>
    <m/>
    <n v="25"/>
  </r>
  <r>
    <x v="6"/>
    <x v="2"/>
    <s v="Miete"/>
    <s v="Miete"/>
    <m/>
    <n v="-734.8"/>
    <m/>
    <m/>
    <n v="26"/>
  </r>
  <r>
    <x v="6"/>
    <x v="2"/>
    <s v="Miete"/>
    <s v="Garage"/>
    <m/>
    <n v="-37.19"/>
    <m/>
    <m/>
    <n v="27"/>
  </r>
  <r>
    <x v="7"/>
    <x v="3"/>
    <s v="Umbuchung"/>
    <s v="Umbuchung"/>
    <n v="100"/>
    <n v="-100"/>
    <m/>
    <m/>
    <n v="28"/>
  </r>
  <r>
    <x v="8"/>
    <x v="5"/>
    <s v="Apotheke"/>
    <s v="Medikamente"/>
    <n v="-122.92"/>
    <m/>
    <m/>
    <m/>
    <n v="29"/>
  </r>
  <r>
    <x v="8"/>
    <x v="5"/>
    <s v="Apotheke"/>
    <s v="Medikamente"/>
    <n v="-35"/>
    <m/>
    <m/>
    <m/>
    <n v="30"/>
  </r>
  <r>
    <x v="8"/>
    <x v="6"/>
    <s v="Essen"/>
    <s v="Gasthaus"/>
    <m/>
    <n v="-35"/>
    <m/>
    <m/>
    <n v="31"/>
  </r>
  <r>
    <x v="8"/>
    <x v="2"/>
    <s v="Lebensmittel"/>
    <s v="Spar"/>
    <n v="-28"/>
    <m/>
    <m/>
    <m/>
    <n v="32"/>
  </r>
  <r>
    <x v="8"/>
    <x v="2"/>
    <s v="Lebensmittel"/>
    <s v="Spar"/>
    <n v="-65"/>
    <m/>
    <m/>
    <m/>
    <n v="33"/>
  </r>
  <r>
    <x v="8"/>
    <x v="3"/>
    <s v="Umbuchung"/>
    <s v="Umbuchung"/>
    <m/>
    <n v="-451.44"/>
    <m/>
    <m/>
    <n v="34"/>
  </r>
  <r>
    <x v="8"/>
    <x v="5"/>
    <s v="Arztrechnung"/>
    <s v="Dr. Feuerstein"/>
    <m/>
    <n v="-35"/>
    <m/>
    <m/>
    <n v="35"/>
  </r>
  <r>
    <x v="9"/>
    <x v="3"/>
    <s v="Umbuchung"/>
    <s v="Umbuchung"/>
    <n v="100"/>
    <n v="-100"/>
    <m/>
    <m/>
    <n v="36"/>
  </r>
  <r>
    <x v="9"/>
    <x v="2"/>
    <s v="Lebensmittel"/>
    <s v="Spar"/>
    <n v="-69.400000000000006"/>
    <m/>
    <m/>
    <m/>
    <n v="37"/>
  </r>
  <r>
    <x v="9"/>
    <x v="6"/>
    <s v="Essen"/>
    <s v="Mangold"/>
    <n v="-9.6999999999999993"/>
    <m/>
    <m/>
    <m/>
    <n v="38"/>
  </r>
  <r>
    <x v="10"/>
    <x v="2"/>
    <s v="Lebensmittel"/>
    <s v="Spar"/>
    <n v="-11.67"/>
    <m/>
    <m/>
    <m/>
    <n v="39"/>
  </r>
  <r>
    <x v="11"/>
    <x v="3"/>
    <s v="Umbuchung"/>
    <s v="Umbuchung"/>
    <n v="100"/>
    <n v="-100"/>
    <m/>
    <m/>
    <n v="40"/>
  </r>
  <r>
    <x v="12"/>
    <x v="2"/>
    <s v="Medien"/>
    <s v="VN"/>
    <m/>
    <n v="-41.11"/>
    <m/>
    <m/>
    <n v="41"/>
  </r>
  <r>
    <x v="13"/>
    <x v="3"/>
    <s v="Umbuchung"/>
    <s v="Umbuchung"/>
    <n v="150"/>
    <n v="-150"/>
    <m/>
    <m/>
    <n v="42"/>
  </r>
  <r>
    <x v="13"/>
    <x v="2"/>
    <s v="Lebensmittel"/>
    <s v="Spar"/>
    <n v="-37.630000000000003"/>
    <m/>
    <m/>
    <m/>
    <n v="43"/>
  </r>
  <r>
    <x v="14"/>
    <x v="2"/>
    <s v="Lebensmittel"/>
    <s v="Spar"/>
    <n v="-16.68"/>
    <m/>
    <m/>
    <m/>
    <n v="44"/>
  </r>
  <r>
    <x v="14"/>
    <x v="1"/>
    <s v="Versicherung"/>
    <s v="Reisebüro Storno"/>
    <m/>
    <n v="228.16"/>
    <m/>
    <m/>
    <n v="45"/>
  </r>
  <r>
    <x v="14"/>
    <x v="3"/>
    <s v="Umbuchung"/>
    <s v="Umbuchung"/>
    <n v="150"/>
    <n v="-150"/>
    <m/>
    <m/>
    <n v="46"/>
  </r>
  <r>
    <x v="14"/>
    <x v="2"/>
    <s v="Spende"/>
    <s v="Greenpeace"/>
    <m/>
    <n v="-10"/>
    <m/>
    <m/>
    <n v="47"/>
  </r>
  <r>
    <x v="14"/>
    <x v="1"/>
    <s v="diverse Einnahmen"/>
    <s v="Lebensversicherung"/>
    <m/>
    <n v="603.29999999999995"/>
    <m/>
    <m/>
    <n v="48"/>
  </r>
  <r>
    <x v="14"/>
    <x v="1"/>
    <s v="diverse Einnahmen"/>
    <s v="Lebensversicherung"/>
    <m/>
    <n v="123.53"/>
    <m/>
    <m/>
    <n v="49"/>
  </r>
  <r>
    <x v="14"/>
    <x v="1"/>
    <s v="Kontoberichtigung"/>
    <s v="Kontoberichtigung"/>
    <n v="-203.25"/>
    <n v="232.23"/>
    <m/>
    <m/>
    <n v="50"/>
  </r>
  <r>
    <x v="15"/>
    <x v="3"/>
    <s v="Umbuchung"/>
    <s v="Umbuchung"/>
    <n v="65"/>
    <n v="-65"/>
    <s v=""/>
    <s v=""/>
    <n v="51"/>
  </r>
  <r>
    <x v="15"/>
    <x v="2"/>
    <s v="Lebensmittel"/>
    <s v="Spar"/>
    <n v="-22.55"/>
    <s v=""/>
    <s v=""/>
    <s v=""/>
    <n v="52"/>
  </r>
  <r>
    <x v="15"/>
    <x v="2"/>
    <s v="Lebensmittel"/>
    <s v="Spar"/>
    <n v="-13.77"/>
    <s v=""/>
    <s v=""/>
    <s v=""/>
    <n v="53"/>
  </r>
  <r>
    <x v="15"/>
    <x v="2"/>
    <s v="Lebensmittel"/>
    <s v="Spar"/>
    <n v="-62.77"/>
    <s v=""/>
    <s v=""/>
    <s v=""/>
    <n v="54"/>
  </r>
  <r>
    <x v="16"/>
    <x v="3"/>
    <s v="Umbuchung"/>
    <s v="Umbuchung"/>
    <n v="190"/>
    <n v="-190"/>
    <m/>
    <m/>
    <n v="55"/>
  </r>
  <r>
    <x v="16"/>
    <x v="3"/>
    <s v="Umbuchung"/>
    <s v="für Monika"/>
    <n v="-150"/>
    <m/>
    <m/>
    <m/>
    <n v="56"/>
  </r>
  <r>
    <x v="17"/>
    <x v="3"/>
    <s v="Umbuchung"/>
    <s v="von Monika"/>
    <m/>
    <m/>
    <m/>
    <n v="150"/>
    <n v="57"/>
  </r>
  <r>
    <x v="17"/>
    <x v="2"/>
    <s v="Haushaltsmittel"/>
    <s v="Portospesen"/>
    <n v="-16"/>
    <m/>
    <m/>
    <m/>
    <n v="58"/>
  </r>
  <r>
    <x v="17"/>
    <x v="6"/>
    <s v="Essen"/>
    <s v="Mangold"/>
    <n v="-7.5"/>
    <m/>
    <m/>
    <m/>
    <n v="59"/>
  </r>
  <r>
    <x v="18"/>
    <x v="2"/>
    <s v="Spende"/>
    <s v="Hoffnung für Kinder"/>
    <m/>
    <n v="-5"/>
    <m/>
    <m/>
    <n v="60"/>
  </r>
  <r>
    <x v="18"/>
    <x v="2"/>
    <s v="Medien"/>
    <s v="Neue"/>
    <m/>
    <n v="-7.9"/>
    <m/>
    <m/>
    <n v="61"/>
  </r>
  <r>
    <x v="18"/>
    <x v="5"/>
    <s v="Arztrechnung"/>
    <s v="Hinteregger/Zahn"/>
    <m/>
    <n v="-15.44"/>
    <m/>
    <m/>
    <n v="62"/>
  </r>
  <r>
    <x v="19"/>
    <x v="3"/>
    <s v="Umbuchung"/>
    <s v="Umbuchung"/>
    <n v="100"/>
    <n v="-100"/>
    <m/>
    <m/>
    <n v="63"/>
  </r>
  <r>
    <x v="19"/>
    <x v="5"/>
    <s v="Arztrechnung"/>
    <s v="KH-Rechnung"/>
    <m/>
    <n v="-103.39"/>
    <m/>
    <m/>
    <n v="64"/>
  </r>
  <r>
    <x v="19"/>
    <x v="2"/>
    <s v="Lebensmittel"/>
    <s v="Sutterlüty"/>
    <m/>
    <n v="-53.79"/>
    <m/>
    <m/>
    <n v="65"/>
  </r>
  <r>
    <x v="19"/>
    <x v="2"/>
    <s v="Lebensmittel"/>
    <s v="Spar"/>
    <n v="-33.799999999999997"/>
    <m/>
    <m/>
    <m/>
    <n v="66"/>
  </r>
  <r>
    <x v="19"/>
    <x v="2"/>
    <s v="Lebensmittel"/>
    <s v="Mangold"/>
    <n v="-18.5"/>
    <m/>
    <m/>
    <m/>
    <n v="67"/>
  </r>
  <r>
    <x v="20"/>
    <x v="6"/>
    <s v="Geräte"/>
    <s v="Drisner Rad-Rep."/>
    <n v="-25"/>
    <m/>
    <m/>
    <m/>
    <n v="68"/>
  </r>
  <r>
    <x v="20"/>
    <x v="2"/>
    <s v="Kleidung"/>
    <s v="Fussl"/>
    <m/>
    <n v="-59.94"/>
    <m/>
    <m/>
    <n v="69"/>
  </r>
  <r>
    <x v="20"/>
    <x v="2"/>
    <s v="Lebensmittel"/>
    <s v="Adeg"/>
    <n v="-15.48"/>
    <m/>
    <m/>
    <m/>
    <n v="70"/>
  </r>
  <r>
    <x v="20"/>
    <x v="6"/>
    <s v="Essen"/>
    <s v="Mangold"/>
    <n v="-13.5"/>
    <m/>
    <m/>
    <m/>
    <n v="71"/>
  </r>
  <r>
    <x v="21"/>
    <x v="6"/>
    <s v="Essen"/>
    <s v="Mangold"/>
    <n v="-11.5"/>
    <m/>
    <m/>
    <m/>
    <n v="72"/>
  </r>
  <r>
    <x v="21"/>
    <x v="2"/>
    <s v="Lebensmittel"/>
    <s v="Kalb"/>
    <n v="-8.2100000000000009"/>
    <m/>
    <m/>
    <m/>
    <n v="73"/>
  </r>
  <r>
    <x v="21"/>
    <x v="2"/>
    <s v="Lebensmittel"/>
    <s v="Spar"/>
    <n v="-41.73"/>
    <m/>
    <m/>
    <m/>
    <n v="74"/>
  </r>
  <r>
    <x v="21"/>
    <x v="3"/>
    <s v="Umbuchung"/>
    <s v="Umbuchung"/>
    <n v="100"/>
    <n v="-100"/>
    <m/>
    <m/>
    <n v="75"/>
  </r>
  <r>
    <x v="22"/>
    <x v="6"/>
    <s v="Essen"/>
    <s v="Mangold"/>
    <n v="-9.5"/>
    <m/>
    <m/>
    <m/>
    <n v="76"/>
  </r>
  <r>
    <x v="23"/>
    <x v="3"/>
    <s v="Umbuchung"/>
    <s v="Umbuchung"/>
    <n v="50"/>
    <n v="-50"/>
    <m/>
    <m/>
    <n v="77"/>
  </r>
  <r>
    <x v="23"/>
    <x v="2"/>
    <s v="Möbel"/>
    <s v="Bauhaus"/>
    <n v="-18.100000000000001"/>
    <m/>
    <m/>
    <m/>
    <n v="78"/>
  </r>
  <r>
    <x v="23"/>
    <x v="6"/>
    <s v="Blumen"/>
    <s v="Baywa"/>
    <m/>
    <n v="-57.92"/>
    <m/>
    <m/>
    <n v="79"/>
  </r>
  <r>
    <x v="23"/>
    <x v="4"/>
    <s v="AON/Handy"/>
    <s v="Fixkosten"/>
    <m/>
    <n v="-60.04"/>
    <m/>
    <m/>
    <n v="80"/>
  </r>
  <r>
    <x v="24"/>
    <x v="6"/>
    <s v="Essen"/>
    <s v="Kebab"/>
    <n v="-7"/>
    <m/>
    <m/>
    <m/>
    <n v="81"/>
  </r>
  <r>
    <x v="24"/>
    <x v="6"/>
    <s v="Essen"/>
    <s v="FH Altenrhein"/>
    <n v="-15"/>
    <m/>
    <m/>
    <m/>
    <n v="82"/>
  </r>
  <r>
    <x v="24"/>
    <x v="2"/>
    <s v="Lebensmittel"/>
    <s v="Spar"/>
    <m/>
    <n v="-39.630000000000003"/>
    <m/>
    <m/>
    <n v="83"/>
  </r>
  <r>
    <x v="24"/>
    <x v="2"/>
    <s v="Lebensmittel"/>
    <s v="Mangold"/>
    <n v="-15.3"/>
    <m/>
    <m/>
    <m/>
    <n v="84"/>
  </r>
  <r>
    <x v="24"/>
    <x v="2"/>
    <s v="Geräte"/>
    <s v="Brille"/>
    <n v="-30"/>
    <m/>
    <m/>
    <m/>
    <n v="85"/>
  </r>
  <r>
    <x v="24"/>
    <x v="3"/>
    <s v="Umbuchung"/>
    <s v="Umbuchung"/>
    <n v="160"/>
    <n v="-160"/>
    <m/>
    <m/>
    <n v="86"/>
  </r>
  <r>
    <x v="24"/>
    <x v="2"/>
    <s v="Lebensmittel"/>
    <s v="Markt"/>
    <n v="-14.5"/>
    <m/>
    <m/>
    <m/>
    <n v="87"/>
  </r>
  <r>
    <x v="25"/>
    <x v="1"/>
    <s v="Gehalt"/>
    <s v="Gehalt"/>
    <m/>
    <n v="2987.89"/>
    <m/>
    <m/>
    <n v="88"/>
  </r>
  <r>
    <x v="25"/>
    <x v="2"/>
    <s v="Lebensmittel"/>
    <s v="Mangold"/>
    <n v="-13.5"/>
    <m/>
    <m/>
    <m/>
    <n v="89"/>
  </r>
  <r>
    <x v="26"/>
    <x v="2"/>
    <s v="Uniqa"/>
    <s v="V-Haushalt"/>
    <m/>
    <n v="-64.62"/>
    <m/>
    <m/>
    <n v="90"/>
  </r>
  <r>
    <x v="26"/>
    <x v="2"/>
    <s v="Uniqa"/>
    <s v="V-Unfall"/>
    <m/>
    <n v="-73.5"/>
    <m/>
    <m/>
    <n v="91"/>
  </r>
  <r>
    <x v="26"/>
    <x v="2"/>
    <s v="Uniqa"/>
    <s v="V-Kfz"/>
    <m/>
    <n v="-95.35"/>
    <m/>
    <m/>
    <n v="92"/>
  </r>
  <r>
    <x v="26"/>
    <x v="2"/>
    <s v="Uniqa"/>
    <s v="Brille"/>
    <m/>
    <n v="-48.2"/>
    <m/>
    <m/>
    <n v="93"/>
  </r>
  <r>
    <x v="26"/>
    <x v="2"/>
    <s v="Uniqa"/>
    <s v="Sterbe-V. Reinhold"/>
    <m/>
    <n v="-30.92"/>
    <m/>
    <m/>
    <n v="94"/>
  </r>
  <r>
    <x v="26"/>
    <x v="2"/>
    <s v="Uniqa"/>
    <s v="Sterbe-V. Monika"/>
    <m/>
    <n v="-30.92"/>
    <m/>
    <m/>
    <n v="95"/>
  </r>
  <r>
    <x v="26"/>
    <x v="6"/>
    <s v="Essen"/>
    <s v="Mangold"/>
    <n v="-9.1"/>
    <m/>
    <m/>
    <m/>
    <n v="96"/>
  </r>
  <r>
    <x v="26"/>
    <x v="2"/>
    <s v="Kleidung"/>
    <s v="Eldorado"/>
    <n v="-22"/>
    <m/>
    <m/>
    <m/>
    <n v="97"/>
  </r>
  <r>
    <x v="27"/>
    <x v="2"/>
    <s v="Friseur"/>
    <s v="Papatie"/>
    <n v="-31"/>
    <m/>
    <m/>
    <m/>
    <n v="98"/>
  </r>
  <r>
    <x v="27"/>
    <x v="2"/>
    <s v="Lebensmittel"/>
    <s v="Spar"/>
    <n v="-43"/>
    <m/>
    <m/>
    <m/>
    <n v="99"/>
  </r>
  <r>
    <x v="27"/>
    <x v="3"/>
    <s v="Umbuchung"/>
    <s v="Umbuchung"/>
    <m/>
    <n v="-960"/>
    <n v="960"/>
    <m/>
    <n v="100"/>
  </r>
  <r>
    <x v="28"/>
    <x v="3"/>
    <s v="Umbuchung"/>
    <s v="Umbuchung"/>
    <n v="100"/>
    <n v="-100"/>
    <m/>
    <m/>
    <n v="101"/>
  </r>
  <r>
    <x v="28"/>
    <x v="2"/>
    <s v="Lebensmittel"/>
    <s v="Spar"/>
    <n v="-48.92"/>
    <m/>
    <m/>
    <m/>
    <n v="102"/>
  </r>
  <r>
    <x v="29"/>
    <x v="6"/>
    <s v="Essen"/>
    <s v="Mangold"/>
    <n v="-11.3"/>
    <m/>
    <m/>
    <m/>
    <n v="103"/>
  </r>
  <r>
    <x v="30"/>
    <x v="3"/>
    <s v="Umbuchung"/>
    <s v="Umbuchung"/>
    <n v="100"/>
    <n v="-100"/>
    <m/>
    <m/>
    <n v="104"/>
  </r>
  <r>
    <x v="30"/>
    <x v="5"/>
    <s v="Hansaton"/>
    <s v="Behelfe"/>
    <m/>
    <n v="-320"/>
    <m/>
    <m/>
    <n v="105"/>
  </r>
  <r>
    <x v="30"/>
    <x v="2"/>
    <s v="Mobilität"/>
    <s v="VVT"/>
    <m/>
    <n v="-110.45"/>
    <m/>
    <m/>
    <n v="106"/>
  </r>
  <r>
    <x v="30"/>
    <x v="2"/>
    <s v="Mobilität"/>
    <s v="VVV-Maximo"/>
    <m/>
    <n v="-32.619999999999997"/>
    <m/>
    <m/>
    <n v="107"/>
  </r>
  <r>
    <x v="30"/>
    <x v="2"/>
    <s v="Mobilität"/>
    <s v="VVV-Rad"/>
    <m/>
    <n v="-14.75"/>
    <m/>
    <m/>
    <n v="108"/>
  </r>
  <r>
    <x v="30"/>
    <x v="1"/>
    <s v="diverse Einnahmen"/>
    <s v="VKW"/>
    <m/>
    <n v="47.16"/>
    <m/>
    <m/>
    <n v="109"/>
  </r>
  <r>
    <x v="31"/>
    <x v="2"/>
    <s v="Lebensmittel"/>
    <s v="Sutterlüty"/>
    <n v="-80.239999999999995"/>
    <m/>
    <m/>
    <m/>
    <n v="110"/>
  </r>
  <r>
    <x v="31"/>
    <x v="2"/>
    <s v="Möbel"/>
    <s v="XXXLutz"/>
    <n v="-9.99"/>
    <m/>
    <m/>
    <m/>
    <n v="111"/>
  </r>
  <r>
    <x v="31"/>
    <x v="2"/>
    <s v="Miete"/>
    <s v="Miete"/>
    <m/>
    <n v="-734.8"/>
    <m/>
    <m/>
    <n v="112"/>
  </r>
  <r>
    <x v="31"/>
    <x v="2"/>
    <s v="Miete"/>
    <s v="Garage"/>
    <m/>
    <n v="-37.19"/>
    <m/>
    <m/>
    <n v="113"/>
  </r>
  <r>
    <x v="31"/>
    <x v="3"/>
    <s v="Umbuchung"/>
    <s v="Umbuchung"/>
    <n v="-62"/>
    <n v="62"/>
    <m/>
    <m/>
    <n v="114"/>
  </r>
  <r>
    <x v="31"/>
    <x v="1"/>
    <s v="diverse Einnahmen"/>
    <s v="Spargeld"/>
    <m/>
    <n v="295.57"/>
    <m/>
    <m/>
    <n v="115"/>
  </r>
  <r>
    <x v="31"/>
    <x v="6"/>
    <s v="Essen"/>
    <s v="XXXLutz"/>
    <n v="-23"/>
    <m/>
    <m/>
    <m/>
    <n v="116"/>
  </r>
  <r>
    <x v="32"/>
    <x v="2"/>
    <s v="Lebensmittel"/>
    <s v="Spar"/>
    <n v="-27.55"/>
    <m/>
    <m/>
    <m/>
    <n v="117"/>
  </r>
  <r>
    <x v="32"/>
    <x v="6"/>
    <s v="Blumen"/>
    <s v="Dehner"/>
    <m/>
    <n v="-72"/>
    <m/>
    <m/>
    <n v="118"/>
  </r>
  <r>
    <x v="32"/>
    <x v="6"/>
    <s v="Essen"/>
    <s v="XXXLutz"/>
    <n v="-24.2"/>
    <m/>
    <m/>
    <m/>
    <n v="119"/>
  </r>
  <r>
    <x v="33"/>
    <x v="2"/>
    <s v="Lebensmittel"/>
    <s v="Spar"/>
    <n v="-15.33"/>
    <m/>
    <m/>
    <m/>
    <n v="120"/>
  </r>
  <r>
    <x v="33"/>
    <x v="3"/>
    <s v="Umbuchung"/>
    <s v="Umbuchung"/>
    <n v="100"/>
    <n v="-100"/>
    <m/>
    <m/>
    <n v="121"/>
  </r>
  <r>
    <x v="33"/>
    <x v="6"/>
    <s v="Blumen"/>
    <s v="Karg"/>
    <n v="-10.8"/>
    <m/>
    <m/>
    <m/>
    <n v="122"/>
  </r>
  <r>
    <x v="33"/>
    <x v="2"/>
    <s v="Medien"/>
    <s v="VN"/>
    <m/>
    <n v="-41.11"/>
    <m/>
    <m/>
    <n v="123"/>
  </r>
  <r>
    <x v="34"/>
    <x v="1"/>
    <s v="diverse Einnahmen"/>
    <s v="von Monika"/>
    <m/>
    <n v="500"/>
    <m/>
    <m/>
    <n v="124"/>
  </r>
  <r>
    <x v="34"/>
    <x v="2"/>
    <s v="Haushaltsmittel"/>
    <s v="Bipa"/>
    <n v="-16.48"/>
    <m/>
    <m/>
    <m/>
    <n v="125"/>
  </r>
  <r>
    <x v="34"/>
    <x v="2"/>
    <s v="Haushaltsmittel"/>
    <s v="Pagro"/>
    <n v="-6.99"/>
    <m/>
    <m/>
    <m/>
    <n v="126"/>
  </r>
  <r>
    <x v="34"/>
    <x v="2"/>
    <s v="Lebensmittel"/>
    <s v="Mangold"/>
    <n v="-34.5"/>
    <m/>
    <m/>
    <m/>
    <n v="127"/>
  </r>
  <r>
    <x v="34"/>
    <x v="2"/>
    <s v="Lebensmittel"/>
    <s v="Metzgerei"/>
    <n v="-10"/>
    <m/>
    <m/>
    <m/>
    <n v="128"/>
  </r>
  <r>
    <x v="34"/>
    <x v="2"/>
    <s v="Lebensmittel"/>
    <s v="Markt"/>
    <n v="-18.2"/>
    <m/>
    <m/>
    <m/>
    <n v="129"/>
  </r>
  <r>
    <x v="34"/>
    <x v="3"/>
    <s v="Umbuchung"/>
    <s v="Umbuchung"/>
    <n v="40"/>
    <n v="-150"/>
    <m/>
    <m/>
    <n v="130"/>
  </r>
  <r>
    <x v="35"/>
    <x v="1"/>
    <s v="diverse Einnahmen"/>
    <s v="Polizei"/>
    <n v="60"/>
    <m/>
    <m/>
    <m/>
    <n v="131"/>
  </r>
  <r>
    <x v="36"/>
    <x v="5"/>
    <s v="Apotheke"/>
    <s v="Medikamente"/>
    <n v="-8.5"/>
    <m/>
    <m/>
    <m/>
    <n v="132"/>
  </r>
  <r>
    <x v="36"/>
    <x v="2"/>
    <s v="Lebensmittel"/>
    <s v="Spar"/>
    <n v="-22.54"/>
    <m/>
    <m/>
    <m/>
    <n v="133"/>
  </r>
  <r>
    <x v="36"/>
    <x v="6"/>
    <s v="Geschenke"/>
    <s v="Lindau"/>
    <n v="-15"/>
    <m/>
    <m/>
    <m/>
    <n v="134"/>
  </r>
  <r>
    <x v="36"/>
    <x v="2"/>
    <s v="Haushaltsmittel"/>
    <s v="Kolb"/>
    <n v="-17"/>
    <m/>
    <m/>
    <m/>
    <n v="135"/>
  </r>
  <r>
    <x v="36"/>
    <x v="2"/>
    <s v="Blumen"/>
    <s v="Baywa"/>
    <n v="-24"/>
    <m/>
    <m/>
    <m/>
    <n v="136"/>
  </r>
  <r>
    <x v="36"/>
    <x v="2"/>
    <s v="Haushaltsmittel"/>
    <s v="Amazon"/>
    <m/>
    <n v="-65"/>
    <m/>
    <m/>
    <n v="137"/>
  </r>
  <r>
    <x v="36"/>
    <x v="2"/>
    <s v="Haushaltsmittel"/>
    <s v="Baywa"/>
    <m/>
    <n v="-75.91"/>
    <m/>
    <m/>
    <n v="138"/>
  </r>
  <r>
    <x v="36"/>
    <x v="2"/>
    <s v="Spende"/>
    <s v="Greenpeace"/>
    <m/>
    <n v="-10"/>
    <m/>
    <m/>
    <n v="139"/>
  </r>
  <r>
    <x v="36"/>
    <x v="2"/>
    <s v="Medien"/>
    <s v="Neue"/>
    <m/>
    <n v="-7.9"/>
    <m/>
    <m/>
    <n v="140"/>
  </r>
  <r>
    <x v="36"/>
    <x v="2"/>
    <s v="Haushaltsmittel"/>
    <s v="XXXLutz"/>
    <m/>
    <n v="-75.89"/>
    <m/>
    <m/>
    <n v="141"/>
  </r>
  <r>
    <x v="37"/>
    <x v="2"/>
    <s v="Lebensmittel"/>
    <s v="Spar"/>
    <m/>
    <m/>
    <n v="-77.489999999999995"/>
    <m/>
    <n v="142"/>
  </r>
  <r>
    <x v="37"/>
    <x v="6"/>
    <s v="Essen"/>
    <s v="Kebab"/>
    <n v="-21"/>
    <m/>
    <m/>
    <m/>
    <n v="143"/>
  </r>
  <r>
    <x v="37"/>
    <x v="6"/>
    <s v="Geschenk"/>
    <s v="Lindau"/>
    <n v="-20"/>
    <m/>
    <m/>
    <m/>
    <n v="144"/>
  </r>
  <r>
    <x v="37"/>
    <x v="2"/>
    <s v="Lebensmittel"/>
    <s v="Spar"/>
    <n v="-19.79"/>
    <m/>
    <m/>
    <m/>
    <n v="145"/>
  </r>
  <r>
    <x v="38"/>
    <x v="3"/>
    <s v="Umbuchung"/>
    <s v="Umbuchung"/>
    <m/>
    <n v="500"/>
    <m/>
    <n v="-500"/>
    <n v="146"/>
  </r>
  <r>
    <x v="38"/>
    <x v="7"/>
    <s v="Mobilität"/>
    <s v="neue So-Reifen"/>
    <m/>
    <n v="-484.32"/>
    <m/>
    <m/>
    <n v="147"/>
  </r>
  <r>
    <x v="38"/>
    <x v="6"/>
    <s v="Essen"/>
    <s v="Eis"/>
    <n v="-7.1"/>
    <m/>
    <m/>
    <m/>
    <n v="148"/>
  </r>
  <r>
    <x v="39"/>
    <x v="3"/>
    <s v="Umbuchung"/>
    <s v="Umbuchung"/>
    <n v="100"/>
    <n v="-100"/>
    <m/>
    <m/>
    <n v="149"/>
  </r>
  <r>
    <x v="39"/>
    <x v="2"/>
    <s v="Lebensmittel"/>
    <s v="Spar"/>
    <n v="-61.79"/>
    <m/>
    <m/>
    <m/>
    <n v="150"/>
  </r>
  <r>
    <x v="39"/>
    <x v="2"/>
    <s v="Lebensmittel"/>
    <s v="Mangold"/>
    <n v="-10.41"/>
    <m/>
    <m/>
    <m/>
    <n v="151"/>
  </r>
  <r>
    <x v="40"/>
    <x v="2"/>
    <s v="Lebensmittel"/>
    <s v="Mangold"/>
    <n v="-11.05"/>
    <m/>
    <m/>
    <m/>
    <n v="152"/>
  </r>
  <r>
    <x v="40"/>
    <x v="2"/>
    <s v="Lebensmittel"/>
    <s v="Spar"/>
    <n v="-12.5"/>
    <m/>
    <m/>
    <m/>
    <n v="153"/>
  </r>
  <r>
    <x v="40"/>
    <x v="2"/>
    <s v="Lebensmittel"/>
    <s v="Mangold"/>
    <m/>
    <n v="-10.41"/>
    <m/>
    <m/>
    <n v="154"/>
  </r>
  <r>
    <x v="40"/>
    <x v="4"/>
    <s v="AON/Handy"/>
    <s v="Fixkosten"/>
    <m/>
    <n v="-58.5"/>
    <m/>
    <m/>
    <n v="155"/>
  </r>
  <r>
    <x v="40"/>
    <x v="2"/>
    <s v="Kosmetik"/>
    <s v="BIPA"/>
    <n v="-7.99"/>
    <m/>
    <m/>
    <m/>
    <n v="156"/>
  </r>
  <r>
    <x v="40"/>
    <x v="2"/>
    <s v="Lebensmittel"/>
    <s v="Spar"/>
    <n v="-8.99"/>
    <n v="-21.37"/>
    <m/>
    <m/>
    <n v="157"/>
  </r>
  <r>
    <x v="40"/>
    <x v="6"/>
    <s v="Essen"/>
    <s v="Interspar"/>
    <m/>
    <n v="-29.62"/>
    <m/>
    <m/>
    <n v="158"/>
  </r>
  <r>
    <x v="41"/>
    <x v="2"/>
    <s v="Lebensmittel"/>
    <s v="Spar"/>
    <n v="-61.11"/>
    <m/>
    <m/>
    <m/>
    <n v="159"/>
  </r>
  <r>
    <x v="42"/>
    <x v="6"/>
    <s v="Essen"/>
    <s v="Mangold"/>
    <n v="-17"/>
    <m/>
    <m/>
    <m/>
    <n v="160"/>
  </r>
  <r>
    <x v="43"/>
    <x v="3"/>
    <s v="Umbuchung"/>
    <s v="Umbuchung"/>
    <n v="100"/>
    <n v="-100"/>
    <m/>
    <m/>
    <n v="161"/>
  </r>
  <r>
    <x v="44"/>
    <x v="2"/>
    <s v="Lebensmittel"/>
    <s v="Spar"/>
    <n v="-31.54"/>
    <m/>
    <m/>
    <m/>
    <n v="162"/>
  </r>
  <r>
    <x v="44"/>
    <x v="2"/>
    <s v="Blumen"/>
    <s v="Hochzeitstag"/>
    <n v="-60"/>
    <m/>
    <m/>
    <m/>
    <n v="163"/>
  </r>
  <r>
    <x v="44"/>
    <x v="6"/>
    <s v="Essen"/>
    <s v="Pizzeria"/>
    <n v="-40"/>
    <m/>
    <m/>
    <m/>
    <n v="164"/>
  </r>
  <r>
    <x v="44"/>
    <x v="2"/>
    <s v="Lebensmittel"/>
    <s v="Mangold"/>
    <n v="-21"/>
    <m/>
    <m/>
    <m/>
    <n v="165"/>
  </r>
  <r>
    <x v="44"/>
    <x v="6"/>
    <s v="Essen"/>
    <s v="Eis"/>
    <n v="-19"/>
    <m/>
    <m/>
    <m/>
    <n v="166"/>
  </r>
  <r>
    <x v="44"/>
    <x v="3"/>
    <s v="Umbuchung"/>
    <s v="Umbuchung"/>
    <n v="200"/>
    <n v="-200"/>
    <m/>
    <m/>
    <n v="167"/>
  </r>
  <r>
    <x v="45"/>
    <x v="1"/>
    <s v="Gehalt"/>
    <s v="Gehalt 13./14."/>
    <m/>
    <n v="4812.78"/>
    <m/>
    <m/>
    <n v="168"/>
  </r>
  <r>
    <x v="45"/>
    <x v="3"/>
    <s v="Umbuchung"/>
    <s v="Sparkonto"/>
    <m/>
    <n v="-1000"/>
    <m/>
    <n v="1000"/>
    <n v="169"/>
  </r>
  <r>
    <x v="45"/>
    <x v="3"/>
    <s v="Umbuchung"/>
    <s v="Umbuchung"/>
    <n v="170"/>
    <n v="-170"/>
    <m/>
    <m/>
    <n v="170"/>
  </r>
  <r>
    <x v="45"/>
    <x v="2"/>
    <s v="Lebensmittel"/>
    <s v="Spar"/>
    <n v="-44.89"/>
    <m/>
    <m/>
    <m/>
    <n v="171"/>
  </r>
  <r>
    <x v="45"/>
    <x v="2"/>
    <s v="Lebensmittel"/>
    <s v="Mangold"/>
    <n v="-20.22"/>
    <m/>
    <m/>
    <m/>
    <n v="172"/>
  </r>
  <r>
    <x v="45"/>
    <x v="2"/>
    <s v="Haushaltsmittel"/>
    <s v="Pagro"/>
    <n v="-8.99"/>
    <m/>
    <m/>
    <m/>
    <n v="173"/>
  </r>
  <r>
    <x v="45"/>
    <x v="5"/>
    <s v="Apotheke"/>
    <s v="Medikamente"/>
    <n v="-14.2"/>
    <m/>
    <m/>
    <m/>
    <n v="174"/>
  </r>
  <r>
    <x v="45"/>
    <x v="2"/>
    <s v="Spende"/>
    <s v="Hoffnung für Kinder"/>
    <m/>
    <n v="-5"/>
    <m/>
    <m/>
    <n v="175"/>
  </r>
  <r>
    <x v="45"/>
    <x v="2"/>
    <s v="Lebensmittel"/>
    <s v="Spar"/>
    <n v="-42"/>
    <m/>
    <m/>
    <m/>
    <n v="176"/>
  </r>
  <r>
    <x v="45"/>
    <x v="6"/>
    <s v="Essen"/>
    <s v="Mangold"/>
    <n v="-8.5"/>
    <m/>
    <m/>
    <m/>
    <n v="177"/>
  </r>
  <r>
    <x v="45"/>
    <x v="4"/>
    <s v="AON/Handy"/>
    <s v="Fixkosten"/>
    <m/>
    <n v="-58.5"/>
    <m/>
    <m/>
    <n v="178"/>
  </r>
  <r>
    <x v="46"/>
    <x v="3"/>
    <s v="Umbuchung"/>
    <s v="Sparkonto"/>
    <m/>
    <n v="-800"/>
    <m/>
    <n v="800"/>
    <n v="179"/>
  </r>
  <r>
    <x v="46"/>
    <x v="2"/>
    <s v="Mobilität"/>
    <s v="VVT"/>
    <m/>
    <n v="-9.5399999999999991"/>
    <m/>
    <m/>
    <n v="180"/>
  </r>
  <r>
    <x v="46"/>
    <x v="2"/>
    <s v="Kirchensteuer (332,05 €)"/>
    <s v="diverse Ausgaben"/>
    <m/>
    <n v="-90"/>
    <m/>
    <m/>
    <n v="181"/>
  </r>
  <r>
    <x v="46"/>
    <x v="2"/>
    <s v="Uniqa"/>
    <s v="Brille"/>
    <m/>
    <n v="-48.2"/>
    <m/>
    <m/>
    <n v="182"/>
  </r>
  <r>
    <x v="46"/>
    <x v="2"/>
    <s v="Uniqa"/>
    <s v="V-Kfz"/>
    <m/>
    <n v="-95.35"/>
    <m/>
    <m/>
    <n v="183"/>
  </r>
  <r>
    <x v="46"/>
    <x v="2"/>
    <s v="Uniqa"/>
    <s v="Sterbe-V. Reinhold"/>
    <m/>
    <n v="-30.92"/>
    <m/>
    <m/>
    <n v="184"/>
  </r>
  <r>
    <x v="46"/>
    <x v="2"/>
    <s v="Uniqa"/>
    <s v="Sterbe-V. Monika"/>
    <m/>
    <n v="-30.92"/>
    <m/>
    <m/>
    <n v="185"/>
  </r>
  <r>
    <x v="46"/>
    <x v="3"/>
    <s v="Umbuchung"/>
    <s v="Sparkonto"/>
    <m/>
    <n v="-21.05"/>
    <m/>
    <n v="21.05"/>
    <n v="186"/>
  </r>
  <r>
    <x v="47"/>
    <x v="2"/>
    <s v="Kleidung"/>
    <s v="Tom Tailor"/>
    <n v="-130"/>
    <m/>
    <m/>
    <m/>
    <n v="187"/>
  </r>
  <r>
    <x v="47"/>
    <x v="2"/>
    <s v="Geräte"/>
    <s v="Kolb"/>
    <m/>
    <n v="-10"/>
    <m/>
    <m/>
    <n v="188"/>
  </r>
  <r>
    <x v="47"/>
    <x v="2"/>
    <s v="Uniqa"/>
    <s v="V-Haushalt"/>
    <m/>
    <n v="-64.62"/>
    <m/>
    <m/>
    <n v="189"/>
  </r>
  <r>
    <x v="47"/>
    <x v="2"/>
    <s v="Uniqa"/>
    <s v="V-Unfall"/>
    <m/>
    <n v="-73.5"/>
    <m/>
    <m/>
    <n v="190"/>
  </r>
  <r>
    <x v="47"/>
    <x v="3"/>
    <s v="Umbuchung"/>
    <s v="Umbuchung"/>
    <n v="170"/>
    <n v="-170"/>
    <m/>
    <m/>
    <n v="191"/>
  </r>
  <r>
    <x v="47"/>
    <x v="2"/>
    <s v="Geräte"/>
    <s v="Kolb"/>
    <n v="-20"/>
    <m/>
    <m/>
    <m/>
    <n v="192"/>
  </r>
  <r>
    <x v="47"/>
    <x v="2"/>
    <s v="Lebensmittel"/>
    <s v="Spar"/>
    <n v="-37.799999999999997"/>
    <m/>
    <m/>
    <m/>
    <n v="193"/>
  </r>
  <r>
    <x v="48"/>
    <x v="6"/>
    <s v="Essen"/>
    <s v="Essen"/>
    <n v="-30"/>
    <m/>
    <m/>
    <m/>
    <n v="194"/>
  </r>
  <r>
    <x v="48"/>
    <x v="2"/>
    <s v="Geräte"/>
    <s v="Brille"/>
    <n v="-10"/>
    <m/>
    <m/>
    <m/>
    <n v="195"/>
  </r>
  <r>
    <x v="48"/>
    <x v="2"/>
    <s v="Lebensmittel"/>
    <s v="Spar"/>
    <n v="-34.049999999999997"/>
    <m/>
    <m/>
    <m/>
    <n v="196"/>
  </r>
  <r>
    <x v="48"/>
    <x v="3"/>
    <s v="Umbuchung"/>
    <s v="Umbuchung"/>
    <n v="100"/>
    <n v="-100"/>
    <m/>
    <m/>
    <n v="197"/>
  </r>
  <r>
    <x v="48"/>
    <x v="5"/>
    <s v="Hansaton"/>
    <s v="Behelfe"/>
    <m/>
    <n v="-320"/>
    <m/>
    <m/>
    <n v="198"/>
  </r>
  <r>
    <x v="48"/>
    <x v="3"/>
    <s v="Umbuchung"/>
    <s v="Umbuchung"/>
    <m/>
    <n v="-77.489999999999995"/>
    <n v="77.489999999999995"/>
    <m/>
    <n v="199"/>
  </r>
  <r>
    <x v="48"/>
    <x v="2"/>
    <s v="Mobilität"/>
    <s v="VVT"/>
    <m/>
    <n v="-67.16"/>
    <m/>
    <m/>
    <n v="200"/>
  </r>
  <r>
    <x v="48"/>
    <x v="2"/>
    <s v="Mobilität"/>
    <s v="VVV-Maximo"/>
    <m/>
    <n v="-32.619999999999997"/>
    <m/>
    <m/>
    <n v="201"/>
  </r>
  <r>
    <x v="48"/>
    <x v="2"/>
    <s v="Mobilität"/>
    <s v="VVV-Rad"/>
    <m/>
    <n v="-14.75"/>
    <m/>
    <m/>
    <n v="202"/>
  </r>
  <r>
    <x v="49"/>
    <x v="2"/>
    <s v="Miete"/>
    <s v="Miete"/>
    <m/>
    <n v="-734.8"/>
    <m/>
    <m/>
    <n v="203"/>
  </r>
  <r>
    <x v="49"/>
    <x v="2"/>
    <s v="Miete"/>
    <s v="Garage"/>
    <m/>
    <n v="-37.19"/>
    <m/>
    <m/>
    <n v="204"/>
  </r>
  <r>
    <x v="49"/>
    <x v="2"/>
    <s v="Lebensmittel"/>
    <s v="Spar"/>
    <n v="-16.989999999999998"/>
    <m/>
    <m/>
    <m/>
    <n v="205"/>
  </r>
  <r>
    <x v="49"/>
    <x v="2"/>
    <s v="VKW"/>
    <s v="Strom"/>
    <m/>
    <n v="-37"/>
    <m/>
    <m/>
    <n v="206"/>
  </r>
  <r>
    <x v="49"/>
    <x v="3"/>
    <s v="Umbuchung"/>
    <s v="Umbuchung"/>
    <n v="100"/>
    <n v="-100"/>
    <m/>
    <m/>
    <n v="207"/>
  </r>
  <r>
    <x v="50"/>
    <x v="2"/>
    <s v="Lebensmittel"/>
    <s v="Spar"/>
    <n v="-27.03"/>
    <m/>
    <m/>
    <m/>
    <n v="208"/>
  </r>
  <r>
    <x v="50"/>
    <x v="2"/>
    <s v="Friseur"/>
    <s v="Mähr"/>
    <n v="-32"/>
    <m/>
    <m/>
    <m/>
    <n v="209"/>
  </r>
  <r>
    <x v="50"/>
    <x v="5"/>
    <s v="Apotheke"/>
    <s v="Medikamente"/>
    <n v="-7.1"/>
    <m/>
    <m/>
    <m/>
    <n v="210"/>
  </r>
  <r>
    <x v="50"/>
    <x v="6"/>
    <s v="Essen"/>
    <s v="Mangold"/>
    <n v="-10"/>
    <m/>
    <m/>
    <m/>
    <n v="211"/>
  </r>
  <r>
    <x v="51"/>
    <x v="6"/>
    <s v="Essen"/>
    <s v="Mangold"/>
    <n v="-3.05"/>
    <m/>
    <m/>
    <m/>
    <n v="212"/>
  </r>
  <r>
    <x v="52"/>
    <x v="6"/>
    <s v="Essen"/>
    <s v="Mangold"/>
    <m/>
    <n v="-9.07"/>
    <m/>
    <m/>
    <n v="213"/>
  </r>
  <r>
    <x v="53"/>
    <x v="2"/>
    <s v="Lebensmittel"/>
    <s v="Sutterlüty"/>
    <n v="-14.17"/>
    <m/>
    <m/>
    <m/>
    <n v="214"/>
  </r>
  <r>
    <x v="53"/>
    <x v="3"/>
    <s v="Umbuchung"/>
    <s v="Umbuchung"/>
    <n v="100"/>
    <n v="-100"/>
    <m/>
    <m/>
    <n v="215"/>
  </r>
  <r>
    <x v="53"/>
    <x v="6"/>
    <s v="Essen"/>
    <s v="Interspar"/>
    <n v="-21"/>
    <m/>
    <m/>
    <m/>
    <n v="216"/>
  </r>
  <r>
    <x v="54"/>
    <x v="3"/>
    <s v="Umbuchung"/>
    <s v="Umbuchung"/>
    <n v="100"/>
    <n v="-100"/>
    <m/>
    <m/>
    <n v="217"/>
  </r>
  <r>
    <x v="54"/>
    <x v="6"/>
    <s v="Essen"/>
    <s v="Eis"/>
    <n v="-23"/>
    <m/>
    <m/>
    <m/>
    <n v="218"/>
  </r>
  <r>
    <x v="54"/>
    <x v="2"/>
    <s v="Lebensmittel"/>
    <s v="Spar"/>
    <n v="-76.12"/>
    <m/>
    <m/>
    <m/>
    <n v="219"/>
  </r>
  <r>
    <x v="55"/>
    <x v="2"/>
    <s v="Haushaltsmittel"/>
    <s v="Amazon"/>
    <m/>
    <n v="-10.07"/>
    <m/>
    <m/>
    <n v="220"/>
  </r>
  <r>
    <x v="56"/>
    <x v="2"/>
    <s v="Lebensmittel"/>
    <s v="Spar"/>
    <n v="-25.67"/>
    <m/>
    <m/>
    <m/>
    <n v="221"/>
  </r>
  <r>
    <x v="57"/>
    <x v="2"/>
    <s v="Lebensmittel"/>
    <s v="Mangold"/>
    <n v="-21"/>
    <m/>
    <m/>
    <m/>
    <n v="222"/>
  </r>
  <r>
    <x v="58"/>
    <x v="6"/>
    <s v="Mobilität"/>
    <s v="Fahrkarte"/>
    <n v="-7"/>
    <m/>
    <m/>
    <m/>
    <n v="223"/>
  </r>
  <r>
    <x v="56"/>
    <x v="2"/>
    <s v="Medien"/>
    <s v="VN"/>
    <m/>
    <n v="-41.11"/>
    <m/>
    <m/>
    <n v="224"/>
  </r>
  <r>
    <x v="56"/>
    <x v="1"/>
    <s v="Mobilität"/>
    <s v="VVT"/>
    <m/>
    <n v="99.56"/>
    <m/>
    <m/>
    <n v="225"/>
  </r>
  <r>
    <x v="56"/>
    <x v="6"/>
    <s v="Essen"/>
    <s v="M-Preis"/>
    <n v="-46"/>
    <m/>
    <m/>
    <m/>
    <n v="226"/>
  </r>
  <r>
    <x v="56"/>
    <x v="3"/>
    <s v="Umbuchung"/>
    <s v="Umbuchung"/>
    <n v="70"/>
    <n v="-70"/>
    <m/>
    <m/>
    <n v="227"/>
  </r>
  <r>
    <x v="57"/>
    <x v="6"/>
    <s v="Essen"/>
    <s v="M-Preis"/>
    <n v="-30"/>
    <m/>
    <m/>
    <m/>
    <n v="228"/>
  </r>
  <r>
    <x v="57"/>
    <x v="6"/>
    <s v="Essen"/>
    <s v="Peintner"/>
    <n v="-70"/>
    <m/>
    <m/>
    <m/>
    <n v="229"/>
  </r>
  <r>
    <x v="57"/>
    <x v="1"/>
    <s v="diverse Einnahmen"/>
    <s v="Geschenk"/>
    <n v="70"/>
    <m/>
    <m/>
    <m/>
    <n v="230"/>
  </r>
  <r>
    <x v="58"/>
    <x v="2"/>
    <s v="Medien"/>
    <s v="Neue"/>
    <m/>
    <n v="-7.9"/>
    <m/>
    <m/>
    <n v="231"/>
  </r>
  <r>
    <x v="59"/>
    <x v="2"/>
    <s v="Geräte"/>
    <s v="Folien"/>
    <m/>
    <n v="-10.07"/>
    <m/>
    <m/>
    <n v="232"/>
  </r>
  <r>
    <x v="60"/>
    <x v="2"/>
    <s v="Lebensmittel"/>
    <s v="Spar"/>
    <n v="-24.65"/>
    <m/>
    <m/>
    <m/>
    <n v="233"/>
  </r>
  <r>
    <x v="60"/>
    <x v="3"/>
    <s v="Umbuchung"/>
    <s v="Umbuchung"/>
    <n v="100"/>
    <n v="-100"/>
    <m/>
    <m/>
    <n v="234"/>
  </r>
  <r>
    <x v="60"/>
    <x v="3"/>
    <s v="Umbuchung"/>
    <s v="Umbuchung"/>
    <m/>
    <n v="400"/>
    <m/>
    <n v="-400"/>
    <n v="235"/>
  </r>
  <r>
    <x v="60"/>
    <x v="5"/>
    <s v="Arztrechnung"/>
    <s v="BVAEB"/>
    <m/>
    <n v="-10.45"/>
    <m/>
    <m/>
    <n v="236"/>
  </r>
  <r>
    <x v="60"/>
    <x v="2"/>
    <s v="Lebensmittel"/>
    <s v="Mangold"/>
    <n v="-10.92"/>
    <m/>
    <m/>
    <m/>
    <n v="237"/>
  </r>
  <r>
    <x v="60"/>
    <x v="6"/>
    <s v="Essen"/>
    <s v="Mangold"/>
    <n v="-20.52"/>
    <m/>
    <m/>
    <m/>
    <n v="238"/>
  </r>
  <r>
    <x v="60"/>
    <x v="2"/>
    <s v="Spende"/>
    <s v="Greenpeace"/>
    <m/>
    <n v="-10"/>
    <m/>
    <m/>
    <n v="239"/>
  </r>
  <r>
    <x v="61"/>
    <x v="2"/>
    <s v="Lebensmittel"/>
    <s v="Spar"/>
    <n v="-25.28"/>
    <m/>
    <m/>
    <m/>
    <n v="240"/>
  </r>
  <r>
    <x v="62"/>
    <x v="3"/>
    <s v="Umbuchung"/>
    <s v="Umbuchung"/>
    <n v="100"/>
    <n v="-100"/>
    <m/>
    <m/>
    <n v="241"/>
  </r>
  <r>
    <x v="62"/>
    <x v="2"/>
    <s v="Lebensmittel"/>
    <s v="Spar"/>
    <n v="-14.37"/>
    <m/>
    <m/>
    <m/>
    <n v="242"/>
  </r>
  <r>
    <x v="62"/>
    <x v="2"/>
    <s v="Geräte"/>
    <s v="Lidl"/>
    <m/>
    <m/>
    <n v="-84.37"/>
    <m/>
    <n v="243"/>
  </r>
  <r>
    <x v="62"/>
    <x v="2"/>
    <s v="Lebensmittel"/>
    <s v="spar"/>
    <n v="-36.520000000000003"/>
    <m/>
    <m/>
    <m/>
    <n v="244"/>
  </r>
  <r>
    <x v="62"/>
    <x v="2"/>
    <s v="Kosmetik"/>
    <s v="DM"/>
    <n v="-2.2000000000000002"/>
    <m/>
    <m/>
    <m/>
    <n v="245"/>
  </r>
  <r>
    <x v="62"/>
    <x v="6"/>
    <s v="Essen"/>
    <s v="Mangold"/>
    <n v="-16"/>
    <m/>
    <m/>
    <m/>
    <n v="246"/>
  </r>
  <r>
    <x v="62"/>
    <x v="2"/>
    <s v="Lebensmittel"/>
    <s v="Mangold"/>
    <n v="-17"/>
    <m/>
    <m/>
    <m/>
    <n v="247"/>
  </r>
  <r>
    <x v="63"/>
    <x v="6"/>
    <s v="Essen"/>
    <s v="Mangold"/>
    <n v="-11.4"/>
    <m/>
    <m/>
    <m/>
    <n v="248"/>
  </r>
  <r>
    <x v="63"/>
    <x v="3"/>
    <s v="Umbuchung"/>
    <s v="Umbuchung"/>
    <m/>
    <n v="500"/>
    <n v="-500"/>
    <m/>
    <n v="249"/>
  </r>
  <r>
    <x v="63"/>
    <x v="2"/>
    <s v="Lebensmittel"/>
    <s v="Flatz"/>
    <n v="-18.649999999999999"/>
    <m/>
    <m/>
    <m/>
    <n v="250"/>
  </r>
  <r>
    <x v="63"/>
    <x v="6"/>
    <s v="Geschenk"/>
    <s v="Diem"/>
    <m/>
    <m/>
    <n v="-79"/>
    <m/>
    <n v="251"/>
  </r>
  <r>
    <x v="63"/>
    <x v="3"/>
    <s v="Diverse Ausgaben"/>
    <s v="Beerdigung Mama"/>
    <m/>
    <n v="-368.6"/>
    <m/>
    <m/>
    <n v="252"/>
  </r>
  <r>
    <x v="63"/>
    <x v="3"/>
    <s v="Umbuchung"/>
    <s v="Umbuchung"/>
    <n v="100"/>
    <n v="-100"/>
    <m/>
    <m/>
    <n v="253"/>
  </r>
  <r>
    <x v="64"/>
    <x v="2"/>
    <s v="Lebensmittel"/>
    <s v="Spar"/>
    <n v="-65"/>
    <m/>
    <m/>
    <m/>
    <n v="254"/>
  </r>
  <r>
    <x v="65"/>
    <x v="6"/>
    <s v="Essen"/>
    <s v="Mangold"/>
    <m/>
    <n v="-7.68"/>
    <m/>
    <m/>
    <n v="255"/>
  </r>
  <r>
    <x v="66"/>
    <x v="6"/>
    <s v="Essen"/>
    <s v="Eis"/>
    <n v="-8"/>
    <m/>
    <m/>
    <m/>
    <n v="256"/>
  </r>
  <r>
    <x v="66"/>
    <x v="2"/>
    <s v="Lebensmittel"/>
    <s v="Spar"/>
    <n v="-36.450000000000003"/>
    <m/>
    <m/>
    <m/>
    <n v="257"/>
  </r>
  <r>
    <x v="66"/>
    <x v="3"/>
    <s v="Umbuchung"/>
    <s v="Umbuchung"/>
    <n v="100"/>
    <n v="-100"/>
    <m/>
    <m/>
    <n v="258"/>
  </r>
  <r>
    <x v="67"/>
    <x v="2"/>
    <s v="Lebensmittel"/>
    <s v="Markt"/>
    <n v="-15.9"/>
    <m/>
    <m/>
    <m/>
    <n v="259"/>
  </r>
  <r>
    <x v="67"/>
    <x v="6"/>
    <s v="Essen"/>
    <s v="Kebab"/>
    <n v="-7"/>
    <m/>
    <m/>
    <m/>
    <n v="260"/>
  </r>
  <r>
    <x v="68"/>
    <x v="2"/>
    <s v="Lebensmittel"/>
    <s v="Spar"/>
    <n v="-22.78"/>
    <m/>
    <m/>
    <m/>
    <n v="261"/>
  </r>
  <r>
    <x v="69"/>
    <x v="1"/>
    <s v="diverse Einnahmen"/>
    <s v="Zeitung &quot;Ganze Woche&quot;"/>
    <m/>
    <n v="62.9"/>
    <m/>
    <m/>
    <n v="262"/>
  </r>
  <r>
    <x v="69"/>
    <x v="3"/>
    <s v="Umbuchung"/>
    <s v="Umbuchung"/>
    <m/>
    <n v="-100"/>
    <m/>
    <m/>
    <n v="263"/>
  </r>
  <r>
    <x v="69"/>
    <x v="2"/>
    <s v="Lebensmittel"/>
    <s v="Spar"/>
    <n v="-85"/>
    <m/>
    <m/>
    <m/>
    <n v="264"/>
  </r>
  <r>
    <x v="69"/>
    <x v="5"/>
    <s v="Arztrechnung"/>
    <s v="BVAEB"/>
    <m/>
    <n v="-13.68"/>
    <m/>
    <m/>
    <n v="265"/>
  </r>
  <r>
    <x v="70"/>
    <x v="6"/>
    <s v="Essen"/>
    <s v="Pizzeria"/>
    <n v="-33"/>
    <m/>
    <m/>
    <m/>
    <n v="266"/>
  </r>
  <r>
    <x v="70"/>
    <x v="6"/>
    <s v="Geschenk"/>
    <s v="Garmin Epix"/>
    <m/>
    <n v="-200"/>
    <n v="-691.65"/>
    <m/>
    <n v="267"/>
  </r>
  <r>
    <x v="70"/>
    <x v="5"/>
    <s v="Apotheke"/>
    <s v="Medikamente"/>
    <n v="-5.8"/>
    <m/>
    <m/>
    <m/>
    <n v="268"/>
  </r>
  <r>
    <x v="70"/>
    <x v="2"/>
    <s v="Uniqa"/>
    <s v="Brille"/>
    <m/>
    <n v="-36"/>
    <m/>
    <m/>
    <n v="269"/>
  </r>
  <r>
    <x v="70"/>
    <x v="1"/>
    <s v="Gehalt"/>
    <s v="Gehalt"/>
    <m/>
    <n v="2987.89"/>
    <m/>
    <m/>
    <n v="270"/>
  </r>
  <r>
    <x v="70"/>
    <x v="3"/>
    <s v="Umbuchung"/>
    <s v="Umbuchung"/>
    <n v="150"/>
    <n v="-150"/>
    <m/>
    <m/>
    <n v="271"/>
  </r>
  <r>
    <x v="70"/>
    <x v="4"/>
    <s v="AON/Handy"/>
    <s v="Fixkosten"/>
    <m/>
    <n v="-58.5"/>
    <m/>
    <m/>
    <n v="272"/>
  </r>
  <r>
    <x v="70"/>
    <x v="2"/>
    <s v="Lebensmittel"/>
    <s v="Spar"/>
    <n v="-14.98"/>
    <m/>
    <m/>
    <m/>
    <n v="273"/>
  </r>
  <r>
    <x v="70"/>
    <x v="6"/>
    <s v="Geschenk"/>
    <s v="Lindau"/>
    <n v="-24"/>
    <m/>
    <m/>
    <m/>
    <n v="274"/>
  </r>
  <r>
    <x v="70"/>
    <x v="6"/>
    <s v="Essen"/>
    <s v="Lindau"/>
    <n v="-11.53"/>
    <m/>
    <m/>
    <m/>
    <n v="275"/>
  </r>
  <r>
    <x v="70"/>
    <x v="2"/>
    <s v="Bankgebühren"/>
    <s v="Kontoführung"/>
    <m/>
    <n v="-74.430000000000007"/>
    <m/>
    <m/>
    <n v="276"/>
  </r>
  <r>
    <x v="70"/>
    <x v="6"/>
    <s v="Geschenk"/>
    <s v="Teddybär"/>
    <n v="-22"/>
    <m/>
    <m/>
    <m/>
    <n v="277"/>
  </r>
  <r>
    <x v="70"/>
    <x v="2"/>
    <s v="Lebensmittel"/>
    <s v="Spar"/>
    <m/>
    <n v="-17.05"/>
    <m/>
    <m/>
    <n v="278"/>
  </r>
  <r>
    <x v="70"/>
    <x v="2"/>
    <s v="Spende"/>
    <s v="Hoffnung für Kinder"/>
    <m/>
    <n v="-5"/>
    <m/>
    <m/>
    <n v="279"/>
  </r>
  <r>
    <x v="70"/>
    <x v="2"/>
    <s v="Uniqa"/>
    <s v="Sterbe-V. Reinhold"/>
    <m/>
    <n v="-30.92"/>
    <m/>
    <m/>
    <n v="280"/>
  </r>
  <r>
    <x v="70"/>
    <x v="2"/>
    <s v="Uniqa"/>
    <s v="Sterbe-V. Monika"/>
    <m/>
    <n v="-30.92"/>
    <m/>
    <m/>
    <n v="281"/>
  </r>
  <r>
    <x v="70"/>
    <x v="2"/>
    <s v="Uniqa"/>
    <s v="Brille"/>
    <m/>
    <n v="-48.2"/>
    <m/>
    <m/>
    <n v="282"/>
  </r>
  <r>
    <x v="70"/>
    <x v="2"/>
    <s v="Uniqa"/>
    <s v="V-Kfz"/>
    <m/>
    <n v="-95.35"/>
    <m/>
    <m/>
    <n v="283"/>
  </r>
  <r>
    <x v="71"/>
    <x v="2"/>
    <s v="Lebensmittel"/>
    <s v="Kainz"/>
    <n v="-10.79"/>
    <m/>
    <m/>
    <m/>
    <n v="284"/>
  </r>
  <r>
    <x v="71"/>
    <x v="2"/>
    <s v="Lebensmittel"/>
    <s v="Spar"/>
    <n v="-25.69"/>
    <m/>
    <m/>
    <m/>
    <n v="285"/>
  </r>
  <r>
    <x v="71"/>
    <x v="2"/>
    <s v="Geräte"/>
    <s v="Amazon"/>
    <m/>
    <n v="-10.97"/>
    <m/>
    <m/>
    <n v="286"/>
  </r>
  <r>
    <x v="71"/>
    <x v="2"/>
    <s v="Uniqa"/>
    <s v="V-Haushalt"/>
    <m/>
    <n v="-64.62"/>
    <m/>
    <m/>
    <n v="287"/>
  </r>
  <r>
    <x v="71"/>
    <x v="2"/>
    <s v="Uniqa"/>
    <s v="V-Unfall"/>
    <m/>
    <n v="-74.680000000000007"/>
    <m/>
    <m/>
    <n v="288"/>
  </r>
  <r>
    <x v="72"/>
    <x v="3"/>
    <s v="Umbuchung"/>
    <s v="Umbuchung"/>
    <n v="150"/>
    <n v="-150"/>
    <m/>
    <m/>
    <n v="289"/>
  </r>
  <r>
    <x v="72"/>
    <x v="2"/>
    <s v="Mobilität"/>
    <s v="VVV-Rad"/>
    <m/>
    <n v="-14.75"/>
    <m/>
    <m/>
    <n v="290"/>
  </r>
  <r>
    <x v="72"/>
    <x v="2"/>
    <s v="Mobilität"/>
    <s v="VVV-Maximo"/>
    <m/>
    <n v="-32.619999999999997"/>
    <m/>
    <m/>
    <n v="291"/>
  </r>
  <r>
    <x v="72"/>
    <x v="2"/>
    <s v="Mobilität"/>
    <s v="VVT"/>
    <m/>
    <n v="-23.87"/>
    <m/>
    <m/>
    <n v="292"/>
  </r>
  <r>
    <x v="72"/>
    <x v="2"/>
    <s v="Geräte"/>
    <s v="Amazon"/>
    <m/>
    <n v="-36.29"/>
    <m/>
    <m/>
    <n v="293"/>
  </r>
  <r>
    <x v="72"/>
    <x v="2"/>
    <s v="Kleidung"/>
    <s v="Hervis"/>
    <m/>
    <n v="-149.99"/>
    <m/>
    <m/>
    <n v="294"/>
  </r>
  <r>
    <x v="72"/>
    <x v="2"/>
    <s v="Kleidung"/>
    <s v="Hervis"/>
    <m/>
    <n v="-55.99"/>
    <m/>
    <m/>
    <n v="295"/>
  </r>
  <r>
    <x v="72"/>
    <x v="2"/>
    <s v="Lebensmittel"/>
    <s v="Hofer"/>
    <n v="-8.66"/>
    <m/>
    <m/>
    <m/>
    <n v="296"/>
  </r>
  <r>
    <x v="72"/>
    <x v="6"/>
    <s v="Essen"/>
    <s v="Spar"/>
    <n v="-18.8"/>
    <m/>
    <m/>
    <m/>
    <n v="297"/>
  </r>
  <r>
    <x v="72"/>
    <x v="2"/>
    <s v="Friseur"/>
    <s v="Mähr"/>
    <n v="-17"/>
    <m/>
    <m/>
    <m/>
    <n v="298"/>
  </r>
  <r>
    <x v="72"/>
    <x v="2"/>
    <s v="Fußpflege"/>
    <s v="Müller"/>
    <n v="-45"/>
    <m/>
    <m/>
    <m/>
    <n v="299"/>
  </r>
  <r>
    <x v="73"/>
    <x v="2"/>
    <s v="Haushaltsmittel"/>
    <s v="DM"/>
    <n v="-2.95"/>
    <m/>
    <m/>
    <m/>
    <n v="300"/>
  </r>
  <r>
    <x v="74"/>
    <x v="2"/>
    <s v="Kleidung"/>
    <s v="Hervis"/>
    <m/>
    <n v="-11"/>
    <m/>
    <m/>
    <n v="301"/>
  </r>
  <r>
    <x v="75"/>
    <x v="2"/>
    <s v="Lebensmittel"/>
    <s v="Mangold"/>
    <n v="-10"/>
    <m/>
    <m/>
    <m/>
    <n v="302"/>
  </r>
  <r>
    <x v="76"/>
    <x v="3"/>
    <s v="Umbuchung"/>
    <s v="Umbuchung"/>
    <m/>
    <n v="1500"/>
    <m/>
    <n v="-1500"/>
    <n v="303"/>
  </r>
  <r>
    <x v="76"/>
    <x v="3"/>
    <s v="Umbuchung"/>
    <s v="Umbuchung"/>
    <m/>
    <n v="-1355.02"/>
    <n v="1355.02"/>
    <m/>
    <n v="304"/>
  </r>
  <r>
    <x v="76"/>
    <x v="5"/>
    <s v="Hansaton"/>
    <s v="Behelfe"/>
    <m/>
    <n v="-320"/>
    <m/>
    <m/>
    <n v="305"/>
  </r>
  <r>
    <x v="76"/>
    <x v="3"/>
    <s v="Umbuchung"/>
    <s v="Umbuchung"/>
    <n v="90"/>
    <n v="-90"/>
    <m/>
    <m/>
    <n v="306"/>
  </r>
  <r>
    <x v="76"/>
    <x v="2"/>
    <s v="Geräte"/>
    <s v="Trinkgeld"/>
    <n v="-20"/>
    <m/>
    <m/>
    <m/>
    <n v="307"/>
  </r>
  <r>
    <x v="76"/>
    <x v="2"/>
    <s v="Lebensmittel"/>
    <s v="Spar"/>
    <n v="-135.06"/>
    <m/>
    <m/>
    <m/>
    <n v="308"/>
  </r>
  <r>
    <x v="76"/>
    <x v="2"/>
    <s v="Lebensmittel"/>
    <s v="Spar"/>
    <n v="-4.49"/>
    <m/>
    <m/>
    <m/>
    <n v="309"/>
  </r>
  <r>
    <x v="76"/>
    <x v="2"/>
    <s v="Lebensmittel"/>
    <s v="Mangold"/>
    <n v="-15"/>
    <m/>
    <m/>
    <m/>
    <n v="310"/>
  </r>
  <r>
    <x v="76"/>
    <x v="2"/>
    <s v="Lebensmittel"/>
    <s v="Spar"/>
    <n v="-31.48"/>
    <m/>
    <m/>
    <m/>
    <n v="311"/>
  </r>
  <r>
    <x v="76"/>
    <x v="3"/>
    <s v="Umbuchung"/>
    <s v="Umbuchung"/>
    <n v="50"/>
    <m/>
    <n v="-51.85"/>
    <m/>
    <n v="312"/>
  </r>
  <r>
    <x v="77"/>
    <x v="2"/>
    <s v="VKW"/>
    <s v="Strom"/>
    <m/>
    <n v="-37"/>
    <m/>
    <m/>
    <n v="313"/>
  </r>
  <r>
    <x v="77"/>
    <x v="2"/>
    <s v="Lebensmittel"/>
    <s v="Sutterlüty"/>
    <n v="-10.74"/>
    <m/>
    <m/>
    <m/>
    <n v="314"/>
  </r>
  <r>
    <x v="77"/>
    <x v="2"/>
    <s v="Lebensmittel"/>
    <s v="Spar"/>
    <n v="-5.99"/>
    <m/>
    <m/>
    <m/>
    <n v="315"/>
  </r>
  <r>
    <x v="77"/>
    <x v="2"/>
    <s v="Lebensmittel"/>
    <s v="Spar"/>
    <n v="-13.07"/>
    <m/>
    <m/>
    <m/>
    <n v="316"/>
  </r>
  <r>
    <x v="77"/>
    <x v="2"/>
    <s v="Geräte"/>
    <s v="Trinkgeld"/>
    <n v="-20"/>
    <m/>
    <m/>
    <m/>
    <n v="317"/>
  </r>
  <r>
    <x v="77"/>
    <x v="3"/>
    <s v="Umbuchung"/>
    <s v="Umbuchung"/>
    <n v="100"/>
    <n v="-100"/>
    <m/>
    <m/>
    <n v="318"/>
  </r>
  <r>
    <x v="78"/>
    <x v="3"/>
    <s v="Umbuchung"/>
    <s v="Umbuchung"/>
    <m/>
    <n v="4000"/>
    <m/>
    <n v="-4000"/>
    <n v="319"/>
  </r>
  <r>
    <x v="79"/>
    <x v="3"/>
    <s v="Diverse Ausgaben"/>
    <s v="Bestattung Müller"/>
    <m/>
    <n v="-3549.6"/>
    <m/>
    <m/>
    <n v="320"/>
  </r>
  <r>
    <x v="80"/>
    <x v="2"/>
    <s v="Lebensmittel"/>
    <s v="ADEG"/>
    <n v="-4.08"/>
    <m/>
    <m/>
    <m/>
    <n v="321"/>
  </r>
  <r>
    <x v="81"/>
    <x v="2"/>
    <s v="Lebensmittel"/>
    <s v="Mangold"/>
    <n v="-13"/>
    <m/>
    <m/>
    <m/>
    <n v="322"/>
  </r>
  <r>
    <x v="82"/>
    <x v="5"/>
    <s v="Arztrechnung"/>
    <s v="BVAEB"/>
    <m/>
    <n v="-26.71"/>
    <m/>
    <m/>
    <n v="323"/>
  </r>
  <r>
    <x v="80"/>
    <x v="2"/>
    <s v="Lebensmittel"/>
    <s v="Spar"/>
    <n v="-15.54"/>
    <m/>
    <m/>
    <m/>
    <n v="324"/>
  </r>
  <r>
    <x v="80"/>
    <x v="3"/>
    <s v="Umbuchung"/>
    <s v="Umbuchung"/>
    <n v="150"/>
    <n v="-150"/>
    <m/>
    <m/>
    <n v="325"/>
  </r>
  <r>
    <x v="80"/>
    <x v="2"/>
    <s v="Miete"/>
    <s v="Miete"/>
    <m/>
    <n v="-839.55"/>
    <m/>
    <m/>
    <n v="326"/>
  </r>
  <r>
    <x v="80"/>
    <x v="2"/>
    <s v="Miete"/>
    <s v="Garage"/>
    <m/>
    <n v="-37.19"/>
    <m/>
    <m/>
    <n v="327"/>
  </r>
  <r>
    <x v="80"/>
    <x v="2"/>
    <s v="Medien"/>
    <s v="VN"/>
    <m/>
    <n v="-43.75"/>
    <m/>
    <m/>
    <n v="328"/>
  </r>
  <r>
    <x v="80"/>
    <x v="2"/>
    <s v="Lebensmittel"/>
    <s v="Mangold"/>
    <n v="-9.43"/>
    <m/>
    <m/>
    <m/>
    <n v="329"/>
  </r>
  <r>
    <x v="81"/>
    <x v="2"/>
    <s v="Lebensmittel"/>
    <s v="Spar"/>
    <n v="-33.64"/>
    <m/>
    <m/>
    <m/>
    <n v="330"/>
  </r>
  <r>
    <x v="82"/>
    <x v="2"/>
    <s v="Lebensmittel"/>
    <s v="Spar"/>
    <n v="-3.88"/>
    <m/>
    <m/>
    <m/>
    <n v="331"/>
  </r>
  <r>
    <x v="82"/>
    <x v="2"/>
    <s v="Lebensmittel"/>
    <s v="Mangold"/>
    <n v="-13.5"/>
    <m/>
    <m/>
    <m/>
    <n v="332"/>
  </r>
  <r>
    <x v="83"/>
    <x v="6"/>
    <s v="Essen"/>
    <s v="Mangold"/>
    <m/>
    <n v="-12.8"/>
    <m/>
    <m/>
    <n v="333"/>
  </r>
  <r>
    <x v="83"/>
    <x v="2"/>
    <s v="Lebensmittel"/>
    <s v="Spar"/>
    <n v="-15.59"/>
    <m/>
    <m/>
    <m/>
    <n v="334"/>
  </r>
  <r>
    <x v="83"/>
    <x v="2"/>
    <s v="Geräte"/>
    <s v="Drisner"/>
    <n v="-15"/>
    <m/>
    <m/>
    <m/>
    <n v="335"/>
  </r>
  <r>
    <x v="83"/>
    <x v="2"/>
    <s v="Lebensmittel"/>
    <s v="Lutzenreute"/>
    <n v="-10"/>
    <m/>
    <m/>
    <m/>
    <n v="336"/>
  </r>
  <r>
    <x v="84"/>
    <x v="2"/>
    <s v="Lebensmittel"/>
    <s v="Mangold"/>
    <n v="-5"/>
    <m/>
    <m/>
    <m/>
    <n v="337"/>
  </r>
  <r>
    <x v="84"/>
    <x v="2"/>
    <s v="Lebensmittel"/>
    <s v="Kainz"/>
    <m/>
    <n v="-12.8"/>
    <m/>
    <m/>
    <n v="338"/>
  </r>
  <r>
    <x v="84"/>
    <x v="2"/>
    <s v="Spende"/>
    <s v="Greenpeace"/>
    <m/>
    <n v="-10"/>
    <m/>
    <m/>
    <n v="339"/>
  </r>
  <r>
    <x v="84"/>
    <x v="2"/>
    <s v="GIS"/>
    <s v="Gis"/>
    <m/>
    <n v="-91.8"/>
    <m/>
    <m/>
    <n v="340"/>
  </r>
  <r>
    <x v="85"/>
    <x v="2"/>
    <s v="Lebensmittel"/>
    <s v="Spar"/>
    <n v="-41.77"/>
    <m/>
    <m/>
    <m/>
    <n v="341"/>
  </r>
  <r>
    <x v="85"/>
    <x v="2"/>
    <s v="Lebensmittel"/>
    <s v="Mangold"/>
    <n v="-15.6"/>
    <m/>
    <m/>
    <m/>
    <n v="342"/>
  </r>
  <r>
    <x v="85"/>
    <x v="3"/>
    <s v="Umbuchung"/>
    <s v="Umbuchung"/>
    <n v="150"/>
    <n v="-150"/>
    <m/>
    <m/>
    <n v="343"/>
  </r>
  <r>
    <x v="86"/>
    <x v="2"/>
    <s v="Medien"/>
    <s v="Neue"/>
    <m/>
    <n v="-7.9"/>
    <m/>
    <m/>
    <n v="344"/>
  </r>
  <r>
    <x v="86"/>
    <x v="2"/>
    <s v="Lebensmittel"/>
    <s v="Spar"/>
    <n v="-3.49"/>
    <m/>
    <m/>
    <m/>
    <n v="345"/>
  </r>
  <r>
    <x v="86"/>
    <x v="2"/>
    <s v="Lebensmittel"/>
    <s v="Spar"/>
    <m/>
    <n v="-37.35"/>
    <m/>
    <m/>
    <n v="346"/>
  </r>
  <r>
    <x v="87"/>
    <x v="2"/>
    <s v="Friseur"/>
    <s v="Mähr"/>
    <n v="-40"/>
    <m/>
    <m/>
    <m/>
    <n v="347"/>
  </r>
  <r>
    <x v="88"/>
    <x v="2"/>
    <s v="Lebensmittel"/>
    <s v="Spar"/>
    <n v="-31.16"/>
    <m/>
    <m/>
    <m/>
    <n v="348"/>
  </r>
  <r>
    <x v="89"/>
    <x v="2"/>
    <s v="Lebensmittel"/>
    <s v="Mangold"/>
    <n v="-8.23"/>
    <m/>
    <m/>
    <m/>
    <n v="349"/>
  </r>
  <r>
    <x v="90"/>
    <x v="3"/>
    <s v="Umbuchung"/>
    <s v="Umbuchung"/>
    <n v="100"/>
    <n v="-100"/>
    <m/>
    <m/>
    <n v="350"/>
  </r>
  <r>
    <x v="90"/>
    <x v="2"/>
    <s v="Lebensmittel"/>
    <s v="Spar"/>
    <n v="-41.5"/>
    <m/>
    <m/>
    <m/>
    <n v="351"/>
  </r>
  <r>
    <x v="90"/>
    <x v="2"/>
    <s v="Haushaltsmittel"/>
    <s v="Bauhaus"/>
    <n v="-3.79"/>
    <m/>
    <m/>
    <m/>
    <n v="352"/>
  </r>
  <r>
    <x v="91"/>
    <x v="2"/>
    <s v="Lebensmittel"/>
    <s v="Spar"/>
    <n v="-30.08"/>
    <m/>
    <m/>
    <m/>
    <n v="353"/>
  </r>
  <r>
    <x v="92"/>
    <x v="2"/>
    <s v="Lebensmittel"/>
    <s v="Spar"/>
    <n v="-55.51"/>
    <m/>
    <m/>
    <m/>
    <n v="354"/>
  </r>
  <r>
    <x v="92"/>
    <x v="2"/>
    <s v="Lebensmittel"/>
    <s v="Mangold"/>
    <m/>
    <m/>
    <n v="-2.5"/>
    <m/>
    <n v="355"/>
  </r>
  <r>
    <x v="92"/>
    <x v="3"/>
    <s v="Umbuchung"/>
    <s v="Umbuchung"/>
    <n v="100"/>
    <n v="-100"/>
    <m/>
    <m/>
    <n v="356"/>
  </r>
  <r>
    <x v="93"/>
    <x v="3"/>
    <s v="Umbuchung"/>
    <s v="Umbuchung"/>
    <n v="40"/>
    <n v="-40"/>
    <m/>
    <m/>
    <n v="357"/>
  </r>
  <r>
    <x v="93"/>
    <x v="2"/>
    <s v="Lebensmittel"/>
    <s v="Mangold"/>
    <n v="-14.52"/>
    <m/>
    <m/>
    <m/>
    <n v="358"/>
  </r>
  <r>
    <x v="93"/>
    <x v="2"/>
    <s v="Lebensmittel"/>
    <s v="Spar"/>
    <n v="-86.6"/>
    <m/>
    <m/>
    <m/>
    <n v="359"/>
  </r>
  <r>
    <x v="94"/>
    <x v="2"/>
    <s v="Lebensmittel"/>
    <s v="Mangold"/>
    <n v="-17"/>
    <m/>
    <m/>
    <m/>
    <n v="360"/>
  </r>
  <r>
    <x v="95"/>
    <x v="2"/>
    <s v="Lebensmittel"/>
    <s v="Spar"/>
    <n v="-18.829999999999998"/>
    <m/>
    <m/>
    <m/>
    <n v="361"/>
  </r>
  <r>
    <x v="96"/>
    <x v="2"/>
    <s v="Lebensmittel"/>
    <s v="Spar"/>
    <n v="-1.58"/>
    <m/>
    <m/>
    <m/>
    <n v="362"/>
  </r>
  <r>
    <x v="96"/>
    <x v="6"/>
    <s v="Essen"/>
    <s v="Mangold"/>
    <n v="-9.6999999999999993"/>
    <m/>
    <m/>
    <m/>
    <n v="363"/>
  </r>
  <r>
    <x v="96"/>
    <x v="3"/>
    <s v="Umbuchung"/>
    <s v="Umbuchung"/>
    <n v="100"/>
    <n v="-100"/>
    <m/>
    <m/>
    <n v="364"/>
  </r>
  <r>
    <x v="96"/>
    <x v="2"/>
    <s v="Lebensmittel"/>
    <s v="Spar"/>
    <n v="-39.619999999999997"/>
    <m/>
    <m/>
    <m/>
    <n v="365"/>
  </r>
  <r>
    <x v="97"/>
    <x v="6"/>
    <s v="Essen"/>
    <s v="Mangold"/>
    <n v="-9.6999999999999993"/>
    <m/>
    <m/>
    <m/>
    <n v="366"/>
  </r>
  <r>
    <x v="98"/>
    <x v="4"/>
    <s v="AON/Handy"/>
    <s v="Fixkosten"/>
    <m/>
    <n v="-58.5"/>
    <m/>
    <m/>
    <n v="367"/>
  </r>
  <r>
    <x v="99"/>
    <x v="1"/>
    <s v="Gehalt"/>
    <s v="Gehalt"/>
    <m/>
    <n v="2987.89"/>
    <m/>
    <m/>
    <n v="368"/>
  </r>
  <r>
    <x v="99"/>
    <x v="2"/>
    <s v="Spende"/>
    <s v="Hoffnung für Kinder"/>
    <m/>
    <n v="-5"/>
    <m/>
    <m/>
    <n v="369"/>
  </r>
  <r>
    <x v="99"/>
    <x v="3"/>
    <s v="Umbuchung"/>
    <s v="Umbuchung"/>
    <n v="150"/>
    <n v="-150"/>
    <m/>
    <m/>
    <n v="370"/>
  </r>
  <r>
    <x v="99"/>
    <x v="2"/>
    <s v="Uniqa"/>
    <s v="Sterbe-V. Reinhold"/>
    <m/>
    <n v="-30.92"/>
    <m/>
    <m/>
    <n v="371"/>
  </r>
  <r>
    <x v="99"/>
    <x v="2"/>
    <s v="Uniqa"/>
    <s v="Sterbe-V. Monika"/>
    <m/>
    <n v="-30.92"/>
    <m/>
    <m/>
    <n v="372"/>
  </r>
  <r>
    <x v="99"/>
    <x v="2"/>
    <s v="Uniqa"/>
    <s v="Brille"/>
    <m/>
    <n v="-48.2"/>
    <m/>
    <m/>
    <n v="373"/>
  </r>
  <r>
    <x v="99"/>
    <x v="2"/>
    <s v="Uniqa"/>
    <s v="V-Haushalt"/>
    <m/>
    <n v="-95.35"/>
    <m/>
    <m/>
    <n v="374"/>
  </r>
  <r>
    <x v="99"/>
    <x v="6"/>
    <s v="Essen"/>
    <s v="Peintner"/>
    <n v="-26"/>
    <m/>
    <m/>
    <m/>
    <n v="375"/>
  </r>
  <r>
    <x v="99"/>
    <x v="2"/>
    <s v="Blumen"/>
    <s v="Blumen"/>
    <n v="-14.7"/>
    <m/>
    <m/>
    <m/>
    <n v="376"/>
  </r>
  <r>
    <x v="99"/>
    <x v="2"/>
    <s v="Lebensmittel"/>
    <s v="Mangold"/>
    <n v="-2.9"/>
    <m/>
    <m/>
    <m/>
    <n v="377"/>
  </r>
  <r>
    <x v="99"/>
    <x v="3"/>
    <s v="Diverse Ausgaben"/>
    <s v="Bestattung Müller"/>
    <n v="-18"/>
    <m/>
    <m/>
    <m/>
    <n v="378"/>
  </r>
  <r>
    <x v="99"/>
    <x v="5"/>
    <s v="Apotheke"/>
    <s v="Medikamente"/>
    <n v="-34.200000000000003"/>
    <m/>
    <m/>
    <m/>
    <n v="379"/>
  </r>
  <r>
    <x v="100"/>
    <x v="2"/>
    <s v="Lebensmittel"/>
    <s v="Spar"/>
    <n v="-143.29"/>
    <m/>
    <m/>
    <m/>
    <n v="380"/>
  </r>
  <r>
    <x v="100"/>
    <x v="2"/>
    <s v="Uniqa"/>
    <s v="V-Haushalt"/>
    <m/>
    <n v="-64.62"/>
    <m/>
    <m/>
    <n v="381"/>
  </r>
  <r>
    <x v="100"/>
    <x v="2"/>
    <s v="Uniqa"/>
    <s v="V-Unfall"/>
    <m/>
    <n v="-74.680000000000007"/>
    <m/>
    <m/>
    <n v="382"/>
  </r>
  <r>
    <x v="100"/>
    <x v="2"/>
    <s v="Lebensmittel"/>
    <s v="Sutterlüty"/>
    <n v="-30.6"/>
    <m/>
    <m/>
    <m/>
    <n v="383"/>
  </r>
  <r>
    <x v="101"/>
    <x v="6"/>
    <s v="Essen"/>
    <s v="Mangold"/>
    <n v="-4.5999999999999996"/>
    <m/>
    <m/>
    <m/>
    <n v="384"/>
  </r>
  <r>
    <x v="102"/>
    <x v="2"/>
    <s v="Lebensmittel"/>
    <s v="Mangold"/>
    <n v="-15.7"/>
    <m/>
    <m/>
    <m/>
    <n v="385"/>
  </r>
  <r>
    <x v="102"/>
    <x v="3"/>
    <s v="Umbuchung"/>
    <s v="Umbuchung"/>
    <n v="170"/>
    <n v="-170"/>
    <m/>
    <m/>
    <n v="386"/>
  </r>
  <r>
    <x v="103"/>
    <x v="2"/>
    <s v="Mobilität"/>
    <s v="VVT"/>
    <m/>
    <n v="-23.87"/>
    <m/>
    <m/>
    <n v="387"/>
  </r>
  <r>
    <x v="103"/>
    <x v="5"/>
    <s v="Hansaton"/>
    <s v="Behelfe"/>
    <m/>
    <n v="-320"/>
    <m/>
    <m/>
    <n v="388"/>
  </r>
  <r>
    <x v="103"/>
    <x v="2"/>
    <s v="Lebensmittel"/>
    <s v="Spar"/>
    <n v="-58.56"/>
    <m/>
    <m/>
    <m/>
    <n v="389"/>
  </r>
  <r>
    <x v="104"/>
    <x v="2"/>
    <s v="Kosmetik"/>
    <s v="BIPA"/>
    <n v="-5.58"/>
    <m/>
    <m/>
    <m/>
    <n v="390"/>
  </r>
  <r>
    <x v="105"/>
    <x v="3"/>
    <s v="Umbuchung"/>
    <s v="Umbuchung"/>
    <m/>
    <n v="-54.35"/>
    <n v="54.35"/>
    <m/>
    <n v="391"/>
  </r>
  <r>
    <x v="105"/>
    <x v="2"/>
    <s v="VKW"/>
    <s v="Strom"/>
    <m/>
    <n v="-37"/>
    <m/>
    <m/>
    <n v="392"/>
  </r>
  <r>
    <x v="105"/>
    <x v="2"/>
    <s v="Miete"/>
    <s v="Miete"/>
    <m/>
    <n v="-734.8"/>
    <m/>
    <m/>
    <n v="393"/>
  </r>
  <r>
    <x v="105"/>
    <x v="2"/>
    <s v="Miete"/>
    <s v="Garage"/>
    <m/>
    <n v="-37.19"/>
    <m/>
    <m/>
    <n v="394"/>
  </r>
  <r>
    <x v="105"/>
    <x v="2"/>
    <s v="Lebensmittel"/>
    <s v="Spar"/>
    <n v="-48.51"/>
    <m/>
    <m/>
    <m/>
    <n v="395"/>
  </r>
  <r>
    <x v="106"/>
    <x v="6"/>
    <s v="Essen"/>
    <s v="Mangold"/>
    <n v="-8.6"/>
    <m/>
    <m/>
    <m/>
    <n v="396"/>
  </r>
  <r>
    <x v="107"/>
    <x v="2"/>
    <s v="Lebensmittel"/>
    <s v="Mangold"/>
    <n v="-16.7"/>
    <m/>
    <m/>
    <m/>
    <n v="397"/>
  </r>
  <r>
    <x v="107"/>
    <x v="2"/>
    <s v="Blumen"/>
    <s v="Dehner"/>
    <n v="-28"/>
    <m/>
    <m/>
    <m/>
    <n v="398"/>
  </r>
  <r>
    <x v="107"/>
    <x v="2"/>
    <s v="Lebensmittel"/>
    <s v="Spar"/>
    <n v="-11.92"/>
    <m/>
    <m/>
    <m/>
    <n v="399"/>
  </r>
  <r>
    <x v="107"/>
    <x v="6"/>
    <s v="Geschenk"/>
    <s v="David"/>
    <m/>
    <m/>
    <n v="-279"/>
    <m/>
    <n v="400"/>
  </r>
  <r>
    <x v="107"/>
    <x v="3"/>
    <s v="Umbuchung"/>
    <s v="Umbuchung"/>
    <n v="150"/>
    <n v="-150"/>
    <m/>
    <m/>
    <n v="401"/>
  </r>
  <r>
    <x v="107"/>
    <x v="2"/>
    <s v="Mobilität"/>
    <s v="VVV-Maximo"/>
    <m/>
    <n v="-32.619999999999997"/>
    <m/>
    <m/>
    <n v="402"/>
  </r>
  <r>
    <x v="107"/>
    <x v="2"/>
    <s v="Mobilität"/>
    <s v="VVV-Rad"/>
    <m/>
    <n v="-14.75"/>
    <m/>
    <m/>
    <n v="403"/>
  </r>
  <r>
    <x v="108"/>
    <x v="2"/>
    <s v="Lebensmittel"/>
    <s v="Mangold"/>
    <n v="-4.5999999999999996"/>
    <m/>
    <m/>
    <m/>
    <n v="404"/>
  </r>
  <r>
    <x v="108"/>
    <x v="2"/>
    <s v="Lebensmittel"/>
    <s v="Sutterlüty"/>
    <n v="-12.63"/>
    <m/>
    <m/>
    <m/>
    <n v="405"/>
  </r>
  <r>
    <x v="109"/>
    <x v="2"/>
    <s v="Haushaltsmittel"/>
    <s v="Pagro"/>
    <n v="-12.63"/>
    <m/>
    <m/>
    <m/>
    <n v="406"/>
  </r>
  <r>
    <x v="110"/>
    <x v="2"/>
    <s v="Lebensmittel"/>
    <s v="Lutzenreute"/>
    <n v="-15"/>
    <m/>
    <m/>
    <m/>
    <n v="407"/>
  </r>
  <r>
    <x v="111"/>
    <x v="2"/>
    <s v="Blumen"/>
    <s v="Dehner"/>
    <n v="-45"/>
    <m/>
    <m/>
    <m/>
    <n v="408"/>
  </r>
  <r>
    <x v="111"/>
    <x v="3"/>
    <s v="Umbuchung"/>
    <s v="Umbuchung"/>
    <n v="150"/>
    <n v="-150"/>
    <m/>
    <m/>
    <n v="409"/>
  </r>
  <r>
    <x v="111"/>
    <x v="6"/>
    <s v="Geschenk"/>
    <s v="David"/>
    <m/>
    <m/>
    <n v="-300"/>
    <m/>
    <n v="410"/>
  </r>
  <r>
    <x v="111"/>
    <x v="2"/>
    <s v="Lebensmittel"/>
    <s v="Spar"/>
    <n v="-31.91"/>
    <m/>
    <m/>
    <m/>
    <n v="411"/>
  </r>
  <r>
    <x v="111"/>
    <x v="7"/>
    <s v="Autowäsche"/>
    <s v="Eni"/>
    <n v="-17.989999999999998"/>
    <m/>
    <m/>
    <m/>
    <n v="412"/>
  </r>
  <r>
    <x v="111"/>
    <x v="2"/>
    <s v="Lebensmittel"/>
    <s v="Sutterlüty"/>
    <n v="-42.9"/>
    <m/>
    <m/>
    <m/>
    <n v="413"/>
  </r>
  <r>
    <x v="111"/>
    <x v="2"/>
    <s v="Lebensmittel"/>
    <s v="Spar"/>
    <n v="-26.66"/>
    <m/>
    <m/>
    <m/>
    <n v="414"/>
  </r>
  <r>
    <x v="111"/>
    <x v="6"/>
    <s v="Essen"/>
    <s v="Kebab"/>
    <n v="-13"/>
    <m/>
    <m/>
    <m/>
    <n v="415"/>
  </r>
  <r>
    <x v="111"/>
    <x v="3"/>
    <s v="Umbuchung"/>
    <s v="Umbuchung"/>
    <n v="100"/>
    <n v="-100"/>
    <m/>
    <m/>
    <n v="416"/>
  </r>
  <r>
    <x v="112"/>
    <x v="2"/>
    <s v="Lebensmittel"/>
    <s v="Spar"/>
    <n v="-21.86"/>
    <m/>
    <m/>
    <m/>
    <n v="417"/>
  </r>
  <r>
    <x v="112"/>
    <x v="6"/>
    <s v="Essen"/>
    <s v="Weißenfluh"/>
    <n v="-16"/>
    <m/>
    <m/>
    <m/>
    <n v="418"/>
  </r>
  <r>
    <x v="112"/>
    <x v="2"/>
    <s v="Haushaltsmittel"/>
    <s v="Amazon"/>
    <m/>
    <n v="-33.229999999999997"/>
    <m/>
    <m/>
    <n v="419"/>
  </r>
  <r>
    <x v="113"/>
    <x v="1"/>
    <s v="diverse Einnahmen"/>
    <s v="von Maus"/>
    <m/>
    <n v="300"/>
    <m/>
    <m/>
    <n v="420"/>
  </r>
  <r>
    <x v="114"/>
    <x v="6"/>
    <s v="Essen"/>
    <s v="Spar"/>
    <n v="-24.4"/>
    <m/>
    <m/>
    <m/>
    <n v="421"/>
  </r>
  <r>
    <x v="114"/>
    <x v="6"/>
    <s v="Blumen"/>
    <s v="Dehner"/>
    <m/>
    <n v="-62.98"/>
    <m/>
    <m/>
    <n v="422"/>
  </r>
  <r>
    <x v="114"/>
    <x v="2"/>
    <s v="Medien"/>
    <s v="Neue"/>
    <m/>
    <n v="-7.9"/>
    <m/>
    <m/>
    <n v="423"/>
  </r>
  <r>
    <x v="114"/>
    <x v="2"/>
    <s v="Medien"/>
    <s v="VN"/>
    <m/>
    <n v="-43.75"/>
    <m/>
    <m/>
    <n v="424"/>
  </r>
  <r>
    <x v="114"/>
    <x v="2"/>
    <s v="Lebensmittel"/>
    <s v="Spar"/>
    <m/>
    <n v="-31.53"/>
    <m/>
    <m/>
    <n v="425"/>
  </r>
  <r>
    <x v="115"/>
    <x v="3"/>
    <s v="Umbuchung"/>
    <s v="Umbuchung"/>
    <n v="100"/>
    <n v="-100"/>
    <m/>
    <m/>
    <n v="426"/>
  </r>
  <r>
    <x v="115"/>
    <x v="2"/>
    <s v="Lebensmittel"/>
    <s v="Spar"/>
    <n v="-25.63"/>
    <m/>
    <m/>
    <m/>
    <n v="427"/>
  </r>
  <r>
    <x v="115"/>
    <x v="2"/>
    <s v="Lebensmittel"/>
    <s v="Mangold"/>
    <n v="-18"/>
    <m/>
    <m/>
    <m/>
    <n v="428"/>
  </r>
  <r>
    <x v="116"/>
    <x v="6"/>
    <s v="Essen"/>
    <s v="Mangold"/>
    <n v="-5.5"/>
    <m/>
    <m/>
    <m/>
    <n v="429"/>
  </r>
  <r>
    <x v="117"/>
    <x v="6"/>
    <s v="Essen"/>
    <s v="Mangold"/>
    <n v="-6.1"/>
    <m/>
    <m/>
    <m/>
    <n v="430"/>
  </r>
  <r>
    <x v="118"/>
    <x v="6"/>
    <s v="Essen"/>
    <s v="Mangold"/>
    <n v="-9.1999999999999993"/>
    <m/>
    <m/>
    <m/>
    <n v="431"/>
  </r>
  <r>
    <x v="118"/>
    <x v="2"/>
    <s v="Spende"/>
    <s v="Greenpeace"/>
    <m/>
    <n v="-10"/>
    <m/>
    <m/>
    <n v="432"/>
  </r>
  <r>
    <x v="119"/>
    <x v="3"/>
    <s v="Umbuchung"/>
    <s v="Umbuchung"/>
    <n v="100"/>
    <n v="-100"/>
    <m/>
    <m/>
    <n v="433"/>
  </r>
  <r>
    <x v="120"/>
    <x v="2"/>
    <s v="Lebensmittel"/>
    <s v="Spar"/>
    <n v="-26.68"/>
    <m/>
    <m/>
    <m/>
    <n v="434"/>
  </r>
  <r>
    <x v="120"/>
    <x v="6"/>
    <s v="Essen"/>
    <s v="Eis"/>
    <n v="-6"/>
    <m/>
    <m/>
    <m/>
    <n v="435"/>
  </r>
  <r>
    <x v="120"/>
    <x v="2"/>
    <s v="Lebensmittel"/>
    <s v="Spar"/>
    <n v="-31"/>
    <m/>
    <m/>
    <m/>
    <n v="436"/>
  </r>
  <r>
    <x v="120"/>
    <x v="2"/>
    <s v="Lebensmittel"/>
    <s v="Spar"/>
    <n v="-9.42"/>
    <m/>
    <m/>
    <m/>
    <n v="437"/>
  </r>
  <r>
    <x v="120"/>
    <x v="2"/>
    <s v="Lebensmittel"/>
    <s v="Mangold"/>
    <n v="-26"/>
    <m/>
    <m/>
    <m/>
    <n v="438"/>
  </r>
  <r>
    <x v="121"/>
    <x v="3"/>
    <s v="Umbuchung"/>
    <s v="Umbuchung"/>
    <n v="150"/>
    <n v="-150"/>
    <m/>
    <m/>
    <n v="439"/>
  </r>
  <r>
    <x v="122"/>
    <x v="6"/>
    <s v="Blumen"/>
    <s v="B&amp;B"/>
    <n v="-17.2"/>
    <m/>
    <m/>
    <m/>
    <n v="440"/>
  </r>
  <r>
    <x v="122"/>
    <x v="6"/>
    <s v="Essen"/>
    <s v="Jause"/>
    <n v="-6.5"/>
    <m/>
    <m/>
    <m/>
    <n v="441"/>
  </r>
  <r>
    <x v="123"/>
    <x v="2"/>
    <s v="Lebensmittel"/>
    <s v="Sutterlüty"/>
    <n v="-57.12"/>
    <m/>
    <m/>
    <m/>
    <n v="442"/>
  </r>
  <r>
    <x v="124"/>
    <x v="6"/>
    <s v="Essen"/>
    <s v="Mangold"/>
    <n v="-10"/>
    <m/>
    <m/>
    <m/>
    <n v="443"/>
  </r>
  <r>
    <x v="124"/>
    <x v="2"/>
    <s v="Lebensmittel"/>
    <s v="Mangold"/>
    <n v="-24.23"/>
    <m/>
    <m/>
    <m/>
    <n v="444"/>
  </r>
  <r>
    <x v="124"/>
    <x v="2"/>
    <s v="Fußpflege"/>
    <s v="Müller"/>
    <n v="-62"/>
    <m/>
    <m/>
    <m/>
    <n v="445"/>
  </r>
  <r>
    <x v="124"/>
    <x v="3"/>
    <s v="Umbuchung"/>
    <s v="Umbuchung"/>
    <n v="100"/>
    <n v="-100"/>
    <m/>
    <m/>
    <n v="446"/>
  </r>
  <r>
    <x v="124"/>
    <x v="3"/>
    <s v="Diverse Ausgaben"/>
    <s v="KSV"/>
    <m/>
    <m/>
    <n v="-43"/>
    <m/>
    <n v="447"/>
  </r>
  <r>
    <x v="124"/>
    <x v="2"/>
    <s v="Spende"/>
    <s v="Greenpeace"/>
    <m/>
    <n v="-10"/>
    <m/>
    <m/>
    <n v="448"/>
  </r>
  <r>
    <x v="125"/>
    <x v="6"/>
    <s v="Essen"/>
    <s v="Lindau"/>
    <n v="-25"/>
    <m/>
    <m/>
    <m/>
    <n v="449"/>
  </r>
  <r>
    <x v="125"/>
    <x v="6"/>
    <s v="Geschenk"/>
    <s v="Zwerg"/>
    <n v="-19.899999999999999"/>
    <m/>
    <m/>
    <m/>
    <n v="450"/>
  </r>
  <r>
    <x v="125"/>
    <x v="2"/>
    <s v="Haushaltsmittel"/>
    <s v="Eduscho"/>
    <m/>
    <n v="-15.82"/>
    <m/>
    <m/>
    <n v="451"/>
  </r>
  <r>
    <x v="125"/>
    <x v="6"/>
    <s v="Essen"/>
    <s v="Mangold"/>
    <m/>
    <n v="-8.5"/>
    <m/>
    <m/>
    <n v="452"/>
  </r>
  <r>
    <x v="126"/>
    <x v="3"/>
    <s v="Umbuchung"/>
    <s v="Umbuchung"/>
    <n v="190"/>
    <n v="-190"/>
    <m/>
    <m/>
    <n v="453"/>
  </r>
  <r>
    <x v="126"/>
    <x v="6"/>
    <s v="Geschenk"/>
    <s v="Geburtstag"/>
    <n v="-35"/>
    <m/>
    <m/>
    <m/>
    <n v="454"/>
  </r>
  <r>
    <x v="126"/>
    <x v="2"/>
    <s v="Lebensmittel"/>
    <s v="Spar"/>
    <n v="-160.74"/>
    <m/>
    <m/>
    <m/>
    <n v="455"/>
  </r>
  <r>
    <x v="126"/>
    <x v="6"/>
    <s v="Mobilität"/>
    <s v="Fahrkarte"/>
    <n v="-16"/>
    <m/>
    <m/>
    <m/>
    <n v="456"/>
  </r>
  <r>
    <x v="126"/>
    <x v="2"/>
    <s v="Friseur"/>
    <s v="Mähr"/>
    <n v="-42"/>
    <m/>
    <m/>
    <m/>
    <n v="457"/>
  </r>
  <r>
    <x v="126"/>
    <x v="2"/>
    <s v="Lebensmittel"/>
    <s v="Spar"/>
    <n v="-28.17"/>
    <m/>
    <m/>
    <m/>
    <n v="458"/>
  </r>
  <r>
    <x v="126"/>
    <x v="2"/>
    <s v="Lebensmittel"/>
    <s v="Hofer"/>
    <n v="-15.6"/>
    <m/>
    <m/>
    <m/>
    <n v="459"/>
  </r>
  <r>
    <x v="126"/>
    <x v="6"/>
    <s v="Geschenk"/>
    <s v="Diem"/>
    <m/>
    <n v="-35.5"/>
    <m/>
    <m/>
    <n v="460"/>
  </r>
  <r>
    <x v="127"/>
    <x v="6"/>
    <s v="Geschenk"/>
    <s v="Diem"/>
    <n v="-3"/>
    <m/>
    <m/>
    <m/>
    <n v="461"/>
  </r>
  <r>
    <x v="128"/>
    <x v="2"/>
    <s v="Haushaltsmittel"/>
    <s v="Libro"/>
    <n v="-5.29"/>
    <m/>
    <m/>
    <m/>
    <n v="462"/>
  </r>
  <r>
    <x v="129"/>
    <x v="2"/>
    <s v="Spende"/>
    <s v="Hoffnung für Kinder"/>
    <m/>
    <n v="-5"/>
    <m/>
    <m/>
    <n v="463"/>
  </r>
  <r>
    <x v="129"/>
    <x v="2"/>
    <s v="Lebensmittel"/>
    <s v="Spar"/>
    <n v="-5.38"/>
    <m/>
    <m/>
    <m/>
    <n v="464"/>
  </r>
  <r>
    <x v="130"/>
    <x v="1"/>
    <s v="diverse Einnahmen"/>
    <s v="Raika"/>
    <m/>
    <n v="540.33000000000004"/>
    <m/>
    <m/>
    <n v="465"/>
  </r>
  <r>
    <x v="130"/>
    <x v="2"/>
    <s v="Lebensmittel"/>
    <s v="Spar"/>
    <n v="-29.51"/>
    <m/>
    <m/>
    <m/>
    <n v="466"/>
  </r>
  <r>
    <x v="130"/>
    <x v="3"/>
    <s v="Umbuchung"/>
    <s v="Umbuchung"/>
    <n v="100"/>
    <n v="-100"/>
    <m/>
    <m/>
    <n v="467"/>
  </r>
  <r>
    <x v="130"/>
    <x v="6"/>
    <s v="Geschenk"/>
    <s v="Lindau"/>
    <n v="-15"/>
    <m/>
    <m/>
    <m/>
    <n v="468"/>
  </r>
  <r>
    <x v="130"/>
    <x v="1"/>
    <s v="diverse Einnahmen"/>
    <s v="Mama Begräbnis"/>
    <m/>
    <n v="1430"/>
    <m/>
    <m/>
    <n v="469"/>
  </r>
  <r>
    <x v="130"/>
    <x v="3"/>
    <s v="Umbuchung"/>
    <s v="Sparkonto"/>
    <m/>
    <n v="-1425"/>
    <m/>
    <n v="1425"/>
    <n v="470"/>
  </r>
  <r>
    <x v="130"/>
    <x v="3"/>
    <s v="Umbuchung"/>
    <s v="Sparkonto"/>
    <m/>
    <n v="-550"/>
    <m/>
    <n v="550"/>
    <n v="471"/>
  </r>
  <r>
    <x v="130"/>
    <x v="1"/>
    <s v="Gehalt"/>
    <s v="Gehalt 13./14."/>
    <m/>
    <n v="4813.45"/>
    <m/>
    <m/>
    <n v="472"/>
  </r>
  <r>
    <x v="130"/>
    <x v="4"/>
    <s v="AON/Handy"/>
    <s v="Fixkosten"/>
    <m/>
    <n v="-58.5"/>
    <m/>
    <m/>
    <n v="473"/>
  </r>
  <r>
    <x v="131"/>
    <x v="6"/>
    <s v="Mobilität"/>
    <s v="Karrenseilbahn"/>
    <n v="-11"/>
    <m/>
    <m/>
    <m/>
    <n v="474"/>
  </r>
  <r>
    <x v="131"/>
    <x v="6"/>
    <s v="Essen"/>
    <s v="Schuttannen"/>
    <n v="-16"/>
    <m/>
    <m/>
    <m/>
    <n v="475"/>
  </r>
  <r>
    <x v="131"/>
    <x v="6"/>
    <s v="Blumen"/>
    <s v="Karg"/>
    <n v="-12.5"/>
    <m/>
    <m/>
    <m/>
    <n v="476"/>
  </r>
  <r>
    <x v="131"/>
    <x v="3"/>
    <s v="Umbuchung"/>
    <s v="Umbuchung"/>
    <n v="100"/>
    <n v="-100"/>
    <m/>
    <m/>
    <n v="477"/>
  </r>
  <r>
    <x v="131"/>
    <x v="2"/>
    <s v="Kirchensteuer (332,05 €)"/>
    <s v="diverse Ausgaben"/>
    <m/>
    <n v="-90"/>
    <m/>
    <m/>
    <n v="478"/>
  </r>
  <r>
    <x v="131"/>
    <x v="2"/>
    <s v="Uniqa"/>
    <s v="V-Kfz"/>
    <m/>
    <n v="-95.35"/>
    <m/>
    <m/>
    <n v="479"/>
  </r>
  <r>
    <x v="131"/>
    <x v="2"/>
    <s v="Uniqa"/>
    <s v="Sterbe-V. Reinhold"/>
    <m/>
    <n v="-30.92"/>
    <m/>
    <m/>
    <n v="480"/>
  </r>
  <r>
    <x v="131"/>
    <x v="2"/>
    <s v="Uniqa"/>
    <s v="Sterbe-V. Monika"/>
    <m/>
    <n v="-30.92"/>
    <m/>
    <m/>
    <n v="481"/>
  </r>
  <r>
    <x v="131"/>
    <x v="1"/>
    <s v="Umbuchung"/>
    <s v="Sparkonto"/>
    <m/>
    <n v="-800"/>
    <m/>
    <n v="800"/>
    <n v="482"/>
  </r>
  <r>
    <x v="131"/>
    <x v="2"/>
    <s v="Uniqa"/>
    <s v="Brille"/>
    <m/>
    <n v="-48.2"/>
    <m/>
    <m/>
    <n v="483"/>
  </r>
  <r>
    <x v="132"/>
    <x v="3"/>
    <s v="Umbuchung"/>
    <s v="Umbuchung"/>
    <n v="150"/>
    <n v="-150"/>
    <m/>
    <m/>
    <n v="484"/>
  </r>
  <r>
    <x v="132"/>
    <x v="2"/>
    <s v="Uniqa"/>
    <s v="V-Unfall"/>
    <m/>
    <n v="-74.680000000000007"/>
    <m/>
    <m/>
    <n v="485"/>
  </r>
  <r>
    <x v="132"/>
    <x v="2"/>
    <s v="Uniqa"/>
    <s v="V-Haushalt"/>
    <m/>
    <n v="-64.62"/>
    <m/>
    <m/>
    <n v="486"/>
  </r>
  <r>
    <x v="132"/>
    <x v="2"/>
    <s v="Lebensmittel"/>
    <s v="Spar"/>
    <n v="-178.9"/>
    <m/>
    <m/>
    <m/>
    <n v="487"/>
  </r>
  <r>
    <x v="133"/>
    <x v="2"/>
    <s v="Mobilität"/>
    <s v="VVT"/>
    <m/>
    <n v="-23.87"/>
    <m/>
    <m/>
    <n v="488"/>
  </r>
  <r>
    <x v="133"/>
    <x v="6"/>
    <s v="Essen"/>
    <s v="Mangold"/>
    <n v="-6"/>
    <m/>
    <m/>
    <m/>
    <n v="489"/>
  </r>
  <r>
    <x v="133"/>
    <x v="2"/>
    <s v="Haushaltsmittel"/>
    <s v="DM"/>
    <n v="-9.6999999999999993"/>
    <m/>
    <m/>
    <m/>
    <n v="490"/>
  </r>
  <r>
    <x v="133"/>
    <x v="1"/>
    <s v="diverse Einnahmen"/>
    <s v="Zuschuss"/>
    <m/>
    <n v="195"/>
    <m/>
    <m/>
    <n v="491"/>
  </r>
  <r>
    <x v="134"/>
    <x v="5"/>
    <s v="Hansaton"/>
    <s v="Behelfe"/>
    <m/>
    <n v="-320"/>
    <m/>
    <m/>
    <n v="492"/>
  </r>
  <r>
    <x v="134"/>
    <x v="3"/>
    <s v="Umbuchung"/>
    <s v="Umbuchung"/>
    <m/>
    <n v="-622"/>
    <n v="622"/>
    <m/>
    <n v="493"/>
  </r>
  <r>
    <x v="134"/>
    <x v="2"/>
    <s v="Lebensmittel"/>
    <s v="Spar"/>
    <n v="-66.98"/>
    <m/>
    <m/>
    <m/>
    <n v="494"/>
  </r>
  <r>
    <x v="134"/>
    <x v="6"/>
    <s v="Essen"/>
    <s v="Mangold"/>
    <n v="-13"/>
    <m/>
    <m/>
    <m/>
    <n v="495"/>
  </r>
  <r>
    <x v="135"/>
    <x v="3"/>
    <s v="Umbuchung"/>
    <s v="Umbuchung"/>
    <n v="100"/>
    <n v="-100"/>
    <m/>
    <m/>
    <n v="496"/>
  </r>
  <r>
    <x v="135"/>
    <x v="3"/>
    <s v="Umbuchung"/>
    <s v="Umbuchung"/>
    <n v="200"/>
    <n v="-200"/>
    <m/>
    <m/>
    <n v="497"/>
  </r>
  <r>
    <x v="135"/>
    <x v="6"/>
    <s v="Essen"/>
    <s v="Kebap"/>
    <n v="-30.1"/>
    <m/>
    <m/>
    <m/>
    <n v="498"/>
  </r>
  <r>
    <x v="136"/>
    <x v="2"/>
    <s v="Haushaltsmittel"/>
    <s v="BAXX"/>
    <n v="-100"/>
    <m/>
    <m/>
    <m/>
    <n v="499"/>
  </r>
  <r>
    <x v="137"/>
    <x v="2"/>
    <s v="Mobilität"/>
    <s v="Fahrkarte"/>
    <n v="-44"/>
    <m/>
    <m/>
    <m/>
    <n v="500"/>
  </r>
  <r>
    <x v="137"/>
    <x v="2"/>
    <s v="Lebensmittel"/>
    <s v="Spar"/>
    <n v="-17.12"/>
    <m/>
    <m/>
    <m/>
    <n v="501"/>
  </r>
  <r>
    <x v="137"/>
    <x v="2"/>
    <s v="Lebensmittel"/>
    <s v="Markt"/>
    <n v="-8"/>
    <m/>
    <m/>
    <m/>
    <n v="502"/>
  </r>
  <r>
    <x v="137"/>
    <x v="2"/>
    <s v="Lebensmittel"/>
    <s v="Mangold"/>
    <n v="-17.8"/>
    <m/>
    <m/>
    <m/>
    <n v="503"/>
  </r>
  <r>
    <x v="137"/>
    <x v="6"/>
    <s v="Essen"/>
    <s v="Kainz"/>
    <n v="-8"/>
    <m/>
    <m/>
    <m/>
    <n v="504"/>
  </r>
  <r>
    <x v="138"/>
    <x v="2"/>
    <s v="Miete"/>
    <s v="Miete"/>
    <m/>
    <n v="-734.8"/>
    <m/>
    <m/>
    <n v="505"/>
  </r>
  <r>
    <x v="138"/>
    <x v="2"/>
    <s v="Miete"/>
    <s v="Garage"/>
    <m/>
    <n v="-37.19"/>
    <m/>
    <m/>
    <n v="506"/>
  </r>
  <r>
    <x v="138"/>
    <x v="2"/>
    <s v="VKW"/>
    <s v="Strom"/>
    <m/>
    <n v="-37"/>
    <m/>
    <m/>
    <n v="507"/>
  </r>
  <r>
    <x v="138"/>
    <x v="2"/>
    <s v="Lebensmittel"/>
    <s v="Spar"/>
    <n v="-54.19"/>
    <m/>
    <m/>
    <m/>
    <n v="508"/>
  </r>
  <r>
    <x v="138"/>
    <x v="2"/>
    <s v="Mobilität"/>
    <s v="VVV-Maximo"/>
    <m/>
    <n v="-32.619999999999997"/>
    <m/>
    <m/>
    <n v="509"/>
  </r>
  <r>
    <x v="138"/>
    <x v="2"/>
    <s v="Mobilität"/>
    <s v="VVV-Rad"/>
    <m/>
    <n v="-14.75"/>
    <m/>
    <m/>
    <n v="510"/>
  </r>
  <r>
    <x v="138"/>
    <x v="2"/>
    <s v="Haushaltsmittel"/>
    <s v="Baxx"/>
    <m/>
    <n v="-420"/>
    <m/>
    <m/>
    <n v="511"/>
  </r>
  <r>
    <x v="138"/>
    <x v="3"/>
    <s v="Umbuchung"/>
    <s v="Umbuchung"/>
    <n v="100"/>
    <n v="-100"/>
    <m/>
    <m/>
    <n v="512"/>
  </r>
  <r>
    <x v="138"/>
    <x v="6"/>
    <s v="Geschenk"/>
    <s v="Tasche"/>
    <n v="-24.9"/>
    <m/>
    <m/>
    <m/>
    <n v="513"/>
  </r>
  <r>
    <x v="138"/>
    <x v="2"/>
    <s v="Lebensmittel"/>
    <s v="Kainz"/>
    <n v="-10.75"/>
    <m/>
    <m/>
    <m/>
    <n v="514"/>
  </r>
  <r>
    <x v="138"/>
    <x v="6"/>
    <s v="Essen"/>
    <s v="Kebab"/>
    <n v="-28.2"/>
    <m/>
    <m/>
    <m/>
    <n v="515"/>
  </r>
  <r>
    <x v="138"/>
    <x v="1"/>
    <s v="diverse Einnahmen"/>
    <s v="Koffer retour"/>
    <n v="150"/>
    <m/>
    <m/>
    <m/>
    <n v="516"/>
  </r>
  <r>
    <x v="139"/>
    <x v="2"/>
    <s v="Lebensmittel"/>
    <s v="Sutterlüty"/>
    <n v="-12.33"/>
    <m/>
    <m/>
    <m/>
    <n v="517"/>
  </r>
  <r>
    <x v="140"/>
    <x v="2"/>
    <s v="Lebensmittel"/>
    <s v="Mangold"/>
    <n v="-10.55"/>
    <m/>
    <m/>
    <m/>
    <n v="518"/>
  </r>
  <r>
    <x v="141"/>
    <x v="2"/>
    <s v="Lebensmittel"/>
    <s v="Sutterlüty"/>
    <n v="-43.59"/>
    <m/>
    <m/>
    <m/>
    <n v="519"/>
  </r>
  <r>
    <x v="141"/>
    <x v="2"/>
    <s v="Lebensmittel"/>
    <s v="Baywa"/>
    <n v="-5"/>
    <m/>
    <m/>
    <m/>
    <n v="520"/>
  </r>
  <r>
    <x v="141"/>
    <x v="2"/>
    <s v="Lebensmittel"/>
    <s v="Metzgerei"/>
    <n v="-44.46"/>
    <m/>
    <m/>
    <m/>
    <n v="521"/>
  </r>
  <r>
    <x v="142"/>
    <x v="2"/>
    <s v="Lebensmittel"/>
    <s v="Spar"/>
    <n v="-53.82"/>
    <m/>
    <m/>
    <m/>
    <n v="522"/>
  </r>
  <r>
    <x v="142"/>
    <x v="2"/>
    <s v="Kosmetik"/>
    <s v="BIPA"/>
    <n v="-7"/>
    <m/>
    <m/>
    <m/>
    <n v="523"/>
  </r>
  <r>
    <x v="142"/>
    <x v="6"/>
    <s v="Essen"/>
    <s v="Mangold"/>
    <n v="-15"/>
    <m/>
    <m/>
    <m/>
    <n v="524"/>
  </r>
  <r>
    <x v="142"/>
    <x v="2"/>
    <s v="Lebensmittel"/>
    <s v="Spar"/>
    <n v="-11"/>
    <m/>
    <m/>
    <m/>
    <n v="525"/>
  </r>
  <r>
    <x v="142"/>
    <x v="3"/>
    <s v="Umbuchung"/>
    <s v="Umbuchung"/>
    <n v="100"/>
    <n v="-100"/>
    <m/>
    <m/>
    <n v="526"/>
  </r>
  <r>
    <x v="142"/>
    <x v="2"/>
    <s v="Medien"/>
    <s v="VN"/>
    <m/>
    <n v="-43.75"/>
    <m/>
    <m/>
    <n v="527"/>
  </r>
  <r>
    <x v="142"/>
    <x v="2"/>
    <s v="Haushaltsmittel"/>
    <s v="Portospesen"/>
    <n v="-6"/>
    <m/>
    <m/>
    <m/>
    <n v="528"/>
  </r>
  <r>
    <x v="143"/>
    <x v="6"/>
    <s v="PC"/>
    <s v="Komoot"/>
    <m/>
    <m/>
    <n v="-29.99"/>
    <m/>
    <n v="529"/>
  </r>
  <r>
    <x v="144"/>
    <x v="2"/>
    <s v="Lebensmittel"/>
    <s v="Sutterlüty"/>
    <n v="-15.46"/>
    <m/>
    <m/>
    <m/>
    <n v="530"/>
  </r>
  <r>
    <x v="144"/>
    <x v="6"/>
    <s v="Essen"/>
    <s v="Mangold"/>
    <n v="-11"/>
    <m/>
    <m/>
    <m/>
    <n v="531"/>
  </r>
  <r>
    <x v="144"/>
    <x v="2"/>
    <s v="Lebensmittel"/>
    <s v="Spar"/>
    <n v="-40.07"/>
    <m/>
    <m/>
    <m/>
    <n v="532"/>
  </r>
  <r>
    <x v="144"/>
    <x v="3"/>
    <s v="Umbuchung"/>
    <s v="Umbuchung"/>
    <n v="100"/>
    <n v="-100"/>
    <m/>
    <m/>
    <n v="533"/>
  </r>
  <r>
    <x v="144"/>
    <x v="2"/>
    <s v="AON/Handy"/>
    <s v="Wertkarte"/>
    <m/>
    <n v="-20"/>
    <m/>
    <m/>
    <n v="534"/>
  </r>
  <r>
    <x v="145"/>
    <x v="2"/>
    <s v="Lebensmittel"/>
    <s v="Spar"/>
    <n v="-45.44"/>
    <m/>
    <m/>
    <m/>
    <n v="535"/>
  </r>
  <r>
    <x v="146"/>
    <x v="2"/>
    <s v="Lebensmittel"/>
    <s v="Mangold"/>
    <n v="-11"/>
    <m/>
    <m/>
    <m/>
    <n v="536"/>
  </r>
  <r>
    <x v="146"/>
    <x v="6"/>
    <s v="Essen"/>
    <s v="Kebab"/>
    <n v="-54"/>
    <m/>
    <m/>
    <m/>
    <n v="537"/>
  </r>
  <r>
    <x v="146"/>
    <x v="2"/>
    <s v="Lebensmittel"/>
    <s v="Spar"/>
    <m/>
    <n v="-45.44"/>
    <m/>
    <m/>
    <n v="538"/>
  </r>
  <r>
    <x v="146"/>
    <x v="3"/>
    <s v="Umbuchung"/>
    <s v="Umbuchung"/>
    <n v="100"/>
    <n v="-100"/>
    <m/>
    <m/>
    <n v="539"/>
  </r>
  <r>
    <x v="146"/>
    <x v="2"/>
    <s v="Lebensmittel"/>
    <s v="Spar"/>
    <n v="-25"/>
    <m/>
    <m/>
    <m/>
    <n v="540"/>
  </r>
  <r>
    <x v="147"/>
    <x v="6"/>
    <s v="Essen"/>
    <s v="Cafe"/>
    <n v="-20"/>
    <m/>
    <m/>
    <m/>
    <n v="541"/>
  </r>
  <r>
    <x v="147"/>
    <x v="2"/>
    <s v="Lebensmittel"/>
    <s v="Mangold"/>
    <n v="-20"/>
    <m/>
    <m/>
    <m/>
    <n v="542"/>
  </r>
  <r>
    <x v="147"/>
    <x v="2"/>
    <s v="Spende"/>
    <s v="Greenpeace"/>
    <m/>
    <n v="-10"/>
    <m/>
    <m/>
    <n v="543"/>
  </r>
  <r>
    <x v="148"/>
    <x v="2"/>
    <s v="Lebensmittel"/>
    <s v="Spar"/>
    <n v="-18.05"/>
    <m/>
    <m/>
    <m/>
    <n v="544"/>
  </r>
  <r>
    <x v="149"/>
    <x v="6"/>
    <s v="Essen"/>
    <s v="Pfänder"/>
    <n v="-9"/>
    <m/>
    <m/>
    <m/>
    <n v="545"/>
  </r>
  <r>
    <x v="149"/>
    <x v="2"/>
    <s v="Lebensmittel"/>
    <s v="Käse"/>
    <n v="-18.64"/>
    <m/>
    <m/>
    <m/>
    <n v="546"/>
  </r>
  <r>
    <x v="149"/>
    <x v="2"/>
    <s v="Friseur"/>
    <s v="Mähr"/>
    <n v="-42"/>
    <m/>
    <m/>
    <m/>
    <n v="547"/>
  </r>
  <r>
    <x v="149"/>
    <x v="3"/>
    <s v="Umbuchung"/>
    <s v="Umbuchung"/>
    <n v="100"/>
    <n v="-100"/>
    <m/>
    <m/>
    <n v="548"/>
  </r>
  <r>
    <x v="149"/>
    <x v="2"/>
    <s v="Medien"/>
    <s v="Neue"/>
    <m/>
    <n v="-7.9"/>
    <m/>
    <m/>
    <n v="549"/>
  </r>
  <r>
    <x v="150"/>
    <x v="2"/>
    <s v="Lebensmittel"/>
    <s v="Mangold"/>
    <n v="-27.11"/>
    <m/>
    <m/>
    <m/>
    <n v="550"/>
  </r>
  <r>
    <x v="150"/>
    <x v="2"/>
    <s v="Lebensmittel"/>
    <s v="Spar"/>
    <n v="-32.950000000000003"/>
    <m/>
    <m/>
    <m/>
    <n v="551"/>
  </r>
  <r>
    <x v="150"/>
    <x v="3"/>
    <s v="Umbuchung"/>
    <s v="Umbuchung"/>
    <n v="100"/>
    <n v="-100"/>
    <m/>
    <m/>
    <n v="552"/>
  </r>
  <r>
    <x v="151"/>
    <x v="6"/>
    <s v="Essen"/>
    <s v="Eisdiele"/>
    <n v="-6"/>
    <m/>
    <m/>
    <m/>
    <n v="553"/>
  </r>
  <r>
    <x v="151"/>
    <x v="2"/>
    <s v="Miete"/>
    <s v="Garage"/>
    <m/>
    <n v="-37.19"/>
    <m/>
    <m/>
    <n v="554"/>
  </r>
  <r>
    <x v="151"/>
    <x v="2"/>
    <s v="Miete"/>
    <s v="Garage"/>
    <m/>
    <n v="-37.19"/>
    <m/>
    <m/>
    <n v="555"/>
  </r>
  <r>
    <x v="152"/>
    <x v="2"/>
    <s v="Lebensmittel"/>
    <s v="Spar"/>
    <n v="-15"/>
    <m/>
    <m/>
    <m/>
    <n v="556"/>
  </r>
  <r>
    <x v="152"/>
    <x v="6"/>
    <s v="Essen"/>
    <s v="Mangold"/>
    <n v="-10.4"/>
    <m/>
    <m/>
    <m/>
    <n v="557"/>
  </r>
  <r>
    <x v="153"/>
    <x v="2"/>
    <s v="Lebensmittel"/>
    <s v="Mangold"/>
    <n v="-14.7"/>
    <m/>
    <m/>
    <m/>
    <n v="558"/>
  </r>
  <r>
    <x v="153"/>
    <x v="2"/>
    <s v="Lebensmittel"/>
    <s v="Sutterlüty"/>
    <n v="-31.57"/>
    <m/>
    <m/>
    <m/>
    <n v="559"/>
  </r>
  <r>
    <x v="153"/>
    <x v="3"/>
    <s v="Umbuchung"/>
    <s v="Umbuchung"/>
    <n v="100"/>
    <n v="-100"/>
    <m/>
    <m/>
    <n v="560"/>
  </r>
  <r>
    <x v="153"/>
    <x v="6"/>
    <s v="Essen"/>
    <s v="Alpe"/>
    <n v="-29"/>
    <m/>
    <m/>
    <m/>
    <n v="561"/>
  </r>
  <r>
    <x v="154"/>
    <x v="6"/>
    <s v="Blumen"/>
    <s v="Spar"/>
    <n v="-6"/>
    <m/>
    <m/>
    <m/>
    <n v="562"/>
  </r>
  <r>
    <x v="155"/>
    <x v="2"/>
    <s v="Lebensmittel"/>
    <s v="Mangold"/>
    <n v="-2.5"/>
    <m/>
    <m/>
    <m/>
    <n v="563"/>
  </r>
  <r>
    <x v="155"/>
    <x v="2"/>
    <s v="Lebensmittel"/>
    <s v="Spar"/>
    <n v="-89.8"/>
    <m/>
    <m/>
    <m/>
    <n v="564"/>
  </r>
  <r>
    <x v="155"/>
    <x v="3"/>
    <s v="Umbuchung"/>
    <s v="Umbuchung"/>
    <n v="100"/>
    <n v="-100"/>
    <m/>
    <m/>
    <n v="565"/>
  </r>
  <r>
    <x v="156"/>
    <x v="2"/>
    <s v="Lebensmittel"/>
    <s v="Spar"/>
    <n v="-31.5"/>
    <m/>
    <m/>
    <m/>
    <n v="566"/>
  </r>
  <r>
    <x v="156"/>
    <x v="2"/>
    <s v="Lebensmittel"/>
    <s v="Kainz"/>
    <n v="-28"/>
    <m/>
    <m/>
    <m/>
    <n v="567"/>
  </r>
  <r>
    <x v="156"/>
    <x v="6"/>
    <s v="Essen"/>
    <s v="Mangold"/>
    <n v="-8.5"/>
    <m/>
    <m/>
    <m/>
    <n v="568"/>
  </r>
  <r>
    <x v="156"/>
    <x v="3"/>
    <s v="Umbuchung"/>
    <s v="Umbuchung"/>
    <m/>
    <n v="400"/>
    <m/>
    <n v="-400"/>
    <n v="569"/>
  </r>
  <r>
    <x v="156"/>
    <x v="3"/>
    <s v="Umbuchung"/>
    <s v="Umbuchung"/>
    <n v="30"/>
    <n v="-30"/>
    <m/>
    <m/>
    <n v="570"/>
  </r>
  <r>
    <x v="157"/>
    <x v="2"/>
    <s v="Lebensmittel"/>
    <s v="Spar"/>
    <n v="-16.93"/>
    <m/>
    <m/>
    <m/>
    <n v="571"/>
  </r>
  <r>
    <x v="158"/>
    <x v="5"/>
    <s v="Arztrechnung"/>
    <s v="VA"/>
    <m/>
    <n v="-49.94"/>
    <m/>
    <m/>
    <n v="572"/>
  </r>
  <r>
    <x v="159"/>
    <x v="2"/>
    <s v="Lebensmittel"/>
    <s v="Spar"/>
    <n v="-14.56"/>
    <m/>
    <m/>
    <m/>
    <n v="573"/>
  </r>
  <r>
    <x v="159"/>
    <x v="6"/>
    <s v="Essen"/>
    <s v="Pizzeria"/>
    <n v="-19"/>
    <m/>
    <m/>
    <m/>
    <n v="574"/>
  </r>
  <r>
    <x v="159"/>
    <x v="2"/>
    <s v="Lebensmittel"/>
    <s v="Mangold"/>
    <n v="-13"/>
    <m/>
    <m/>
    <m/>
    <n v="575"/>
  </r>
  <r>
    <x v="159"/>
    <x v="1"/>
    <s v="Gehalt"/>
    <s v="Gehalt"/>
    <m/>
    <n v="2987.47"/>
    <m/>
    <m/>
    <n v="576"/>
  </r>
  <r>
    <x v="159"/>
    <x v="3"/>
    <s v="Bankgebühren"/>
    <s v="Bankgebühren"/>
    <m/>
    <n v="0.27"/>
    <m/>
    <m/>
    <n v="577"/>
  </r>
  <r>
    <x v="159"/>
    <x v="3"/>
    <s v="Bankgebühren"/>
    <s v="Kontoführung"/>
    <m/>
    <n v="-73.430000000000007"/>
    <m/>
    <m/>
    <n v="578"/>
  </r>
  <r>
    <x v="159"/>
    <x v="2"/>
    <s v="Uniqa"/>
    <s v="Sterbe-V. Reinhold"/>
    <m/>
    <n v="-30.92"/>
    <m/>
    <m/>
    <n v="579"/>
  </r>
  <r>
    <x v="159"/>
    <x v="2"/>
    <s v="Uniqa"/>
    <s v="Sterbe-V. Monika"/>
    <m/>
    <n v="-30.92"/>
    <m/>
    <m/>
    <n v="580"/>
  </r>
  <r>
    <x v="159"/>
    <x v="2"/>
    <s v="Uniqa"/>
    <s v="Brille"/>
    <m/>
    <n v="-48.2"/>
    <m/>
    <m/>
    <n v="581"/>
  </r>
  <r>
    <x v="159"/>
    <x v="2"/>
    <s v="Uniqa"/>
    <s v="V-Kfz"/>
    <m/>
    <n v="-95.35"/>
    <m/>
    <m/>
    <n v="582"/>
  </r>
  <r>
    <x v="159"/>
    <x v="2"/>
    <s v="Uniqa"/>
    <s v="V-Unfall"/>
    <m/>
    <n v="-74.680000000000007"/>
    <m/>
    <m/>
    <n v="583"/>
  </r>
  <r>
    <x v="159"/>
    <x v="2"/>
    <s v="Uniqa"/>
    <s v="V-Haushalt"/>
    <m/>
    <n v="-64.62"/>
    <m/>
    <m/>
    <n v="584"/>
  </r>
  <r>
    <x v="159"/>
    <x v="3"/>
    <s v="Umbuchung"/>
    <s v="Sparkonto"/>
    <m/>
    <n v="-300"/>
    <m/>
    <n v="300"/>
    <n v="585"/>
  </r>
  <r>
    <x v="159"/>
    <x v="3"/>
    <s v="Umbuchung"/>
    <s v="Umbuchung"/>
    <n v="40"/>
    <n v="-40"/>
    <m/>
    <m/>
    <n v="586"/>
  </r>
  <r>
    <x v="159"/>
    <x v="3"/>
    <s v="Umbuchung"/>
    <s v="Umbuchung"/>
    <n v="90"/>
    <n v="-90"/>
    <m/>
    <m/>
    <n v="587"/>
  </r>
  <r>
    <x v="159"/>
    <x v="2"/>
    <s v="Lebensmittel"/>
    <s v="Mangold"/>
    <n v="-4.5"/>
    <m/>
    <m/>
    <m/>
    <n v="588"/>
  </r>
  <r>
    <x v="159"/>
    <x v="6"/>
    <s v="Essen"/>
    <s v="Mangold"/>
    <n v="-13"/>
    <m/>
    <m/>
    <m/>
    <n v="589"/>
  </r>
  <r>
    <x v="159"/>
    <x v="6"/>
    <s v="Essen"/>
    <s v="Alpe"/>
    <n v="-14"/>
    <m/>
    <m/>
    <m/>
    <n v="590"/>
  </r>
  <r>
    <x v="160"/>
    <x v="3"/>
    <s v="Umbuchung"/>
    <s v="Umbuchung"/>
    <n v="180"/>
    <n v="-180"/>
    <m/>
    <m/>
    <n v="591"/>
  </r>
  <r>
    <x v="160"/>
    <x v="2"/>
    <s v="Geräte"/>
    <s v="Lakitsch Bügelbrett"/>
    <m/>
    <n v="-129"/>
    <m/>
    <m/>
    <n v="592"/>
  </r>
  <r>
    <x v="160"/>
    <x v="2"/>
    <s v="Lebensmittel"/>
    <s v="Spar"/>
    <n v="-49.48"/>
    <m/>
    <m/>
    <m/>
    <n v="593"/>
  </r>
  <r>
    <x v="160"/>
    <x v="2"/>
    <s v="Lebensmittel"/>
    <s v="Mangold"/>
    <n v="-15.7"/>
    <m/>
    <m/>
    <m/>
    <n v="594"/>
  </r>
  <r>
    <x v="160"/>
    <x v="6"/>
    <s v="Essen"/>
    <s v="Kaffee"/>
    <n v="-8"/>
    <m/>
    <m/>
    <m/>
    <n v="595"/>
  </r>
  <r>
    <x v="160"/>
    <x v="2"/>
    <s v="Mobilität"/>
    <s v="VVT"/>
    <m/>
    <n v="-23.87"/>
    <m/>
    <m/>
    <n v="596"/>
  </r>
  <r>
    <x v="161"/>
    <x v="2"/>
    <s v="Lebensmittel"/>
    <s v="Spar"/>
    <n v="-22.69"/>
    <m/>
    <m/>
    <m/>
    <n v="597"/>
  </r>
  <r>
    <x v="161"/>
    <x v="2"/>
    <s v="Lebensmittel"/>
    <s v="Spar"/>
    <n v="-45"/>
    <m/>
    <m/>
    <m/>
    <n v="598"/>
  </r>
  <r>
    <x v="161"/>
    <x v="2"/>
    <s v="Lebensmittel"/>
    <s v="Spar"/>
    <n v="-29"/>
    <m/>
    <m/>
    <m/>
    <n v="599"/>
  </r>
  <r>
    <x v="162"/>
    <x v="6"/>
    <s v="Essen"/>
    <s v="Kainz"/>
    <n v="-8.9"/>
    <m/>
    <m/>
    <m/>
    <n v="600"/>
  </r>
  <r>
    <x v="163"/>
    <x v="2"/>
    <s v="Lebensmittel"/>
    <s v="Mangold"/>
    <n v="-15"/>
    <m/>
    <m/>
    <m/>
    <n v="601"/>
  </r>
  <r>
    <x v="163"/>
    <x v="6"/>
    <s v="Essen"/>
    <s v="Mangold"/>
    <n v="-10.5"/>
    <m/>
    <m/>
    <m/>
    <n v="602"/>
  </r>
  <r>
    <x v="163"/>
    <x v="3"/>
    <s v="Umbuchung"/>
    <s v="Umbuchung"/>
    <m/>
    <n v="-29.99"/>
    <n v="29.99"/>
    <m/>
    <n v="603"/>
  </r>
  <r>
    <x v="164"/>
    <x v="6"/>
    <s v="Sport"/>
    <s v="Drisner"/>
    <n v="-11"/>
    <m/>
    <m/>
    <m/>
    <n v="604"/>
  </r>
  <r>
    <x v="164"/>
    <x v="2"/>
    <s v="Lebensmittel"/>
    <s v="Spar"/>
    <m/>
    <n v="-21.24"/>
    <m/>
    <m/>
    <n v="605"/>
  </r>
  <r>
    <x v="164"/>
    <x v="2"/>
    <s v="VKW"/>
    <s v="Strom"/>
    <m/>
    <n v="-37"/>
    <m/>
    <m/>
    <n v="606"/>
  </r>
  <r>
    <x v="164"/>
    <x v="5"/>
    <s v="Hansaton"/>
    <s v="Behelfe"/>
    <m/>
    <n v="-320"/>
    <m/>
    <m/>
    <n v="607"/>
  </r>
  <r>
    <x v="165"/>
    <x v="6"/>
    <s v="Essen"/>
    <s v="Spar"/>
    <n v="-11"/>
    <m/>
    <m/>
    <m/>
    <n v="608"/>
  </r>
  <r>
    <x v="165"/>
    <x v="2"/>
    <s v="Lebensmittel"/>
    <s v="Spar"/>
    <n v="-45.22"/>
    <m/>
    <m/>
    <m/>
    <n v="609"/>
  </r>
  <r>
    <x v="165"/>
    <x v="2"/>
    <s v="Miete"/>
    <s v="Miete"/>
    <m/>
    <n v="-734.8"/>
    <m/>
    <m/>
    <n v="610"/>
  </r>
  <r>
    <x v="165"/>
    <x v="2"/>
    <s v="Miete"/>
    <s v="Garage"/>
    <m/>
    <n v="-37.19"/>
    <m/>
    <m/>
    <n v="611"/>
  </r>
  <r>
    <x v="166"/>
    <x v="3"/>
    <s v="Umbuchung"/>
    <s v="Umbuchung"/>
    <n v="100"/>
    <n v="-100"/>
    <m/>
    <m/>
    <n v="612"/>
  </r>
  <r>
    <x v="167"/>
    <x v="6"/>
    <s v="Essen"/>
    <s v="Kaffee"/>
    <n v="-18"/>
    <m/>
    <m/>
    <m/>
    <n v="613"/>
  </r>
  <r>
    <x v="168"/>
    <x v="3"/>
    <s v="Umbuchung"/>
    <s v="Umbuchung"/>
    <n v="150"/>
    <n v="-150"/>
    <m/>
    <m/>
    <n v="614"/>
  </r>
  <r>
    <x v="168"/>
    <x v="2"/>
    <s v="Haushaltsmittel"/>
    <s v="Amazon"/>
    <m/>
    <n v="-47.49"/>
    <m/>
    <m/>
    <n v="615"/>
  </r>
  <r>
    <x v="168"/>
    <x v="2"/>
    <s v="Mobilität"/>
    <s v="VVV-Maximo"/>
    <m/>
    <n v="-32.619999999999997"/>
    <m/>
    <m/>
    <n v="616"/>
  </r>
  <r>
    <x v="168"/>
    <x v="2"/>
    <s v="Mobilität"/>
    <s v="VVV-Rad"/>
    <m/>
    <n v="-14.75"/>
    <m/>
    <m/>
    <n v="617"/>
  </r>
  <r>
    <x v="168"/>
    <x v="2"/>
    <s v="Blumen"/>
    <s v="Markt"/>
    <n v="-24"/>
    <m/>
    <m/>
    <m/>
    <n v="618"/>
  </r>
  <r>
    <x v="168"/>
    <x v="6"/>
    <s v="Essen"/>
    <s v="Kaffee"/>
    <n v="-37"/>
    <m/>
    <m/>
    <m/>
    <n v="619"/>
  </r>
  <r>
    <x v="168"/>
    <x v="5"/>
    <s v="Apotheke"/>
    <s v="Apotheke"/>
    <n v="-21.3"/>
    <m/>
    <m/>
    <m/>
    <n v="620"/>
  </r>
  <r>
    <x v="168"/>
    <x v="2"/>
    <s v="Haushaltsmittel"/>
    <s v="DM"/>
    <n v="-10"/>
    <m/>
    <m/>
    <m/>
    <n v="621"/>
  </r>
  <r>
    <x v="168"/>
    <x v="2"/>
    <s v="Lebensmittel"/>
    <s v="Spar"/>
    <n v="-107.5"/>
    <m/>
    <m/>
    <m/>
    <n v="622"/>
  </r>
  <r>
    <x v="168"/>
    <x v="2"/>
    <s v="Lebensmittel"/>
    <s v="Mangold"/>
    <n v="-13"/>
    <m/>
    <m/>
    <m/>
    <n v="623"/>
  </r>
  <r>
    <x v="168"/>
    <x v="6"/>
    <s v="Geschenk"/>
    <s v="Amazon"/>
    <m/>
    <m/>
    <n v="-153.66999999999999"/>
    <m/>
    <n v="624"/>
  </r>
  <r>
    <x v="168"/>
    <x v="6"/>
    <s v="Geschenk"/>
    <s v="Amazon"/>
    <m/>
    <n v="-47.49"/>
    <m/>
    <m/>
    <n v="625"/>
  </r>
  <r>
    <x v="169"/>
    <x v="3"/>
    <s v="Umbuchung"/>
    <s v="Umbuchung"/>
    <n v="100"/>
    <n v="-100"/>
    <m/>
    <m/>
    <n v="626"/>
  </r>
  <r>
    <x v="169"/>
    <x v="2"/>
    <s v="Lebensmittel"/>
    <s v="Spar"/>
    <n v="-51.28"/>
    <m/>
    <m/>
    <m/>
    <n v="627"/>
  </r>
  <r>
    <x v="170"/>
    <x v="6"/>
    <s v="Essen"/>
    <s v="Pfänder"/>
    <n v="-11"/>
    <m/>
    <m/>
    <m/>
    <n v="628"/>
  </r>
  <r>
    <x v="171"/>
    <x v="6"/>
    <s v="Essen"/>
    <s v="Kaffee"/>
    <n v="-10.75"/>
    <m/>
    <m/>
    <m/>
    <n v="629"/>
  </r>
  <r>
    <x v="171"/>
    <x v="2"/>
    <s v="Haushaltsmittel"/>
    <s v="Portospesen"/>
    <n v="-12.49"/>
    <m/>
    <m/>
    <m/>
    <n v="630"/>
  </r>
  <r>
    <x v="171"/>
    <x v="3"/>
    <s v="Umbuchung"/>
    <s v="Umbuchung"/>
    <n v="100"/>
    <n v="-100"/>
    <m/>
    <m/>
    <n v="631"/>
  </r>
  <r>
    <x v="171"/>
    <x v="3"/>
    <s v="Umbuchung"/>
    <s v="Umbuchung"/>
    <m/>
    <n v="700"/>
    <m/>
    <n v="-700"/>
    <n v="632"/>
  </r>
  <r>
    <x v="171"/>
    <x v="2"/>
    <s v="Medien"/>
    <s v="VN"/>
    <m/>
    <n v="-43.75"/>
    <m/>
    <m/>
    <n v="633"/>
  </r>
  <r>
    <x v="171"/>
    <x v="6"/>
    <s v="Geschenk"/>
    <s v="Handy Maus"/>
    <m/>
    <n v="-648.79999999999995"/>
    <m/>
    <m/>
    <n v="634"/>
  </r>
  <r>
    <x v="172"/>
    <x v="2"/>
    <s v="Lebensmittel"/>
    <s v="Sutterlüty"/>
    <m/>
    <n v="-36.6"/>
    <m/>
    <m/>
    <n v="635"/>
  </r>
  <r>
    <x v="172"/>
    <x v="6"/>
    <s v="Blumen"/>
    <s v="Markt"/>
    <n v="-5"/>
    <m/>
    <m/>
    <m/>
    <n v="636"/>
  </r>
  <r>
    <x v="172"/>
    <x v="2"/>
    <s v="Lebensmittel"/>
    <s v="Spar"/>
    <n v="-7"/>
    <m/>
    <m/>
    <m/>
    <n v="637"/>
  </r>
  <r>
    <x v="172"/>
    <x v="6"/>
    <s v="Essen"/>
    <s v="Kaffee"/>
    <n v="-12"/>
    <m/>
    <m/>
    <m/>
    <n v="638"/>
  </r>
  <r>
    <x v="172"/>
    <x v="2"/>
    <s v="Lebensmittel"/>
    <s v="Spar"/>
    <n v="-50"/>
    <m/>
    <m/>
    <m/>
    <n v="639"/>
  </r>
  <r>
    <x v="173"/>
    <x v="2"/>
    <s v="Lebensmittel"/>
    <s v="Mangold"/>
    <n v="-2.5"/>
    <m/>
    <m/>
    <m/>
    <n v="640"/>
  </r>
  <r>
    <x v="174"/>
    <x v="2"/>
    <s v="Lebensmittel"/>
    <s v="Spar"/>
    <n v="-14.72"/>
    <m/>
    <m/>
    <m/>
    <n v="641"/>
  </r>
  <r>
    <x v="174"/>
    <x v="6"/>
    <s v="Geschenk"/>
    <s v="Müller"/>
    <m/>
    <m/>
    <n v="-82.95"/>
    <m/>
    <n v="642"/>
  </r>
  <r>
    <x v="174"/>
    <x v="1"/>
    <s v="diverse Einnahmen"/>
    <s v="Heim St.Josef_x0009_"/>
    <m/>
    <n v="441.14"/>
    <m/>
    <m/>
    <n v="643"/>
  </r>
  <r>
    <x v="174"/>
    <x v="1"/>
    <s v="diverse Einnahmen"/>
    <s v="VVT"/>
    <m/>
    <n v="124.79"/>
    <m/>
    <m/>
    <n v="644"/>
  </r>
  <r>
    <x v="174"/>
    <x v="1"/>
    <s v="diverse Einnahmen"/>
    <s v="BTV"/>
    <m/>
    <n v="2546.34"/>
    <m/>
    <m/>
    <n v="645"/>
  </r>
  <r>
    <x v="174"/>
    <x v="3"/>
    <s v="Diverse Ausgaben"/>
    <s v="Gerichtsgebühren"/>
    <m/>
    <n v="-330.72"/>
    <m/>
    <m/>
    <n v="646"/>
  </r>
  <r>
    <x v="175"/>
    <x v="3"/>
    <s v="Umbuchung"/>
    <s v="Umbuchung"/>
    <n v="80"/>
    <n v="-80"/>
    <m/>
    <m/>
    <n v="647"/>
  </r>
  <r>
    <x v="175"/>
    <x v="2"/>
    <s v="Medien"/>
    <s v="Neue"/>
    <m/>
    <n v="-7.9"/>
    <m/>
    <m/>
    <n v="648"/>
  </r>
  <r>
    <x v="175"/>
    <x v="2"/>
    <s v="Spende"/>
    <s v="Greenpeace"/>
    <m/>
    <n v="-10"/>
    <m/>
    <m/>
    <n v="649"/>
  </r>
  <r>
    <x v="175"/>
    <x v="6"/>
    <s v="Geschenk"/>
    <s v="Amazon"/>
    <m/>
    <n v="-31.25"/>
    <m/>
    <m/>
    <n v="650"/>
  </r>
  <r>
    <x v="175"/>
    <x v="6"/>
    <s v="Geschenk"/>
    <s v="Amazon"/>
    <m/>
    <n v="-15.1"/>
    <m/>
    <m/>
    <n v="651"/>
  </r>
  <r>
    <x v="175"/>
    <x v="2"/>
    <s v="Lebensmittel"/>
    <s v="Spar"/>
    <n v="-61.72"/>
    <m/>
    <m/>
    <m/>
    <n v="652"/>
  </r>
  <r>
    <x v="175"/>
    <x v="6"/>
    <s v="Essen"/>
    <s v="Mangold"/>
    <n v="-12"/>
    <m/>
    <m/>
    <m/>
    <n v="653"/>
  </r>
  <r>
    <x v="176"/>
    <x v="3"/>
    <s v="Umbuchung"/>
    <s v="Umbuchung"/>
    <n v="100"/>
    <n v="-100"/>
    <m/>
    <m/>
    <n v="654"/>
  </r>
  <r>
    <x v="176"/>
    <x v="6"/>
    <s v="Essen"/>
    <s v="Mangold"/>
    <n v="-10"/>
    <m/>
    <m/>
    <m/>
    <n v="655"/>
  </r>
  <r>
    <x v="176"/>
    <x v="2"/>
    <s v="Lebensmittel"/>
    <s v="Spar"/>
    <n v="-28.47"/>
    <m/>
    <m/>
    <m/>
    <n v="656"/>
  </r>
  <r>
    <x v="177"/>
    <x v="6"/>
    <s v="Essen"/>
    <s v="Mangold"/>
    <n v="-10"/>
    <m/>
    <m/>
    <m/>
    <n v="657"/>
  </r>
  <r>
    <x v="178"/>
    <x v="6"/>
    <s v="Blumen"/>
    <s v="Blumen"/>
    <n v="-26"/>
    <m/>
    <m/>
    <m/>
    <n v="658"/>
  </r>
  <r>
    <x v="179"/>
    <x v="2"/>
    <s v="Lebensmittel"/>
    <s v="Mangold"/>
    <n v="-4.5"/>
    <m/>
    <m/>
    <m/>
    <n v="659"/>
  </r>
  <r>
    <x v="179"/>
    <x v="6"/>
    <s v="Essen"/>
    <s v="Mangold"/>
    <n v="-12"/>
    <m/>
    <m/>
    <m/>
    <n v="660"/>
  </r>
  <r>
    <x v="179"/>
    <x v="2"/>
    <s v="Lebensmittel"/>
    <s v="Spar"/>
    <n v="-24"/>
    <m/>
    <m/>
    <m/>
    <n v="661"/>
  </r>
  <r>
    <x v="180"/>
    <x v="2"/>
    <s v="Lebensmittel"/>
    <s v="Sutterlüty"/>
    <n v="-17"/>
    <m/>
    <m/>
    <m/>
    <n v="662"/>
  </r>
  <r>
    <x v="181"/>
    <x v="1"/>
    <s v="diverse Einnahmen"/>
    <s v="BTV"/>
    <n v="500"/>
    <m/>
    <m/>
    <m/>
    <n v="663"/>
  </r>
  <r>
    <x v="181"/>
    <x v="6"/>
    <s v="Geschenk"/>
    <s v="Tante"/>
    <n v="-400"/>
    <m/>
    <m/>
    <m/>
    <n v="664"/>
  </r>
  <r>
    <x v="181"/>
    <x v="6"/>
    <s v="Essen"/>
    <s v="Kaffee"/>
    <n v="-26"/>
    <m/>
    <m/>
    <m/>
    <n v="665"/>
  </r>
  <r>
    <x v="181"/>
    <x v="2"/>
    <s v="Lebensmittel"/>
    <s v="Spar"/>
    <n v="-39.86"/>
    <m/>
    <m/>
    <m/>
    <n v="666"/>
  </r>
  <r>
    <x v="181"/>
    <x v="2"/>
    <s v="Lebensmittel"/>
    <s v="Spar"/>
    <m/>
    <n v="-71.25"/>
    <m/>
    <m/>
    <n v="667"/>
  </r>
  <r>
    <x v="181"/>
    <x v="5"/>
    <s v="Arztrechnung"/>
    <s v="VA"/>
    <m/>
    <n v="-32.909999999999997"/>
    <m/>
    <m/>
    <n v="668"/>
  </r>
  <r>
    <x v="181"/>
    <x v="2"/>
    <s v="Lebensmittel"/>
    <s v="Mangold"/>
    <n v="-15"/>
    <m/>
    <m/>
    <m/>
    <n v="669"/>
  </r>
  <r>
    <x v="182"/>
    <x v="2"/>
    <s v="Geräte"/>
    <s v="Lakitsch Herd-Lade"/>
    <n v="-69"/>
    <m/>
    <m/>
    <m/>
    <n v="670"/>
  </r>
  <r>
    <x v="182"/>
    <x v="2"/>
    <s v="Lebensmittel"/>
    <s v="Spar"/>
    <n v="-13.66"/>
    <m/>
    <m/>
    <m/>
    <n v="671"/>
  </r>
  <r>
    <x v="182"/>
    <x v="3"/>
    <s v="Umbuchung"/>
    <s v="Umbuchung"/>
    <n v="100"/>
    <n v="-100"/>
    <m/>
    <m/>
    <n v="672"/>
  </r>
  <r>
    <x v="183"/>
    <x v="3"/>
    <s v="Umbuchung"/>
    <s v="Umbuchung"/>
    <m/>
    <n v="250"/>
    <m/>
    <n v="-250"/>
    <n v="673"/>
  </r>
  <r>
    <x v="183"/>
    <x v="2"/>
    <s v="Lebensmittel"/>
    <s v="Mangold"/>
    <m/>
    <n v="-14.4"/>
    <m/>
    <m/>
    <n v="674"/>
  </r>
  <r>
    <x v="184"/>
    <x v="2"/>
    <s v="Lebensmittel"/>
    <s v="Spar"/>
    <n v="-24.6"/>
    <m/>
    <m/>
    <m/>
    <n v="675"/>
  </r>
  <r>
    <x v="185"/>
    <x v="4"/>
    <s v="AON/Handy"/>
    <s v="Fixkosten"/>
    <m/>
    <n v="-58.5"/>
    <m/>
    <m/>
    <n v="676"/>
  </r>
  <r>
    <x v="185"/>
    <x v="2"/>
    <s v="Lebensmittel"/>
    <s v="Spar"/>
    <n v="-21.45"/>
    <m/>
    <m/>
    <m/>
    <n v="677"/>
  </r>
  <r>
    <x v="185"/>
    <x v="6"/>
    <s v="Essen"/>
    <s v="Mangold"/>
    <n v="-5.9"/>
    <m/>
    <m/>
    <m/>
    <n v="678"/>
  </r>
  <r>
    <x v="185"/>
    <x v="3"/>
    <s v="Umbuchung"/>
    <s v="Umbuchung"/>
    <n v="100"/>
    <n v="-100"/>
    <m/>
    <m/>
    <n v="679"/>
  </r>
  <r>
    <x v="186"/>
    <x v="3"/>
    <s v="Umbuchung"/>
    <s v="Umbuchung"/>
    <n v="100"/>
    <n v="-100"/>
    <m/>
    <m/>
    <n v="680"/>
  </r>
  <r>
    <x v="186"/>
    <x v="2"/>
    <s v="Lebensmittel"/>
    <s v="Spar"/>
    <n v="-79.5"/>
    <m/>
    <m/>
    <m/>
    <n v="681"/>
  </r>
  <r>
    <x v="186"/>
    <x v="6"/>
    <s v="Blumen"/>
    <s v="Baywa"/>
    <n v="-23.56"/>
    <m/>
    <m/>
    <m/>
    <n v="682"/>
  </r>
  <r>
    <x v="186"/>
    <x v="3"/>
    <s v="Umbuchung"/>
    <s v="Sparkonto"/>
    <m/>
    <n v="-2174"/>
    <m/>
    <n v="2174"/>
    <n v="683"/>
  </r>
  <r>
    <x v="186"/>
    <x v="6"/>
    <s v="Essen"/>
    <s v="Mangold"/>
    <n v="-9.5"/>
    <m/>
    <m/>
    <m/>
    <n v="684"/>
  </r>
  <r>
    <x v="187"/>
    <x v="6"/>
    <s v="Geschenk"/>
    <s v="Deichmann"/>
    <n v="-17.600000000000001"/>
    <m/>
    <m/>
    <m/>
    <n v="685"/>
  </r>
  <r>
    <x v="188"/>
    <x v="2"/>
    <s v="Lebensmittel"/>
    <s v="Spar"/>
    <m/>
    <n v="-69.040000000000006"/>
    <m/>
    <m/>
    <n v="686"/>
  </r>
  <r>
    <x v="188"/>
    <x v="6"/>
    <s v="Blumen"/>
    <s v="Baywa"/>
    <n v="-3"/>
    <m/>
    <m/>
    <m/>
    <n v="687"/>
  </r>
  <r>
    <x v="188"/>
    <x v="2"/>
    <s v="Lebensmittel"/>
    <s v="Spar"/>
    <n v="-8"/>
    <m/>
    <m/>
    <m/>
    <n v="688"/>
  </r>
  <r>
    <x v="189"/>
    <x v="2"/>
    <s v="Lebensmittel"/>
    <s v="Spar"/>
    <n v="-17.760000000000002"/>
    <m/>
    <m/>
    <m/>
    <n v="689"/>
  </r>
  <r>
    <x v="189"/>
    <x v="2"/>
    <s v="Haushaltsmittel"/>
    <s v="Iysk"/>
    <n v="-7.25"/>
    <m/>
    <m/>
    <m/>
    <n v="690"/>
  </r>
  <r>
    <x v="189"/>
    <x v="2"/>
    <s v="Friseur"/>
    <s v="Mähr"/>
    <n v="-42"/>
    <m/>
    <m/>
    <m/>
    <n v="691"/>
  </r>
  <r>
    <x v="189"/>
    <x v="1"/>
    <s v="Gehalt"/>
    <s v="Gehalt"/>
    <m/>
    <n v="2987.47"/>
    <m/>
    <m/>
    <n v="692"/>
  </r>
  <r>
    <x v="189"/>
    <x v="3"/>
    <s v="Umbuchung"/>
    <s v="Umbuchung"/>
    <n v="115"/>
    <n v="-115"/>
    <m/>
    <m/>
    <n v="693"/>
  </r>
  <r>
    <x v="189"/>
    <x v="6"/>
    <s v="Essen"/>
    <s v="Kebab"/>
    <m/>
    <n v="-26"/>
    <m/>
    <m/>
    <n v="694"/>
  </r>
  <r>
    <x v="189"/>
    <x v="6"/>
    <s v="Mobilität"/>
    <s v="Pfänder-Karte"/>
    <n v="-49"/>
    <m/>
    <m/>
    <m/>
    <n v="695"/>
  </r>
  <r>
    <x v="190"/>
    <x v="2"/>
    <s v="Lebensmittel"/>
    <s v="Spar"/>
    <n v="-3.38"/>
    <m/>
    <m/>
    <m/>
    <n v="696"/>
  </r>
  <r>
    <x v="190"/>
    <x v="2"/>
    <s v="Lebensmittel"/>
    <s v="ADEG"/>
    <n v="-51.05"/>
    <m/>
    <m/>
    <m/>
    <n v="697"/>
  </r>
  <r>
    <x v="190"/>
    <x v="2"/>
    <s v="Lebensmittel"/>
    <s v="Spar"/>
    <n v="-42.67"/>
    <m/>
    <m/>
    <m/>
    <n v="698"/>
  </r>
  <r>
    <x v="190"/>
    <x v="3"/>
    <s v="Umbuchung"/>
    <s v="Umbuchung"/>
    <n v="140"/>
    <n v="-140"/>
    <m/>
    <m/>
    <n v="699"/>
  </r>
  <r>
    <x v="190"/>
    <x v="6"/>
    <s v="Essen"/>
    <s v="Seebäckerei"/>
    <m/>
    <n v="-13.4"/>
    <m/>
    <m/>
    <n v="700"/>
  </r>
  <r>
    <x v="191"/>
    <x v="2"/>
    <s v="Lebensmittel"/>
    <s v="Mangold"/>
    <n v="-23"/>
    <m/>
    <m/>
    <m/>
    <n v="701"/>
  </r>
  <r>
    <x v="191"/>
    <x v="6"/>
    <s v="Essen"/>
    <s v="Mangold"/>
    <n v="-9"/>
    <m/>
    <m/>
    <m/>
    <n v="702"/>
  </r>
  <r>
    <x v="191"/>
    <x v="6"/>
    <s v="Sport"/>
    <s v="Radtacho"/>
    <m/>
    <m/>
    <n v="-104.69"/>
    <m/>
    <n v="703"/>
  </r>
  <r>
    <x v="192"/>
    <x v="1"/>
    <s v="Umbuchung"/>
    <s v="Sparkonto"/>
    <m/>
    <n v="-300"/>
    <m/>
    <n v="300"/>
    <n v="704"/>
  </r>
  <r>
    <x v="192"/>
    <x v="2"/>
    <s v="Spende"/>
    <s v="Hoffnung für Kinder"/>
    <m/>
    <n v="-5"/>
    <m/>
    <m/>
    <n v="705"/>
  </r>
  <r>
    <x v="192"/>
    <x v="2"/>
    <s v="Uniqa"/>
    <s v="V-Haushalt"/>
    <m/>
    <n v="-64.62"/>
    <m/>
    <m/>
    <n v="706"/>
  </r>
  <r>
    <x v="192"/>
    <x v="2"/>
    <s v="Uniqa"/>
    <s v="V-Unfall"/>
    <m/>
    <n v="-74.680000000000007"/>
    <m/>
    <m/>
    <n v="707"/>
  </r>
  <r>
    <x v="192"/>
    <x v="2"/>
    <s v="Uniqa"/>
    <s v="Brille"/>
    <m/>
    <n v="-48.2"/>
    <m/>
    <m/>
    <n v="708"/>
  </r>
  <r>
    <x v="192"/>
    <x v="2"/>
    <s v="Uniqa"/>
    <s v="V-Kfz"/>
    <m/>
    <n v="-95.35"/>
    <m/>
    <m/>
    <n v="709"/>
  </r>
  <r>
    <x v="192"/>
    <x v="2"/>
    <s v="Uniqa"/>
    <s v="Sterbe-V. Reinhold"/>
    <m/>
    <n v="-30.92"/>
    <m/>
    <m/>
    <n v="710"/>
  </r>
  <r>
    <x v="192"/>
    <x v="2"/>
    <s v="Uniqa"/>
    <s v="Sterbe-V. Monika"/>
    <m/>
    <n v="-30.92"/>
    <m/>
    <m/>
    <n v="711"/>
  </r>
  <r>
    <x v="192"/>
    <x v="5"/>
    <s v="Apotheke"/>
    <s v="Blutdruckgerät"/>
    <m/>
    <n v="-69"/>
    <m/>
    <m/>
    <n v="712"/>
  </r>
  <r>
    <x v="193"/>
    <x v="2"/>
    <s v="Haushaltsmittel"/>
    <s v="Herdabdeckung"/>
    <m/>
    <n v="-23.2"/>
    <m/>
    <m/>
    <n v="713"/>
  </r>
  <r>
    <x v="193"/>
    <x v="5"/>
    <s v="Hansaton"/>
    <s v="Behelfe"/>
    <m/>
    <n v="-320"/>
    <m/>
    <m/>
    <n v="714"/>
  </r>
  <r>
    <x v="194"/>
    <x v="2"/>
    <s v="Lebensmittel"/>
    <s v="Spar"/>
    <n v="-17.21"/>
    <m/>
    <m/>
    <m/>
    <n v="715"/>
  </r>
  <r>
    <x v="195"/>
    <x v="3"/>
    <s v="Umbuchung"/>
    <s v="Umbuchung"/>
    <m/>
    <n v="-237.21"/>
    <n v="237.21"/>
    <m/>
    <n v="716"/>
  </r>
  <r>
    <x v="195"/>
    <x v="2"/>
    <s v="Mobilität"/>
    <s v="VVT"/>
    <m/>
    <n v="-23.87"/>
    <m/>
    <m/>
    <n v="717"/>
  </r>
  <r>
    <x v="195"/>
    <x v="2"/>
    <s v="VKW"/>
    <s v="Strom"/>
    <m/>
    <n v="-37"/>
    <m/>
    <m/>
    <n v="718"/>
  </r>
  <r>
    <x v="195"/>
    <x v="3"/>
    <s v="Umbuchung"/>
    <s v="Umbuchung"/>
    <n v="100"/>
    <n v="-100"/>
    <m/>
    <m/>
    <n v="719"/>
  </r>
  <r>
    <x v="195"/>
    <x v="2"/>
    <s v="Lebensmittel"/>
    <s v="Spar"/>
    <n v="-20.97"/>
    <m/>
    <m/>
    <m/>
    <n v="720"/>
  </r>
  <r>
    <x v="196"/>
    <x v="2"/>
    <s v="Lebensmittel"/>
    <s v="Spar"/>
    <n v="-28.47"/>
    <m/>
    <m/>
    <m/>
    <n v="721"/>
  </r>
  <r>
    <x v="196"/>
    <x v="2"/>
    <s v="Haushaltsmittel"/>
    <s v="Handyfolie"/>
    <m/>
    <n v="-9.56"/>
    <m/>
    <m/>
    <n v="722"/>
  </r>
  <r>
    <x v="196"/>
    <x v="2"/>
    <s v="Miete"/>
    <s v="Miete"/>
    <m/>
    <n v="-734.8"/>
    <m/>
    <m/>
    <n v="723"/>
  </r>
  <r>
    <x v="196"/>
    <x v="2"/>
    <s v="Miete"/>
    <s v="Garage"/>
    <m/>
    <n v="-37.19"/>
    <m/>
    <m/>
    <n v="724"/>
  </r>
  <r>
    <x v="197"/>
    <x v="3"/>
    <s v="Umbuchung"/>
    <s v="Umbuchung"/>
    <n v="100"/>
    <n v="-100"/>
    <m/>
    <m/>
    <n v="725"/>
  </r>
  <r>
    <x v="197"/>
    <x v="6"/>
    <s v="Geschenk"/>
    <s v="Handtasche"/>
    <n v="-30"/>
    <m/>
    <m/>
    <m/>
    <n v="726"/>
  </r>
  <r>
    <x v="197"/>
    <x v="2"/>
    <s v="Lebensmittel"/>
    <s v="Mangold"/>
    <n v="-13"/>
    <m/>
    <m/>
    <m/>
    <n v="727"/>
  </r>
  <r>
    <x v="197"/>
    <x v="2"/>
    <s v="Lebensmittel"/>
    <s v="Spar"/>
    <m/>
    <n v="-18.010000000000002"/>
    <m/>
    <m/>
    <n v="728"/>
  </r>
  <r>
    <x v="197"/>
    <x v="2"/>
    <s v="Lebensmittel"/>
    <s v="Spar"/>
    <n v="-40"/>
    <m/>
    <m/>
    <m/>
    <n v="729"/>
  </r>
  <r>
    <x v="198"/>
    <x v="6"/>
    <s v="Essen"/>
    <s v="Mangold"/>
    <n v="-9.9"/>
    <m/>
    <m/>
    <m/>
    <n v="730"/>
  </r>
  <r>
    <x v="198"/>
    <x v="2"/>
    <s v="Lebensmittel"/>
    <s v="Mangold"/>
    <n v="-13.6"/>
    <m/>
    <m/>
    <m/>
    <n v="731"/>
  </r>
  <r>
    <x v="199"/>
    <x v="2"/>
    <s v="Mobilität"/>
    <s v="VVV-Maximo"/>
    <m/>
    <n v="-32.619999999999997"/>
    <m/>
    <m/>
    <n v="732"/>
  </r>
  <r>
    <x v="199"/>
    <x v="2"/>
    <s v="Lebensmittel"/>
    <s v="Mangold"/>
    <n v="-13"/>
    <m/>
    <m/>
    <m/>
    <n v="733"/>
  </r>
  <r>
    <x v="200"/>
    <x v="2"/>
    <s v="Lebensmittel"/>
    <s v="Spar"/>
    <n v="-33.049999999999997"/>
    <m/>
    <m/>
    <m/>
    <n v="734"/>
  </r>
  <r>
    <x v="201"/>
    <x v="2"/>
    <s v="Kleidung"/>
    <s v="Hervis"/>
    <m/>
    <m/>
    <n v="-75.930000000000007"/>
    <m/>
    <n v="735"/>
  </r>
  <r>
    <x v="201"/>
    <x v="2"/>
    <s v="Kleidung"/>
    <s v="Hervis"/>
    <m/>
    <m/>
    <n v="-30"/>
    <m/>
    <n v="736"/>
  </r>
  <r>
    <x v="201"/>
    <x v="2"/>
    <s v="Essen"/>
    <s v="Spar"/>
    <n v="-26.8"/>
    <m/>
    <m/>
    <m/>
    <n v="737"/>
  </r>
  <r>
    <x v="201"/>
    <x v="2"/>
    <s v="Lebensmittel"/>
    <s v="Spar"/>
    <n v="-7.8"/>
    <m/>
    <m/>
    <m/>
    <n v="738"/>
  </r>
  <r>
    <x v="201"/>
    <x v="3"/>
    <s v="Umbuchung"/>
    <s v="Umbuchung"/>
    <n v="50"/>
    <n v="-50"/>
    <m/>
    <m/>
    <n v="739"/>
  </r>
  <r>
    <x v="201"/>
    <x v="2"/>
    <s v="Haushaltsmittel"/>
    <s v="Herdabdeckung"/>
    <m/>
    <n v="-24.68"/>
    <m/>
    <m/>
    <n v="740"/>
  </r>
  <r>
    <x v="202"/>
    <x v="2"/>
    <s v="Medien"/>
    <s v="Neue"/>
    <m/>
    <n v="-7.9"/>
    <m/>
    <m/>
    <n v="741"/>
  </r>
  <r>
    <x v="202"/>
    <x v="2"/>
    <s v="Medien"/>
    <s v="VN"/>
    <m/>
    <n v="-43.75"/>
    <m/>
    <m/>
    <n v="742"/>
  </r>
  <r>
    <x v="202"/>
    <x v="3"/>
    <s v="Umbuchung"/>
    <s v="Umbuchung"/>
    <n v="100"/>
    <n v="-100"/>
    <m/>
    <m/>
    <n v="743"/>
  </r>
  <r>
    <x v="202"/>
    <x v="2"/>
    <s v="Lebensmittel"/>
    <s v="Spar"/>
    <n v="-44.5"/>
    <m/>
    <m/>
    <m/>
    <n v="744"/>
  </r>
  <r>
    <x v="202"/>
    <x v="2"/>
    <s v="Lebensmittel"/>
    <s v="Mangold"/>
    <n v="-22.5"/>
    <m/>
    <m/>
    <m/>
    <n v="745"/>
  </r>
  <r>
    <x v="202"/>
    <x v="2"/>
    <s v="Lebensmittel"/>
    <s v="Spar"/>
    <n v="-59.94"/>
    <m/>
    <m/>
    <m/>
    <n v="746"/>
  </r>
  <r>
    <x v="203"/>
    <x v="3"/>
    <s v="Umbuchung"/>
    <s v="Umbuchung"/>
    <n v="100"/>
    <n v="-100"/>
    <m/>
    <m/>
    <n v="747"/>
  </r>
  <r>
    <x v="203"/>
    <x v="2"/>
    <s v="Lebensmittel"/>
    <s v="Spar"/>
    <n v="-51"/>
    <m/>
    <m/>
    <m/>
    <n v="748"/>
  </r>
  <r>
    <x v="203"/>
    <x v="6"/>
    <s v="Essen"/>
    <s v="Mangold"/>
    <n v="-9"/>
    <m/>
    <m/>
    <m/>
    <n v="749"/>
  </r>
  <r>
    <x v="203"/>
    <x v="2"/>
    <s v="Haushaltsmittel"/>
    <s v="Pagro"/>
    <n v="-4.5"/>
    <m/>
    <m/>
    <m/>
    <n v="750"/>
  </r>
  <r>
    <x v="204"/>
    <x v="6"/>
    <s v="Essen"/>
    <s v="Mangold"/>
    <n v="-34"/>
    <m/>
    <m/>
    <m/>
    <n v="751"/>
  </r>
  <r>
    <x v="204"/>
    <x v="2"/>
    <s v="Lebensmittel"/>
    <s v="Spar"/>
    <n v="-10.52"/>
    <m/>
    <m/>
    <m/>
    <n v="752"/>
  </r>
  <r>
    <x v="204"/>
    <x v="3"/>
    <s v="Umbuchung"/>
    <s v="Umbuchung"/>
    <n v="90"/>
    <n v="-90"/>
    <m/>
    <m/>
    <n v="753"/>
  </r>
  <r>
    <x v="204"/>
    <x v="2"/>
    <s v="Lebensmittel"/>
    <s v="Spar"/>
    <n v="-41"/>
    <m/>
    <m/>
    <m/>
    <n v="754"/>
  </r>
  <r>
    <x v="205"/>
    <x v="2"/>
    <s v="Lebensmittel"/>
    <s v="Spar"/>
    <n v="-19"/>
    <m/>
    <m/>
    <m/>
    <n v="755"/>
  </r>
  <r>
    <x v="205"/>
    <x v="6"/>
    <s v="Essen"/>
    <s v="Mangold"/>
    <n v="-9.1"/>
    <m/>
    <m/>
    <m/>
    <n v="756"/>
  </r>
  <r>
    <x v="206"/>
    <x v="2"/>
    <s v="Lebensmittel"/>
    <s v="Mangold"/>
    <n v="-21.65"/>
    <m/>
    <m/>
    <m/>
    <n v="757"/>
  </r>
  <r>
    <x v="207"/>
    <x v="3"/>
    <s v="Umbuchung"/>
    <s v="Umbuchung"/>
    <n v="100"/>
    <n v="-100"/>
    <m/>
    <m/>
    <n v="758"/>
  </r>
  <r>
    <x v="207"/>
    <x v="2"/>
    <s v="Lebensmittel"/>
    <s v="Sutterlüty"/>
    <n v="-17.079999999999998"/>
    <m/>
    <m/>
    <m/>
    <n v="759"/>
  </r>
  <r>
    <x v="207"/>
    <x v="3"/>
    <s v="Umbuchung"/>
    <s v="Umbuchung"/>
    <n v="100"/>
    <n v="-100"/>
    <m/>
    <m/>
    <n v="760"/>
  </r>
  <r>
    <x v="208"/>
    <x v="2"/>
    <s v="Lebensmittel"/>
    <s v="Spar"/>
    <n v="-55.72"/>
    <m/>
    <m/>
    <m/>
    <n v="761"/>
  </r>
  <r>
    <x v="209"/>
    <x v="2"/>
    <s v="Lebensmittel"/>
    <s v="Mangold"/>
    <n v="-13.5"/>
    <m/>
    <m/>
    <m/>
    <n v="762"/>
  </r>
  <r>
    <x v="210"/>
    <x v="2"/>
    <s v="Haushaltsmittel"/>
    <s v="Bauhaus"/>
    <n v="-13.5"/>
    <m/>
    <m/>
    <m/>
    <n v="763"/>
  </r>
  <r>
    <x v="210"/>
    <x v="6"/>
    <s v="Essen"/>
    <s v="Spar_x0009_"/>
    <n v="-4.29"/>
    <m/>
    <m/>
    <m/>
    <n v="764"/>
  </r>
  <r>
    <x v="210"/>
    <x v="6"/>
    <s v="Geschenk"/>
    <s v="Adventkalender"/>
    <n v="-22.9"/>
    <m/>
    <m/>
    <m/>
    <n v="765"/>
  </r>
  <r>
    <x v="210"/>
    <x v="6"/>
    <s v="Essen"/>
    <s v="Kebap"/>
    <n v="-14"/>
    <m/>
    <m/>
    <m/>
    <n v="766"/>
  </r>
  <r>
    <x v="210"/>
    <x v="3"/>
    <s v="Umbuchung"/>
    <s v="Umbuchung"/>
    <m/>
    <n v="300"/>
    <m/>
    <n v="-300"/>
    <n v="767"/>
  </r>
  <r>
    <x v="210"/>
    <x v="2"/>
    <s v="Spende"/>
    <s v="Greenpeace"/>
    <m/>
    <n v="-10"/>
    <m/>
    <m/>
    <n v="768"/>
  </r>
  <r>
    <x v="210"/>
    <x v="5"/>
    <s v="Apotheke"/>
    <s v="Medikamente_x0009_"/>
    <m/>
    <n v="-47"/>
    <m/>
    <m/>
    <n v="769"/>
  </r>
  <r>
    <x v="210"/>
    <x v="2"/>
    <s v="Lebensmittel"/>
    <s v="Spar"/>
    <n v="-30.31"/>
    <m/>
    <m/>
    <m/>
    <n v="770"/>
  </r>
  <r>
    <x v="210"/>
    <x v="2"/>
    <s v="Lebensmittel"/>
    <s v="Mangold"/>
    <n v="-17"/>
    <m/>
    <m/>
    <m/>
    <n v="771"/>
  </r>
  <r>
    <x v="210"/>
    <x v="2"/>
    <s v="Haushaltsmittel"/>
    <s v="Buch"/>
    <m/>
    <m/>
    <n v="-11.39"/>
    <m/>
    <n v="772"/>
  </r>
  <r>
    <x v="211"/>
    <x v="3"/>
    <s v="Umbuchung"/>
    <s v="Umbuchung"/>
    <n v="100"/>
    <n v="-100"/>
    <m/>
    <m/>
    <n v="773"/>
  </r>
  <r>
    <x v="211"/>
    <x v="2"/>
    <s v="Lebensmittel"/>
    <s v="Spar"/>
    <n v="-32.020000000000003"/>
    <m/>
    <m/>
    <m/>
    <n v="774"/>
  </r>
  <r>
    <x v="211"/>
    <x v="2"/>
    <s v="Lebensmittel"/>
    <s v="Mangold"/>
    <n v="-15.19"/>
    <m/>
    <m/>
    <m/>
    <n v="775"/>
  </r>
  <r>
    <x v="211"/>
    <x v="6"/>
    <s v="Essen"/>
    <s v="Mangold"/>
    <n v="-9.8000000000000007"/>
    <m/>
    <m/>
    <m/>
    <n v="776"/>
  </r>
  <r>
    <x v="212"/>
    <x v="6"/>
    <s v="Essen"/>
    <s v="Kaffee"/>
    <n v="-9"/>
    <m/>
    <m/>
    <m/>
    <n v="777"/>
  </r>
  <r>
    <x v="212"/>
    <x v="6"/>
    <s v="Essen"/>
    <s v="Maroni"/>
    <n v="-6"/>
    <m/>
    <m/>
    <m/>
    <n v="778"/>
  </r>
  <r>
    <x v="212"/>
    <x v="6"/>
    <s v="Geschenk"/>
    <s v="Weihnachtsmarkt"/>
    <n v="-18"/>
    <m/>
    <m/>
    <m/>
    <n v="779"/>
  </r>
  <r>
    <x v="213"/>
    <x v="6"/>
    <s v="Essen"/>
    <s v="Mangold"/>
    <n v="-11.5"/>
    <m/>
    <m/>
    <m/>
    <n v="780"/>
  </r>
  <r>
    <x v="214"/>
    <x v="3"/>
    <s v="Umbuchung"/>
    <s v="Umbuchung"/>
    <n v="100"/>
    <n v="-100"/>
    <m/>
    <m/>
    <n v="781"/>
  </r>
  <r>
    <x v="214"/>
    <x v="2"/>
    <s v="Lebensmittel"/>
    <s v="Spar"/>
    <n v="-37.549999999999997"/>
    <m/>
    <m/>
    <m/>
    <n v="782"/>
  </r>
  <r>
    <x v="214"/>
    <x v="2"/>
    <s v="Lebensmittel"/>
    <s v="Mangold"/>
    <n v="-17.399999999999999"/>
    <m/>
    <m/>
    <m/>
    <n v="783"/>
  </r>
  <r>
    <x v="215"/>
    <x v="6"/>
    <s v="Essen"/>
    <s v="Kebab"/>
    <n v="-24"/>
    <m/>
    <m/>
    <m/>
    <n v="784"/>
  </r>
  <r>
    <x v="215"/>
    <x v="6"/>
    <s v="Essen"/>
    <s v="Dohle"/>
    <n v="-8"/>
    <m/>
    <m/>
    <m/>
    <n v="785"/>
  </r>
  <r>
    <x v="215"/>
    <x v="6"/>
    <s v="Sport"/>
    <s v="Radreparatur"/>
    <m/>
    <m/>
    <n v="-145"/>
    <m/>
    <n v="786"/>
  </r>
  <r>
    <x v="215"/>
    <x v="6"/>
    <s v="Essen"/>
    <s v="Mangold"/>
    <n v="-7.6"/>
    <m/>
    <m/>
    <m/>
    <n v="787"/>
  </r>
  <r>
    <x v="216"/>
    <x v="2"/>
    <s v="Lebensmittel"/>
    <s v="Hofer"/>
    <m/>
    <n v="-31.61"/>
    <m/>
    <m/>
    <n v="788"/>
  </r>
  <r>
    <x v="216"/>
    <x v="2"/>
    <s v="Lebensmittel"/>
    <s v="Spar"/>
    <n v="-15.85"/>
    <m/>
    <m/>
    <m/>
    <n v="789"/>
  </r>
  <r>
    <x v="216"/>
    <x v="2"/>
    <s v="Haushaltsmittel"/>
    <s v="Pagro"/>
    <n v="-4.99"/>
    <m/>
    <m/>
    <m/>
    <n v="790"/>
  </r>
  <r>
    <x v="216"/>
    <x v="2"/>
    <s v="Lebensmittel"/>
    <s v="Mangold"/>
    <n v="-8.5"/>
    <m/>
    <m/>
    <m/>
    <n v="791"/>
  </r>
  <r>
    <x v="216"/>
    <x v="1"/>
    <s v="Münzgeld"/>
    <s v="Münzen"/>
    <m/>
    <n v="544.32000000000005"/>
    <m/>
    <m/>
    <n v="792"/>
  </r>
  <r>
    <x v="216"/>
    <x v="1"/>
    <s v="Gehalt"/>
    <s v="Gehalt 13./14."/>
    <m/>
    <n v="4812.78"/>
    <m/>
    <m/>
    <n v="793"/>
  </r>
  <r>
    <x v="216"/>
    <x v="3"/>
    <s v="Umbuchung"/>
    <s v="Umbuchung"/>
    <n v="170"/>
    <n v="-170"/>
    <m/>
    <m/>
    <n v="794"/>
  </r>
  <r>
    <x v="216"/>
    <x v="2"/>
    <s v="Medien"/>
    <s v="TV-Media"/>
    <m/>
    <n v="-149.88"/>
    <m/>
    <m/>
    <n v="795"/>
  </r>
  <r>
    <x v="216"/>
    <x v="2"/>
    <s v="AON"/>
    <s v="AON"/>
    <m/>
    <n v="-58.5"/>
    <m/>
    <m/>
    <n v="796"/>
  </r>
  <r>
    <x v="216"/>
    <x v="2"/>
    <s v="Lebensmittel"/>
    <s v="Spar"/>
    <n v="-43.25"/>
    <m/>
    <m/>
    <m/>
    <n v="797"/>
  </r>
  <r>
    <x v="216"/>
    <x v="2"/>
    <s v="Kleidung"/>
    <s v="Fussl"/>
    <n v="-19"/>
    <m/>
    <m/>
    <m/>
    <n v="798"/>
  </r>
  <r>
    <x v="216"/>
    <x v="6"/>
    <s v="Essen"/>
    <s v="Mangold"/>
    <n v="-10.5"/>
    <m/>
    <m/>
    <m/>
    <n v="799"/>
  </r>
  <r>
    <x v="216"/>
    <x v="2"/>
    <s v="Lebensmittel"/>
    <s v="Mangold"/>
    <n v="-13"/>
    <m/>
    <m/>
    <m/>
    <n v="800"/>
  </r>
  <r>
    <x v="216"/>
    <x v="2"/>
    <s v="Spende"/>
    <s v="Hoffnung für Kinder"/>
    <m/>
    <n v="-5"/>
    <m/>
    <m/>
    <n v="801"/>
  </r>
  <r>
    <x v="216"/>
    <x v="5"/>
    <s v="Arztrechnung"/>
    <s v="BVAEB"/>
    <m/>
    <n v="-16.37"/>
    <m/>
    <m/>
    <n v="802"/>
  </r>
  <r>
    <x v="216"/>
    <x v="2"/>
    <s v="Haushaltsmittel"/>
    <s v="Pagro"/>
    <n v="-20.99"/>
    <m/>
    <m/>
    <m/>
    <n v="803"/>
  </r>
  <r>
    <x v="216"/>
    <x v="2"/>
    <s v="Lebensmittel"/>
    <s v="Mangold"/>
    <n v="-17.100000000000001"/>
    <m/>
    <m/>
    <m/>
    <n v="804"/>
  </r>
  <r>
    <x v="216"/>
    <x v="3"/>
    <s v="Umbuchung"/>
    <s v="Umbuchung"/>
    <n v="150"/>
    <n v="-150"/>
    <m/>
    <m/>
    <n v="805"/>
  </r>
  <r>
    <x v="216"/>
    <x v="2"/>
    <s v="Lebensmittel"/>
    <s v="Spar"/>
    <n v="-35"/>
    <m/>
    <m/>
    <m/>
    <n v="806"/>
  </r>
  <r>
    <x v="217"/>
    <x v="1"/>
    <s v="Sparkonto"/>
    <s v="Ansparen"/>
    <m/>
    <n v="-300"/>
    <m/>
    <n v="300"/>
    <n v="807"/>
  </r>
  <r>
    <x v="217"/>
    <x v="1"/>
    <s v="Sparkonto"/>
    <s v="Ansparen"/>
    <m/>
    <n v="-800"/>
    <m/>
    <n v="800"/>
    <n v="808"/>
  </r>
  <r>
    <x v="217"/>
    <x v="2"/>
    <s v="Uniqa"/>
    <s v="Sterbe-V. Reinhold"/>
    <m/>
    <n v="-30.92"/>
    <m/>
    <m/>
    <n v="809"/>
  </r>
  <r>
    <x v="217"/>
    <x v="2"/>
    <s v="Uniqa"/>
    <s v="Sterbe-V. Monika"/>
    <m/>
    <n v="-30.92"/>
    <m/>
    <m/>
    <n v="810"/>
  </r>
  <r>
    <x v="217"/>
    <x v="2"/>
    <s v="Uniqa"/>
    <s v="Brille"/>
    <m/>
    <n v="-48.2"/>
    <m/>
    <m/>
    <n v="811"/>
  </r>
  <r>
    <x v="217"/>
    <x v="2"/>
    <s v="Uniqa"/>
    <s v="V-Haushalt"/>
    <m/>
    <n v="-64.62"/>
    <m/>
    <m/>
    <n v="812"/>
  </r>
  <r>
    <x v="217"/>
    <x v="2"/>
    <s v="Uniqa"/>
    <s v="V-Kfz"/>
    <m/>
    <n v="-95.35"/>
    <m/>
    <m/>
    <n v="813"/>
  </r>
  <r>
    <x v="217"/>
    <x v="2"/>
    <s v="Uniqa"/>
    <s v="V-Unfall"/>
    <m/>
    <n v="-74.680000000000007"/>
    <m/>
    <m/>
    <n v="814"/>
  </r>
  <r>
    <x v="217"/>
    <x v="7"/>
    <s v="Mobilität"/>
    <s v="Service"/>
    <m/>
    <n v="-1656.2"/>
    <m/>
    <m/>
    <n v="815"/>
  </r>
  <r>
    <x v="217"/>
    <x v="2"/>
    <s v="Kirchensteuer (332,05 €)"/>
    <s v="diverse Ausgaben"/>
    <m/>
    <n v="-90"/>
    <m/>
    <m/>
    <n v="816"/>
  </r>
  <r>
    <x v="217"/>
    <x v="2"/>
    <s v="Kleidung"/>
    <s v="Deichmann"/>
    <n v="-28.98"/>
    <m/>
    <m/>
    <m/>
    <n v="817"/>
  </r>
  <r>
    <x v="217"/>
    <x v="6"/>
    <s v="Geschenk"/>
    <s v="Deichmann"/>
    <n v="-43.46"/>
    <m/>
    <m/>
    <m/>
    <n v="818"/>
  </r>
  <r>
    <x v="217"/>
    <x v="2"/>
    <s v="Lebensmittel"/>
    <s v="Mangold"/>
    <n v="-17.399999999999999"/>
    <m/>
    <m/>
    <m/>
    <n v="819"/>
  </r>
  <r>
    <x v="217"/>
    <x v="6"/>
    <s v="Essen"/>
    <s v="Mangold"/>
    <n v="-6"/>
    <m/>
    <m/>
    <m/>
    <n v="820"/>
  </r>
  <r>
    <x v="217"/>
    <x v="2"/>
    <s v="Blumen"/>
    <s v="Baywa"/>
    <n v="-24.5"/>
    <m/>
    <m/>
    <m/>
    <n v="821"/>
  </r>
  <r>
    <x v="218"/>
    <x v="2"/>
    <s v="Lebensmittel"/>
    <s v="Spar"/>
    <m/>
    <n v="-93"/>
    <m/>
    <m/>
    <n v="822"/>
  </r>
  <r>
    <x v="218"/>
    <x v="2"/>
    <s v="Lebensmittel"/>
    <s v="Sutterlüty"/>
    <n v="-11.24"/>
    <m/>
    <m/>
    <m/>
    <n v="823"/>
  </r>
  <r>
    <x v="219"/>
    <x v="2"/>
    <s v="Lebensmittel"/>
    <s v="Mangold"/>
    <n v="-13.5"/>
    <m/>
    <m/>
    <m/>
    <n v="824"/>
  </r>
  <r>
    <x v="220"/>
    <x v="5"/>
    <s v="Hansaton"/>
    <s v="Behelfe"/>
    <m/>
    <n v="-320"/>
    <m/>
    <m/>
    <n v="825"/>
  </r>
  <r>
    <x v="220"/>
    <x v="3"/>
    <s v="Umbuchung"/>
    <s v="Umbuchung"/>
    <m/>
    <n v="-366.42"/>
    <n v="366.42"/>
    <m/>
    <n v="826"/>
  </r>
  <r>
    <x v="220"/>
    <x v="2"/>
    <s v="Mobilität"/>
    <s v="VVT"/>
    <m/>
    <n v="-23.87"/>
    <m/>
    <m/>
    <n v="827"/>
  </r>
  <r>
    <x v="220"/>
    <x v="6"/>
    <s v="Geschenk"/>
    <s v="Amazon"/>
    <m/>
    <n v="-18.14"/>
    <m/>
    <m/>
    <n v="828"/>
  </r>
  <r>
    <x v="220"/>
    <x v="3"/>
    <s v="Umbuchung"/>
    <s v="Umbuchung"/>
    <n v="100"/>
    <n v="-100"/>
    <m/>
    <m/>
    <n v="829"/>
  </r>
  <r>
    <x v="220"/>
    <x v="6"/>
    <s v="Blumen"/>
    <s v="Blumen"/>
    <n v="-9.9"/>
    <m/>
    <m/>
    <m/>
    <n v="830"/>
  </r>
  <r>
    <x v="220"/>
    <x v="2"/>
    <s v="Lebensmittel"/>
    <s v="Mangold"/>
    <n v="-11.9"/>
    <m/>
    <m/>
    <m/>
    <n v="831"/>
  </r>
  <r>
    <x v="220"/>
    <x v="6"/>
    <s v="Essen"/>
    <s v="Kaffee"/>
    <n v="-16"/>
    <m/>
    <m/>
    <m/>
    <n v="832"/>
  </r>
  <r>
    <x v="220"/>
    <x v="2"/>
    <s v="Haushaltsmittel"/>
    <s v="Schneider"/>
    <n v="-20"/>
    <m/>
    <m/>
    <m/>
    <n v="833"/>
  </r>
  <r>
    <x v="220"/>
    <x v="2"/>
    <s v="Haushaltsmittel"/>
    <s v="Teppichreinigung"/>
    <n v="-30"/>
    <m/>
    <m/>
    <m/>
    <n v="834"/>
  </r>
  <r>
    <x v="221"/>
    <x v="6"/>
    <s v="Essen"/>
    <s v="Moosegg"/>
    <n v="-27"/>
    <m/>
    <m/>
    <m/>
    <n v="835"/>
  </r>
  <r>
    <x v="221"/>
    <x v="2"/>
    <s v="Lebensmittel"/>
    <s v="Metzgerei"/>
    <n v="-18.5"/>
    <m/>
    <m/>
    <m/>
    <n v="836"/>
  </r>
  <r>
    <x v="221"/>
    <x v="2"/>
    <s v="Lebensmittel"/>
    <s v="Mangold"/>
    <n v="-26"/>
    <m/>
    <m/>
    <m/>
    <n v="837"/>
  </r>
  <r>
    <x v="221"/>
    <x v="2"/>
    <s v="Lebensmittel"/>
    <s v="Spar"/>
    <n v="-20.02"/>
    <m/>
    <m/>
    <m/>
    <n v="838"/>
  </r>
  <r>
    <x v="221"/>
    <x v="2"/>
    <s v="Lebensmittel"/>
    <s v="Spar"/>
    <n v="-27.32"/>
    <m/>
    <m/>
    <m/>
    <n v="839"/>
  </r>
  <r>
    <x v="221"/>
    <x v="3"/>
    <s v="Umbuchung"/>
    <s v="Umbuchung"/>
    <n v="100"/>
    <n v="-100"/>
    <m/>
    <m/>
    <n v="840"/>
  </r>
  <r>
    <x v="221"/>
    <x v="7"/>
    <s v="Parkgebühren"/>
    <s v="Parkplatz"/>
    <m/>
    <m/>
    <n v="-3.38"/>
    <m/>
    <n v="841"/>
  </r>
  <r>
    <x v="221"/>
    <x v="2"/>
    <s v="Miete"/>
    <s v="Miete"/>
    <m/>
    <n v="-734.8"/>
    <m/>
    <m/>
    <n v="842"/>
  </r>
  <r>
    <x v="221"/>
    <x v="2"/>
    <s v="Garage"/>
    <s v="Miete"/>
    <m/>
    <n v="-37.19"/>
    <m/>
    <m/>
    <n v="843"/>
  </r>
  <r>
    <x v="222"/>
    <x v="3"/>
    <s v="Umbuchung"/>
    <s v="Umbuchung"/>
    <m/>
    <n v="800"/>
    <m/>
    <n v="-800"/>
    <n v="844"/>
  </r>
  <r>
    <x v="223"/>
    <x v="2"/>
    <s v="VKW"/>
    <s v="Strom"/>
    <m/>
    <n v="-37"/>
    <m/>
    <m/>
    <n v="845"/>
  </r>
  <r>
    <x v="224"/>
    <x v="3"/>
    <s v="Umbuchung"/>
    <s v="Umbuchung"/>
    <n v="100"/>
    <n v="-100"/>
    <m/>
    <m/>
    <n v="846"/>
  </r>
  <r>
    <x v="224"/>
    <x v="2"/>
    <s v="Lebensmittel"/>
    <s v="Mangold"/>
    <n v="-9.2200000000000006"/>
    <m/>
    <m/>
    <m/>
    <n v="847"/>
  </r>
  <r>
    <x v="224"/>
    <x v="2"/>
    <s v="Lebensmittel"/>
    <s v="Spar"/>
    <n v="-20.12"/>
    <m/>
    <m/>
    <m/>
    <n v="848"/>
  </r>
  <r>
    <x v="224"/>
    <x v="6"/>
    <s v="Friseur"/>
    <s v="Mähr"/>
    <n v="-42"/>
    <m/>
    <m/>
    <m/>
    <n v="849"/>
  </r>
  <r>
    <x v="224"/>
    <x v="2"/>
    <s v="Lebensmittel"/>
    <s v="Spar"/>
    <n v="-29.06"/>
    <m/>
    <m/>
    <m/>
    <n v="850"/>
  </r>
  <r>
    <x v="224"/>
    <x v="2"/>
    <s v="Haushaltsmittel"/>
    <s v="Lutz"/>
    <n v="-18"/>
    <m/>
    <m/>
    <m/>
    <n v="851"/>
  </r>
  <r>
    <x v="224"/>
    <x v="3"/>
    <s v="Umbuchung"/>
    <s v="Umbuchung"/>
    <n v="150"/>
    <n v="-150"/>
    <m/>
    <m/>
    <n v="852"/>
  </r>
  <r>
    <x v="225"/>
    <x v="6"/>
    <s v="Essen"/>
    <s v="Kainz"/>
    <n v="-11.1"/>
    <m/>
    <m/>
    <m/>
    <n v="853"/>
  </r>
  <r>
    <x v="225"/>
    <x v="2"/>
    <s v="Lebensmittel"/>
    <s v="Kainz"/>
    <n v="-21.91"/>
    <m/>
    <m/>
    <m/>
    <n v="854"/>
  </r>
  <r>
    <x v="225"/>
    <x v="2"/>
    <s v="Lebensmittel"/>
    <s v="Spar"/>
    <n v="-19.72"/>
    <m/>
    <m/>
    <m/>
    <n v="855"/>
  </r>
  <r>
    <x v="225"/>
    <x v="6"/>
    <s v="Geschenk"/>
    <s v="Diem"/>
    <m/>
    <m/>
    <n v="-415"/>
    <m/>
    <n v="856"/>
  </r>
  <r>
    <x v="225"/>
    <x v="2"/>
    <s v="Haushaltsmittel"/>
    <s v="Christbaum"/>
    <n v="-30"/>
    <m/>
    <m/>
    <m/>
    <n v="857"/>
  </r>
  <r>
    <x v="225"/>
    <x v="2"/>
    <s v="Lebensmittel"/>
    <s v="Spar"/>
    <n v="-5.98"/>
    <m/>
    <m/>
    <m/>
    <n v="858"/>
  </r>
  <r>
    <x v="226"/>
    <x v="2"/>
    <s v="Haushaltsmittel"/>
    <s v="Amazon"/>
    <m/>
    <n v="-9.42"/>
    <m/>
    <m/>
    <n v="859"/>
  </r>
  <r>
    <x v="227"/>
    <x v="2"/>
    <s v="Lebensmittel"/>
    <s v="Adeg"/>
    <n v="-23.55"/>
    <m/>
    <m/>
    <m/>
    <n v="860"/>
  </r>
  <r>
    <x v="228"/>
    <x v="2"/>
    <s v="Lebensmittel"/>
    <s v="Mangold"/>
    <n v="-10.25"/>
    <m/>
    <m/>
    <m/>
    <n v="861"/>
  </r>
  <r>
    <x v="229"/>
    <x v="2"/>
    <s v="Lebensmittel"/>
    <s v="Bäckerei"/>
    <m/>
    <n v="-29.7"/>
    <m/>
    <m/>
    <n v="862"/>
  </r>
  <r>
    <x v="229"/>
    <x v="2"/>
    <s v="Lebensmittel"/>
    <s v="Spar"/>
    <n v="-3.27"/>
    <m/>
    <m/>
    <m/>
    <n v="863"/>
  </r>
  <r>
    <x v="229"/>
    <x v="2"/>
    <s v="Geräte"/>
    <s v="Ladegerät"/>
    <m/>
    <m/>
    <n v="-34.979999999999997"/>
    <m/>
    <n v="864"/>
  </r>
  <r>
    <x v="229"/>
    <x v="6"/>
    <s v="Geschenk"/>
    <s v="Alpaka"/>
    <m/>
    <m/>
    <n v="-29"/>
    <m/>
    <n v="865"/>
  </r>
  <r>
    <x v="229"/>
    <x v="2"/>
    <s v="Lebensmittel"/>
    <s v="Adeg"/>
    <m/>
    <n v="-12.72"/>
    <m/>
    <m/>
    <n v="866"/>
  </r>
  <r>
    <x v="229"/>
    <x v="2"/>
    <s v="Medien"/>
    <s v="Neue"/>
    <m/>
    <n v="-56.69"/>
    <m/>
    <m/>
    <n v="867"/>
  </r>
  <r>
    <x v="229"/>
    <x v="6"/>
    <s v="Essen"/>
    <s v="Mangold"/>
    <n v="-6.6"/>
    <m/>
    <m/>
    <m/>
    <n v="868"/>
  </r>
  <r>
    <x v="230"/>
    <x v="2"/>
    <s v="Spende"/>
    <s v="Greenpeace"/>
    <m/>
    <n v="-10"/>
    <m/>
    <m/>
    <n v="869"/>
  </r>
  <r>
    <x v="230"/>
    <x v="2"/>
    <s v="Kosmetik"/>
    <s v="Fußpflege"/>
    <n v="-60"/>
    <m/>
    <m/>
    <m/>
    <n v="870"/>
  </r>
  <r>
    <x v="230"/>
    <x v="2"/>
    <s v="Haushaltsmittel"/>
    <s v="Teppichreinigung"/>
    <m/>
    <n v="-25"/>
    <m/>
    <m/>
    <n v="871"/>
  </r>
  <r>
    <x v="230"/>
    <x v="2"/>
    <s v="Lebensmittel"/>
    <s v="Spar"/>
    <n v="-6.4"/>
    <m/>
    <m/>
    <m/>
    <n v="872"/>
  </r>
  <r>
    <x v="230"/>
    <x v="6"/>
    <s v="Essen"/>
    <s v="Kebab"/>
    <n v="-24"/>
    <m/>
    <m/>
    <m/>
    <n v="873"/>
  </r>
  <r>
    <x v="230"/>
    <x v="3"/>
    <s v="Umbuchung"/>
    <s v="Umbuchung"/>
    <n v="150"/>
    <n v="-150"/>
    <m/>
    <m/>
    <n v="874"/>
  </r>
  <r>
    <x v="230"/>
    <x v="2"/>
    <s v="Haushaltsmittel"/>
    <s v="Amazon"/>
    <m/>
    <n v="-89.9"/>
    <m/>
    <m/>
    <n v="875"/>
  </r>
  <r>
    <x v="231"/>
    <x v="2"/>
    <s v="Lebensmittel"/>
    <s v="Spar"/>
    <n v="-75.66"/>
    <m/>
    <m/>
    <m/>
    <n v="876"/>
  </r>
  <r>
    <x v="231"/>
    <x v="2"/>
    <s v="Lebensmittel"/>
    <s v="Spar"/>
    <n v="-5.99"/>
    <m/>
    <m/>
    <m/>
    <n v="877"/>
  </r>
  <r>
    <x v="231"/>
    <x v="2"/>
    <s v="Lebensmittel"/>
    <s v="Mangold"/>
    <n v="-13.5"/>
    <m/>
    <m/>
    <m/>
    <n v="878"/>
  </r>
  <r>
    <x v="231"/>
    <x v="3"/>
    <s v="Umbuchung"/>
    <s v="Umbuchung"/>
    <n v="150"/>
    <n v="-150"/>
    <m/>
    <m/>
    <n v="879"/>
  </r>
  <r>
    <x v="232"/>
    <x v="2"/>
    <s v="Lebensmittel"/>
    <s v="Spar"/>
    <n v="-37.47"/>
    <m/>
    <m/>
    <m/>
    <n v="880"/>
  </r>
  <r>
    <x v="232"/>
    <x v="1"/>
    <s v="Geschenk"/>
    <s v="Tante"/>
    <n v="100"/>
    <m/>
    <m/>
    <m/>
    <n v="881"/>
  </r>
  <r>
    <x v="233"/>
    <x v="2"/>
    <s v="Lebensmittel"/>
    <s v="Lidl"/>
    <n v="-3.98"/>
    <m/>
    <m/>
    <m/>
    <n v="882"/>
  </r>
  <r>
    <x v="233"/>
    <x v="2"/>
    <s v="Lebensmittel"/>
    <s v="Sutterlüty"/>
    <n v="-46.43"/>
    <m/>
    <m/>
    <m/>
    <n v="883"/>
  </r>
  <r>
    <x v="233"/>
    <x v="6"/>
    <s v="Sport"/>
    <s v="Drissner"/>
    <n v="-25"/>
    <m/>
    <m/>
    <m/>
    <n v="884"/>
  </r>
  <r>
    <x v="233"/>
    <x v="3"/>
    <s v="Spende"/>
    <s v="Licht ins Dunkel"/>
    <m/>
    <n v="-20"/>
    <m/>
    <m/>
    <n v="885"/>
  </r>
  <r>
    <x v="233"/>
    <x v="5"/>
    <s v="Arztrechnung"/>
    <s v="BVAEB"/>
    <m/>
    <n v="-10.58"/>
    <m/>
    <m/>
    <n v="886"/>
  </r>
  <r>
    <x v="233"/>
    <x v="2"/>
    <s v="Medien"/>
    <s v="Neue"/>
    <m/>
    <n v="-7.9"/>
    <m/>
    <m/>
    <n v="887"/>
  </r>
  <r>
    <x v="233"/>
    <x v="3"/>
    <s v="Umbuchung"/>
    <s v="Umbuchung"/>
    <m/>
    <n v="600"/>
    <m/>
    <n v="-600"/>
    <n v="888"/>
  </r>
  <r>
    <x v="233"/>
    <x v="6"/>
    <s v="Essen"/>
    <s v="Mangold"/>
    <n v="-14"/>
    <m/>
    <m/>
    <m/>
    <n v="889"/>
  </r>
  <r>
    <x v="234"/>
    <x v="3"/>
    <s v="Umbuchung"/>
    <s v="Umbuchung"/>
    <n v="100"/>
    <n v="-100"/>
    <m/>
    <m/>
    <n v="890"/>
  </r>
  <r>
    <x v="234"/>
    <x v="2"/>
    <s v="Lebensmittel"/>
    <s v="Spar"/>
    <n v="-99.34"/>
    <m/>
    <m/>
    <m/>
    <n v="891"/>
  </r>
  <r>
    <x v="235"/>
    <x v="2"/>
    <s v="Lebensmittel"/>
    <s v="Mangold"/>
    <n v="-13.6"/>
    <m/>
    <m/>
    <m/>
    <n v="892"/>
  </r>
  <r>
    <x v="236"/>
    <x v="5"/>
    <s v="Apotheke"/>
    <s v="Medikamente"/>
    <n v="-8.75"/>
    <m/>
    <m/>
    <m/>
    <n v="893"/>
  </r>
  <r>
    <x v="236"/>
    <x v="7"/>
    <s v="Tanken"/>
    <s v="Baywa"/>
    <m/>
    <m/>
    <n v="-70.02"/>
    <m/>
    <n v="894"/>
  </r>
  <r>
    <x v="236"/>
    <x v="2"/>
    <s v="Lebensmittel"/>
    <s v="Spar"/>
    <n v="-133.46"/>
    <m/>
    <m/>
    <m/>
    <n v="895"/>
  </r>
  <r>
    <x v="236"/>
    <x v="6"/>
    <s v="Geschenk"/>
    <s v="TATOO"/>
    <m/>
    <m/>
    <n v="-100"/>
    <m/>
    <n v="896"/>
  </r>
  <r>
    <x v="236"/>
    <x v="6"/>
    <s v="Essen"/>
    <s v="Mangold"/>
    <n v="-6"/>
    <m/>
    <m/>
    <m/>
    <n v="897"/>
  </r>
  <r>
    <x v="236"/>
    <x v="3"/>
    <s v="Umbuchung"/>
    <s v="Umbuchung"/>
    <n v="100"/>
    <n v="-100"/>
    <m/>
    <m/>
    <n v="898"/>
  </r>
  <r>
    <x v="236"/>
    <x v="2"/>
    <s v="Lebensmittel"/>
    <s v="Spar"/>
    <m/>
    <n v="-84.34"/>
    <m/>
    <m/>
    <n v="899"/>
  </r>
  <r>
    <x v="237"/>
    <x v="3"/>
    <s v="Umbuchung"/>
    <s v="Umbuchung"/>
    <n v="100"/>
    <n v="-100"/>
    <m/>
    <m/>
    <n v="900"/>
  </r>
  <r>
    <x v="237"/>
    <x v="2"/>
    <s v="Lebensmittel"/>
    <s v="Mangold"/>
    <n v="-6"/>
    <m/>
    <m/>
    <m/>
    <n v="901"/>
  </r>
  <r>
    <x v="237"/>
    <x v="2"/>
    <s v="Lebensmittel"/>
    <s v="Mangold"/>
    <n v="-15"/>
    <m/>
    <m/>
    <m/>
    <n v="902"/>
  </r>
  <r>
    <x v="238"/>
    <x v="6"/>
    <s v="Geschenk"/>
    <s v="DEZ Alpakas"/>
    <m/>
    <n v="-50"/>
    <m/>
    <m/>
    <n v="903"/>
  </r>
  <r>
    <x v="238"/>
    <x v="7"/>
    <s v="Parkgebühren"/>
    <s v="Parkplatz"/>
    <m/>
    <m/>
    <n v="-0.59"/>
    <m/>
    <n v="904"/>
  </r>
  <r>
    <x v="239"/>
    <x v="2"/>
    <s v="Lebensmittel"/>
    <s v="Spar"/>
    <n v="-48"/>
    <m/>
    <m/>
    <m/>
    <n v="905"/>
  </r>
  <r>
    <x v="240"/>
    <x v="6"/>
    <s v="Mobilität"/>
    <s v="Pfänder-Karte"/>
    <n v="-49"/>
    <m/>
    <m/>
    <m/>
    <n v="906"/>
  </r>
  <r>
    <x v="241"/>
    <x v="2"/>
    <s v="Kleidung"/>
    <s v="Intersport"/>
    <m/>
    <n v="-242.48"/>
    <m/>
    <m/>
    <n v="907"/>
  </r>
  <r>
    <x v="241"/>
    <x v="2"/>
    <s v="Spende"/>
    <s v="Hoffnung für Kinder"/>
    <m/>
    <n v="-5"/>
    <m/>
    <m/>
    <n v="908"/>
  </r>
  <r>
    <x v="241"/>
    <x v="2"/>
    <s v="AON"/>
    <s v="AON"/>
    <m/>
    <n v="-58.5"/>
    <m/>
    <m/>
    <n v="909"/>
  </r>
  <r>
    <x v="241"/>
    <x v="2"/>
    <s v="Lebensmittel"/>
    <s v="Sutterlüty"/>
    <n v="-3.58"/>
    <m/>
    <m/>
    <m/>
    <n v="910"/>
  </r>
  <r>
    <x v="241"/>
    <x v="2"/>
    <s v="Lebensmittel"/>
    <s v="Spar"/>
    <n v="-46.44"/>
    <m/>
    <m/>
    <m/>
    <n v="911"/>
  </r>
  <r>
    <x v="241"/>
    <x v="5"/>
    <s v="Arztrechnung"/>
    <s v="BVAEB"/>
    <m/>
    <n v="-34.56"/>
    <m/>
    <m/>
    <n v="912"/>
  </r>
  <r>
    <x v="242"/>
    <x v="2"/>
    <s v="Lebensmittel"/>
    <s v="Spar"/>
    <n v="-38.6"/>
    <m/>
    <m/>
    <m/>
    <n v="913"/>
  </r>
  <r>
    <x v="243"/>
    <x v="3"/>
    <s v="Umbuchung"/>
    <s v="Umbuchung"/>
    <n v="100"/>
    <n v="-100"/>
    <m/>
    <m/>
    <n v="914"/>
  </r>
  <r>
    <x v="243"/>
    <x v="1"/>
    <s v="Gehalt"/>
    <s v="Gehalt"/>
    <m/>
    <n v="3120.22"/>
    <m/>
    <m/>
    <n v="915"/>
  </r>
  <r>
    <x v="243"/>
    <x v="1"/>
    <s v="Bankgebühren"/>
    <s v="Kontoführung"/>
    <m/>
    <n v="-73.430000000000007"/>
    <m/>
    <m/>
    <n v="916"/>
  </r>
  <r>
    <x v="243"/>
    <x v="3"/>
    <s v="KEST"/>
    <s v="Bankgebühren"/>
    <m/>
    <m/>
    <m/>
    <n v="-18.690000000000001"/>
    <n v="917"/>
  </r>
  <r>
    <x v="243"/>
    <x v="1"/>
    <s v="Geschenk"/>
    <s v="Maus-Weihnachten"/>
    <m/>
    <n v="300"/>
    <m/>
    <m/>
    <n v="918"/>
  </r>
  <r>
    <x v="243"/>
    <x v="1"/>
    <s v="Bankgebühren"/>
    <s v="Kontoführung"/>
    <m/>
    <n v="-74.87"/>
    <m/>
    <m/>
    <n v="919"/>
  </r>
  <r>
    <x v="243"/>
    <x v="2"/>
    <s v="Uniqa"/>
    <s v="Sterbe-V. Reinhold"/>
    <m/>
    <n v="-30.92"/>
    <m/>
    <m/>
    <n v="920"/>
  </r>
  <r>
    <x v="243"/>
    <x v="2"/>
    <s v="Uniqa"/>
    <s v="Sterbe-V. Monika"/>
    <m/>
    <n v="-30.92"/>
    <m/>
    <m/>
    <n v="921"/>
  </r>
  <r>
    <x v="243"/>
    <x v="2"/>
    <s v="Uniqa"/>
    <s v="V-Haushalt"/>
    <m/>
    <n v="-64.62"/>
    <m/>
    <m/>
    <n v="922"/>
  </r>
  <r>
    <x v="243"/>
    <x v="8"/>
    <s v="ÖAMTC Schutzbrief"/>
    <s v="Auto"/>
    <m/>
    <n v="-62.2"/>
    <m/>
    <m/>
    <n v="923"/>
  </r>
  <r>
    <x v="243"/>
    <x v="8"/>
    <s v="ÖAMTC Mitglied"/>
    <s v="Auto"/>
    <m/>
    <n v="-103.4"/>
    <m/>
    <m/>
    <n v="924"/>
  </r>
  <r>
    <x v="243"/>
    <x v="2"/>
    <s v="Uniqa"/>
    <s v="V-Kfz"/>
    <m/>
    <n v="-95.35"/>
    <m/>
    <m/>
    <n v="925"/>
  </r>
  <r>
    <x v="243"/>
    <x v="2"/>
    <s v="Uniqa"/>
    <s v="Brille"/>
    <m/>
    <n v="-48.2"/>
    <m/>
    <m/>
    <n v="926"/>
  </r>
  <r>
    <x v="243"/>
    <x v="2"/>
    <s v="Uniqa"/>
    <s v="V-Unfall"/>
    <m/>
    <n v="-74.680000000000007"/>
    <m/>
    <m/>
    <n v="927"/>
  </r>
  <r>
    <x v="243"/>
    <x v="1"/>
    <s v="Sparkonto"/>
    <s v="Ansparen"/>
    <m/>
    <n v="-300"/>
    <m/>
    <n v="300"/>
    <n v="928"/>
  </r>
  <r>
    <x v="244"/>
    <x v="3"/>
    <s v="Umbuchung"/>
    <s v="Umbuchung"/>
    <n v="100"/>
    <n v="-100"/>
    <m/>
    <m/>
    <n v="929"/>
  </r>
  <r>
    <x v="245"/>
    <x v="2"/>
    <s v="Lebensmittel"/>
    <s v="Spar"/>
    <n v="-35.6"/>
    <m/>
    <m/>
    <m/>
    <n v="930"/>
  </r>
  <r>
    <x v="246"/>
    <x v="2"/>
    <s v="Lebensmittel"/>
    <s v="Spar"/>
    <n v="-27.72"/>
    <m/>
    <m/>
    <m/>
    <n v="931"/>
  </r>
  <r>
    <x v="246"/>
    <x v="2"/>
    <s v="Lebensmittel"/>
    <s v="Spar"/>
    <n v="-19.170000000000002"/>
    <m/>
    <m/>
    <m/>
    <n v="932"/>
  </r>
  <r>
    <x v="246"/>
    <x v="2"/>
    <s v="Lebensmittel"/>
    <s v="Mangold"/>
    <n v="-4.5"/>
    <m/>
    <m/>
    <m/>
    <n v="933"/>
  </r>
  <r>
    <x v="247"/>
    <x v="3"/>
    <s v="Umbuchung"/>
    <s v="Umbuchung"/>
    <m/>
    <n v="-652.97"/>
    <n v="652.97"/>
    <m/>
    <n v="934"/>
  </r>
  <r>
    <x v="247"/>
    <x v="2"/>
    <s v="VKW"/>
    <s v="Strom"/>
    <m/>
    <n v="-37"/>
    <m/>
    <m/>
    <n v="935"/>
  </r>
  <r>
    <x v="247"/>
    <x v="5"/>
    <s v="Hansaton"/>
    <s v="Behelfe"/>
    <m/>
    <n v="-320"/>
    <m/>
    <m/>
    <n v="936"/>
  </r>
  <r>
    <x v="247"/>
    <x v="3"/>
    <s v="Umbuchung"/>
    <s v="Umbuchung"/>
    <n v="100"/>
    <n v="-100"/>
    <m/>
    <m/>
    <n v="937"/>
  </r>
  <r>
    <x v="247"/>
    <x v="2"/>
    <s v="Lebensmittel"/>
    <s v="Mangold"/>
    <n v="-25"/>
    <m/>
    <m/>
    <m/>
    <n v="938"/>
  </r>
  <r>
    <x v="248"/>
    <x v="6"/>
    <s v="Friseur"/>
    <s v="Mähr"/>
    <n v="-42"/>
    <m/>
    <m/>
    <m/>
    <n v="939"/>
  </r>
  <r>
    <x v="249"/>
    <x v="6"/>
    <s v="Fahrkarten"/>
    <s v="AV-Beitrag"/>
    <m/>
    <n v="-53"/>
    <m/>
    <m/>
    <n v="940"/>
  </r>
  <r>
    <x v="249"/>
    <x v="3"/>
    <s v="Umbuchung"/>
    <s v="Umbuchung"/>
    <n v="100"/>
    <n v="-100"/>
    <m/>
    <m/>
    <n v="941"/>
  </r>
  <r>
    <x v="249"/>
    <x v="2"/>
    <s v="VVT"/>
    <s v="Mobilität"/>
    <m/>
    <n v="-23.87"/>
    <m/>
    <m/>
    <n v="942"/>
  </r>
  <r>
    <x v="249"/>
    <x v="2"/>
    <s v="Lebensmittel"/>
    <s v="Spar"/>
    <n v="-21.11"/>
    <m/>
    <m/>
    <m/>
    <n v="943"/>
  </r>
  <r>
    <x v="249"/>
    <x v="2"/>
    <s v="Lebensmittel"/>
    <s v="LIDL"/>
    <n v="-2.02"/>
    <m/>
    <m/>
    <m/>
    <n v="944"/>
  </r>
  <r>
    <x v="249"/>
    <x v="2"/>
    <s v="Lebensmittel"/>
    <s v="Spar"/>
    <n v="-70"/>
    <m/>
    <m/>
    <m/>
    <n v="945"/>
  </r>
  <r>
    <x v="249"/>
    <x v="2"/>
    <s v="Lebensmittel"/>
    <s v="Spar"/>
    <n v="-11"/>
    <m/>
    <m/>
    <m/>
    <n v="946"/>
  </r>
  <r>
    <x v="249"/>
    <x v="6"/>
    <s v="Essen"/>
    <s v="Mangold"/>
    <n v="-9.5"/>
    <m/>
    <m/>
    <m/>
    <n v="947"/>
  </r>
  <r>
    <x v="249"/>
    <x v="1"/>
    <s v="Geschenk"/>
    <s v="Geburtstagsgeschenk"/>
    <m/>
    <n v="300"/>
    <m/>
    <m/>
    <n v="948"/>
  </r>
  <r>
    <x v="249"/>
    <x v="2"/>
    <s v="Kleidung"/>
    <s v="Intersport Wanderjacke"/>
    <m/>
    <n v="-184.6"/>
    <m/>
    <m/>
    <n v="949"/>
  </r>
  <r>
    <x v="250"/>
    <x v="3"/>
    <s v="Umbuchung"/>
    <s v="Umbuchung"/>
    <n v="100"/>
    <n v="-100"/>
    <m/>
    <m/>
    <n v="950"/>
  </r>
  <r>
    <x v="250"/>
    <x v="2"/>
    <s v="Lebensmittel"/>
    <s v="Spar"/>
    <n v="-57"/>
    <m/>
    <m/>
    <m/>
    <n v="951"/>
  </r>
  <r>
    <x v="250"/>
    <x v="2"/>
    <s v="Haushaltsmittel"/>
    <s v="Pagro"/>
    <n v="-36"/>
    <m/>
    <m/>
    <m/>
    <n v="952"/>
  </r>
  <r>
    <x v="251"/>
    <x v="2"/>
    <s v="VN"/>
    <s v="Medien"/>
    <m/>
    <n v="-56.69"/>
    <m/>
    <m/>
    <n v="953"/>
  </r>
  <r>
    <x v="252"/>
    <x v="3"/>
    <s v="Umbuchung"/>
    <s v="Umbuchung"/>
    <n v="100"/>
    <n v="-100"/>
    <m/>
    <m/>
    <n v="954"/>
  </r>
  <r>
    <x v="253"/>
    <x v="3"/>
    <s v="Umbuchung"/>
    <s v="Umbuchung"/>
    <m/>
    <n v="700"/>
    <m/>
    <n v="-700"/>
    <n v="955"/>
  </r>
  <r>
    <x v="253"/>
    <x v="2"/>
    <s v="Miete"/>
    <s v="Miete"/>
    <m/>
    <n v="-745.73"/>
    <m/>
    <m/>
    <n v="956"/>
  </r>
  <r>
    <x v="253"/>
    <x v="2"/>
    <s v="Garage"/>
    <s v="Miete"/>
    <m/>
    <n v="-37.909999999999997"/>
    <m/>
    <m/>
    <n v="957"/>
  </r>
  <r>
    <x v="253"/>
    <x v="2"/>
    <s v="Lebensmittel"/>
    <s v="Spar"/>
    <n v="-35.31"/>
    <m/>
    <m/>
    <m/>
    <n v="958"/>
  </r>
  <r>
    <x v="254"/>
    <x v="2"/>
    <s v="Lebensmittel"/>
    <s v="Sutterlüty"/>
    <n v="-35.619999999999997"/>
    <m/>
    <m/>
    <m/>
    <n v="959"/>
  </r>
  <r>
    <x v="255"/>
    <x v="2"/>
    <s v="Lebensmittel"/>
    <s v="Spar"/>
    <n v="-28.6"/>
    <m/>
    <m/>
    <m/>
    <n v="960"/>
  </r>
  <r>
    <x v="256"/>
    <x v="1"/>
    <s v="Geschenk"/>
    <s v="von Maus"/>
    <m/>
    <n v="200"/>
    <m/>
    <m/>
    <n v="961"/>
  </r>
  <r>
    <x v="257"/>
    <x v="2"/>
    <s v="Lebensmittel"/>
    <s v="Spar"/>
    <m/>
    <n v="-78.98"/>
    <m/>
    <m/>
    <n v="962"/>
  </r>
  <r>
    <x v="257"/>
    <x v="2"/>
    <s v="Haushaltsmittel"/>
    <s v="Bauhaus"/>
    <m/>
    <n v="-12.5"/>
    <m/>
    <m/>
    <n v="963"/>
  </r>
  <r>
    <x v="257"/>
    <x v="2"/>
    <s v="Haushaltsmittel"/>
    <s v="Amazon"/>
    <m/>
    <n v="-37.299999999999997"/>
    <m/>
    <m/>
    <n v="964"/>
  </r>
  <r>
    <x v="257"/>
    <x v="2"/>
    <s v="Spende"/>
    <s v="Greenpeace"/>
    <m/>
    <n v="-10"/>
    <m/>
    <m/>
    <n v="965"/>
  </r>
  <r>
    <x v="257"/>
    <x v="2"/>
    <s v="Lebensmittel"/>
    <s v="Mangold"/>
    <n v="-15.6"/>
    <m/>
    <m/>
    <m/>
    <n v="966"/>
  </r>
  <r>
    <x v="257"/>
    <x v="6"/>
    <s v="Essen"/>
    <s v="Mangold"/>
    <n v="-9.9"/>
    <m/>
    <m/>
    <m/>
    <n v="967"/>
  </r>
  <r>
    <x v="258"/>
    <x v="3"/>
    <s v="Umbuchung"/>
    <s v="Umbuchung"/>
    <n v="100"/>
    <n v="-100"/>
    <m/>
    <m/>
    <n v="968"/>
  </r>
  <r>
    <x v="258"/>
    <x v="5"/>
    <s v="Apotheke"/>
    <s v="Tee_x0009_"/>
    <n v="-5.15"/>
    <m/>
    <m/>
    <m/>
    <n v="969"/>
  </r>
  <r>
    <x v="258"/>
    <x v="2"/>
    <s v="Lebensmittel"/>
    <s v="Mangold"/>
    <n v="-21.2"/>
    <m/>
    <m/>
    <m/>
    <n v="970"/>
  </r>
  <r>
    <x v="259"/>
    <x v="2"/>
    <s v="Lebensmittel"/>
    <s v="Spar"/>
    <n v="-55"/>
    <m/>
    <m/>
    <m/>
    <n v="971"/>
  </r>
  <r>
    <x v="260"/>
    <x v="3"/>
    <s v="Umbuchung"/>
    <s v="Umbuchung"/>
    <n v="100"/>
    <n v="-100"/>
    <m/>
    <m/>
    <n v="972"/>
  </r>
  <r>
    <x v="260"/>
    <x v="2"/>
    <s v="Haushaltsmittel"/>
    <s v="Lutz"/>
    <n v="-43.1"/>
    <m/>
    <m/>
    <m/>
    <n v="973"/>
  </r>
  <r>
    <x v="260"/>
    <x v="2"/>
    <s v="Kosmetik"/>
    <s v="DM"/>
    <n v="-15.45"/>
    <m/>
    <m/>
    <m/>
    <n v="974"/>
  </r>
  <r>
    <x v="261"/>
    <x v="2"/>
    <s v="GIS"/>
    <s v="Gis"/>
    <m/>
    <n v="-91.8"/>
    <m/>
    <m/>
    <n v="975"/>
  </r>
  <r>
    <x v="261"/>
    <x v="2"/>
    <s v="Neue"/>
    <s v="Medien"/>
    <m/>
    <n v="-7.9"/>
    <m/>
    <m/>
    <n v="976"/>
  </r>
  <r>
    <x v="261"/>
    <x v="2"/>
    <s v="Haushaltsmittel"/>
    <s v="Bauhaus"/>
    <m/>
    <n v="-5.5"/>
    <m/>
    <m/>
    <n v="977"/>
  </r>
  <r>
    <x v="261"/>
    <x v="2"/>
    <s v="Haushaltsmittel"/>
    <s v="Amazon"/>
    <m/>
    <n v="-29.97"/>
    <m/>
    <m/>
    <n v="978"/>
  </r>
  <r>
    <x v="262"/>
    <x v="2"/>
    <s v="Lebensmittel"/>
    <s v="Spar"/>
    <n v="-11.33"/>
    <m/>
    <m/>
    <m/>
    <n v="979"/>
  </r>
  <r>
    <x v="263"/>
    <x v="6"/>
    <s v="Sport"/>
    <s v="Amazon"/>
    <m/>
    <n v="-11.09"/>
    <m/>
    <m/>
    <n v="980"/>
  </r>
  <r>
    <x v="263"/>
    <x v="2"/>
    <s v="Lebensmittel"/>
    <s v="Spar"/>
    <m/>
    <n v="-47.15"/>
    <m/>
    <m/>
    <n v="981"/>
  </r>
  <r>
    <x v="263"/>
    <x v="3"/>
    <s v="Umbuchung"/>
    <s v="Umbuchung"/>
    <n v="100"/>
    <n v="-100"/>
    <m/>
    <m/>
    <n v="982"/>
  </r>
  <r>
    <x v="263"/>
    <x v="2"/>
    <s v="Lebensmittel"/>
    <s v="Sutterlüty"/>
    <n v="-47.03"/>
    <m/>
    <m/>
    <m/>
    <n v="983"/>
  </r>
  <r>
    <x v="263"/>
    <x v="6"/>
    <s v="Geschenk"/>
    <s v="Blumen"/>
    <n v="-22.99"/>
    <m/>
    <m/>
    <m/>
    <n v="984"/>
  </r>
  <r>
    <x v="263"/>
    <x v="6"/>
    <s v="Essen"/>
    <s v="Pizzeria"/>
    <n v="-30"/>
    <m/>
    <m/>
    <m/>
    <n v="985"/>
  </r>
  <r>
    <x v="263"/>
    <x v="6"/>
    <s v="Geschenk"/>
    <s v="Münzen"/>
    <n v="-36"/>
    <m/>
    <m/>
    <m/>
    <n v="986"/>
  </r>
  <r>
    <x v="263"/>
    <x v="2"/>
    <s v="Lebensmittel"/>
    <s v="Mangold"/>
    <n v="-4.7"/>
    <m/>
    <m/>
    <m/>
    <n v="987"/>
  </r>
  <r>
    <x v="263"/>
    <x v="6"/>
    <s v="Geschenk"/>
    <s v="Monika"/>
    <n v="-20"/>
    <m/>
    <m/>
    <m/>
    <n v="988"/>
  </r>
  <r>
    <x v="264"/>
    <x v="3"/>
    <s v="Umbuchung"/>
    <s v="Umbuchung"/>
    <n v="100"/>
    <n v="-100"/>
    <m/>
    <m/>
    <n v="989"/>
  </r>
  <r>
    <x v="264"/>
    <x v="2"/>
    <s v="Lebensmittel"/>
    <s v="Sutterlüty"/>
    <n v="-53.58"/>
    <m/>
    <m/>
    <m/>
    <n v="990"/>
  </r>
  <r>
    <x v="264"/>
    <x v="2"/>
    <s v="Lebensmittel"/>
    <s v="Spar"/>
    <n v="-6"/>
    <m/>
    <m/>
    <m/>
    <n v="991"/>
  </r>
  <r>
    <x v="264"/>
    <x v="2"/>
    <s v="Lebensmittel"/>
    <s v="Mangold"/>
    <n v="-15"/>
    <m/>
    <m/>
    <m/>
    <n v="992"/>
  </r>
  <r>
    <x v="265"/>
    <x v="2"/>
    <s v="Lebensmittel"/>
    <s v="Spar"/>
    <n v="-12.3"/>
    <m/>
    <m/>
    <m/>
    <n v="993"/>
  </r>
  <r>
    <x v="266"/>
    <x v="6"/>
    <s v="Essen"/>
    <s v="Mangold"/>
    <n v="-8"/>
    <m/>
    <m/>
    <m/>
    <n v="994"/>
  </r>
  <r>
    <x v="267"/>
    <x v="2"/>
    <s v="Lebensmittel"/>
    <s v="Mangold"/>
    <n v="-37.6"/>
    <m/>
    <m/>
    <m/>
    <n v="995"/>
  </r>
  <r>
    <x v="267"/>
    <x v="1"/>
    <s v="Rückbuchung"/>
    <s v="Reparaturbonus"/>
    <m/>
    <n v="72"/>
    <m/>
    <m/>
    <n v="996"/>
  </r>
  <r>
    <x v="267"/>
    <x v="1"/>
    <s v="Rückbuchung"/>
    <s v="Kedit-Bonus"/>
    <m/>
    <m/>
    <n v="10"/>
    <m/>
    <n v="997"/>
  </r>
  <r>
    <x v="268"/>
    <x v="1"/>
    <s v="Geschenk"/>
    <s v="von Monika"/>
    <m/>
    <n v="20"/>
    <m/>
    <m/>
    <n v="998"/>
  </r>
  <r>
    <x v="268"/>
    <x v="3"/>
    <s v="Umbuchung"/>
    <s v="Umbuchung"/>
    <n v="90"/>
    <n v="-90"/>
    <m/>
    <m/>
    <n v="999"/>
  </r>
  <r>
    <x v="269"/>
    <x v="6"/>
    <s v="Essen"/>
    <s v="Lutz"/>
    <n v="-17"/>
    <m/>
    <m/>
    <m/>
    <n v="1000"/>
  </r>
  <r>
    <x v="270"/>
    <x v="1"/>
    <s v="Gehalt"/>
    <s v="Gehalt"/>
    <m/>
    <n v="3120.22"/>
    <m/>
    <m/>
    <n v="1001"/>
  </r>
  <r>
    <x v="270"/>
    <x v="2"/>
    <s v="Lebensmittel"/>
    <s v="Spar"/>
    <n v="-46.13"/>
    <m/>
    <m/>
    <m/>
    <n v="1002"/>
  </r>
  <r>
    <x v="270"/>
    <x v="2"/>
    <s v="Lebensmittel"/>
    <s v="Lidl"/>
    <n v="-27.75"/>
    <m/>
    <m/>
    <m/>
    <n v="1003"/>
  </r>
  <r>
    <x v="270"/>
    <x v="2"/>
    <s v="Haushaltsmittel"/>
    <s v="Bauhaus"/>
    <n v="-21"/>
    <m/>
    <m/>
    <m/>
    <n v="1004"/>
  </r>
  <r>
    <x v="270"/>
    <x v="3"/>
    <s v="Umbuchung"/>
    <s v="Umbuchung"/>
    <n v="100"/>
    <n v="-100"/>
    <m/>
    <m/>
    <n v="1005"/>
  </r>
  <r>
    <x v="270"/>
    <x v="2"/>
    <s v="Lebensmittel"/>
    <s v="Mangold"/>
    <n v="-16"/>
    <m/>
    <m/>
    <m/>
    <n v="1006"/>
  </r>
  <r>
    <x v="270"/>
    <x v="2"/>
    <s v="AON"/>
    <s v="AON"/>
    <m/>
    <n v="-58.5"/>
    <m/>
    <m/>
    <n v="1007"/>
  </r>
  <r>
    <x v="270"/>
    <x v="2"/>
    <s v="Lebensmittel"/>
    <s v="Spar"/>
    <m/>
    <n v="-50.93"/>
    <m/>
    <m/>
    <n v="1008"/>
  </r>
  <r>
    <x v="270"/>
    <x v="2"/>
    <s v="Lebensmittel"/>
    <s v="Spar"/>
    <n v="-23.14"/>
    <m/>
    <m/>
    <m/>
    <n v="1009"/>
  </r>
  <r>
    <x v="270"/>
    <x v="5"/>
    <s v="Apotheke"/>
    <s v="Medikamente"/>
    <m/>
    <n v="-22.15"/>
    <m/>
    <m/>
    <n v="1010"/>
  </r>
  <r>
    <x v="271"/>
    <x v="2"/>
    <s v="Lebensmittel"/>
    <s v="Mangold"/>
    <m/>
    <n v="-20.079999999999998"/>
    <m/>
    <m/>
    <n v="1011"/>
  </r>
  <r>
    <x v="272"/>
    <x v="6"/>
    <s v="Essen"/>
    <s v="La Cafe"/>
    <n v="-5"/>
    <m/>
    <m/>
    <m/>
    <n v="1012"/>
  </r>
  <r>
    <x v="272"/>
    <x v="2"/>
    <s v="Uniqa"/>
    <s v="Sterbe-V. Reinhold"/>
    <m/>
    <n v="-30.92"/>
    <m/>
    <m/>
    <n v="1013"/>
  </r>
  <r>
    <x v="272"/>
    <x v="2"/>
    <s v="Uniqa"/>
    <s v="Sterbe-V. Monika"/>
    <m/>
    <n v="-30.92"/>
    <m/>
    <m/>
    <n v="1014"/>
  </r>
  <r>
    <x v="272"/>
    <x v="2"/>
    <s v="Uniqa"/>
    <s v="Brille"/>
    <m/>
    <n v="-48.2"/>
    <m/>
    <m/>
    <n v="1015"/>
  </r>
  <r>
    <x v="272"/>
    <x v="2"/>
    <s v="Uniqa"/>
    <s v="V-Kfz"/>
    <m/>
    <n v="-95.35"/>
    <m/>
    <m/>
    <n v="1016"/>
  </r>
  <r>
    <x v="272"/>
    <x v="1"/>
    <s v="Sparkonto"/>
    <s v="Ansparen"/>
    <m/>
    <n v="-300"/>
    <m/>
    <n v="300"/>
    <n v="1017"/>
  </r>
  <r>
    <x v="272"/>
    <x v="2"/>
    <s v="Uniqa"/>
    <s v="V-Unfall"/>
    <m/>
    <n v="-74.680000000000007"/>
    <m/>
    <m/>
    <n v="1018"/>
  </r>
  <r>
    <x v="272"/>
    <x v="2"/>
    <s v="Uniqa"/>
    <s v="V-Haushalt"/>
    <m/>
    <n v="-64.62"/>
    <m/>
    <m/>
    <n v="1019"/>
  </r>
  <r>
    <x v="273"/>
    <x v="6"/>
    <s v="Geschenk"/>
    <s v="Diem"/>
    <m/>
    <m/>
    <n v="-195"/>
    <m/>
    <n v="1020"/>
  </r>
  <r>
    <x v="273"/>
    <x v="3"/>
    <s v="Umbuchung"/>
    <s v="Umbuchung"/>
    <n v="40"/>
    <n v="-40"/>
    <m/>
    <m/>
    <n v="1021"/>
  </r>
  <r>
    <x v="273"/>
    <x v="3"/>
    <s v="Umbuchung"/>
    <s v="Umbuchung"/>
    <n v="100"/>
    <n v="-100"/>
    <m/>
    <m/>
    <n v="1022"/>
  </r>
  <r>
    <x v="273"/>
    <x v="2"/>
    <s v="Spende"/>
    <s v="Hoffnung für Kinder"/>
    <m/>
    <n v="-5"/>
    <m/>
    <m/>
    <n v="1023"/>
  </r>
  <r>
    <x v="273"/>
    <x v="3"/>
    <s v="Spende"/>
    <s v="Rotes Kreuz"/>
    <m/>
    <n v="-120"/>
    <m/>
    <m/>
    <n v="1024"/>
  </r>
  <r>
    <x v="273"/>
    <x v="2"/>
    <s v="Lebensmittel"/>
    <s v="Spar"/>
    <n v="-15.95"/>
    <m/>
    <m/>
    <m/>
    <n v="1025"/>
  </r>
  <r>
    <x v="274"/>
    <x v="2"/>
    <s v="Lebensmittel"/>
    <s v="Spar"/>
    <n v="-10.67"/>
    <m/>
    <m/>
    <m/>
    <n v="1026"/>
  </r>
  <r>
    <x v="274"/>
    <x v="2"/>
    <s v="Lebensmittel"/>
    <s v="Spar"/>
    <n v="-35.270000000000003"/>
    <m/>
    <m/>
    <m/>
    <n v="1027"/>
  </r>
  <r>
    <x v="274"/>
    <x v="2"/>
    <s v="VVT"/>
    <s v="Mobilität"/>
    <m/>
    <n v="-23.87"/>
    <m/>
    <m/>
    <n v="1028"/>
  </r>
  <r>
    <x v="274"/>
    <x v="5"/>
    <s v="Hansaton"/>
    <s v="Behelfe"/>
    <m/>
    <n v="-320"/>
    <m/>
    <m/>
    <n v="1029"/>
  </r>
  <r>
    <x v="275"/>
    <x v="2"/>
    <s v="Lebensmittel"/>
    <s v="Kalb"/>
    <n v="-15"/>
    <m/>
    <m/>
    <m/>
    <n v="1030"/>
  </r>
  <r>
    <x v="275"/>
    <x v="2"/>
    <s v="Lebensmittel"/>
    <s v="Mangold"/>
    <n v="-14.5"/>
    <m/>
    <m/>
    <m/>
    <n v="1031"/>
  </r>
  <r>
    <x v="275"/>
    <x v="2"/>
    <s v="Lebensmittel"/>
    <s v="Spar"/>
    <n v="-52.55"/>
    <m/>
    <m/>
    <m/>
    <n v="1032"/>
  </r>
  <r>
    <x v="275"/>
    <x v="2"/>
    <s v="Kleidung"/>
    <s v="Deichmann"/>
    <m/>
    <n v="-65.510000000000005"/>
    <m/>
    <m/>
    <n v="1033"/>
  </r>
  <r>
    <x v="276"/>
    <x v="2"/>
    <s v="VKW"/>
    <s v="Strom"/>
    <m/>
    <n v="-37"/>
    <m/>
    <m/>
    <n v="1034"/>
  </r>
  <r>
    <x v="277"/>
    <x v="3"/>
    <s v="Umbuchung"/>
    <s v="Umbuchung"/>
    <n v="100"/>
    <n v="-100"/>
    <m/>
    <m/>
    <n v="1035"/>
  </r>
  <r>
    <x v="277"/>
    <x v="2"/>
    <s v="Lebensmittel"/>
    <s v="Spar"/>
    <m/>
    <n v="-20.49"/>
    <m/>
    <m/>
    <n v="1036"/>
  </r>
  <r>
    <x v="278"/>
    <x v="6"/>
    <s v="Essen"/>
    <s v="Mangold"/>
    <n v="-19.75"/>
    <m/>
    <m/>
    <m/>
    <n v="1037"/>
  </r>
  <r>
    <x v="279"/>
    <x v="2"/>
    <s v="Miete"/>
    <s v="Miete"/>
    <m/>
    <n v="-745.73"/>
    <m/>
    <m/>
    <n v="1038"/>
  </r>
  <r>
    <x v="279"/>
    <x v="2"/>
    <s v="Garage"/>
    <s v="Miete"/>
    <m/>
    <n v="-37.909999999999997"/>
    <m/>
    <m/>
    <n v="1039"/>
  </r>
  <r>
    <x v="279"/>
    <x v="6"/>
    <s v="Essen"/>
    <s v="Mangold"/>
    <n v="-10.8"/>
    <m/>
    <m/>
    <m/>
    <n v="1040"/>
  </r>
  <r>
    <x v="280"/>
    <x v="6"/>
    <s v="Essen"/>
    <s v="Kebab"/>
    <n v="-15"/>
    <m/>
    <m/>
    <m/>
    <n v="1041"/>
  </r>
  <r>
    <x v="281"/>
    <x v="2"/>
    <s v="Lebensmittel"/>
    <s v="Spar"/>
    <n v="-32.08"/>
    <m/>
    <m/>
    <m/>
    <n v="1042"/>
  </r>
  <r>
    <x v="281"/>
    <x v="2"/>
    <s v="Lebensmittel"/>
    <s v="Sutterlüty"/>
    <n v="-39"/>
    <m/>
    <m/>
    <m/>
    <n v="1043"/>
  </r>
  <r>
    <x v="281"/>
    <x v="3"/>
    <s v="Umbuchung"/>
    <s v="Umbuchung"/>
    <n v="100"/>
    <n v="-100"/>
    <m/>
    <m/>
    <n v="1044"/>
  </r>
  <r>
    <x v="281"/>
    <x v="6"/>
    <s v="Essen"/>
    <s v="Mangold"/>
    <n v="-11.4"/>
    <m/>
    <m/>
    <m/>
    <n v="1045"/>
  </r>
  <r>
    <x v="282"/>
    <x v="2"/>
    <s v="Lebensmittel"/>
    <s v="Spar"/>
    <n v="-45.45"/>
    <m/>
    <m/>
    <m/>
    <n v="1046"/>
  </r>
  <r>
    <x v="282"/>
    <x v="2"/>
    <s v="Lebensmittel"/>
    <s v="Hofer"/>
    <n v="-21.15"/>
    <m/>
    <m/>
    <m/>
    <n v="1047"/>
  </r>
  <r>
    <x v="282"/>
    <x v="2"/>
    <s v="Neue"/>
    <s v="Medien"/>
    <m/>
    <n v="-7.9"/>
    <m/>
    <m/>
    <n v="1048"/>
  </r>
  <r>
    <x v="282"/>
    <x v="2"/>
    <s v="VN"/>
    <s v="Medien"/>
    <m/>
    <n v="-56.69"/>
    <m/>
    <m/>
    <n v="1049"/>
  </r>
  <r>
    <x v="282"/>
    <x v="6"/>
    <s v="PC"/>
    <s v="Virenschutz"/>
    <m/>
    <m/>
    <n v="-32.99"/>
    <m/>
    <n v="1050"/>
  </r>
  <r>
    <x v="282"/>
    <x v="2"/>
    <s v="Geräte"/>
    <s v="Amazon"/>
    <m/>
    <m/>
    <n v="-302.47000000000003"/>
    <m/>
    <n v="1051"/>
  </r>
  <r>
    <x v="283"/>
    <x v="3"/>
    <s v="Umbuchung"/>
    <s v="Umbuchung"/>
    <n v="100"/>
    <n v="-100"/>
    <m/>
    <m/>
    <n v="1052"/>
  </r>
  <r>
    <x v="283"/>
    <x v="3"/>
    <s v="Umbuchung"/>
    <s v="Umbuchung"/>
    <n v="90"/>
    <n v="-90"/>
    <m/>
    <m/>
    <n v="1053"/>
  </r>
  <r>
    <x v="284"/>
    <x v="2"/>
    <s v="Spende"/>
    <s v="Greenpeace"/>
    <m/>
    <n v="-10"/>
    <m/>
    <m/>
    <n v="1054"/>
  </r>
  <r>
    <x v="284"/>
    <x v="1"/>
    <s v="von Monika"/>
    <s v="Umbuchung"/>
    <m/>
    <n v="150"/>
    <m/>
    <m/>
    <n v="1055"/>
  </r>
  <r>
    <x v="284"/>
    <x v="2"/>
    <s v="Haushaltsmittel"/>
    <s v="BIPA"/>
    <n v="-6.88"/>
    <m/>
    <m/>
    <m/>
    <n v="1056"/>
  </r>
  <r>
    <x v="284"/>
    <x v="3"/>
    <s v="Umbuchung"/>
    <s v="Umbuchung"/>
    <n v="100"/>
    <n v="-100"/>
    <m/>
    <m/>
    <n v="1057"/>
  </r>
  <r>
    <x v="284"/>
    <x v="2"/>
    <s v="Lebensmittel"/>
    <s v="Spar"/>
    <n v="-11.5"/>
    <m/>
    <m/>
    <m/>
    <n v="1058"/>
  </r>
  <r>
    <x v="284"/>
    <x v="2"/>
    <s v="Lebensmittel"/>
    <s v="Markt"/>
    <n v="-5.55"/>
    <m/>
    <m/>
    <m/>
    <n v="1059"/>
  </r>
  <r>
    <x v="284"/>
    <x v="6"/>
    <s v="Blumen"/>
    <s v="Markt"/>
    <n v="-10"/>
    <m/>
    <m/>
    <m/>
    <n v="1060"/>
  </r>
  <r>
    <x v="284"/>
    <x v="2"/>
    <s v="Lebensmittel"/>
    <s v="Mangold"/>
    <n v="-13.6"/>
    <m/>
    <m/>
    <m/>
    <n v="1061"/>
  </r>
  <r>
    <x v="284"/>
    <x v="2"/>
    <s v="Lebensmittel"/>
    <s v="Mangold"/>
    <n v="-16"/>
    <m/>
    <m/>
    <m/>
    <n v="1062"/>
  </r>
  <r>
    <x v="284"/>
    <x v="2"/>
    <s v="Lebensmittel"/>
    <s v="Markt"/>
    <n v="-54.5"/>
    <m/>
    <m/>
    <m/>
    <n v="1063"/>
  </r>
  <r>
    <x v="284"/>
    <x v="6"/>
    <s v="Geschenk"/>
    <s v="Ländle-Deal"/>
    <m/>
    <n v="-45"/>
    <m/>
    <m/>
    <n v="1064"/>
  </r>
  <r>
    <x v="284"/>
    <x v="5"/>
    <s v="Apotheke"/>
    <s v="Medikamente"/>
    <m/>
    <n v="-85.5"/>
    <m/>
    <m/>
    <n v="1065"/>
  </r>
  <r>
    <x v="284"/>
    <x v="2"/>
    <s v="Lebensmittel"/>
    <s v="Spar"/>
    <n v="-85.4"/>
    <m/>
    <m/>
    <m/>
    <n v="1066"/>
  </r>
  <r>
    <x v="284"/>
    <x v="2"/>
    <s v="Lebensmittel"/>
    <s v="Spar"/>
    <n v="-65"/>
    <m/>
    <m/>
    <m/>
    <n v="1067"/>
  </r>
  <r>
    <x v="285"/>
    <x v="2"/>
    <s v="Lebensmittel"/>
    <s v="Spar"/>
    <n v="-1.5"/>
    <m/>
    <m/>
    <m/>
    <n v="1068"/>
  </r>
  <r>
    <x v="285"/>
    <x v="3"/>
    <s v="Umbuchung"/>
    <s v="Umbuchung"/>
    <n v="100"/>
    <n v="-100"/>
    <m/>
    <m/>
    <n v="1069"/>
  </r>
  <r>
    <x v="285"/>
    <x v="2"/>
    <s v="Lebensmittel"/>
    <s v="Spar"/>
    <n v="-35.46"/>
    <m/>
    <m/>
    <m/>
    <n v="1070"/>
  </r>
  <r>
    <x v="285"/>
    <x v="2"/>
    <s v="Haushaltsmittel"/>
    <s v="Mangold"/>
    <n v="-15.7"/>
    <m/>
    <m/>
    <m/>
    <n v="1071"/>
  </r>
  <r>
    <x v="285"/>
    <x v="2"/>
    <s v="Lebensmittel"/>
    <s v="Spar"/>
    <n v="-28.67"/>
    <m/>
    <m/>
    <m/>
    <n v="1072"/>
  </r>
  <r>
    <x v="286"/>
    <x v="6"/>
    <s v="PC"/>
    <s v="Office 2024"/>
    <m/>
    <m/>
    <n v="-29.99"/>
    <m/>
    <n v="1073"/>
  </r>
  <r>
    <x v="287"/>
    <x v="2"/>
    <s v="Lebensmittel"/>
    <s v="Spar"/>
    <n v="-25.35"/>
    <m/>
    <m/>
    <m/>
    <n v="1074"/>
  </r>
  <r>
    <x v="288"/>
    <x v="6"/>
    <s v="Essen"/>
    <s v="Mangold"/>
    <n v="-15"/>
    <m/>
    <m/>
    <m/>
    <n v="1075"/>
  </r>
  <r>
    <x v="289"/>
    <x v="7"/>
    <s v="Parkgebühren"/>
    <s v="Parkplatz"/>
    <m/>
    <m/>
    <n v="-2.13"/>
    <m/>
    <n v="1076"/>
  </r>
  <r>
    <x v="290"/>
    <x v="1"/>
    <s v="Gehalt"/>
    <s v="Gehalt 13./14."/>
    <m/>
    <n v="5067.3999999999996"/>
    <m/>
    <m/>
    <n v="1077"/>
  </r>
  <r>
    <x v="290"/>
    <x v="7"/>
    <s v="ÖAMTC"/>
    <s v="Batterie Funk"/>
    <n v="-10"/>
    <m/>
    <m/>
    <m/>
    <n v="1078"/>
  </r>
  <r>
    <x v="290"/>
    <x v="6"/>
    <s v="Essen"/>
    <s v="Kaffee"/>
    <n v="-5.9"/>
    <m/>
    <m/>
    <m/>
    <n v="1079"/>
  </r>
  <r>
    <x v="290"/>
    <x v="2"/>
    <s v="Lebensmittel"/>
    <s v="Metzgerei"/>
    <m/>
    <m/>
    <m/>
    <m/>
    <n v="1080"/>
  </r>
  <r>
    <x v="290"/>
    <x v="6"/>
    <s v="Blumen"/>
    <s v="Markt"/>
    <n v="-10"/>
    <m/>
    <m/>
    <m/>
    <n v="1081"/>
  </r>
  <r>
    <x v="290"/>
    <x v="2"/>
    <s v="Lebensmittel"/>
    <s v="Sutterlüty"/>
    <n v="-61.21"/>
    <m/>
    <m/>
    <m/>
    <n v="1082"/>
  </r>
  <r>
    <x v="290"/>
    <x v="2"/>
    <s v="Lebensmittel"/>
    <s v="Hofer"/>
    <m/>
    <n v="-6.31"/>
    <m/>
    <m/>
    <n v="1083"/>
  </r>
  <r>
    <x v="290"/>
    <x v="3"/>
    <s v="Umbuchung"/>
    <s v="Umbuchung"/>
    <n v="90"/>
    <n v="-90"/>
    <m/>
    <m/>
    <n v="1084"/>
  </r>
  <r>
    <x v="290"/>
    <x v="3"/>
    <s v="Umbuchung"/>
    <s v="Umbuchung"/>
    <m/>
    <n v="-243.92"/>
    <m/>
    <n v="243.92"/>
    <n v="1085"/>
  </r>
  <r>
    <x v="290"/>
    <x v="1"/>
    <s v="Münzgeld"/>
    <s v="Münzen"/>
    <m/>
    <n v="441.43"/>
    <m/>
    <m/>
    <n v="1086"/>
  </r>
  <r>
    <x v="290"/>
    <x v="5"/>
    <s v="Arztrechnung"/>
    <s v="VA"/>
    <m/>
    <n v="-9.6999999999999993"/>
    <m/>
    <m/>
    <n v="1087"/>
  </r>
  <r>
    <x v="290"/>
    <x v="3"/>
    <s v="Umbuchung"/>
    <s v="Umbuchung"/>
    <n v="90"/>
    <n v="-90"/>
    <m/>
    <m/>
    <n v="1088"/>
  </r>
  <r>
    <x v="290"/>
    <x v="2"/>
    <s v="Lebensmittel"/>
    <s v="Spar"/>
    <n v="-35.840000000000003"/>
    <m/>
    <m/>
    <m/>
    <n v="1089"/>
  </r>
  <r>
    <x v="290"/>
    <x v="2"/>
    <s v="Lebensmittel"/>
    <s v="Mangold"/>
    <n v="-23.52"/>
    <m/>
    <m/>
    <m/>
    <n v="1090"/>
  </r>
  <r>
    <x v="290"/>
    <x v="2"/>
    <s v="Kosmetik"/>
    <s v="BIPA"/>
    <n v="-0.4"/>
    <m/>
    <m/>
    <m/>
    <n v="1091"/>
  </r>
  <r>
    <x v="290"/>
    <x v="2"/>
    <s v="Lebensmittel"/>
    <s v="Markt"/>
    <n v="-5"/>
    <m/>
    <m/>
    <m/>
    <n v="1092"/>
  </r>
  <r>
    <x v="291"/>
    <x v="2"/>
    <s v="Lebensmittel"/>
    <s v="Mangold"/>
    <n v="-15.54"/>
    <m/>
    <m/>
    <m/>
    <n v="1093"/>
  </r>
  <r>
    <x v="291"/>
    <x v="2"/>
    <s v="Lebensmittel"/>
    <s v="Sutterlüty"/>
    <n v="-1.69"/>
    <m/>
    <m/>
    <m/>
    <n v="1094"/>
  </r>
  <r>
    <x v="292"/>
    <x v="1"/>
    <s v="Sparkonto"/>
    <s v="Ansparen"/>
    <m/>
    <n v="-800"/>
    <m/>
    <n v="800"/>
    <n v="1095"/>
  </r>
  <r>
    <x v="292"/>
    <x v="1"/>
    <s v="Sparkonto"/>
    <s v="Ansparen"/>
    <m/>
    <n v="-300"/>
    <m/>
    <n v="300"/>
    <n v="1096"/>
  </r>
  <r>
    <x v="292"/>
    <x v="2"/>
    <s v="Lebensmittel"/>
    <s v="Spar"/>
    <n v="-45.76"/>
    <m/>
    <m/>
    <m/>
    <n v="1097"/>
  </r>
  <r>
    <x v="292"/>
    <x v="3"/>
    <s v="Umbuchung"/>
    <s v="Umbuchung"/>
    <n v="180"/>
    <n v="-180"/>
    <m/>
    <m/>
    <n v="1098"/>
  </r>
  <r>
    <x v="292"/>
    <x v="2"/>
    <s v="Lebensmittel"/>
    <s v="Spar"/>
    <n v="-130.4"/>
    <m/>
    <m/>
    <m/>
    <n v="1099"/>
  </r>
  <r>
    <x v="292"/>
    <x v="2"/>
    <s v="Kosmetik"/>
    <s v="DM"/>
    <n v="-13.85"/>
    <m/>
    <m/>
    <m/>
    <n v="1100"/>
  </r>
  <r>
    <x v="292"/>
    <x v="2"/>
    <s v="Lebensmittel"/>
    <s v="Spar"/>
    <n v="-4.49"/>
    <m/>
    <m/>
    <m/>
    <n v="1101"/>
  </r>
  <r>
    <x v="292"/>
    <x v="6"/>
    <s v="Friseur"/>
    <s v="MÄHR"/>
    <n v="-42"/>
    <m/>
    <m/>
    <m/>
    <n v="1102"/>
  </r>
  <r>
    <x v="292"/>
    <x v="6"/>
    <s v="Essen"/>
    <s v="Krapfen"/>
    <n v="-3.5"/>
    <m/>
    <m/>
    <m/>
    <n v="1103"/>
  </r>
  <r>
    <x v="293"/>
    <x v="2"/>
    <s v="Lebensmittel"/>
    <s v="Spar"/>
    <m/>
    <n v="-20.54"/>
    <m/>
    <m/>
    <n v="1104"/>
  </r>
  <r>
    <x v="293"/>
    <x v="6"/>
    <s v="Essen"/>
    <s v="Dollinger"/>
    <n v="-43"/>
    <m/>
    <m/>
    <m/>
    <n v="1105"/>
  </r>
  <r>
    <x v="293"/>
    <x v="2"/>
    <s v="Lebensmittel"/>
    <s v="Spar"/>
    <n v="-13"/>
    <m/>
    <m/>
    <m/>
    <n v="1106"/>
  </r>
  <r>
    <x v="293"/>
    <x v="2"/>
    <s v="Uniqa"/>
    <s v="V-Haushalt"/>
    <m/>
    <n v="-64.62"/>
    <m/>
    <m/>
    <n v="1107"/>
  </r>
  <r>
    <x v="293"/>
    <x v="2"/>
    <s v="Uniqa"/>
    <s v="V-Unfall"/>
    <m/>
    <n v="-74.680000000000007"/>
    <m/>
    <m/>
    <n v="1108"/>
  </r>
  <r>
    <x v="293"/>
    <x v="2"/>
    <s v="Uniqa"/>
    <s v="Brille"/>
    <m/>
    <n v="-48.2"/>
    <m/>
    <m/>
    <n v="1109"/>
  </r>
  <r>
    <x v="293"/>
    <x v="2"/>
    <s v="Uniqa"/>
    <s v="Sterbe-V. Reinhold"/>
    <m/>
    <n v="-30.92"/>
    <m/>
    <m/>
    <n v="1110"/>
  </r>
  <r>
    <x v="293"/>
    <x v="2"/>
    <s v="Uniqa"/>
    <s v="Sterbe-V. Monika"/>
    <m/>
    <n v="-30.92"/>
    <m/>
    <m/>
    <n v="1111"/>
  </r>
  <r>
    <x v="293"/>
    <x v="2"/>
    <s v="AON"/>
    <s v="AON"/>
    <m/>
    <n v="-101.45"/>
    <m/>
    <m/>
    <n v="1112"/>
  </r>
  <r>
    <x v="293"/>
    <x v="3"/>
    <s v="Umbuchung"/>
    <s v="Umbuchung"/>
    <n v="90"/>
    <n v="-90"/>
    <m/>
    <m/>
    <n v="1113"/>
  </r>
  <r>
    <x v="293"/>
    <x v="2"/>
    <s v="Uniqa"/>
    <s v="V-Kfz"/>
    <m/>
    <n v="-99.37"/>
    <m/>
    <m/>
    <n v="1114"/>
  </r>
  <r>
    <x v="294"/>
    <x v="5"/>
    <s v="Hansaton"/>
    <s v="Behelfe"/>
    <m/>
    <n v="-320"/>
    <m/>
    <m/>
    <n v="1115"/>
  </r>
  <r>
    <x v="294"/>
    <x v="3"/>
    <s v="Umbuchung"/>
    <s v="Umbuchung"/>
    <n v="100"/>
    <n v="-100"/>
    <m/>
    <m/>
    <n v="1116"/>
  </r>
  <r>
    <x v="294"/>
    <x v="3"/>
    <s v="Umbuchung"/>
    <s v="Umbuchung"/>
    <m/>
    <n v="-552.58000000000004"/>
    <n v="552.58000000000004"/>
    <m/>
    <n v="1117"/>
  </r>
  <r>
    <x v="294"/>
    <x v="2"/>
    <s v="VVT"/>
    <s v="Mobilität"/>
    <m/>
    <n v="-23.93"/>
    <m/>
    <m/>
    <n v="1118"/>
  </r>
  <r>
    <x v="294"/>
    <x v="2"/>
    <s v="Haushaltsmittel"/>
    <s v="Bauhaus"/>
    <m/>
    <n v="-30.09"/>
    <m/>
    <m/>
    <n v="1119"/>
  </r>
  <r>
    <x v="294"/>
    <x v="2"/>
    <s v="Lebensmittel"/>
    <s v="Spar"/>
    <n v="-49.65"/>
    <m/>
    <m/>
    <m/>
    <n v="1120"/>
  </r>
  <r>
    <x v="294"/>
    <x v="6"/>
    <s v="Essen"/>
    <s v="Mangold"/>
    <n v="-10"/>
    <m/>
    <m/>
    <m/>
    <n v="1121"/>
  </r>
  <r>
    <x v="294"/>
    <x v="2"/>
    <s v="Lebensmittel"/>
    <s v="Spar"/>
    <n v="-24.94"/>
    <m/>
    <m/>
    <m/>
    <n v="1122"/>
  </r>
  <r>
    <x v="294"/>
    <x v="3"/>
    <s v="Umbuchung"/>
    <s v="Umbuchung"/>
    <m/>
    <n v="-300"/>
    <m/>
    <n v="300"/>
    <n v="1123"/>
  </r>
  <r>
    <x v="295"/>
    <x v="7"/>
    <s v="Parkgebühren"/>
    <s v="Parkgebühren"/>
    <m/>
    <m/>
    <n v="-3.45"/>
    <m/>
    <n v="1124"/>
  </r>
  <r>
    <x v="296"/>
    <x v="2"/>
    <s v="VKW"/>
    <s v="Strom"/>
    <m/>
    <n v="-37"/>
    <m/>
    <m/>
    <n v="1125"/>
  </r>
  <r>
    <x v="296"/>
    <x v="2"/>
    <s v="Miete"/>
    <s v="Miete"/>
    <m/>
    <n v="-745.73"/>
    <m/>
    <m/>
    <n v="1126"/>
  </r>
  <r>
    <x v="296"/>
    <x v="2"/>
    <s v="Garage"/>
    <s v="Miete"/>
    <m/>
    <n v="-37.909999999999997"/>
    <m/>
    <m/>
    <n v="1127"/>
  </r>
  <r>
    <x v="297"/>
    <x v="3"/>
    <s v="Umbuchung"/>
    <s v="Umbuchung"/>
    <n v="90"/>
    <n v="-90"/>
    <m/>
    <m/>
    <n v="1128"/>
  </r>
  <r>
    <x v="297"/>
    <x v="2"/>
    <s v="Lebensmittel"/>
    <s v="Mangold"/>
    <n v="-13.5"/>
    <m/>
    <m/>
    <m/>
    <n v="1129"/>
  </r>
  <r>
    <x v="297"/>
    <x v="2"/>
    <s v="Blumen"/>
    <s v="Baywa"/>
    <m/>
    <n v="-19.989999999999998"/>
    <m/>
    <m/>
    <n v="1130"/>
  </r>
  <r>
    <x v="297"/>
    <x v="2"/>
    <s v="Lebensmittel"/>
    <s v="Spar"/>
    <m/>
    <n v="-38.409999999999997"/>
    <m/>
    <m/>
    <n v="1131"/>
  </r>
  <r>
    <x v="297"/>
    <x v="2"/>
    <s v="Lebensmittel"/>
    <s v="Metzgerei"/>
    <n v="-15.93"/>
    <m/>
    <m/>
    <m/>
    <n v="1132"/>
  </r>
  <r>
    <x v="297"/>
    <x v="2"/>
    <s v="Lebensmittel"/>
    <s v="Sutterlüty"/>
    <n v="-47.27"/>
    <m/>
    <m/>
    <m/>
    <n v="1133"/>
  </r>
  <r>
    <x v="297"/>
    <x v="2"/>
    <s v="Lebensmittel"/>
    <s v="Markt"/>
    <n v="-5"/>
    <m/>
    <m/>
    <m/>
    <n v="1134"/>
  </r>
  <r>
    <x v="297"/>
    <x v="3"/>
    <s v="Umbuchung"/>
    <s v="Umbuchung"/>
    <n v="100"/>
    <n v="-100"/>
    <m/>
    <m/>
    <n v="1135"/>
  </r>
  <r>
    <x v="297"/>
    <x v="2"/>
    <s v="Lebensmittel"/>
    <s v="Spar"/>
    <n v="-35.06"/>
    <m/>
    <m/>
    <m/>
    <n v="1136"/>
  </r>
  <r>
    <x v="298"/>
    <x v="2"/>
    <s v="Lebensmittel"/>
    <s v="Spar"/>
    <n v="-47.29"/>
    <m/>
    <m/>
    <m/>
    <n v="1137"/>
  </r>
  <r>
    <x v="298"/>
    <x v="2"/>
    <s v="Lebensmittel"/>
    <s v="Mangold"/>
    <n v="-9.9700000000000006"/>
    <m/>
    <m/>
    <m/>
    <n v="1138"/>
  </r>
  <r>
    <x v="298"/>
    <x v="2"/>
    <s v="Haushaltsmittel"/>
    <s v="Bauhaus"/>
    <n v="-28.8"/>
    <m/>
    <m/>
    <m/>
    <n v="1139"/>
  </r>
  <r>
    <x v="298"/>
    <x v="2"/>
    <s v="Lebensmittel"/>
    <s v="Spar"/>
    <n v="-7.76"/>
    <m/>
    <m/>
    <m/>
    <n v="1140"/>
  </r>
  <r>
    <x v="299"/>
    <x v="1"/>
    <s v="Finanzamt"/>
    <s v="Jahresausgleich"/>
    <m/>
    <n v="248"/>
    <m/>
    <m/>
    <n v="1141"/>
  </r>
  <r>
    <x v="299"/>
    <x v="3"/>
    <s v="Umbuchung"/>
    <s v="Umbuchung"/>
    <n v="100"/>
    <n v="-100"/>
    <m/>
    <m/>
    <n v="1142"/>
  </r>
  <r>
    <x v="299"/>
    <x v="2"/>
    <s v="Lebensmittel"/>
    <s v="Spar"/>
    <n v="-30"/>
    <m/>
    <m/>
    <m/>
    <n v="1143"/>
  </r>
  <r>
    <x v="299"/>
    <x v="3"/>
    <s v="Umbuchung"/>
    <s v="Umbuchung"/>
    <m/>
    <n v="-300"/>
    <m/>
    <n v="300"/>
    <n v="1144"/>
  </r>
  <r>
    <x v="300"/>
    <x v="3"/>
    <s v="Umbuchung"/>
    <s v="Umbuchung"/>
    <n v="100"/>
    <n v="-100"/>
    <m/>
    <m/>
    <n v="1145"/>
  </r>
  <r>
    <x v="300"/>
    <x v="2"/>
    <s v="Lebensmittel"/>
    <s v="Spar"/>
    <n v="-61.5"/>
    <m/>
    <m/>
    <m/>
    <n v="1146"/>
  </r>
  <r>
    <x v="300"/>
    <x v="2"/>
    <s v="Lebensmittel"/>
    <s v="Spar"/>
    <n v="-11.37"/>
    <m/>
    <m/>
    <m/>
    <n v="1147"/>
  </r>
  <r>
    <x v="300"/>
    <x v="2"/>
    <s v="Kosmetik"/>
    <s v="DM"/>
    <n v="-8.9"/>
    <m/>
    <m/>
    <m/>
    <n v="1148"/>
  </r>
  <r>
    <x v="301"/>
    <x v="2"/>
    <s v="Spende"/>
    <s v="Greenpeace"/>
    <m/>
    <n v="-10"/>
    <m/>
    <m/>
    <n v="1149"/>
  </r>
  <r>
    <x v="301"/>
    <x v="2"/>
    <s v="Neue"/>
    <s v="Medien"/>
    <m/>
    <n v="-13.9"/>
    <m/>
    <m/>
    <n v="1150"/>
  </r>
  <r>
    <x v="301"/>
    <x v="2"/>
    <s v="VN"/>
    <s v="Medien"/>
    <m/>
    <n v="-56.69"/>
    <m/>
    <m/>
    <n v="1151"/>
  </r>
  <r>
    <x v="301"/>
    <x v="2"/>
    <s v="Lebensmittel"/>
    <s v="Mangold"/>
    <n v="-15.5"/>
    <m/>
    <m/>
    <m/>
    <n v="1152"/>
  </r>
  <r>
    <x v="301"/>
    <x v="6"/>
    <s v="Essen"/>
    <s v="Mangold"/>
    <n v="-9.6"/>
    <m/>
    <m/>
    <m/>
    <n v="1153"/>
  </r>
  <r>
    <x v="302"/>
    <x v="3"/>
    <s v="Umbuchung"/>
    <s v="Umbuchung"/>
    <n v="100"/>
    <n v="-100"/>
    <m/>
    <m/>
    <n v="1154"/>
  </r>
  <r>
    <x v="302"/>
    <x v="2"/>
    <s v="Lebensmittel"/>
    <s v="Mangold"/>
    <n v="-18.5"/>
    <m/>
    <m/>
    <m/>
    <n v="1155"/>
  </r>
  <r>
    <x v="302"/>
    <x v="2"/>
    <s v="Lebensmittel"/>
    <s v="Spar"/>
    <n v="-94.42"/>
    <m/>
    <m/>
    <m/>
    <n v="1156"/>
  </r>
  <r>
    <x v="302"/>
    <x v="6"/>
    <s v="Essen"/>
    <s v="Mangold"/>
    <n v="-10.8"/>
    <m/>
    <m/>
    <m/>
    <n v="1157"/>
  </r>
  <r>
    <x v="302"/>
    <x v="2"/>
    <s v="Medien"/>
    <s v="Zeitung"/>
    <n v="-4"/>
    <m/>
    <m/>
    <m/>
    <n v="1158"/>
  </r>
  <r>
    <x v="303"/>
    <x v="3"/>
    <s v="Umbuchung"/>
    <s v="Umbuchung"/>
    <n v="100"/>
    <n v="-100"/>
    <m/>
    <m/>
    <n v="1159"/>
  </r>
  <r>
    <x v="303"/>
    <x v="2"/>
    <s v="Blumen"/>
    <s v="Blumengeschäft"/>
    <n v="-18"/>
    <m/>
    <m/>
    <m/>
    <n v="1160"/>
  </r>
  <r>
    <x v="303"/>
    <x v="2"/>
    <s v="Lebensmittel"/>
    <s v="Mangold"/>
    <n v="-15"/>
    <m/>
    <m/>
    <m/>
    <n v="1161"/>
  </r>
  <r>
    <x v="303"/>
    <x v="2"/>
    <s v="Lebensmittel"/>
    <s v="Spar"/>
    <n v="-21"/>
    <m/>
    <m/>
    <m/>
    <n v="1162"/>
  </r>
  <r>
    <x v="304"/>
    <x v="2"/>
    <s v="Lebensmittel"/>
    <s v="Spar"/>
    <n v="-40.700000000000003"/>
    <m/>
    <m/>
    <m/>
    <n v="1163"/>
  </r>
  <r>
    <x v="305"/>
    <x v="2"/>
    <s v="Lebensmittel"/>
    <s v="Mangold"/>
    <n v="-11.6"/>
    <m/>
    <m/>
    <m/>
    <n v="1164"/>
  </r>
  <r>
    <x v="305"/>
    <x v="3"/>
    <s v="Umbuchung"/>
    <s v="Umbuchung"/>
    <n v="100"/>
    <n v="-100"/>
    <m/>
    <m/>
    <n v="1165"/>
  </r>
  <r>
    <x v="305"/>
    <x v="6"/>
    <s v="Sport"/>
    <s v="Drisner"/>
    <m/>
    <n v="-158"/>
    <m/>
    <m/>
    <n v="1166"/>
  </r>
  <r>
    <x v="305"/>
    <x v="1"/>
    <s v="Geschenk"/>
    <s v="Monika"/>
    <m/>
    <n v="300"/>
    <m/>
    <m/>
    <n v="1167"/>
  </r>
  <r>
    <x v="305"/>
    <x v="6"/>
    <s v="Essen"/>
    <s v="Theatercafe"/>
    <n v="-15"/>
    <m/>
    <m/>
    <m/>
    <n v="1168"/>
  </r>
  <r>
    <x v="305"/>
    <x v="2"/>
    <s v="Haushaltsmittel"/>
    <s v="Frühauf"/>
    <n v="-14.25"/>
    <m/>
    <m/>
    <m/>
    <n v="1169"/>
  </r>
  <r>
    <x v="305"/>
    <x v="6"/>
    <s v="Essen"/>
    <s v="Kebap"/>
    <n v="-18"/>
    <m/>
    <m/>
    <m/>
    <n v="1170"/>
  </r>
  <r>
    <x v="306"/>
    <x v="2"/>
    <s v="Lebensmittel"/>
    <s v="Spar"/>
    <n v="-15"/>
    <m/>
    <m/>
    <m/>
    <n v="1171"/>
  </r>
  <r>
    <x v="307"/>
    <x v="2"/>
    <s v="Lebensmittel"/>
    <s v="Markt"/>
    <n v="-5"/>
    <m/>
    <m/>
    <m/>
    <n v="1172"/>
  </r>
  <r>
    <x v="307"/>
    <x v="2"/>
    <s v="Lebensmittel"/>
    <s v="Spar"/>
    <n v="-11.54"/>
    <m/>
    <m/>
    <m/>
    <n v="1173"/>
  </r>
  <r>
    <x v="308"/>
    <x v="6"/>
    <s v="Essen"/>
    <s v="Mangold"/>
    <n v="-9.8000000000000007"/>
    <m/>
    <m/>
    <m/>
    <n v="1174"/>
  </r>
  <r>
    <x v="308"/>
    <x v="6"/>
    <s v="Essen"/>
    <s v="Kebap"/>
    <n v="-15"/>
    <m/>
    <m/>
    <m/>
    <n v="1175"/>
  </r>
  <r>
    <x v="309"/>
    <x v="3"/>
    <s v="Umbuchung"/>
    <s v="Umbuchung"/>
    <n v="90"/>
    <n v="-90"/>
    <m/>
    <m/>
    <n v="1176"/>
  </r>
  <r>
    <x v="309"/>
    <x v="2"/>
    <s v="Lebensmittel"/>
    <s v="Spar"/>
    <n v="-8.8000000000000007"/>
    <m/>
    <m/>
    <m/>
    <n v="1177"/>
  </r>
  <r>
    <x v="309"/>
    <x v="6"/>
    <s v="Friseur"/>
    <s v="Mähr"/>
    <n v="-42"/>
    <m/>
    <m/>
    <m/>
    <n v="1178"/>
  </r>
  <r>
    <x v="309"/>
    <x v="2"/>
    <s v="Lebensmittel"/>
    <s v="Spar"/>
    <m/>
    <n v="-25.8"/>
    <m/>
    <m/>
    <n v="1179"/>
  </r>
  <r>
    <x v="309"/>
    <x v="2"/>
    <s v="Lebensmittel"/>
    <s v="Mangold"/>
    <n v="-27"/>
    <m/>
    <m/>
    <m/>
    <n v="1180"/>
  </r>
  <r>
    <x v="310"/>
    <x v="3"/>
    <s v="Umbuchung"/>
    <s v="Umbuchung"/>
    <n v="90"/>
    <n v="-90"/>
    <m/>
    <m/>
    <n v="1181"/>
  </r>
  <r>
    <x v="310"/>
    <x v="5"/>
    <s v="Apotheke"/>
    <s v="Medikamente"/>
    <n v="-22.05"/>
    <m/>
    <m/>
    <m/>
    <n v="1182"/>
  </r>
  <r>
    <x v="310"/>
    <x v="2"/>
    <s v="Lebensmittel"/>
    <s v="Spar"/>
    <n v="-65.73"/>
    <m/>
    <m/>
    <m/>
    <n v="1183"/>
  </r>
  <r>
    <x v="310"/>
    <x v="6"/>
    <s v="Essen"/>
    <s v="Mangold"/>
    <n v="-9.5"/>
    <m/>
    <m/>
    <m/>
    <n v="1184"/>
  </r>
  <r>
    <x v="310"/>
    <x v="2"/>
    <s v="Lebensmittel"/>
    <s v="Mangold"/>
    <n v="-13"/>
    <m/>
    <m/>
    <m/>
    <n v="1185"/>
  </r>
  <r>
    <x v="310"/>
    <x v="2"/>
    <s v="Lebensmittel"/>
    <s v="Markt"/>
    <n v="-17.11"/>
    <m/>
    <m/>
    <m/>
    <n v="1186"/>
  </r>
  <r>
    <x v="311"/>
    <x v="6"/>
    <s v="Blumen"/>
    <s v="Markt"/>
    <n v="-8"/>
    <m/>
    <m/>
    <m/>
    <n v="1187"/>
  </r>
  <r>
    <x v="311"/>
    <x v="3"/>
    <s v="Umbuchung"/>
    <s v="Umbuchung"/>
    <n v="50"/>
    <n v="-50"/>
    <m/>
    <m/>
    <n v="1188"/>
  </r>
  <r>
    <x v="311"/>
    <x v="6"/>
    <s v="Geschenk"/>
    <s v="Amazon"/>
    <m/>
    <n v="-78.010000000000005"/>
    <m/>
    <m/>
    <n v="1189"/>
  </r>
  <r>
    <x v="311"/>
    <x v="2"/>
    <s v="Lebensmittel"/>
    <s v="Spar"/>
    <n v="-15"/>
    <m/>
    <m/>
    <m/>
    <n v="1190"/>
  </r>
  <r>
    <x v="312"/>
    <x v="2"/>
    <s v="Lebensmittel"/>
    <s v="Spar"/>
    <n v="-41.35"/>
    <m/>
    <m/>
    <m/>
    <n v="1191"/>
  </r>
  <r>
    <x v="312"/>
    <x v="2"/>
    <s v="Lebensmittel"/>
    <s v="Mangold"/>
    <n v="-13"/>
    <m/>
    <m/>
    <m/>
    <n v="1192"/>
  </r>
  <r>
    <x v="312"/>
    <x v="3"/>
    <s v="Umbuchung"/>
    <s v="Umbuchung"/>
    <n v="50"/>
    <n v="-50"/>
    <m/>
    <m/>
    <n v="1193"/>
  </r>
  <r>
    <x v="313"/>
    <x v="1"/>
    <s v="Gehalt"/>
    <s v="Gehalt"/>
    <m/>
    <n v="3119.98"/>
    <m/>
    <m/>
    <n v="1194"/>
  </r>
  <r>
    <x v="313"/>
    <x v="3"/>
    <s v="Umbuchung"/>
    <s v="Umbuchung"/>
    <n v="100"/>
    <n v="-100"/>
    <m/>
    <m/>
    <n v="1195"/>
  </r>
  <r>
    <x v="314"/>
    <x v="2"/>
    <s v="Lebensmittel"/>
    <s v="Mangold"/>
    <n v="-15.6"/>
    <m/>
    <m/>
    <m/>
    <n v="1196"/>
  </r>
  <r>
    <x v="313"/>
    <x v="2"/>
    <s v="Lebensmittel"/>
    <s v="Spar"/>
    <n v="-31"/>
    <m/>
    <m/>
    <m/>
    <n v="1197"/>
  </r>
  <r>
    <x v="313"/>
    <x v="2"/>
    <s v="AON"/>
    <s v="AON"/>
    <m/>
    <n v="-58.5"/>
    <m/>
    <m/>
    <n v="1198"/>
  </r>
  <r>
    <x v="313"/>
    <x v="3"/>
    <s v="Umbuchung"/>
    <s v="Umbuchung"/>
    <m/>
    <n v="-500"/>
    <m/>
    <n v="500"/>
    <n v="1199"/>
  </r>
  <r>
    <x v="313"/>
    <x v="1"/>
    <s v="Bankgebühren"/>
    <s v="Haben-Zinsen"/>
    <m/>
    <n v="0.02"/>
    <m/>
    <m/>
    <n v="1200"/>
  </r>
  <r>
    <x v="313"/>
    <x v="3"/>
    <s v="Bankgebühren"/>
    <s v="Kontoführung"/>
    <m/>
    <n v="-73.430000000000007"/>
    <m/>
    <m/>
    <n v="1201"/>
  </r>
  <r>
    <x v="313"/>
    <x v="3"/>
    <s v="Bankgebühren"/>
    <s v="Soll-Zinsen"/>
    <m/>
    <n v="-1.56"/>
    <m/>
    <m/>
    <n v="1202"/>
  </r>
  <r>
    <x v="313"/>
    <x v="3"/>
    <s v="Bankgebühren"/>
    <s v="KEST"/>
    <m/>
    <n v="0.01"/>
    <m/>
    <m/>
    <n v="1203"/>
  </r>
  <r>
    <x v="313"/>
    <x v="2"/>
    <s v="Uniqa"/>
    <s v="Sterbe-V. Reinhold"/>
    <m/>
    <n v="-30.92"/>
    <m/>
    <m/>
    <n v="1204"/>
  </r>
  <r>
    <x v="313"/>
    <x v="2"/>
    <s v="Uniqa"/>
    <s v="Sterbe-V. Monika"/>
    <m/>
    <n v="-30.92"/>
    <m/>
    <m/>
    <n v="1205"/>
  </r>
  <r>
    <x v="313"/>
    <x v="2"/>
    <s v="Uniqa"/>
    <s v="V-Kfz"/>
    <m/>
    <n v="-99.37"/>
    <m/>
    <m/>
    <n v="1206"/>
  </r>
  <r>
    <x v="313"/>
    <x v="2"/>
    <s v="Uniqa"/>
    <s v="Brille"/>
    <m/>
    <n v="-48.2"/>
    <m/>
    <m/>
    <n v="1207"/>
  </r>
  <r>
    <x v="313"/>
    <x v="2"/>
    <s v="Spende"/>
    <s v="Hoffnung für Kinder"/>
    <m/>
    <n v="-5"/>
    <m/>
    <m/>
    <n v="1208"/>
  </r>
  <r>
    <x v="313"/>
    <x v="2"/>
    <s v="Uniqa"/>
    <s v="V-Unfall"/>
    <m/>
    <n v="-74.680000000000007"/>
    <m/>
    <m/>
    <n v="1209"/>
  </r>
  <r>
    <x v="315"/>
    <x v="2"/>
    <s v="Uniqa"/>
    <s v="V-Haushalt"/>
    <m/>
    <n v="-64.62"/>
    <m/>
    <m/>
    <n v="1210"/>
  </r>
  <r>
    <x v="316"/>
    <x v="2"/>
    <s v="VVT"/>
    <s v="Mobilität"/>
    <m/>
    <n v="-25.08"/>
    <m/>
    <m/>
    <n v="1211"/>
  </r>
  <r>
    <x v="316"/>
    <x v="2"/>
    <s v="Lebensmittel"/>
    <s v="Sutterlüty"/>
    <m/>
    <n v="-57.02"/>
    <m/>
    <m/>
    <n v="1212"/>
  </r>
  <r>
    <x v="316"/>
    <x v="6"/>
    <s v="Essen"/>
    <s v="Kebap"/>
    <n v="-15"/>
    <m/>
    <m/>
    <m/>
    <n v="1213"/>
  </r>
  <r>
    <x v="316"/>
    <x v="2"/>
    <s v="Lebensmittel"/>
    <s v="Spar"/>
    <n v="-49"/>
    <m/>
    <m/>
    <m/>
    <n v="1214"/>
  </r>
  <r>
    <x v="317"/>
    <x v="6"/>
    <s v="Geschenk"/>
    <s v="BIPA"/>
    <m/>
    <n v="-24.99"/>
    <m/>
    <m/>
    <n v="1215"/>
  </r>
  <r>
    <x v="317"/>
    <x v="6"/>
    <s v="Essen"/>
    <s v="Kaffee"/>
    <n v="-21"/>
    <m/>
    <m/>
    <m/>
    <n v="1216"/>
  </r>
  <r>
    <x v="317"/>
    <x v="3"/>
    <s v="Umbuchung"/>
    <s v="Umbuchung"/>
    <n v="100"/>
    <n v="-100"/>
    <m/>
    <m/>
    <n v="1217"/>
  </r>
  <r>
    <x v="317"/>
    <x v="3"/>
    <s v="Bankgebühren"/>
    <s v="Jahresgebühr"/>
    <m/>
    <m/>
    <n v="-70.33"/>
    <m/>
    <n v="1218"/>
  </r>
  <r>
    <x v="317"/>
    <x v="2"/>
    <s v="Lebensmittel"/>
    <s v="Spar"/>
    <m/>
    <n v="-21.74"/>
    <m/>
    <m/>
    <n v="1219"/>
  </r>
  <r>
    <x v="317"/>
    <x v="2"/>
    <s v="VVV-Maximo"/>
    <s v="Mobilität"/>
    <m/>
    <n v="-33.619999999999997"/>
    <m/>
    <m/>
    <n v="1220"/>
  </r>
  <r>
    <x v="317"/>
    <x v="2"/>
    <s v="Lebensmittel"/>
    <s v="Spar"/>
    <n v="-79.88"/>
    <m/>
    <m/>
    <m/>
    <n v="1221"/>
  </r>
  <r>
    <x v="318"/>
    <x v="2"/>
    <s v="Lebensmittel"/>
    <s v="Mangold"/>
    <n v="-10.48"/>
    <m/>
    <m/>
    <m/>
    <n v="1222"/>
  </r>
  <r>
    <x v="319"/>
    <x v="3"/>
    <s v="Umbuchung"/>
    <s v="Umbuchung"/>
    <n v="100"/>
    <n v="-100"/>
    <m/>
    <m/>
    <n v="1223"/>
  </r>
  <r>
    <x v="319"/>
    <x v="6"/>
    <s v="Essen"/>
    <s v="Kaffee"/>
    <n v="-38"/>
    <m/>
    <m/>
    <m/>
    <n v="1224"/>
  </r>
  <r>
    <x v="319"/>
    <x v="5"/>
    <s v="Hansaton"/>
    <s v="Behelfe"/>
    <m/>
    <n v="-320"/>
    <m/>
    <m/>
    <n v="1225"/>
  </r>
  <r>
    <x v="319"/>
    <x v="6"/>
    <s v="Geschenk"/>
    <s v="Konditorei"/>
    <n v="-6.5"/>
    <m/>
    <m/>
    <m/>
    <n v="1226"/>
  </r>
  <r>
    <x v="319"/>
    <x v="6"/>
    <s v="Blumen"/>
    <s v="Bonsai"/>
    <m/>
    <n v="-325.69"/>
    <m/>
    <m/>
    <n v="1227"/>
  </r>
  <r>
    <x v="319"/>
    <x v="1"/>
    <s v="Geschenk"/>
    <s v="Geburtstag"/>
    <n v="100"/>
    <m/>
    <m/>
    <m/>
    <n v="1228"/>
  </r>
  <r>
    <x v="320"/>
    <x v="6"/>
    <s v="Essen"/>
    <s v="Mangold"/>
    <n v="-8.5"/>
    <m/>
    <m/>
    <m/>
    <n v="1229"/>
  </r>
  <r>
    <x v="320"/>
    <x v="3"/>
    <s v="Umbuchung"/>
    <s v="Umbuchung"/>
    <m/>
    <n v="-3.45"/>
    <n v="3.45"/>
    <m/>
    <n v="1230"/>
  </r>
  <r>
    <x v="321"/>
    <x v="2"/>
    <s v="Miete"/>
    <s v="Miete"/>
    <m/>
    <n v="-745.73"/>
    <m/>
    <m/>
    <n v="1231"/>
  </r>
  <r>
    <x v="321"/>
    <x v="2"/>
    <s v="Garage"/>
    <s v="Miete"/>
    <m/>
    <n v="-37.909999999999997"/>
    <m/>
    <m/>
    <n v="1232"/>
  </r>
  <r>
    <x v="321"/>
    <x v="6"/>
    <s v="Essen"/>
    <s v="Kebap"/>
    <n v="-25"/>
    <m/>
    <m/>
    <m/>
    <n v="1233"/>
  </r>
  <r>
    <x v="322"/>
    <x v="2"/>
    <s v="Lebensmittel"/>
    <s v="Spar"/>
    <n v="-44.26"/>
    <m/>
    <m/>
    <m/>
    <n v="1234"/>
  </r>
  <r>
    <x v="322"/>
    <x v="2"/>
    <s v="Möbel"/>
    <s v="Gartenstuhl"/>
    <n v="-50"/>
    <m/>
    <m/>
    <m/>
    <n v="1235"/>
  </r>
  <r>
    <x v="322"/>
    <x v="3"/>
    <s v="Umbuchung"/>
    <s v="Umbuchung"/>
    <m/>
    <n v="500"/>
    <m/>
    <n v="-500"/>
    <n v="1236"/>
  </r>
  <r>
    <x v="323"/>
    <x v="3"/>
    <s v="Umbuchung"/>
    <s v="Umbuchung"/>
    <n v="100"/>
    <n v="-100"/>
    <m/>
    <m/>
    <n v="1237"/>
  </r>
  <r>
    <x v="323"/>
    <x v="2"/>
    <s v="Lebensmittel"/>
    <s v="Spar"/>
    <n v="-84.1"/>
    <m/>
    <m/>
    <m/>
    <n v="1238"/>
  </r>
  <r>
    <x v="323"/>
    <x v="2"/>
    <s v="Blumen"/>
    <s v="Bonsai"/>
    <n v="-20"/>
    <m/>
    <m/>
    <m/>
    <n v="1239"/>
  </r>
  <r>
    <x v="323"/>
    <x v="2"/>
    <s v="Blumen"/>
    <s v="Baywa"/>
    <m/>
    <m/>
    <n v="-28.42"/>
    <m/>
    <n v="1240"/>
  </r>
  <r>
    <x v="323"/>
    <x v="6"/>
    <s v="Essen"/>
    <s v="Mangold"/>
    <n v="-5.3"/>
    <m/>
    <m/>
    <m/>
    <n v="1241"/>
  </r>
  <r>
    <x v="323"/>
    <x v="2"/>
    <s v="VN"/>
    <s v="Medien"/>
    <m/>
    <n v="-47.24"/>
    <m/>
    <m/>
    <n v="1242"/>
  </r>
  <r>
    <x v="324"/>
    <x v="3"/>
    <s v="Umbuchung"/>
    <s v="Umbuchung"/>
    <n v="100"/>
    <n v="-100"/>
    <m/>
    <m/>
    <n v="1243"/>
  </r>
  <r>
    <x v="324"/>
    <x v="1"/>
    <s v="Gutschrift Jahresgebühr"/>
    <s v="Kreditkarte"/>
    <m/>
    <m/>
    <n v="70.33"/>
    <m/>
    <n v="1244"/>
  </r>
  <r>
    <x v="325"/>
    <x v="6"/>
    <s v="Essen"/>
    <s v="Allgäu"/>
    <n v="-24"/>
    <m/>
    <m/>
    <m/>
    <n v="1245"/>
  </r>
  <r>
    <x v="326"/>
    <x v="3"/>
    <s v="Umbuchung"/>
    <s v="Umbuchung"/>
    <n v="100"/>
    <n v="-100"/>
    <m/>
    <m/>
    <n v="1246"/>
  </r>
  <r>
    <x v="326"/>
    <x v="2"/>
    <s v="Neue"/>
    <s v="Medien"/>
    <m/>
    <n v="-13.9"/>
    <m/>
    <m/>
    <n v="1247"/>
  </r>
  <r>
    <x v="326"/>
    <x v="2"/>
    <s v="Lebensmittel"/>
    <s v="Spar"/>
    <n v="-106.65"/>
    <m/>
    <m/>
    <m/>
    <n v="1248"/>
  </r>
  <r>
    <x v="327"/>
    <x v="2"/>
    <s v="Lebensmittel"/>
    <s v="Mangold"/>
    <n v="-17.3"/>
    <m/>
    <m/>
    <m/>
    <n v="1249"/>
  </r>
  <r>
    <x v="327"/>
    <x v="5"/>
    <s v="Apotheke"/>
    <s v="Medikament"/>
    <n v="-26.25"/>
    <m/>
    <m/>
    <m/>
    <n v="1250"/>
  </r>
  <r>
    <x v="328"/>
    <x v="2"/>
    <s v="Lebensmittel"/>
    <s v="Mangold"/>
    <n v="-12"/>
    <m/>
    <m/>
    <m/>
    <n v="1251"/>
  </r>
  <r>
    <x v="329"/>
    <x v="2"/>
    <s v="Hauhaltsmittel"/>
    <s v="Reinigung"/>
    <m/>
    <n v="-34"/>
    <m/>
    <m/>
    <n v="125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84EC579-88D9-4126-AEFD-882CEB7080C2}" name="PivotTable1" cacheId="15"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rowHeaderCaption="Kategorie">
  <location ref="B2:F12" firstHeaderRow="0" firstDataRow="1" firstDataCol="1"/>
  <pivotFields count="12">
    <pivotField numFmtId="14" showAll="0">
      <items count="33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4"/>
        <item x="313"/>
        <item x="315"/>
        <item x="316"/>
        <item x="317"/>
        <item x="318"/>
        <item x="319"/>
        <item x="320"/>
        <item x="321"/>
        <item x="322"/>
        <item x="323"/>
        <item x="324"/>
        <item x="325"/>
        <item x="326"/>
        <item x="327"/>
        <item x="328"/>
        <item x="329"/>
        <item t="default"/>
      </items>
    </pivotField>
    <pivotField axis="axisRow" showAll="0">
      <items count="10">
        <item x="4"/>
        <item x="7"/>
        <item x="3"/>
        <item x="1"/>
        <item x="6"/>
        <item x="5"/>
        <item x="2"/>
        <item x="8"/>
        <item x="0"/>
        <item t="default"/>
      </items>
    </pivotField>
    <pivotField showAll="0"/>
    <pivotField showAll="0"/>
    <pivotField dataField="1" showAll="0"/>
    <pivotField dataField="1" showAll="0"/>
    <pivotField dataField="1" showAll="0"/>
    <pivotField dataField="1" showAll="0"/>
    <pivotField showAll="0"/>
    <pivotField showAll="0">
      <items count="15">
        <item x="0"/>
        <item x="1"/>
        <item x="2"/>
        <item x="3"/>
        <item x="4"/>
        <item x="5"/>
        <item x="6"/>
        <item x="7"/>
        <item x="8"/>
        <item x="9"/>
        <item x="10"/>
        <item x="11"/>
        <item x="12"/>
        <item x="13"/>
        <item t="default"/>
      </items>
    </pivotField>
    <pivotField showAll="0">
      <items count="7">
        <item x="0"/>
        <item x="1"/>
        <item x="2"/>
        <item x="3"/>
        <item x="4"/>
        <item x="5"/>
        <item t="default"/>
      </items>
    </pivotField>
    <pivotField showAll="0">
      <items count="5">
        <item x="0"/>
        <item x="1"/>
        <item x="2"/>
        <item x="3"/>
        <item t="default"/>
      </items>
    </pivotField>
  </pivotFields>
  <rowFields count="1">
    <field x="1"/>
  </rowFields>
  <rowItems count="10">
    <i>
      <x/>
    </i>
    <i>
      <x v="1"/>
    </i>
    <i>
      <x v="2"/>
    </i>
    <i>
      <x v="3"/>
    </i>
    <i>
      <x v="4"/>
    </i>
    <i>
      <x v="5"/>
    </i>
    <i>
      <x v="6"/>
    </i>
    <i>
      <x v="7"/>
    </i>
    <i>
      <x v="8"/>
    </i>
    <i t="grand">
      <x/>
    </i>
  </rowItems>
  <colFields count="1">
    <field x="-2"/>
  </colFields>
  <colItems count="4">
    <i>
      <x/>
    </i>
    <i i="1">
      <x v="1"/>
    </i>
    <i i="2">
      <x v="2"/>
    </i>
    <i i="3">
      <x v="3"/>
    </i>
  </colItems>
  <dataFields count="4">
    <dataField name=" Bargeld" fld="4" baseField="0" baseItem="0" numFmtId="8"/>
    <dataField name="  Giro" fld="5" baseField="0" baseItem="0" numFmtId="8"/>
    <dataField name=" Sparkonto" fld="7" baseField="0" baseItem="0" numFmtId="8"/>
    <dataField name=" Kreditkonto" fld="6" baseField="0" baseItem="0" numFmtId="8"/>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Monate__Datum" xr10:uid="{0CC604B5-68A1-4149-BD4E-9606B81B2715}" sourceName="Monate (Datum)">
  <pivotTables>
    <pivotTable tabId="6" name="PivotTable1"/>
  </pivotTables>
  <data>
    <tabular pivotCacheId="240716916">
      <items count="14">
        <i x="1" s="1"/>
        <i x="2" s="1"/>
        <i x="3" s="1"/>
        <i x="4" s="1"/>
        <i x="5" s="1"/>
        <i x="6" s="1"/>
        <i x="7" s="1"/>
        <i x="8" s="1"/>
        <i x="9" s="1"/>
        <i x="10" s="1"/>
        <i x="11" s="1"/>
        <i x="12" s="1"/>
        <i x="0" s="1" nd="1"/>
        <i x="13"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e__Datum" xr10:uid="{CC4D4F23-B003-4082-81E8-D670537910CD}" sourceName="Jahre (Datum)">
  <pivotTables>
    <pivotTable tabId="6" name="PivotTable1"/>
  </pivotTables>
  <data>
    <tabular pivotCacheId="240716916">
      <items count="4">
        <i x="1" s="1"/>
        <i x="2" s="1"/>
        <i x="0" s="1" nd="1"/>
        <i x="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nate (Datum)" xr10:uid="{216B49A5-9511-4A2F-85BD-F6051D95F032}" cache="Datenschnitt_Monate__Datum" caption="Monat" rowHeight="257175"/>
  <slicer name="Jahre (Datum)" xr10:uid="{BDABD589-55B7-4BE0-8453-9AFE7F59898C}" cache="Datenschnitt_Jahre__Datum" caption="Jahr"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AE2709-B3B3-40CD-BBC9-07B4D4351AA9}" name="Tabelle14" displayName="Tabelle14" ref="A2:I1254" totalsRowShown="0" headerRowDxfId="39" dataDxfId="37" headerRowBorderDxfId="38" tableBorderDxfId="36">
  <autoFilter ref="A2:I1254" xr:uid="{F8AF6F6C-91A9-45BA-9EDF-24F893B95384}"/>
  <tableColumns count="9">
    <tableColumn id="1" xr3:uid="{150DEA71-5EA1-4980-8C7F-A7BFBDA5DBBC}" name="Datum" dataDxfId="24"/>
    <tableColumn id="4" xr3:uid="{98645E94-093C-45AB-9BF3-344E9D7DADDB}" name="Kategorie" dataDxfId="35"/>
    <tableColumn id="5" xr3:uid="{FE0A6C0F-1117-4DA8-BCD4-1FE0492F3299}" name="U_Kategorie" dataDxfId="34"/>
    <tableColumn id="6" xr3:uid="{D92FE95B-32EA-403C-A746-AE4E90E2A948}" name="Besonderes" dataDxfId="33"/>
    <tableColumn id="7" xr3:uid="{F0B6BF9A-4FAA-429F-911B-34D342D2896C}" name="Bargeld" dataDxfId="28"/>
    <tableColumn id="8" xr3:uid="{3DC52713-BA00-434F-BDAA-1708B2834CD1}" name="Giro" dataDxfId="27"/>
    <tableColumn id="9" xr3:uid="{1B9B5E7A-24BC-4ADA-A4D0-6E6B8E705F4D}" name="Kreditkonto" dataDxfId="26"/>
    <tableColumn id="10" xr3:uid="{19CA2D70-8C86-472C-ABE8-3628E6334350}" name="Sparkonto" dataDxfId="25"/>
    <tableColumn id="11" xr3:uid="{F5945BB1-03AA-45EE-9612-65BF5C5AB135}" name="ID" dataDxfId="32">
      <calculatedColumnFormula>ROW()-2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92C87-945D-4716-BA72-333E5CE0FCA0}">
  <sheetPr codeName="Tabelle19"/>
  <dimension ref="A1:L1254"/>
  <sheetViews>
    <sheetView workbookViewId="0">
      <pane ySplit="3" topLeftCell="A1211" activePane="bottomLeft" state="frozen"/>
      <selection pane="bottomLeft" activeCell="A3" sqref="A3"/>
    </sheetView>
  </sheetViews>
  <sheetFormatPr baseColWidth="10" defaultRowHeight="15" x14ac:dyDescent="0.25"/>
  <cols>
    <col min="2" max="4" width="11.42578125" style="1"/>
    <col min="5" max="5" width="14.28515625" customWidth="1"/>
    <col min="6" max="7" width="22.85546875" customWidth="1"/>
    <col min="8" max="11" width="18.85546875" customWidth="1"/>
    <col min="12" max="12" width="18.85546875" style="1" customWidth="1"/>
    <col min="15" max="17" width="14.42578125" customWidth="1"/>
  </cols>
  <sheetData>
    <row r="1" spans="1:12" ht="21" x14ac:dyDescent="0.35">
      <c r="D1" s="29" t="s">
        <v>266</v>
      </c>
      <c r="E1" s="30">
        <f>SUBTOTAL(101,Tabelle14[Bargeld])</f>
        <v>5.3020565552698989E-2</v>
      </c>
      <c r="F1" s="30">
        <f>SUBTOTAL(101,Tabelle14[Giro])</f>
        <v>7.4579759862788073E-2</v>
      </c>
      <c r="G1" s="30">
        <f>SUBTOTAL(101,Tabelle14[Kreditkonto])</f>
        <v>-0.55725490196078431</v>
      </c>
      <c r="H1" s="30">
        <f>SUBTOTAL(101,Tabelle14[Sparkonto])</f>
        <v>164.70588235294119</v>
      </c>
      <c r="I1" s="16"/>
      <c r="J1" s="16"/>
      <c r="K1" s="16"/>
      <c r="L1" s="16"/>
    </row>
    <row r="2" spans="1:12" ht="15.75" thickBot="1" x14ac:dyDescent="0.3">
      <c r="A2" s="14" t="s">
        <v>262</v>
      </c>
      <c r="B2" s="14" t="s">
        <v>261</v>
      </c>
      <c r="C2" s="14" t="s">
        <v>260</v>
      </c>
      <c r="D2" s="14" t="s">
        <v>259</v>
      </c>
      <c r="E2" s="15" t="s">
        <v>258</v>
      </c>
      <c r="F2" s="15" t="s">
        <v>257</v>
      </c>
      <c r="G2" s="15" t="s">
        <v>256</v>
      </c>
      <c r="H2" s="15" t="s">
        <v>84</v>
      </c>
      <c r="I2" s="14" t="s">
        <v>255</v>
      </c>
      <c r="L2"/>
    </row>
    <row r="3" spans="1:12" x14ac:dyDescent="0.25">
      <c r="A3" s="7">
        <v>45383</v>
      </c>
      <c r="B3" s="13" t="s">
        <v>254</v>
      </c>
      <c r="C3" s="13" t="s">
        <v>254</v>
      </c>
      <c r="D3" s="12" t="s">
        <v>254</v>
      </c>
      <c r="E3" s="24">
        <v>15</v>
      </c>
      <c r="F3" s="24">
        <v>65.08</v>
      </c>
      <c r="G3" s="24">
        <v>-166.48</v>
      </c>
      <c r="H3" s="24">
        <v>4604.72</v>
      </c>
      <c r="I3" s="11">
        <f t="shared" ref="I3:I66" si="0">ROW()-2</f>
        <v>1</v>
      </c>
      <c r="L3"/>
    </row>
    <row r="4" spans="1:12" x14ac:dyDescent="0.25">
      <c r="A4" s="10">
        <v>45383</v>
      </c>
      <c r="B4" s="9" t="s">
        <v>18</v>
      </c>
      <c r="C4" s="9" t="s">
        <v>55</v>
      </c>
      <c r="D4" s="9" t="s">
        <v>55</v>
      </c>
      <c r="E4" s="20"/>
      <c r="F4" s="20">
        <v>2987.47</v>
      </c>
      <c r="G4" s="20"/>
      <c r="H4" s="20"/>
      <c r="I4" s="8">
        <f t="shared" si="0"/>
        <v>2</v>
      </c>
      <c r="L4"/>
    </row>
    <row r="5" spans="1:12" x14ac:dyDescent="0.25">
      <c r="A5" s="7">
        <v>45383</v>
      </c>
      <c r="B5" s="6" t="s">
        <v>2</v>
      </c>
      <c r="C5" s="6" t="s">
        <v>253</v>
      </c>
      <c r="D5" s="6" t="s">
        <v>56</v>
      </c>
      <c r="E5" s="21">
        <v>-14.11</v>
      </c>
      <c r="F5" s="21"/>
      <c r="G5" s="21"/>
      <c r="H5" s="21"/>
      <c r="I5" s="5">
        <f t="shared" si="0"/>
        <v>3</v>
      </c>
      <c r="L5"/>
    </row>
    <row r="6" spans="1:12" x14ac:dyDescent="0.25">
      <c r="A6" s="10">
        <v>45383</v>
      </c>
      <c r="B6" s="9" t="s">
        <v>2</v>
      </c>
      <c r="C6" s="9" t="s">
        <v>4</v>
      </c>
      <c r="D6" s="9" t="s">
        <v>3</v>
      </c>
      <c r="E6" s="20">
        <v>-23.64</v>
      </c>
      <c r="F6" s="20"/>
      <c r="G6" s="20"/>
      <c r="H6" s="20"/>
      <c r="I6" s="8">
        <f t="shared" si="0"/>
        <v>4</v>
      </c>
      <c r="L6"/>
    </row>
    <row r="7" spans="1:12" x14ac:dyDescent="0.25">
      <c r="A7" s="7">
        <v>45383</v>
      </c>
      <c r="B7" s="6" t="s">
        <v>12</v>
      </c>
      <c r="C7" s="6" t="s">
        <v>11</v>
      </c>
      <c r="D7" s="6" t="s">
        <v>11</v>
      </c>
      <c r="E7" s="21">
        <v>100</v>
      </c>
      <c r="F7" s="21">
        <v>-100</v>
      </c>
      <c r="G7" s="21"/>
      <c r="H7" s="21"/>
      <c r="I7" s="5">
        <f t="shared" si="0"/>
        <v>5</v>
      </c>
      <c r="L7"/>
    </row>
    <row r="8" spans="1:12" x14ac:dyDescent="0.25">
      <c r="A8" s="10">
        <v>45383</v>
      </c>
      <c r="B8" s="9" t="s">
        <v>2</v>
      </c>
      <c r="C8" s="9" t="s">
        <v>37</v>
      </c>
      <c r="D8" s="9" t="s">
        <v>252</v>
      </c>
      <c r="E8" s="20"/>
      <c r="F8" s="20">
        <v>-69.739999999999995</v>
      </c>
      <c r="G8" s="20"/>
      <c r="H8" s="20"/>
      <c r="I8" s="8">
        <f t="shared" si="0"/>
        <v>6</v>
      </c>
      <c r="L8"/>
    </row>
    <row r="9" spans="1:12" x14ac:dyDescent="0.25">
      <c r="A9" s="7">
        <v>45383</v>
      </c>
      <c r="B9" s="6" t="s">
        <v>12</v>
      </c>
      <c r="C9" s="6" t="s">
        <v>11</v>
      </c>
      <c r="D9" s="6" t="s">
        <v>11</v>
      </c>
      <c r="E9" s="21">
        <v>50</v>
      </c>
      <c r="F9" s="21">
        <v>-50</v>
      </c>
      <c r="G9" s="21"/>
      <c r="H9" s="21"/>
      <c r="I9" s="5">
        <f t="shared" si="0"/>
        <v>7</v>
      </c>
      <c r="L9"/>
    </row>
    <row r="10" spans="1:12" x14ac:dyDescent="0.25">
      <c r="A10" s="10">
        <v>45383</v>
      </c>
      <c r="B10" s="9" t="s">
        <v>169</v>
      </c>
      <c r="C10" s="9" t="s">
        <v>168</v>
      </c>
      <c r="D10" s="9" t="s">
        <v>167</v>
      </c>
      <c r="E10" s="20"/>
      <c r="F10" s="20">
        <v>-54.42</v>
      </c>
      <c r="G10" s="20"/>
      <c r="H10" s="20"/>
      <c r="I10" s="8">
        <f t="shared" si="0"/>
        <v>8</v>
      </c>
      <c r="L10"/>
    </row>
    <row r="11" spans="1:12" x14ac:dyDescent="0.25">
      <c r="A11" s="7">
        <v>45383</v>
      </c>
      <c r="B11" s="6" t="s">
        <v>2</v>
      </c>
      <c r="C11" s="6" t="s">
        <v>42</v>
      </c>
      <c r="D11" s="6" t="s">
        <v>49</v>
      </c>
      <c r="E11" s="21"/>
      <c r="F11" s="21">
        <v>-30.92</v>
      </c>
      <c r="G11" s="21"/>
      <c r="H11" s="21"/>
      <c r="I11" s="5">
        <f t="shared" si="0"/>
        <v>9</v>
      </c>
      <c r="L11"/>
    </row>
    <row r="12" spans="1:12" x14ac:dyDescent="0.25">
      <c r="A12" s="10">
        <v>45383</v>
      </c>
      <c r="B12" s="9" t="s">
        <v>2</v>
      </c>
      <c r="C12" s="9" t="s">
        <v>42</v>
      </c>
      <c r="D12" s="9" t="s">
        <v>48</v>
      </c>
      <c r="E12" s="20"/>
      <c r="F12" s="20">
        <v>-30.92</v>
      </c>
      <c r="G12" s="20"/>
      <c r="H12" s="20"/>
      <c r="I12" s="8">
        <f t="shared" si="0"/>
        <v>10</v>
      </c>
      <c r="L12"/>
    </row>
    <row r="13" spans="1:12" x14ac:dyDescent="0.25">
      <c r="A13" s="7">
        <v>45383</v>
      </c>
      <c r="B13" s="6" t="s">
        <v>2</v>
      </c>
      <c r="C13" s="6" t="s">
        <v>42</v>
      </c>
      <c r="D13" s="6" t="s">
        <v>47</v>
      </c>
      <c r="E13" s="21"/>
      <c r="F13" s="21">
        <v>-95.35</v>
      </c>
      <c r="G13" s="21"/>
      <c r="H13" s="21"/>
      <c r="I13" s="5">
        <f t="shared" si="0"/>
        <v>11</v>
      </c>
      <c r="L13"/>
    </row>
    <row r="14" spans="1:12" x14ac:dyDescent="0.25">
      <c r="A14" s="10">
        <v>45384</v>
      </c>
      <c r="B14" s="9" t="s">
        <v>2</v>
      </c>
      <c r="C14" s="9" t="s">
        <v>42</v>
      </c>
      <c r="D14" s="9" t="s">
        <v>46</v>
      </c>
      <c r="E14" s="20"/>
      <c r="F14" s="20">
        <v>-48.2</v>
      </c>
      <c r="G14" s="20"/>
      <c r="H14" s="20"/>
      <c r="I14" s="8">
        <f t="shared" si="0"/>
        <v>12</v>
      </c>
      <c r="L14"/>
    </row>
    <row r="15" spans="1:12" x14ac:dyDescent="0.25">
      <c r="A15" s="7">
        <v>45385</v>
      </c>
      <c r="B15" s="6" t="s">
        <v>18</v>
      </c>
      <c r="C15" s="6" t="s">
        <v>251</v>
      </c>
      <c r="D15" s="6" t="s">
        <v>72</v>
      </c>
      <c r="E15" s="21"/>
      <c r="F15" s="21">
        <v>254</v>
      </c>
      <c r="G15" s="21"/>
      <c r="H15" s="21"/>
      <c r="I15" s="5">
        <f t="shared" si="0"/>
        <v>13</v>
      </c>
      <c r="L15"/>
    </row>
    <row r="16" spans="1:12" x14ac:dyDescent="0.25">
      <c r="A16" s="10">
        <v>45385</v>
      </c>
      <c r="B16" s="9" t="s">
        <v>2</v>
      </c>
      <c r="C16" s="9" t="s">
        <v>42</v>
      </c>
      <c r="D16" s="9" t="s">
        <v>43</v>
      </c>
      <c r="E16" s="20"/>
      <c r="F16" s="20">
        <v>-73.5</v>
      </c>
      <c r="G16" s="20"/>
      <c r="H16" s="20"/>
      <c r="I16" s="8">
        <f t="shared" si="0"/>
        <v>14</v>
      </c>
      <c r="L16"/>
    </row>
    <row r="17" spans="1:12" x14ac:dyDescent="0.25">
      <c r="A17" s="7">
        <v>45385</v>
      </c>
      <c r="B17" s="6" t="s">
        <v>2</v>
      </c>
      <c r="C17" s="6" t="s">
        <v>37</v>
      </c>
      <c r="D17" s="6" t="s">
        <v>37</v>
      </c>
      <c r="E17" s="21"/>
      <c r="F17" s="21">
        <v>-64.62</v>
      </c>
      <c r="G17" s="21"/>
      <c r="H17" s="21"/>
      <c r="I17" s="5">
        <f t="shared" si="0"/>
        <v>15</v>
      </c>
      <c r="L17"/>
    </row>
    <row r="18" spans="1:12" x14ac:dyDescent="0.25">
      <c r="A18" s="10">
        <v>45386</v>
      </c>
      <c r="B18" s="9" t="s">
        <v>2</v>
      </c>
      <c r="C18" s="9" t="s">
        <v>37</v>
      </c>
      <c r="D18" s="9" t="s">
        <v>110</v>
      </c>
      <c r="E18" s="20"/>
      <c r="F18" s="20"/>
      <c r="G18" s="20">
        <v>-69</v>
      </c>
      <c r="H18" s="20"/>
      <c r="I18" s="8">
        <f t="shared" si="0"/>
        <v>16</v>
      </c>
      <c r="L18"/>
    </row>
    <row r="19" spans="1:12" x14ac:dyDescent="0.25">
      <c r="A19" s="7">
        <v>45386</v>
      </c>
      <c r="B19" s="6" t="s">
        <v>7</v>
      </c>
      <c r="C19" s="6" t="s">
        <v>6</v>
      </c>
      <c r="D19" s="6" t="s">
        <v>58</v>
      </c>
      <c r="E19" s="21">
        <v>-24</v>
      </c>
      <c r="F19" s="21"/>
      <c r="G19" s="21"/>
      <c r="H19" s="21"/>
      <c r="I19" s="5">
        <f t="shared" si="0"/>
        <v>17</v>
      </c>
      <c r="L19"/>
    </row>
    <row r="20" spans="1:12" x14ac:dyDescent="0.25">
      <c r="A20" s="10">
        <v>45386</v>
      </c>
      <c r="B20" s="9" t="s">
        <v>2</v>
      </c>
      <c r="C20" s="9" t="s">
        <v>4</v>
      </c>
      <c r="D20" s="9" t="s">
        <v>8</v>
      </c>
      <c r="E20" s="20">
        <v>-88.56</v>
      </c>
      <c r="F20" s="20"/>
      <c r="G20" s="20"/>
      <c r="H20" s="20"/>
      <c r="I20" s="8">
        <f t="shared" si="0"/>
        <v>18</v>
      </c>
      <c r="L20"/>
    </row>
    <row r="21" spans="1:12" x14ac:dyDescent="0.25">
      <c r="A21" s="7">
        <v>45387</v>
      </c>
      <c r="B21" s="6" t="s">
        <v>12</v>
      </c>
      <c r="C21" s="6" t="s">
        <v>11</v>
      </c>
      <c r="D21" s="6" t="s">
        <v>250</v>
      </c>
      <c r="E21" s="21"/>
      <c r="F21" s="21">
        <v>-166.48</v>
      </c>
      <c r="G21" s="21">
        <v>166.48</v>
      </c>
      <c r="H21" s="21"/>
      <c r="I21" s="5">
        <f t="shared" si="0"/>
        <v>19</v>
      </c>
      <c r="L21"/>
    </row>
    <row r="22" spans="1:12" x14ac:dyDescent="0.25">
      <c r="A22" s="10">
        <v>45390</v>
      </c>
      <c r="B22" s="9" t="s">
        <v>2</v>
      </c>
      <c r="C22" s="9" t="s">
        <v>4</v>
      </c>
      <c r="D22" s="9" t="s">
        <v>8</v>
      </c>
      <c r="E22" s="20"/>
      <c r="F22" s="20">
        <v>-42.95</v>
      </c>
      <c r="G22" s="20"/>
      <c r="H22" s="20"/>
      <c r="I22" s="8">
        <f t="shared" si="0"/>
        <v>20</v>
      </c>
      <c r="L22"/>
    </row>
    <row r="23" spans="1:12" x14ac:dyDescent="0.25">
      <c r="A23" s="7">
        <v>45390</v>
      </c>
      <c r="B23" s="6" t="s">
        <v>2</v>
      </c>
      <c r="C23" s="6" t="s">
        <v>24</v>
      </c>
      <c r="D23" s="6" t="s">
        <v>249</v>
      </c>
      <c r="E23" s="21"/>
      <c r="F23" s="21">
        <v>-900</v>
      </c>
      <c r="G23" s="21"/>
      <c r="H23" s="21"/>
      <c r="I23" s="5">
        <f t="shared" si="0"/>
        <v>21</v>
      </c>
      <c r="L23"/>
    </row>
    <row r="24" spans="1:12" x14ac:dyDescent="0.25">
      <c r="A24" s="10">
        <v>45390</v>
      </c>
      <c r="B24" s="9" t="s">
        <v>12</v>
      </c>
      <c r="C24" s="9" t="s">
        <v>11</v>
      </c>
      <c r="D24" s="9" t="s">
        <v>11</v>
      </c>
      <c r="E24" s="20">
        <v>150</v>
      </c>
      <c r="F24" s="20">
        <v>-150</v>
      </c>
      <c r="G24" s="20"/>
      <c r="H24" s="20"/>
      <c r="I24" s="8">
        <f t="shared" si="0"/>
        <v>22</v>
      </c>
      <c r="L24"/>
    </row>
    <row r="25" spans="1:12" x14ac:dyDescent="0.25">
      <c r="A25" s="7">
        <v>45391</v>
      </c>
      <c r="B25" s="6" t="s">
        <v>2</v>
      </c>
      <c r="C25" s="6" t="s">
        <v>4</v>
      </c>
      <c r="D25" s="6" t="s">
        <v>137</v>
      </c>
      <c r="E25" s="21">
        <v>-56</v>
      </c>
      <c r="F25" s="21"/>
      <c r="G25" s="21"/>
      <c r="H25" s="21"/>
      <c r="I25" s="5">
        <f t="shared" si="0"/>
        <v>23</v>
      </c>
      <c r="L25"/>
    </row>
    <row r="26" spans="1:12" x14ac:dyDescent="0.25">
      <c r="A26" s="10">
        <v>45391</v>
      </c>
      <c r="B26" s="9" t="s">
        <v>7</v>
      </c>
      <c r="C26" s="9" t="s">
        <v>32</v>
      </c>
      <c r="D26" s="9" t="s">
        <v>31</v>
      </c>
      <c r="E26" s="20"/>
      <c r="F26" s="20"/>
      <c r="G26" s="20">
        <v>-960</v>
      </c>
      <c r="H26" s="20"/>
      <c r="I26" s="8">
        <f t="shared" si="0"/>
        <v>24</v>
      </c>
      <c r="L26"/>
    </row>
    <row r="27" spans="1:12" x14ac:dyDescent="0.25">
      <c r="A27" s="7">
        <v>45391</v>
      </c>
      <c r="B27" s="6" t="s">
        <v>18</v>
      </c>
      <c r="C27" s="6" t="s">
        <v>37</v>
      </c>
      <c r="D27" s="6" t="s">
        <v>248</v>
      </c>
      <c r="E27" s="21"/>
      <c r="F27" s="21"/>
      <c r="G27" s="21">
        <v>69</v>
      </c>
      <c r="H27" s="21"/>
      <c r="I27" s="5">
        <f t="shared" si="0"/>
        <v>25</v>
      </c>
      <c r="L27"/>
    </row>
    <row r="28" spans="1:12" x14ac:dyDescent="0.25">
      <c r="A28" s="10">
        <v>45391</v>
      </c>
      <c r="B28" s="9" t="s">
        <v>2</v>
      </c>
      <c r="C28" s="9" t="s">
        <v>26</v>
      </c>
      <c r="D28" s="9" t="s">
        <v>26</v>
      </c>
      <c r="E28" s="20"/>
      <c r="F28" s="20">
        <v>-734.8</v>
      </c>
      <c r="G28" s="20"/>
      <c r="H28" s="20"/>
      <c r="I28" s="8">
        <f t="shared" si="0"/>
        <v>26</v>
      </c>
      <c r="L28"/>
    </row>
    <row r="29" spans="1:12" x14ac:dyDescent="0.25">
      <c r="A29" s="7">
        <v>45391</v>
      </c>
      <c r="B29" s="6" t="s">
        <v>2</v>
      </c>
      <c r="C29" s="6" t="s">
        <v>26</v>
      </c>
      <c r="D29" s="6" t="s">
        <v>27</v>
      </c>
      <c r="E29" s="21"/>
      <c r="F29" s="21">
        <v>-37.19</v>
      </c>
      <c r="G29" s="21"/>
      <c r="H29" s="21"/>
      <c r="I29" s="5">
        <f t="shared" si="0"/>
        <v>27</v>
      </c>
      <c r="L29"/>
    </row>
    <row r="30" spans="1:12" x14ac:dyDescent="0.25">
      <c r="A30" s="10">
        <v>45392</v>
      </c>
      <c r="B30" s="9" t="s">
        <v>12</v>
      </c>
      <c r="C30" s="9" t="s">
        <v>11</v>
      </c>
      <c r="D30" s="9" t="s">
        <v>11</v>
      </c>
      <c r="E30" s="20">
        <v>100</v>
      </c>
      <c r="F30" s="20">
        <v>-100</v>
      </c>
      <c r="G30" s="20"/>
      <c r="H30" s="20"/>
      <c r="I30" s="8">
        <f t="shared" si="0"/>
        <v>28</v>
      </c>
      <c r="L30"/>
    </row>
    <row r="31" spans="1:12" x14ac:dyDescent="0.25">
      <c r="A31" s="7">
        <v>45394</v>
      </c>
      <c r="B31" s="6" t="s">
        <v>7</v>
      </c>
      <c r="C31" s="6" t="s">
        <v>6</v>
      </c>
      <c r="D31" s="6" t="s">
        <v>58</v>
      </c>
      <c r="E31" s="21">
        <v>-122.92</v>
      </c>
      <c r="F31" s="21"/>
      <c r="G31" s="21"/>
      <c r="H31" s="21"/>
      <c r="I31" s="5">
        <f t="shared" si="0"/>
        <v>29</v>
      </c>
      <c r="L31"/>
    </row>
    <row r="32" spans="1:12" x14ac:dyDescent="0.25">
      <c r="A32" s="10">
        <v>45394</v>
      </c>
      <c r="B32" s="9" t="s">
        <v>7</v>
      </c>
      <c r="C32" s="9" t="s">
        <v>6</v>
      </c>
      <c r="D32" s="9" t="s">
        <v>58</v>
      </c>
      <c r="E32" s="20">
        <v>-35</v>
      </c>
      <c r="F32" s="20"/>
      <c r="G32" s="20"/>
      <c r="H32" s="20"/>
      <c r="I32" s="8">
        <f t="shared" si="0"/>
        <v>30</v>
      </c>
      <c r="L32"/>
    </row>
    <row r="33" spans="1:12" x14ac:dyDescent="0.25">
      <c r="A33" s="7">
        <v>45394</v>
      </c>
      <c r="B33" s="6" t="s">
        <v>15</v>
      </c>
      <c r="C33" s="6" t="s">
        <v>14</v>
      </c>
      <c r="D33" s="6" t="s">
        <v>247</v>
      </c>
      <c r="E33" s="21"/>
      <c r="F33" s="21">
        <v>-35</v>
      </c>
      <c r="G33" s="21"/>
      <c r="H33" s="21"/>
      <c r="I33" s="5">
        <f t="shared" si="0"/>
        <v>31</v>
      </c>
      <c r="L33"/>
    </row>
    <row r="34" spans="1:12" x14ac:dyDescent="0.25">
      <c r="A34" s="10">
        <v>45394</v>
      </c>
      <c r="B34" s="9" t="s">
        <v>2</v>
      </c>
      <c r="C34" s="9" t="s">
        <v>4</v>
      </c>
      <c r="D34" s="9" t="s">
        <v>8</v>
      </c>
      <c r="E34" s="20">
        <v>-28</v>
      </c>
      <c r="F34" s="20"/>
      <c r="G34" s="20"/>
      <c r="H34" s="20"/>
      <c r="I34" s="8">
        <f t="shared" si="0"/>
        <v>32</v>
      </c>
      <c r="L34"/>
    </row>
    <row r="35" spans="1:12" x14ac:dyDescent="0.25">
      <c r="A35" s="7">
        <v>45394</v>
      </c>
      <c r="B35" s="6" t="s">
        <v>2</v>
      </c>
      <c r="C35" s="6" t="s">
        <v>4</v>
      </c>
      <c r="D35" s="6" t="s">
        <v>8</v>
      </c>
      <c r="E35" s="21">
        <v>-65</v>
      </c>
      <c r="F35" s="21"/>
      <c r="G35" s="21"/>
      <c r="H35" s="21"/>
      <c r="I35" s="5">
        <f t="shared" si="0"/>
        <v>33</v>
      </c>
      <c r="L35"/>
    </row>
    <row r="36" spans="1:12" x14ac:dyDescent="0.25">
      <c r="A36" s="10">
        <v>45394</v>
      </c>
      <c r="B36" s="9" t="s">
        <v>12</v>
      </c>
      <c r="C36" s="9" t="s">
        <v>11</v>
      </c>
      <c r="D36" s="9" t="s">
        <v>11</v>
      </c>
      <c r="E36" s="20"/>
      <c r="F36" s="20">
        <v>-451.44</v>
      </c>
      <c r="G36" s="20"/>
      <c r="H36" s="20"/>
      <c r="I36" s="8">
        <f t="shared" si="0"/>
        <v>34</v>
      </c>
      <c r="L36"/>
    </row>
    <row r="37" spans="1:12" x14ac:dyDescent="0.25">
      <c r="A37" s="7">
        <v>45394</v>
      </c>
      <c r="B37" s="6" t="s">
        <v>7</v>
      </c>
      <c r="C37" s="6" t="s">
        <v>86</v>
      </c>
      <c r="D37" s="6" t="s">
        <v>246</v>
      </c>
      <c r="E37" s="21"/>
      <c r="F37" s="21">
        <v>-35</v>
      </c>
      <c r="G37" s="21"/>
      <c r="H37" s="21"/>
      <c r="I37" s="5">
        <f t="shared" si="0"/>
        <v>35</v>
      </c>
      <c r="L37"/>
    </row>
    <row r="38" spans="1:12" x14ac:dyDescent="0.25">
      <c r="A38" s="10">
        <v>45395</v>
      </c>
      <c r="B38" s="9" t="s">
        <v>12</v>
      </c>
      <c r="C38" s="9" t="s">
        <v>11</v>
      </c>
      <c r="D38" s="9" t="s">
        <v>11</v>
      </c>
      <c r="E38" s="20">
        <v>100</v>
      </c>
      <c r="F38" s="20">
        <v>-100</v>
      </c>
      <c r="G38" s="20"/>
      <c r="H38" s="20"/>
      <c r="I38" s="8">
        <f t="shared" si="0"/>
        <v>36</v>
      </c>
      <c r="L38"/>
    </row>
    <row r="39" spans="1:12" x14ac:dyDescent="0.25">
      <c r="A39" s="7">
        <v>45395</v>
      </c>
      <c r="B39" s="6" t="s">
        <v>2</v>
      </c>
      <c r="C39" s="6" t="s">
        <v>4</v>
      </c>
      <c r="D39" s="6" t="s">
        <v>8</v>
      </c>
      <c r="E39" s="21">
        <v>-69.400000000000006</v>
      </c>
      <c r="F39" s="21"/>
      <c r="G39" s="21"/>
      <c r="H39" s="21"/>
      <c r="I39" s="5">
        <f t="shared" si="0"/>
        <v>37</v>
      </c>
      <c r="L39"/>
    </row>
    <row r="40" spans="1:12" x14ac:dyDescent="0.25">
      <c r="A40" s="10">
        <v>45395</v>
      </c>
      <c r="B40" s="9" t="s">
        <v>15</v>
      </c>
      <c r="C40" s="9" t="s">
        <v>14</v>
      </c>
      <c r="D40" s="9" t="s">
        <v>3</v>
      </c>
      <c r="E40" s="20">
        <v>-9.6999999999999993</v>
      </c>
      <c r="F40" s="20"/>
      <c r="G40" s="20"/>
      <c r="H40" s="20"/>
      <c r="I40" s="8">
        <f t="shared" si="0"/>
        <v>38</v>
      </c>
      <c r="L40"/>
    </row>
    <row r="41" spans="1:12" x14ac:dyDescent="0.25">
      <c r="A41" s="7">
        <v>45396</v>
      </c>
      <c r="B41" s="6" t="s">
        <v>2</v>
      </c>
      <c r="C41" s="6" t="s">
        <v>4</v>
      </c>
      <c r="D41" s="6" t="s">
        <v>8</v>
      </c>
      <c r="E41" s="21">
        <v>-11.67</v>
      </c>
      <c r="F41" s="21"/>
      <c r="G41" s="21"/>
      <c r="H41" s="21"/>
      <c r="I41" s="5">
        <f t="shared" si="0"/>
        <v>39</v>
      </c>
      <c r="L41"/>
    </row>
    <row r="42" spans="1:12" x14ac:dyDescent="0.25">
      <c r="A42" s="10">
        <v>45397</v>
      </c>
      <c r="B42" s="9" t="s">
        <v>12</v>
      </c>
      <c r="C42" s="9" t="s">
        <v>11</v>
      </c>
      <c r="D42" s="9" t="s">
        <v>11</v>
      </c>
      <c r="E42" s="20">
        <v>100</v>
      </c>
      <c r="F42" s="20">
        <v>-100</v>
      </c>
      <c r="G42" s="20"/>
      <c r="H42" s="20"/>
      <c r="I42" s="8">
        <f t="shared" si="0"/>
        <v>40</v>
      </c>
      <c r="L42"/>
    </row>
    <row r="43" spans="1:12" x14ac:dyDescent="0.25">
      <c r="A43" s="7">
        <v>45398</v>
      </c>
      <c r="B43" s="6" t="s">
        <v>2</v>
      </c>
      <c r="C43" s="6" t="s">
        <v>9</v>
      </c>
      <c r="D43" s="6" t="s">
        <v>19</v>
      </c>
      <c r="E43" s="21"/>
      <c r="F43" s="21">
        <v>-41.11</v>
      </c>
      <c r="G43" s="21"/>
      <c r="H43" s="21"/>
      <c r="I43" s="5">
        <f t="shared" si="0"/>
        <v>41</v>
      </c>
      <c r="L43"/>
    </row>
    <row r="44" spans="1:12" x14ac:dyDescent="0.25">
      <c r="A44" s="10">
        <v>45399</v>
      </c>
      <c r="B44" s="9" t="s">
        <v>12</v>
      </c>
      <c r="C44" s="9" t="s">
        <v>11</v>
      </c>
      <c r="D44" s="9" t="s">
        <v>11</v>
      </c>
      <c r="E44" s="20">
        <v>150</v>
      </c>
      <c r="F44" s="20">
        <v>-150</v>
      </c>
      <c r="G44" s="20"/>
      <c r="H44" s="20"/>
      <c r="I44" s="8">
        <f t="shared" si="0"/>
        <v>42</v>
      </c>
      <c r="L44"/>
    </row>
    <row r="45" spans="1:12" x14ac:dyDescent="0.25">
      <c r="A45" s="7">
        <v>45399</v>
      </c>
      <c r="B45" s="6" t="s">
        <v>2</v>
      </c>
      <c r="C45" s="6" t="s">
        <v>4</v>
      </c>
      <c r="D45" s="6" t="s">
        <v>8</v>
      </c>
      <c r="E45" s="21">
        <v>-37.630000000000003</v>
      </c>
      <c r="F45" s="21"/>
      <c r="G45" s="21"/>
      <c r="H45" s="21"/>
      <c r="I45" s="5">
        <f t="shared" si="0"/>
        <v>43</v>
      </c>
      <c r="L45"/>
    </row>
    <row r="46" spans="1:12" x14ac:dyDescent="0.25">
      <c r="A46" s="10">
        <v>45400</v>
      </c>
      <c r="B46" s="9" t="s">
        <v>2</v>
      </c>
      <c r="C46" s="9" t="s">
        <v>4</v>
      </c>
      <c r="D46" s="9" t="s">
        <v>8</v>
      </c>
      <c r="E46" s="20">
        <v>-16.68</v>
      </c>
      <c r="F46" s="20"/>
      <c r="G46" s="20"/>
      <c r="H46" s="20"/>
      <c r="I46" s="8">
        <f t="shared" si="0"/>
        <v>44</v>
      </c>
      <c r="L46"/>
    </row>
    <row r="47" spans="1:12" x14ac:dyDescent="0.25">
      <c r="A47" s="7">
        <v>45400</v>
      </c>
      <c r="B47" s="6" t="s">
        <v>18</v>
      </c>
      <c r="C47" s="6" t="s">
        <v>245</v>
      </c>
      <c r="D47" s="6" t="s">
        <v>244</v>
      </c>
      <c r="E47" s="21"/>
      <c r="F47" s="21">
        <v>228.16</v>
      </c>
      <c r="G47" s="21"/>
      <c r="H47" s="21"/>
      <c r="I47" s="5">
        <f t="shared" si="0"/>
        <v>45</v>
      </c>
      <c r="L47"/>
    </row>
    <row r="48" spans="1:12" x14ac:dyDescent="0.25">
      <c r="A48" s="10">
        <v>45400</v>
      </c>
      <c r="B48" s="9" t="s">
        <v>12</v>
      </c>
      <c r="C48" s="9" t="s">
        <v>11</v>
      </c>
      <c r="D48" s="9" t="s">
        <v>11</v>
      </c>
      <c r="E48" s="20">
        <v>150</v>
      </c>
      <c r="F48" s="20">
        <v>-150</v>
      </c>
      <c r="G48" s="20"/>
      <c r="H48" s="20"/>
      <c r="I48" s="8">
        <f t="shared" si="0"/>
        <v>46</v>
      </c>
      <c r="L48"/>
    </row>
    <row r="49" spans="1:12" x14ac:dyDescent="0.25">
      <c r="A49" s="7">
        <v>45400</v>
      </c>
      <c r="B49" s="6" t="s">
        <v>2</v>
      </c>
      <c r="C49" s="6" t="s">
        <v>45</v>
      </c>
      <c r="D49" s="6" t="s">
        <v>69</v>
      </c>
      <c r="E49" s="21"/>
      <c r="F49" s="21">
        <v>-10</v>
      </c>
      <c r="G49" s="21"/>
      <c r="H49" s="21"/>
      <c r="I49" s="5">
        <f t="shared" si="0"/>
        <v>47</v>
      </c>
      <c r="L49"/>
    </row>
    <row r="50" spans="1:12" x14ac:dyDescent="0.25">
      <c r="A50" s="10">
        <v>45400</v>
      </c>
      <c r="B50" s="9" t="s">
        <v>18</v>
      </c>
      <c r="C50" s="9" t="s">
        <v>172</v>
      </c>
      <c r="D50" s="9" t="s">
        <v>243</v>
      </c>
      <c r="E50" s="20"/>
      <c r="F50" s="20">
        <v>603.29999999999995</v>
      </c>
      <c r="G50" s="20"/>
      <c r="H50" s="20"/>
      <c r="I50" s="8">
        <f t="shared" si="0"/>
        <v>48</v>
      </c>
      <c r="L50"/>
    </row>
    <row r="51" spans="1:12" x14ac:dyDescent="0.25">
      <c r="A51" s="7">
        <v>45400</v>
      </c>
      <c r="B51" s="6" t="s">
        <v>18</v>
      </c>
      <c r="C51" s="6" t="s">
        <v>172</v>
      </c>
      <c r="D51" s="6" t="s">
        <v>243</v>
      </c>
      <c r="E51" s="21"/>
      <c r="F51" s="21">
        <v>123.53</v>
      </c>
      <c r="G51" s="21"/>
      <c r="H51" s="21"/>
      <c r="I51" s="5">
        <f t="shared" si="0"/>
        <v>49</v>
      </c>
      <c r="L51"/>
    </row>
    <row r="52" spans="1:12" x14ac:dyDescent="0.25">
      <c r="A52" s="10">
        <v>45400</v>
      </c>
      <c r="B52" s="9" t="s">
        <v>18</v>
      </c>
      <c r="C52" s="9" t="s">
        <v>242</v>
      </c>
      <c r="D52" s="9" t="s">
        <v>242</v>
      </c>
      <c r="E52" s="20">
        <v>-203.25</v>
      </c>
      <c r="F52" s="20">
        <v>232.23</v>
      </c>
      <c r="G52" s="20"/>
      <c r="H52" s="20"/>
      <c r="I52" s="8">
        <f t="shared" si="0"/>
        <v>50</v>
      </c>
      <c r="L52"/>
    </row>
    <row r="53" spans="1:12" x14ac:dyDescent="0.25">
      <c r="A53" s="7">
        <v>45401</v>
      </c>
      <c r="B53" s="6" t="s">
        <v>12</v>
      </c>
      <c r="C53" s="6" t="s">
        <v>11</v>
      </c>
      <c r="D53" s="6" t="s">
        <v>11</v>
      </c>
      <c r="E53" s="21">
        <v>65</v>
      </c>
      <c r="F53" s="21">
        <v>-65</v>
      </c>
      <c r="G53" s="21" t="s">
        <v>241</v>
      </c>
      <c r="H53" s="21" t="s">
        <v>241</v>
      </c>
      <c r="I53" s="5">
        <f t="shared" si="0"/>
        <v>51</v>
      </c>
      <c r="L53"/>
    </row>
    <row r="54" spans="1:12" x14ac:dyDescent="0.25">
      <c r="A54" s="10">
        <v>45401</v>
      </c>
      <c r="B54" s="9" t="s">
        <v>2</v>
      </c>
      <c r="C54" s="9" t="s">
        <v>4</v>
      </c>
      <c r="D54" s="9" t="s">
        <v>8</v>
      </c>
      <c r="E54" s="20">
        <v>-22.55</v>
      </c>
      <c r="F54" s="20" t="s">
        <v>241</v>
      </c>
      <c r="G54" s="20" t="s">
        <v>241</v>
      </c>
      <c r="H54" s="20" t="s">
        <v>241</v>
      </c>
      <c r="I54" s="8">
        <f t="shared" si="0"/>
        <v>52</v>
      </c>
      <c r="L54"/>
    </row>
    <row r="55" spans="1:12" x14ac:dyDescent="0.25">
      <c r="A55" s="7">
        <v>45401</v>
      </c>
      <c r="B55" s="6" t="s">
        <v>2</v>
      </c>
      <c r="C55" s="6" t="s">
        <v>4</v>
      </c>
      <c r="D55" s="6" t="s">
        <v>8</v>
      </c>
      <c r="E55" s="21">
        <v>-13.77</v>
      </c>
      <c r="F55" s="21" t="s">
        <v>241</v>
      </c>
      <c r="G55" s="21" t="s">
        <v>241</v>
      </c>
      <c r="H55" s="21" t="s">
        <v>241</v>
      </c>
      <c r="I55" s="5">
        <f t="shared" si="0"/>
        <v>53</v>
      </c>
      <c r="L55"/>
    </row>
    <row r="56" spans="1:12" x14ac:dyDescent="0.25">
      <c r="A56" s="10">
        <v>45401</v>
      </c>
      <c r="B56" s="9" t="s">
        <v>2</v>
      </c>
      <c r="C56" s="9" t="s">
        <v>4</v>
      </c>
      <c r="D56" s="9" t="s">
        <v>8</v>
      </c>
      <c r="E56" s="20">
        <v>-62.77</v>
      </c>
      <c r="F56" s="20" t="s">
        <v>241</v>
      </c>
      <c r="G56" s="20" t="s">
        <v>241</v>
      </c>
      <c r="H56" s="20" t="s">
        <v>241</v>
      </c>
      <c r="I56" s="8">
        <f t="shared" si="0"/>
        <v>54</v>
      </c>
      <c r="L56"/>
    </row>
    <row r="57" spans="1:12" x14ac:dyDescent="0.25">
      <c r="A57" s="7">
        <v>45402</v>
      </c>
      <c r="B57" s="6" t="s">
        <v>12</v>
      </c>
      <c r="C57" s="6" t="s">
        <v>11</v>
      </c>
      <c r="D57" s="6" t="s">
        <v>11</v>
      </c>
      <c r="E57" s="21">
        <v>190</v>
      </c>
      <c r="F57" s="21">
        <v>-190</v>
      </c>
      <c r="G57" s="21"/>
      <c r="H57" s="21"/>
      <c r="I57" s="5">
        <f t="shared" si="0"/>
        <v>55</v>
      </c>
      <c r="L57"/>
    </row>
    <row r="58" spans="1:12" x14ac:dyDescent="0.25">
      <c r="A58" s="10">
        <v>45402</v>
      </c>
      <c r="B58" s="9" t="s">
        <v>12</v>
      </c>
      <c r="C58" s="9" t="s">
        <v>11</v>
      </c>
      <c r="D58" s="9" t="s">
        <v>240</v>
      </c>
      <c r="E58" s="20">
        <v>-150</v>
      </c>
      <c r="F58" s="20"/>
      <c r="G58" s="20"/>
      <c r="H58" s="20"/>
      <c r="I58" s="8">
        <f t="shared" si="0"/>
        <v>56</v>
      </c>
      <c r="L58"/>
    </row>
    <row r="59" spans="1:12" x14ac:dyDescent="0.25">
      <c r="A59" s="7">
        <v>45404</v>
      </c>
      <c r="B59" s="6" t="s">
        <v>12</v>
      </c>
      <c r="C59" s="6" t="s">
        <v>11</v>
      </c>
      <c r="D59" s="6" t="s">
        <v>97</v>
      </c>
      <c r="E59" s="21"/>
      <c r="F59" s="21"/>
      <c r="G59" s="21"/>
      <c r="H59" s="21">
        <v>150</v>
      </c>
      <c r="I59" s="5">
        <f t="shared" si="0"/>
        <v>57</v>
      </c>
      <c r="L59"/>
    </row>
    <row r="60" spans="1:12" x14ac:dyDescent="0.25">
      <c r="A60" s="10">
        <v>45404</v>
      </c>
      <c r="B60" s="9" t="s">
        <v>2</v>
      </c>
      <c r="C60" s="9" t="s">
        <v>62</v>
      </c>
      <c r="D60" s="9" t="s">
        <v>178</v>
      </c>
      <c r="E60" s="20">
        <v>-16</v>
      </c>
      <c r="F60" s="20"/>
      <c r="G60" s="20"/>
      <c r="H60" s="20"/>
      <c r="I60" s="8">
        <f t="shared" si="0"/>
        <v>58</v>
      </c>
      <c r="L60"/>
    </row>
    <row r="61" spans="1:12" x14ac:dyDescent="0.25">
      <c r="A61" s="7">
        <v>45404</v>
      </c>
      <c r="B61" s="6" t="s">
        <v>15</v>
      </c>
      <c r="C61" s="6" t="s">
        <v>14</v>
      </c>
      <c r="D61" s="6" t="s">
        <v>3</v>
      </c>
      <c r="E61" s="21">
        <v>-7.5</v>
      </c>
      <c r="F61" s="21"/>
      <c r="G61" s="21"/>
      <c r="H61" s="21"/>
      <c r="I61" s="5">
        <f t="shared" si="0"/>
        <v>59</v>
      </c>
      <c r="L61"/>
    </row>
    <row r="62" spans="1:12" x14ac:dyDescent="0.25">
      <c r="A62" s="10">
        <v>45406</v>
      </c>
      <c r="B62" s="9" t="s">
        <v>2</v>
      </c>
      <c r="C62" s="9" t="s">
        <v>45</v>
      </c>
      <c r="D62" s="9" t="s">
        <v>44</v>
      </c>
      <c r="E62" s="20"/>
      <c r="F62" s="20">
        <v>-5</v>
      </c>
      <c r="G62" s="20"/>
      <c r="H62" s="20"/>
      <c r="I62" s="8">
        <f t="shared" si="0"/>
        <v>60</v>
      </c>
      <c r="L62"/>
    </row>
    <row r="63" spans="1:12" x14ac:dyDescent="0.25">
      <c r="A63" s="7">
        <v>45406</v>
      </c>
      <c r="B63" s="6" t="s">
        <v>2</v>
      </c>
      <c r="C63" s="6" t="s">
        <v>9</v>
      </c>
      <c r="D63" s="6" t="s">
        <v>10</v>
      </c>
      <c r="E63" s="21"/>
      <c r="F63" s="21">
        <v>-7.9</v>
      </c>
      <c r="G63" s="21"/>
      <c r="H63" s="21"/>
      <c r="I63" s="5">
        <f t="shared" si="0"/>
        <v>61</v>
      </c>
      <c r="L63"/>
    </row>
    <row r="64" spans="1:12" x14ac:dyDescent="0.25">
      <c r="A64" s="10">
        <v>45406</v>
      </c>
      <c r="B64" s="9" t="s">
        <v>7</v>
      </c>
      <c r="C64" s="9" t="s">
        <v>86</v>
      </c>
      <c r="D64" s="9" t="s">
        <v>239</v>
      </c>
      <c r="E64" s="20"/>
      <c r="F64" s="20">
        <v>-15.44</v>
      </c>
      <c r="G64" s="20"/>
      <c r="H64" s="20"/>
      <c r="I64" s="8">
        <f t="shared" si="0"/>
        <v>62</v>
      </c>
      <c r="L64"/>
    </row>
    <row r="65" spans="1:12" x14ac:dyDescent="0.25">
      <c r="A65" s="7">
        <v>45407</v>
      </c>
      <c r="B65" s="6" t="s">
        <v>12</v>
      </c>
      <c r="C65" s="6" t="s">
        <v>11</v>
      </c>
      <c r="D65" s="6" t="s">
        <v>11</v>
      </c>
      <c r="E65" s="21">
        <v>100</v>
      </c>
      <c r="F65" s="21">
        <v>-100</v>
      </c>
      <c r="G65" s="21"/>
      <c r="H65" s="21"/>
      <c r="I65" s="5">
        <f t="shared" si="0"/>
        <v>63</v>
      </c>
      <c r="L65"/>
    </row>
    <row r="66" spans="1:12" x14ac:dyDescent="0.25">
      <c r="A66" s="10">
        <v>45407</v>
      </c>
      <c r="B66" s="9" t="s">
        <v>7</v>
      </c>
      <c r="C66" s="9" t="s">
        <v>86</v>
      </c>
      <c r="D66" s="9" t="s">
        <v>238</v>
      </c>
      <c r="E66" s="20"/>
      <c r="F66" s="20">
        <v>-103.39</v>
      </c>
      <c r="G66" s="20"/>
      <c r="H66" s="20"/>
      <c r="I66" s="8">
        <f t="shared" si="0"/>
        <v>64</v>
      </c>
      <c r="L66"/>
    </row>
    <row r="67" spans="1:12" x14ac:dyDescent="0.25">
      <c r="A67" s="7">
        <v>45407</v>
      </c>
      <c r="B67" s="6" t="s">
        <v>2</v>
      </c>
      <c r="C67" s="6" t="s">
        <v>4</v>
      </c>
      <c r="D67" s="6" t="s">
        <v>39</v>
      </c>
      <c r="E67" s="21"/>
      <c r="F67" s="21">
        <v>-53.79</v>
      </c>
      <c r="G67" s="21"/>
      <c r="H67" s="21"/>
      <c r="I67" s="5">
        <f t="shared" ref="I67:I130" si="1">ROW()-2</f>
        <v>65</v>
      </c>
      <c r="L67"/>
    </row>
    <row r="68" spans="1:12" x14ac:dyDescent="0.25">
      <c r="A68" s="10">
        <v>45407</v>
      </c>
      <c r="B68" s="9" t="s">
        <v>2</v>
      </c>
      <c r="C68" s="9" t="s">
        <v>4</v>
      </c>
      <c r="D68" s="9" t="s">
        <v>8</v>
      </c>
      <c r="E68" s="20">
        <v>-33.799999999999997</v>
      </c>
      <c r="F68" s="20"/>
      <c r="G68" s="20"/>
      <c r="H68" s="20"/>
      <c r="I68" s="8">
        <f t="shared" si="1"/>
        <v>66</v>
      </c>
      <c r="L68"/>
    </row>
    <row r="69" spans="1:12" x14ac:dyDescent="0.25">
      <c r="A69" s="7">
        <v>45407</v>
      </c>
      <c r="B69" s="6" t="s">
        <v>2</v>
      </c>
      <c r="C69" s="6" t="s">
        <v>4</v>
      </c>
      <c r="D69" s="6" t="s">
        <v>3</v>
      </c>
      <c r="E69" s="21">
        <v>-18.5</v>
      </c>
      <c r="F69" s="21"/>
      <c r="G69" s="21"/>
      <c r="H69" s="21"/>
      <c r="I69" s="5">
        <f t="shared" si="1"/>
        <v>67</v>
      </c>
      <c r="L69"/>
    </row>
    <row r="70" spans="1:12" x14ac:dyDescent="0.25">
      <c r="A70" s="10">
        <v>45408</v>
      </c>
      <c r="B70" s="9" t="s">
        <v>15</v>
      </c>
      <c r="C70" s="9" t="s">
        <v>98</v>
      </c>
      <c r="D70" s="9" t="s">
        <v>237</v>
      </c>
      <c r="E70" s="20">
        <v>-25</v>
      </c>
      <c r="F70" s="20"/>
      <c r="G70" s="20"/>
      <c r="H70" s="20"/>
      <c r="I70" s="8">
        <f t="shared" si="1"/>
        <v>68</v>
      </c>
      <c r="L70"/>
    </row>
    <row r="71" spans="1:12" x14ac:dyDescent="0.25">
      <c r="A71" s="7">
        <v>45408</v>
      </c>
      <c r="B71" s="6" t="s">
        <v>2</v>
      </c>
      <c r="C71" s="6" t="s">
        <v>102</v>
      </c>
      <c r="D71" s="6" t="s">
        <v>148</v>
      </c>
      <c r="E71" s="21"/>
      <c r="F71" s="21">
        <v>-59.94</v>
      </c>
      <c r="G71" s="21"/>
      <c r="H71" s="21"/>
      <c r="I71" s="5">
        <f t="shared" si="1"/>
        <v>69</v>
      </c>
      <c r="L71"/>
    </row>
    <row r="72" spans="1:12" x14ac:dyDescent="0.25">
      <c r="A72" s="10">
        <v>45408</v>
      </c>
      <c r="B72" s="9" t="s">
        <v>2</v>
      </c>
      <c r="C72" s="9" t="s">
        <v>4</v>
      </c>
      <c r="D72" s="9" t="s">
        <v>137</v>
      </c>
      <c r="E72" s="20">
        <v>-15.48</v>
      </c>
      <c r="F72" s="20"/>
      <c r="G72" s="20"/>
      <c r="H72" s="20"/>
      <c r="I72" s="8">
        <f t="shared" si="1"/>
        <v>70</v>
      </c>
      <c r="L72"/>
    </row>
    <row r="73" spans="1:12" x14ac:dyDescent="0.25">
      <c r="A73" s="7">
        <v>45408</v>
      </c>
      <c r="B73" s="6" t="s">
        <v>15</v>
      </c>
      <c r="C73" s="6" t="s">
        <v>14</v>
      </c>
      <c r="D73" s="6" t="s">
        <v>3</v>
      </c>
      <c r="E73" s="21">
        <v>-13.5</v>
      </c>
      <c r="F73" s="21"/>
      <c r="G73" s="21"/>
      <c r="H73" s="21"/>
      <c r="I73" s="5">
        <f t="shared" si="1"/>
        <v>71</v>
      </c>
      <c r="L73"/>
    </row>
    <row r="74" spans="1:12" x14ac:dyDescent="0.25">
      <c r="A74" s="10">
        <v>45409</v>
      </c>
      <c r="B74" s="9" t="s">
        <v>15</v>
      </c>
      <c r="C74" s="9" t="s">
        <v>14</v>
      </c>
      <c r="D74" s="9" t="s">
        <v>3</v>
      </c>
      <c r="E74" s="20">
        <v>-11.5</v>
      </c>
      <c r="F74" s="20"/>
      <c r="G74" s="20"/>
      <c r="H74" s="20"/>
      <c r="I74" s="8">
        <f t="shared" si="1"/>
        <v>72</v>
      </c>
      <c r="L74"/>
    </row>
    <row r="75" spans="1:12" x14ac:dyDescent="0.25">
      <c r="A75" s="7">
        <v>45409</v>
      </c>
      <c r="B75" s="6" t="s">
        <v>2</v>
      </c>
      <c r="C75" s="6" t="s">
        <v>4</v>
      </c>
      <c r="D75" s="6" t="s">
        <v>103</v>
      </c>
      <c r="E75" s="21">
        <v>-8.2100000000000009</v>
      </c>
      <c r="F75" s="21"/>
      <c r="G75" s="21"/>
      <c r="H75" s="21"/>
      <c r="I75" s="5">
        <f t="shared" si="1"/>
        <v>73</v>
      </c>
      <c r="L75"/>
    </row>
    <row r="76" spans="1:12" x14ac:dyDescent="0.25">
      <c r="A76" s="10">
        <v>45409</v>
      </c>
      <c r="B76" s="9" t="s">
        <v>2</v>
      </c>
      <c r="C76" s="9" t="s">
        <v>4</v>
      </c>
      <c r="D76" s="9" t="s">
        <v>8</v>
      </c>
      <c r="E76" s="20">
        <v>-41.73</v>
      </c>
      <c r="F76" s="20"/>
      <c r="G76" s="20"/>
      <c r="H76" s="20"/>
      <c r="I76" s="8">
        <f t="shared" si="1"/>
        <v>74</v>
      </c>
      <c r="L76"/>
    </row>
    <row r="77" spans="1:12" x14ac:dyDescent="0.25">
      <c r="A77" s="7">
        <v>45409</v>
      </c>
      <c r="B77" s="6" t="s">
        <v>12</v>
      </c>
      <c r="C77" s="6" t="s">
        <v>11</v>
      </c>
      <c r="D77" s="6" t="s">
        <v>11</v>
      </c>
      <c r="E77" s="21">
        <v>100</v>
      </c>
      <c r="F77" s="21">
        <v>-100</v>
      </c>
      <c r="G77" s="21"/>
      <c r="H77" s="21"/>
      <c r="I77" s="5">
        <f t="shared" si="1"/>
        <v>75</v>
      </c>
      <c r="L77"/>
    </row>
    <row r="78" spans="1:12" x14ac:dyDescent="0.25">
      <c r="A78" s="10">
        <v>45410</v>
      </c>
      <c r="B78" s="9" t="s">
        <v>15</v>
      </c>
      <c r="C78" s="9" t="s">
        <v>14</v>
      </c>
      <c r="D78" s="9" t="s">
        <v>3</v>
      </c>
      <c r="E78" s="20">
        <v>-9.5</v>
      </c>
      <c r="F78" s="20"/>
      <c r="G78" s="20"/>
      <c r="H78" s="20"/>
      <c r="I78" s="8">
        <f t="shared" si="1"/>
        <v>76</v>
      </c>
      <c r="L78"/>
    </row>
    <row r="79" spans="1:12" x14ac:dyDescent="0.25">
      <c r="A79" s="7">
        <v>45411</v>
      </c>
      <c r="B79" s="6" t="s">
        <v>12</v>
      </c>
      <c r="C79" s="6" t="s">
        <v>11</v>
      </c>
      <c r="D79" s="6" t="s">
        <v>11</v>
      </c>
      <c r="E79" s="21">
        <v>50</v>
      </c>
      <c r="F79" s="21">
        <v>-50</v>
      </c>
      <c r="G79" s="21"/>
      <c r="H79" s="21"/>
      <c r="I79" s="5">
        <f t="shared" si="1"/>
        <v>77</v>
      </c>
      <c r="L79"/>
    </row>
    <row r="80" spans="1:12" x14ac:dyDescent="0.25">
      <c r="A80" s="10">
        <v>45411</v>
      </c>
      <c r="B80" s="9" t="s">
        <v>2</v>
      </c>
      <c r="C80" s="9" t="s">
        <v>24</v>
      </c>
      <c r="D80" s="9" t="s">
        <v>74</v>
      </c>
      <c r="E80" s="20">
        <v>-18.100000000000001</v>
      </c>
      <c r="F80" s="20"/>
      <c r="G80" s="20"/>
      <c r="H80" s="20"/>
      <c r="I80" s="8">
        <f t="shared" si="1"/>
        <v>78</v>
      </c>
      <c r="L80"/>
    </row>
    <row r="81" spans="1:12" x14ac:dyDescent="0.25">
      <c r="A81" s="7">
        <v>45411</v>
      </c>
      <c r="B81" s="6" t="s">
        <v>15</v>
      </c>
      <c r="C81" s="6" t="s">
        <v>21</v>
      </c>
      <c r="D81" s="6" t="s">
        <v>20</v>
      </c>
      <c r="E81" s="21"/>
      <c r="F81" s="21">
        <v>-57.92</v>
      </c>
      <c r="G81" s="21"/>
      <c r="H81" s="21"/>
      <c r="I81" s="5">
        <f t="shared" si="1"/>
        <v>79</v>
      </c>
      <c r="L81"/>
    </row>
    <row r="82" spans="1:12" x14ac:dyDescent="0.25">
      <c r="A82" s="10">
        <v>45411</v>
      </c>
      <c r="B82" s="9" t="s">
        <v>169</v>
      </c>
      <c r="C82" s="9" t="s">
        <v>168</v>
      </c>
      <c r="D82" s="9" t="s">
        <v>167</v>
      </c>
      <c r="E82" s="20"/>
      <c r="F82" s="20">
        <v>-60.04</v>
      </c>
      <c r="G82" s="20"/>
      <c r="H82" s="20"/>
      <c r="I82" s="8">
        <f t="shared" si="1"/>
        <v>80</v>
      </c>
      <c r="L82"/>
    </row>
    <row r="83" spans="1:12" x14ac:dyDescent="0.25">
      <c r="A83" s="7">
        <v>45412</v>
      </c>
      <c r="B83" s="6" t="s">
        <v>15</v>
      </c>
      <c r="C83" s="6" t="s">
        <v>14</v>
      </c>
      <c r="D83" s="6" t="s">
        <v>100</v>
      </c>
      <c r="E83" s="21">
        <v>-7</v>
      </c>
      <c r="F83" s="21"/>
      <c r="G83" s="21"/>
      <c r="H83" s="21"/>
      <c r="I83" s="5">
        <f t="shared" si="1"/>
        <v>81</v>
      </c>
      <c r="L83"/>
    </row>
    <row r="84" spans="1:12" x14ac:dyDescent="0.25">
      <c r="A84" s="10">
        <v>45412</v>
      </c>
      <c r="B84" s="9" t="s">
        <v>15</v>
      </c>
      <c r="C84" s="9" t="s">
        <v>14</v>
      </c>
      <c r="D84" s="9" t="s">
        <v>236</v>
      </c>
      <c r="E84" s="20">
        <v>-15</v>
      </c>
      <c r="F84" s="20"/>
      <c r="G84" s="20"/>
      <c r="H84" s="20"/>
      <c r="I84" s="8">
        <f t="shared" si="1"/>
        <v>82</v>
      </c>
      <c r="L84"/>
    </row>
    <row r="85" spans="1:12" x14ac:dyDescent="0.25">
      <c r="A85" s="7">
        <v>45412</v>
      </c>
      <c r="B85" s="6" t="s">
        <v>2</v>
      </c>
      <c r="C85" s="6" t="s">
        <v>4</v>
      </c>
      <c r="D85" s="6" t="s">
        <v>8</v>
      </c>
      <c r="E85" s="21"/>
      <c r="F85" s="21">
        <v>-39.630000000000003</v>
      </c>
      <c r="G85" s="21"/>
      <c r="H85" s="21"/>
      <c r="I85" s="5">
        <f t="shared" si="1"/>
        <v>83</v>
      </c>
      <c r="L85"/>
    </row>
    <row r="86" spans="1:12" x14ac:dyDescent="0.25">
      <c r="A86" s="10">
        <v>45412</v>
      </c>
      <c r="B86" s="9" t="s">
        <v>2</v>
      </c>
      <c r="C86" s="9" t="s">
        <v>4</v>
      </c>
      <c r="D86" s="9" t="s">
        <v>3</v>
      </c>
      <c r="E86" s="20">
        <v>-15.3</v>
      </c>
      <c r="F86" s="20"/>
      <c r="G86" s="20"/>
      <c r="H86" s="20"/>
      <c r="I86" s="8">
        <f t="shared" si="1"/>
        <v>84</v>
      </c>
      <c r="L86"/>
    </row>
    <row r="87" spans="1:12" x14ac:dyDescent="0.25">
      <c r="A87" s="7">
        <v>45412</v>
      </c>
      <c r="B87" s="6" t="s">
        <v>2</v>
      </c>
      <c r="C87" s="6" t="s">
        <v>98</v>
      </c>
      <c r="D87" s="6" t="s">
        <v>46</v>
      </c>
      <c r="E87" s="21">
        <v>-30</v>
      </c>
      <c r="F87" s="21"/>
      <c r="G87" s="21"/>
      <c r="H87" s="21"/>
      <c r="I87" s="5">
        <f t="shared" si="1"/>
        <v>85</v>
      </c>
      <c r="L87"/>
    </row>
    <row r="88" spans="1:12" x14ac:dyDescent="0.25">
      <c r="A88" s="10">
        <v>45412</v>
      </c>
      <c r="B88" s="9" t="s">
        <v>12</v>
      </c>
      <c r="C88" s="9" t="s">
        <v>11</v>
      </c>
      <c r="D88" s="9" t="s">
        <v>11</v>
      </c>
      <c r="E88" s="20">
        <v>160</v>
      </c>
      <c r="F88" s="20">
        <v>-160</v>
      </c>
      <c r="G88" s="20"/>
      <c r="H88" s="20"/>
      <c r="I88" s="8">
        <f t="shared" si="1"/>
        <v>86</v>
      </c>
      <c r="L88"/>
    </row>
    <row r="89" spans="1:12" x14ac:dyDescent="0.25">
      <c r="A89" s="7">
        <v>45412</v>
      </c>
      <c r="B89" s="6" t="s">
        <v>2</v>
      </c>
      <c r="C89" s="6" t="s">
        <v>4</v>
      </c>
      <c r="D89" s="6" t="s">
        <v>57</v>
      </c>
      <c r="E89" s="21">
        <v>-14.5</v>
      </c>
      <c r="F89" s="21"/>
      <c r="G89" s="21"/>
      <c r="H89" s="21"/>
      <c r="I89" s="5">
        <f t="shared" si="1"/>
        <v>87</v>
      </c>
      <c r="L89"/>
    </row>
    <row r="90" spans="1:12" x14ac:dyDescent="0.25">
      <c r="A90" s="10">
        <v>45413</v>
      </c>
      <c r="B90" s="9" t="s">
        <v>18</v>
      </c>
      <c r="C90" s="9" t="s">
        <v>55</v>
      </c>
      <c r="D90" s="9" t="s">
        <v>55</v>
      </c>
      <c r="E90" s="20"/>
      <c r="F90" s="20">
        <v>2987.89</v>
      </c>
      <c r="G90" s="20"/>
      <c r="H90" s="20"/>
      <c r="I90" s="8">
        <f t="shared" si="1"/>
        <v>88</v>
      </c>
      <c r="L90"/>
    </row>
    <row r="91" spans="1:12" x14ac:dyDescent="0.25">
      <c r="A91" s="7">
        <v>45413</v>
      </c>
      <c r="B91" s="6" t="s">
        <v>2</v>
      </c>
      <c r="C91" s="6" t="s">
        <v>4</v>
      </c>
      <c r="D91" s="6" t="s">
        <v>3</v>
      </c>
      <c r="E91" s="21">
        <v>-13.5</v>
      </c>
      <c r="F91" s="21"/>
      <c r="G91" s="21"/>
      <c r="H91" s="21"/>
      <c r="I91" s="5">
        <f t="shared" si="1"/>
        <v>89</v>
      </c>
      <c r="L91"/>
    </row>
    <row r="92" spans="1:12" x14ac:dyDescent="0.25">
      <c r="A92" s="10">
        <v>45414</v>
      </c>
      <c r="B92" s="9" t="s">
        <v>2</v>
      </c>
      <c r="C92" s="9" t="s">
        <v>42</v>
      </c>
      <c r="D92" s="9" t="s">
        <v>41</v>
      </c>
      <c r="E92" s="20"/>
      <c r="F92" s="20">
        <v>-64.62</v>
      </c>
      <c r="G92" s="20"/>
      <c r="H92" s="20"/>
      <c r="I92" s="8">
        <f t="shared" si="1"/>
        <v>90</v>
      </c>
      <c r="L92"/>
    </row>
    <row r="93" spans="1:12" x14ac:dyDescent="0.25">
      <c r="A93" s="7">
        <v>45414</v>
      </c>
      <c r="B93" s="6" t="s">
        <v>2</v>
      </c>
      <c r="C93" s="6" t="s">
        <v>42</v>
      </c>
      <c r="D93" s="6" t="s">
        <v>43</v>
      </c>
      <c r="E93" s="21"/>
      <c r="F93" s="21">
        <v>-73.5</v>
      </c>
      <c r="G93" s="21"/>
      <c r="H93" s="21"/>
      <c r="I93" s="5">
        <f t="shared" si="1"/>
        <v>91</v>
      </c>
      <c r="L93"/>
    </row>
    <row r="94" spans="1:12" x14ac:dyDescent="0.25">
      <c r="A94" s="10">
        <v>45414</v>
      </c>
      <c r="B94" s="9" t="s">
        <v>2</v>
      </c>
      <c r="C94" s="9" t="s">
        <v>42</v>
      </c>
      <c r="D94" s="9" t="s">
        <v>47</v>
      </c>
      <c r="E94" s="20"/>
      <c r="F94" s="20">
        <v>-95.35</v>
      </c>
      <c r="G94" s="20"/>
      <c r="H94" s="20"/>
      <c r="I94" s="8">
        <f t="shared" si="1"/>
        <v>92</v>
      </c>
      <c r="L94"/>
    </row>
    <row r="95" spans="1:12" x14ac:dyDescent="0.25">
      <c r="A95" s="7">
        <v>45414</v>
      </c>
      <c r="B95" s="6" t="s">
        <v>2</v>
      </c>
      <c r="C95" s="6" t="s">
        <v>42</v>
      </c>
      <c r="D95" s="6" t="s">
        <v>46</v>
      </c>
      <c r="E95" s="21"/>
      <c r="F95" s="21">
        <v>-48.2</v>
      </c>
      <c r="G95" s="21"/>
      <c r="H95" s="21"/>
      <c r="I95" s="5">
        <f t="shared" si="1"/>
        <v>93</v>
      </c>
      <c r="L95"/>
    </row>
    <row r="96" spans="1:12" x14ac:dyDescent="0.25">
      <c r="A96" s="10">
        <v>45414</v>
      </c>
      <c r="B96" s="9" t="s">
        <v>2</v>
      </c>
      <c r="C96" s="9" t="s">
        <v>42</v>
      </c>
      <c r="D96" s="9" t="s">
        <v>49</v>
      </c>
      <c r="E96" s="20"/>
      <c r="F96" s="20">
        <v>-30.92</v>
      </c>
      <c r="G96" s="20"/>
      <c r="H96" s="20"/>
      <c r="I96" s="8">
        <f t="shared" si="1"/>
        <v>94</v>
      </c>
      <c r="L96"/>
    </row>
    <row r="97" spans="1:12" x14ac:dyDescent="0.25">
      <c r="A97" s="7">
        <v>45414</v>
      </c>
      <c r="B97" s="6" t="s">
        <v>2</v>
      </c>
      <c r="C97" s="6" t="s">
        <v>42</v>
      </c>
      <c r="D97" s="6" t="s">
        <v>48</v>
      </c>
      <c r="E97" s="21"/>
      <c r="F97" s="21">
        <v>-30.92</v>
      </c>
      <c r="G97" s="21"/>
      <c r="H97" s="21"/>
      <c r="I97" s="5">
        <f t="shared" si="1"/>
        <v>95</v>
      </c>
      <c r="L97"/>
    </row>
    <row r="98" spans="1:12" x14ac:dyDescent="0.25">
      <c r="A98" s="10">
        <v>45414</v>
      </c>
      <c r="B98" s="9" t="s">
        <v>15</v>
      </c>
      <c r="C98" s="9" t="s">
        <v>14</v>
      </c>
      <c r="D98" s="9" t="s">
        <v>3</v>
      </c>
      <c r="E98" s="20">
        <v>-9.1</v>
      </c>
      <c r="F98" s="20"/>
      <c r="G98" s="20"/>
      <c r="H98" s="20"/>
      <c r="I98" s="8">
        <f t="shared" si="1"/>
        <v>96</v>
      </c>
      <c r="L98"/>
    </row>
    <row r="99" spans="1:12" x14ac:dyDescent="0.25">
      <c r="A99" s="7">
        <v>45414</v>
      </c>
      <c r="B99" s="6" t="s">
        <v>2</v>
      </c>
      <c r="C99" s="6" t="s">
        <v>102</v>
      </c>
      <c r="D99" s="6" t="s">
        <v>235</v>
      </c>
      <c r="E99" s="21">
        <v>-22</v>
      </c>
      <c r="F99" s="21"/>
      <c r="G99" s="21"/>
      <c r="H99" s="21"/>
      <c r="I99" s="5">
        <f t="shared" si="1"/>
        <v>97</v>
      </c>
      <c r="L99"/>
    </row>
    <row r="100" spans="1:12" x14ac:dyDescent="0.25">
      <c r="A100" s="10">
        <v>45415</v>
      </c>
      <c r="B100" s="9" t="s">
        <v>2</v>
      </c>
      <c r="C100" s="9" t="s">
        <v>60</v>
      </c>
      <c r="D100" s="9" t="s">
        <v>234</v>
      </c>
      <c r="E100" s="20">
        <v>-31</v>
      </c>
      <c r="F100" s="20"/>
      <c r="G100" s="20"/>
      <c r="H100" s="20"/>
      <c r="I100" s="8">
        <f t="shared" si="1"/>
        <v>98</v>
      </c>
      <c r="L100"/>
    </row>
    <row r="101" spans="1:12" x14ac:dyDescent="0.25">
      <c r="A101" s="7">
        <v>45415</v>
      </c>
      <c r="B101" s="6" t="s">
        <v>2</v>
      </c>
      <c r="C101" s="6" t="s">
        <v>4</v>
      </c>
      <c r="D101" s="6" t="s">
        <v>8</v>
      </c>
      <c r="E101" s="21">
        <v>-43</v>
      </c>
      <c r="F101" s="21"/>
      <c r="G101" s="21"/>
      <c r="H101" s="21"/>
      <c r="I101" s="5">
        <f t="shared" si="1"/>
        <v>99</v>
      </c>
      <c r="L101"/>
    </row>
    <row r="102" spans="1:12" x14ac:dyDescent="0.25">
      <c r="A102" s="10">
        <v>45415</v>
      </c>
      <c r="B102" s="9" t="s">
        <v>12</v>
      </c>
      <c r="C102" s="9" t="s">
        <v>11</v>
      </c>
      <c r="D102" s="9" t="s">
        <v>11</v>
      </c>
      <c r="E102" s="20"/>
      <c r="F102" s="20">
        <v>-960</v>
      </c>
      <c r="G102" s="20">
        <v>960</v>
      </c>
      <c r="H102" s="20"/>
      <c r="I102" s="8">
        <f t="shared" si="1"/>
        <v>100</v>
      </c>
      <c r="L102"/>
    </row>
    <row r="103" spans="1:12" x14ac:dyDescent="0.25">
      <c r="A103" s="7">
        <v>45416</v>
      </c>
      <c r="B103" s="6" t="s">
        <v>12</v>
      </c>
      <c r="C103" s="6" t="s">
        <v>11</v>
      </c>
      <c r="D103" s="6" t="s">
        <v>11</v>
      </c>
      <c r="E103" s="21">
        <v>100</v>
      </c>
      <c r="F103" s="21">
        <v>-100</v>
      </c>
      <c r="G103" s="21"/>
      <c r="H103" s="21"/>
      <c r="I103" s="5">
        <f t="shared" si="1"/>
        <v>101</v>
      </c>
      <c r="L103"/>
    </row>
    <row r="104" spans="1:12" x14ac:dyDescent="0.25">
      <c r="A104" s="10">
        <v>45416</v>
      </c>
      <c r="B104" s="9" t="s">
        <v>2</v>
      </c>
      <c r="C104" s="9" t="s">
        <v>4</v>
      </c>
      <c r="D104" s="9" t="s">
        <v>8</v>
      </c>
      <c r="E104" s="20">
        <v>-48.92</v>
      </c>
      <c r="F104" s="20"/>
      <c r="G104" s="20"/>
      <c r="H104" s="20"/>
      <c r="I104" s="8">
        <f t="shared" si="1"/>
        <v>102</v>
      </c>
      <c r="L104"/>
    </row>
    <row r="105" spans="1:12" x14ac:dyDescent="0.25">
      <c r="A105" s="7">
        <v>45417</v>
      </c>
      <c r="B105" s="6" t="s">
        <v>15</v>
      </c>
      <c r="C105" s="6" t="s">
        <v>14</v>
      </c>
      <c r="D105" s="6" t="s">
        <v>3</v>
      </c>
      <c r="E105" s="21">
        <v>-11.3</v>
      </c>
      <c r="F105" s="21"/>
      <c r="G105" s="21"/>
      <c r="H105" s="21"/>
      <c r="I105" s="5">
        <f t="shared" si="1"/>
        <v>103</v>
      </c>
      <c r="L105"/>
    </row>
    <row r="106" spans="1:12" x14ac:dyDescent="0.25">
      <c r="A106" s="10">
        <v>45418</v>
      </c>
      <c r="B106" s="9" t="s">
        <v>12</v>
      </c>
      <c r="C106" s="9" t="s">
        <v>11</v>
      </c>
      <c r="D106" s="9" t="s">
        <v>11</v>
      </c>
      <c r="E106" s="20">
        <v>100</v>
      </c>
      <c r="F106" s="20">
        <v>-100</v>
      </c>
      <c r="G106" s="20"/>
      <c r="H106" s="20"/>
      <c r="I106" s="8">
        <f t="shared" si="1"/>
        <v>104</v>
      </c>
      <c r="L106"/>
    </row>
    <row r="107" spans="1:12" x14ac:dyDescent="0.25">
      <c r="A107" s="7">
        <v>45418</v>
      </c>
      <c r="B107" s="6" t="s">
        <v>7</v>
      </c>
      <c r="C107" s="6" t="s">
        <v>32</v>
      </c>
      <c r="D107" s="6" t="s">
        <v>31</v>
      </c>
      <c r="E107" s="21"/>
      <c r="F107" s="21">
        <v>-320</v>
      </c>
      <c r="G107" s="21"/>
      <c r="H107" s="21"/>
      <c r="I107" s="5">
        <f t="shared" si="1"/>
        <v>105</v>
      </c>
      <c r="L107"/>
    </row>
    <row r="108" spans="1:12" x14ac:dyDescent="0.25">
      <c r="A108" s="10">
        <v>45418</v>
      </c>
      <c r="B108" s="9" t="s">
        <v>2</v>
      </c>
      <c r="C108" s="9" t="s">
        <v>34</v>
      </c>
      <c r="D108" s="9" t="s">
        <v>40</v>
      </c>
      <c r="E108" s="20"/>
      <c r="F108" s="20">
        <v>-110.45</v>
      </c>
      <c r="G108" s="20"/>
      <c r="H108" s="20"/>
      <c r="I108" s="8">
        <f t="shared" si="1"/>
        <v>106</v>
      </c>
      <c r="L108"/>
    </row>
    <row r="109" spans="1:12" x14ac:dyDescent="0.25">
      <c r="A109" s="7">
        <v>45418</v>
      </c>
      <c r="B109" s="6" t="s">
        <v>2</v>
      </c>
      <c r="C109" s="6" t="s">
        <v>34</v>
      </c>
      <c r="D109" s="6" t="s">
        <v>35</v>
      </c>
      <c r="E109" s="21"/>
      <c r="F109" s="21">
        <v>-32.619999999999997</v>
      </c>
      <c r="G109" s="21"/>
      <c r="H109" s="21"/>
      <c r="I109" s="5">
        <f t="shared" si="1"/>
        <v>107</v>
      </c>
      <c r="L109"/>
    </row>
    <row r="110" spans="1:12" x14ac:dyDescent="0.25">
      <c r="A110" s="10">
        <v>45418</v>
      </c>
      <c r="B110" s="9" t="s">
        <v>2</v>
      </c>
      <c r="C110" s="9" t="s">
        <v>34</v>
      </c>
      <c r="D110" s="9" t="s">
        <v>180</v>
      </c>
      <c r="E110" s="20"/>
      <c r="F110" s="20">
        <v>-14.75</v>
      </c>
      <c r="G110" s="20"/>
      <c r="H110" s="20"/>
      <c r="I110" s="8">
        <f t="shared" si="1"/>
        <v>108</v>
      </c>
      <c r="L110"/>
    </row>
    <row r="111" spans="1:12" x14ac:dyDescent="0.25">
      <c r="A111" s="7">
        <v>45418</v>
      </c>
      <c r="B111" s="6" t="s">
        <v>18</v>
      </c>
      <c r="C111" s="6" t="s">
        <v>172</v>
      </c>
      <c r="D111" s="6" t="s">
        <v>77</v>
      </c>
      <c r="E111" s="21"/>
      <c r="F111" s="21">
        <v>47.16</v>
      </c>
      <c r="G111" s="21"/>
      <c r="H111" s="21"/>
      <c r="I111" s="5">
        <f t="shared" si="1"/>
        <v>109</v>
      </c>
      <c r="L111"/>
    </row>
    <row r="112" spans="1:12" x14ac:dyDescent="0.25">
      <c r="A112" s="10">
        <v>45419</v>
      </c>
      <c r="B112" s="9" t="s">
        <v>2</v>
      </c>
      <c r="C112" s="9" t="s">
        <v>4</v>
      </c>
      <c r="D112" s="9" t="s">
        <v>39</v>
      </c>
      <c r="E112" s="20">
        <v>-80.239999999999995</v>
      </c>
      <c r="F112" s="20"/>
      <c r="G112" s="20"/>
      <c r="H112" s="20"/>
      <c r="I112" s="8">
        <f t="shared" si="1"/>
        <v>110</v>
      </c>
      <c r="L112"/>
    </row>
    <row r="113" spans="1:12" x14ac:dyDescent="0.25">
      <c r="A113" s="7">
        <v>45419</v>
      </c>
      <c r="B113" s="6" t="s">
        <v>2</v>
      </c>
      <c r="C113" s="6" t="s">
        <v>24</v>
      </c>
      <c r="D113" s="6" t="s">
        <v>229</v>
      </c>
      <c r="E113" s="21">
        <v>-9.99</v>
      </c>
      <c r="F113" s="21"/>
      <c r="G113" s="21"/>
      <c r="H113" s="21"/>
      <c r="I113" s="5">
        <f t="shared" si="1"/>
        <v>111</v>
      </c>
      <c r="L113"/>
    </row>
    <row r="114" spans="1:12" x14ac:dyDescent="0.25">
      <c r="A114" s="10">
        <v>45419</v>
      </c>
      <c r="B114" s="9" t="s">
        <v>2</v>
      </c>
      <c r="C114" s="9" t="s">
        <v>26</v>
      </c>
      <c r="D114" s="9" t="s">
        <v>26</v>
      </c>
      <c r="E114" s="20"/>
      <c r="F114" s="20">
        <v>-734.8</v>
      </c>
      <c r="G114" s="20"/>
      <c r="H114" s="20"/>
      <c r="I114" s="8">
        <f t="shared" si="1"/>
        <v>112</v>
      </c>
      <c r="L114"/>
    </row>
    <row r="115" spans="1:12" x14ac:dyDescent="0.25">
      <c r="A115" s="7">
        <v>45419</v>
      </c>
      <c r="B115" s="6" t="s">
        <v>2</v>
      </c>
      <c r="C115" s="6" t="s">
        <v>26</v>
      </c>
      <c r="D115" s="6" t="s">
        <v>27</v>
      </c>
      <c r="E115" s="21"/>
      <c r="F115" s="21">
        <v>-37.19</v>
      </c>
      <c r="G115" s="21"/>
      <c r="H115" s="21"/>
      <c r="I115" s="5">
        <f t="shared" si="1"/>
        <v>113</v>
      </c>
      <c r="L115"/>
    </row>
    <row r="116" spans="1:12" x14ac:dyDescent="0.25">
      <c r="A116" s="10">
        <v>45419</v>
      </c>
      <c r="B116" s="9" t="s">
        <v>12</v>
      </c>
      <c r="C116" s="9" t="s">
        <v>11</v>
      </c>
      <c r="D116" s="9" t="s">
        <v>11</v>
      </c>
      <c r="E116" s="20">
        <v>-62</v>
      </c>
      <c r="F116" s="20">
        <v>62</v>
      </c>
      <c r="G116" s="20"/>
      <c r="H116" s="20"/>
      <c r="I116" s="8">
        <f t="shared" si="1"/>
        <v>114</v>
      </c>
      <c r="L116"/>
    </row>
    <row r="117" spans="1:12" x14ac:dyDescent="0.25">
      <c r="A117" s="7">
        <v>45419</v>
      </c>
      <c r="B117" s="6" t="s">
        <v>18</v>
      </c>
      <c r="C117" s="6" t="s">
        <v>172</v>
      </c>
      <c r="D117" s="6" t="s">
        <v>233</v>
      </c>
      <c r="E117" s="21"/>
      <c r="F117" s="21">
        <v>295.57</v>
      </c>
      <c r="G117" s="21"/>
      <c r="H117" s="21"/>
      <c r="I117" s="5">
        <f t="shared" si="1"/>
        <v>115</v>
      </c>
      <c r="L117"/>
    </row>
    <row r="118" spans="1:12" x14ac:dyDescent="0.25">
      <c r="A118" s="10">
        <v>45419</v>
      </c>
      <c r="B118" s="9" t="s">
        <v>15</v>
      </c>
      <c r="C118" s="9" t="s">
        <v>14</v>
      </c>
      <c r="D118" s="9" t="s">
        <v>229</v>
      </c>
      <c r="E118" s="20">
        <v>-23</v>
      </c>
      <c r="F118" s="20"/>
      <c r="G118" s="20"/>
      <c r="H118" s="20"/>
      <c r="I118" s="8">
        <f t="shared" si="1"/>
        <v>116</v>
      </c>
      <c r="L118"/>
    </row>
    <row r="119" spans="1:12" x14ac:dyDescent="0.25">
      <c r="A119" s="7">
        <v>45420</v>
      </c>
      <c r="B119" s="6" t="s">
        <v>2</v>
      </c>
      <c r="C119" s="6" t="s">
        <v>4</v>
      </c>
      <c r="D119" s="6" t="s">
        <v>8</v>
      </c>
      <c r="E119" s="21">
        <v>-27.55</v>
      </c>
      <c r="F119" s="21"/>
      <c r="G119" s="21"/>
      <c r="H119" s="21"/>
      <c r="I119" s="5">
        <f t="shared" si="1"/>
        <v>117</v>
      </c>
      <c r="L119"/>
    </row>
    <row r="120" spans="1:12" x14ac:dyDescent="0.25">
      <c r="A120" s="10">
        <v>45420</v>
      </c>
      <c r="B120" s="9" t="s">
        <v>15</v>
      </c>
      <c r="C120" s="9" t="s">
        <v>21</v>
      </c>
      <c r="D120" s="9" t="s">
        <v>207</v>
      </c>
      <c r="E120" s="20"/>
      <c r="F120" s="20">
        <v>-72</v>
      </c>
      <c r="G120" s="20"/>
      <c r="H120" s="20"/>
      <c r="I120" s="8">
        <f t="shared" si="1"/>
        <v>118</v>
      </c>
      <c r="L120"/>
    </row>
    <row r="121" spans="1:12" x14ac:dyDescent="0.25">
      <c r="A121" s="7">
        <v>45420</v>
      </c>
      <c r="B121" s="6" t="s">
        <v>15</v>
      </c>
      <c r="C121" s="6" t="s">
        <v>14</v>
      </c>
      <c r="D121" s="6" t="s">
        <v>229</v>
      </c>
      <c r="E121" s="21">
        <v>-24.2</v>
      </c>
      <c r="F121" s="21"/>
      <c r="G121" s="21"/>
      <c r="H121" s="21"/>
      <c r="I121" s="5">
        <f t="shared" si="1"/>
        <v>119</v>
      </c>
      <c r="L121"/>
    </row>
    <row r="122" spans="1:12" x14ac:dyDescent="0.25">
      <c r="A122" s="10">
        <v>45422</v>
      </c>
      <c r="B122" s="9" t="s">
        <v>2</v>
      </c>
      <c r="C122" s="9" t="s">
        <v>4</v>
      </c>
      <c r="D122" s="9" t="s">
        <v>8</v>
      </c>
      <c r="E122" s="20">
        <v>-15.33</v>
      </c>
      <c r="F122" s="20"/>
      <c r="G122" s="20"/>
      <c r="H122" s="20"/>
      <c r="I122" s="8">
        <f t="shared" si="1"/>
        <v>120</v>
      </c>
      <c r="L122"/>
    </row>
    <row r="123" spans="1:12" x14ac:dyDescent="0.25">
      <c r="A123" s="7">
        <v>45422</v>
      </c>
      <c r="B123" s="6" t="s">
        <v>12</v>
      </c>
      <c r="C123" s="6" t="s">
        <v>11</v>
      </c>
      <c r="D123" s="6" t="s">
        <v>11</v>
      </c>
      <c r="E123" s="21">
        <v>100</v>
      </c>
      <c r="F123" s="21">
        <v>-100</v>
      </c>
      <c r="G123" s="21"/>
      <c r="H123" s="21"/>
      <c r="I123" s="5">
        <f t="shared" si="1"/>
        <v>121</v>
      </c>
      <c r="L123"/>
    </row>
    <row r="124" spans="1:12" x14ac:dyDescent="0.25">
      <c r="A124" s="10">
        <v>45422</v>
      </c>
      <c r="B124" s="9" t="s">
        <v>15</v>
      </c>
      <c r="C124" s="9" t="s">
        <v>21</v>
      </c>
      <c r="D124" s="9" t="s">
        <v>194</v>
      </c>
      <c r="E124" s="20">
        <v>-10.8</v>
      </c>
      <c r="F124" s="20"/>
      <c r="G124" s="20"/>
      <c r="H124" s="20"/>
      <c r="I124" s="8">
        <f t="shared" si="1"/>
        <v>122</v>
      </c>
      <c r="L124"/>
    </row>
    <row r="125" spans="1:12" x14ac:dyDescent="0.25">
      <c r="A125" s="7">
        <v>45422</v>
      </c>
      <c r="B125" s="6" t="s">
        <v>2</v>
      </c>
      <c r="C125" s="6" t="s">
        <v>9</v>
      </c>
      <c r="D125" s="6" t="s">
        <v>19</v>
      </c>
      <c r="E125" s="21"/>
      <c r="F125" s="21">
        <v>-41.11</v>
      </c>
      <c r="G125" s="21"/>
      <c r="H125" s="21"/>
      <c r="I125" s="5">
        <f t="shared" si="1"/>
        <v>123</v>
      </c>
      <c r="L125"/>
    </row>
    <row r="126" spans="1:12" x14ac:dyDescent="0.25">
      <c r="A126" s="10">
        <v>45423</v>
      </c>
      <c r="B126" s="9" t="s">
        <v>18</v>
      </c>
      <c r="C126" s="9" t="s">
        <v>172</v>
      </c>
      <c r="D126" s="9" t="s">
        <v>97</v>
      </c>
      <c r="E126" s="20"/>
      <c r="F126" s="20">
        <v>500</v>
      </c>
      <c r="G126" s="20"/>
      <c r="H126" s="20"/>
      <c r="I126" s="8">
        <f t="shared" si="1"/>
        <v>124</v>
      </c>
      <c r="L126"/>
    </row>
    <row r="127" spans="1:12" x14ac:dyDescent="0.25">
      <c r="A127" s="7">
        <v>45423</v>
      </c>
      <c r="B127" s="6" t="s">
        <v>2</v>
      </c>
      <c r="C127" s="6" t="s">
        <v>62</v>
      </c>
      <c r="D127" s="6" t="s">
        <v>232</v>
      </c>
      <c r="E127" s="21">
        <v>-16.48</v>
      </c>
      <c r="F127" s="21"/>
      <c r="G127" s="21"/>
      <c r="H127" s="21"/>
      <c r="I127" s="5">
        <f t="shared" si="1"/>
        <v>125</v>
      </c>
      <c r="L127"/>
    </row>
    <row r="128" spans="1:12" x14ac:dyDescent="0.25">
      <c r="A128" s="10">
        <v>45423</v>
      </c>
      <c r="B128" s="9" t="s">
        <v>2</v>
      </c>
      <c r="C128" s="9" t="s">
        <v>62</v>
      </c>
      <c r="D128" s="9" t="s">
        <v>117</v>
      </c>
      <c r="E128" s="20">
        <v>-6.99</v>
      </c>
      <c r="F128" s="20"/>
      <c r="G128" s="20"/>
      <c r="H128" s="20"/>
      <c r="I128" s="8">
        <f t="shared" si="1"/>
        <v>126</v>
      </c>
      <c r="L128"/>
    </row>
    <row r="129" spans="1:12" x14ac:dyDescent="0.25">
      <c r="A129" s="7">
        <v>45423</v>
      </c>
      <c r="B129" s="6" t="s">
        <v>2</v>
      </c>
      <c r="C129" s="6" t="s">
        <v>4</v>
      </c>
      <c r="D129" s="6" t="s">
        <v>3</v>
      </c>
      <c r="E129" s="21">
        <v>-34.5</v>
      </c>
      <c r="F129" s="21"/>
      <c r="G129" s="21"/>
      <c r="H129" s="21"/>
      <c r="I129" s="5">
        <f t="shared" si="1"/>
        <v>127</v>
      </c>
      <c r="L129"/>
    </row>
    <row r="130" spans="1:12" x14ac:dyDescent="0.25">
      <c r="A130" s="10">
        <v>45423</v>
      </c>
      <c r="B130" s="9" t="s">
        <v>2</v>
      </c>
      <c r="C130" s="9" t="s">
        <v>4</v>
      </c>
      <c r="D130" s="9" t="s">
        <v>75</v>
      </c>
      <c r="E130" s="20">
        <v>-10</v>
      </c>
      <c r="F130" s="20"/>
      <c r="G130" s="20"/>
      <c r="H130" s="20"/>
      <c r="I130" s="8">
        <f t="shared" si="1"/>
        <v>128</v>
      </c>
      <c r="L130"/>
    </row>
    <row r="131" spans="1:12" x14ac:dyDescent="0.25">
      <c r="A131" s="7">
        <v>45423</v>
      </c>
      <c r="B131" s="6" t="s">
        <v>2</v>
      </c>
      <c r="C131" s="6" t="s">
        <v>4</v>
      </c>
      <c r="D131" s="6" t="s">
        <v>57</v>
      </c>
      <c r="E131" s="21">
        <v>-18.2</v>
      </c>
      <c r="F131" s="21"/>
      <c r="G131" s="21"/>
      <c r="H131" s="21"/>
      <c r="I131" s="5">
        <f t="shared" ref="I131:I194" si="2">ROW()-2</f>
        <v>129</v>
      </c>
      <c r="L131"/>
    </row>
    <row r="132" spans="1:12" x14ac:dyDescent="0.25">
      <c r="A132" s="10">
        <v>45423</v>
      </c>
      <c r="B132" s="9" t="s">
        <v>12</v>
      </c>
      <c r="C132" s="9" t="s">
        <v>11</v>
      </c>
      <c r="D132" s="9" t="s">
        <v>11</v>
      </c>
      <c r="E132" s="20">
        <v>40</v>
      </c>
      <c r="F132" s="20">
        <v>-150</v>
      </c>
      <c r="G132" s="20"/>
      <c r="H132" s="20"/>
      <c r="I132" s="8">
        <f t="shared" si="2"/>
        <v>130</v>
      </c>
      <c r="L132"/>
    </row>
    <row r="133" spans="1:12" x14ac:dyDescent="0.25">
      <c r="A133" s="7">
        <v>45426</v>
      </c>
      <c r="B133" s="6" t="s">
        <v>18</v>
      </c>
      <c r="C133" s="6" t="s">
        <v>172</v>
      </c>
      <c r="D133" s="6" t="s">
        <v>231</v>
      </c>
      <c r="E133" s="21">
        <v>60</v>
      </c>
      <c r="F133" s="21"/>
      <c r="G133" s="21"/>
      <c r="H133" s="21"/>
      <c r="I133" s="5">
        <f t="shared" si="2"/>
        <v>131</v>
      </c>
      <c r="L133"/>
    </row>
    <row r="134" spans="1:12" x14ac:dyDescent="0.25">
      <c r="A134" s="10">
        <v>45429</v>
      </c>
      <c r="B134" s="9" t="s">
        <v>7</v>
      </c>
      <c r="C134" s="9" t="s">
        <v>6</v>
      </c>
      <c r="D134" s="9" t="s">
        <v>58</v>
      </c>
      <c r="E134" s="20">
        <v>-8.5</v>
      </c>
      <c r="F134" s="20"/>
      <c r="G134" s="20"/>
      <c r="H134" s="20"/>
      <c r="I134" s="8">
        <f t="shared" si="2"/>
        <v>132</v>
      </c>
      <c r="L134"/>
    </row>
    <row r="135" spans="1:12" x14ac:dyDescent="0.25">
      <c r="A135" s="7">
        <v>45429</v>
      </c>
      <c r="B135" s="6" t="s">
        <v>2</v>
      </c>
      <c r="C135" s="6" t="s">
        <v>4</v>
      </c>
      <c r="D135" s="6" t="s">
        <v>8</v>
      </c>
      <c r="E135" s="21">
        <v>-22.54</v>
      </c>
      <c r="F135" s="21"/>
      <c r="G135" s="21"/>
      <c r="H135" s="21"/>
      <c r="I135" s="5">
        <f t="shared" si="2"/>
        <v>133</v>
      </c>
      <c r="L135"/>
    </row>
    <row r="136" spans="1:12" x14ac:dyDescent="0.25">
      <c r="A136" s="10">
        <v>45429</v>
      </c>
      <c r="B136" s="9" t="s">
        <v>15</v>
      </c>
      <c r="C136" s="9" t="s">
        <v>230</v>
      </c>
      <c r="D136" s="9" t="s">
        <v>198</v>
      </c>
      <c r="E136" s="20">
        <v>-15</v>
      </c>
      <c r="F136" s="20"/>
      <c r="G136" s="20"/>
      <c r="H136" s="20"/>
      <c r="I136" s="8">
        <f t="shared" si="2"/>
        <v>134</v>
      </c>
      <c r="L136"/>
    </row>
    <row r="137" spans="1:12" x14ac:dyDescent="0.25">
      <c r="A137" s="7">
        <v>45429</v>
      </c>
      <c r="B137" s="6" t="s">
        <v>2</v>
      </c>
      <c r="C137" s="6" t="s">
        <v>62</v>
      </c>
      <c r="D137" s="6" t="s">
        <v>225</v>
      </c>
      <c r="E137" s="21">
        <v>-17</v>
      </c>
      <c r="F137" s="21"/>
      <c r="G137" s="21"/>
      <c r="H137" s="21"/>
      <c r="I137" s="5">
        <f t="shared" si="2"/>
        <v>135</v>
      </c>
      <c r="L137"/>
    </row>
    <row r="138" spans="1:12" x14ac:dyDescent="0.25">
      <c r="A138" s="10">
        <v>45429</v>
      </c>
      <c r="B138" s="9" t="s">
        <v>2</v>
      </c>
      <c r="C138" s="9" t="s">
        <v>21</v>
      </c>
      <c r="D138" s="9" t="s">
        <v>20</v>
      </c>
      <c r="E138" s="20">
        <v>-24</v>
      </c>
      <c r="F138" s="20"/>
      <c r="G138" s="20"/>
      <c r="H138" s="20"/>
      <c r="I138" s="8">
        <f t="shared" si="2"/>
        <v>136</v>
      </c>
      <c r="L138"/>
    </row>
    <row r="139" spans="1:12" x14ac:dyDescent="0.25">
      <c r="A139" s="7">
        <v>45429</v>
      </c>
      <c r="B139" s="6" t="s">
        <v>2</v>
      </c>
      <c r="C139" s="6" t="s">
        <v>62</v>
      </c>
      <c r="D139" s="6" t="s">
        <v>56</v>
      </c>
      <c r="E139" s="21"/>
      <c r="F139" s="21">
        <v>-65</v>
      </c>
      <c r="G139" s="21"/>
      <c r="H139" s="21"/>
      <c r="I139" s="5">
        <f t="shared" si="2"/>
        <v>137</v>
      </c>
      <c r="L139"/>
    </row>
    <row r="140" spans="1:12" x14ac:dyDescent="0.25">
      <c r="A140" s="10">
        <v>45429</v>
      </c>
      <c r="B140" s="9" t="s">
        <v>2</v>
      </c>
      <c r="C140" s="9" t="s">
        <v>62</v>
      </c>
      <c r="D140" s="9" t="s">
        <v>20</v>
      </c>
      <c r="E140" s="20"/>
      <c r="F140" s="20">
        <v>-75.91</v>
      </c>
      <c r="G140" s="20"/>
      <c r="H140" s="20"/>
      <c r="I140" s="8">
        <f t="shared" si="2"/>
        <v>138</v>
      </c>
      <c r="L140"/>
    </row>
    <row r="141" spans="1:12" x14ac:dyDescent="0.25">
      <c r="A141" s="7">
        <v>45429</v>
      </c>
      <c r="B141" s="6" t="s">
        <v>2</v>
      </c>
      <c r="C141" s="6" t="s">
        <v>45</v>
      </c>
      <c r="D141" s="6" t="s">
        <v>69</v>
      </c>
      <c r="E141" s="21"/>
      <c r="F141" s="21">
        <v>-10</v>
      </c>
      <c r="G141" s="21"/>
      <c r="H141" s="21"/>
      <c r="I141" s="5">
        <f t="shared" si="2"/>
        <v>139</v>
      </c>
      <c r="L141"/>
    </row>
    <row r="142" spans="1:12" x14ac:dyDescent="0.25">
      <c r="A142" s="10">
        <v>45429</v>
      </c>
      <c r="B142" s="9" t="s">
        <v>2</v>
      </c>
      <c r="C142" s="9" t="s">
        <v>9</v>
      </c>
      <c r="D142" s="9" t="s">
        <v>10</v>
      </c>
      <c r="E142" s="20"/>
      <c r="F142" s="20">
        <v>-7.9</v>
      </c>
      <c r="G142" s="20"/>
      <c r="H142" s="20"/>
      <c r="I142" s="8">
        <f t="shared" si="2"/>
        <v>140</v>
      </c>
      <c r="L142"/>
    </row>
    <row r="143" spans="1:12" x14ac:dyDescent="0.25">
      <c r="A143" s="7">
        <v>45429</v>
      </c>
      <c r="B143" s="6" t="s">
        <v>2</v>
      </c>
      <c r="C143" s="6" t="s">
        <v>62</v>
      </c>
      <c r="D143" s="6" t="s">
        <v>229</v>
      </c>
      <c r="E143" s="21"/>
      <c r="F143" s="21">
        <v>-75.89</v>
      </c>
      <c r="G143" s="21"/>
      <c r="H143" s="21"/>
      <c r="I143" s="5">
        <f t="shared" si="2"/>
        <v>141</v>
      </c>
      <c r="L143"/>
    </row>
    <row r="144" spans="1:12" x14ac:dyDescent="0.25">
      <c r="A144" s="10">
        <v>45430</v>
      </c>
      <c r="B144" s="9" t="s">
        <v>2</v>
      </c>
      <c r="C144" s="9" t="s">
        <v>4</v>
      </c>
      <c r="D144" s="9" t="s">
        <v>8</v>
      </c>
      <c r="E144" s="20"/>
      <c r="F144" s="20"/>
      <c r="G144" s="20">
        <v>-77.489999999999995</v>
      </c>
      <c r="H144" s="20"/>
      <c r="I144" s="8">
        <f t="shared" si="2"/>
        <v>142</v>
      </c>
      <c r="L144"/>
    </row>
    <row r="145" spans="1:12" x14ac:dyDescent="0.25">
      <c r="A145" s="7">
        <v>45430</v>
      </c>
      <c r="B145" s="6" t="s">
        <v>15</v>
      </c>
      <c r="C145" s="6" t="s">
        <v>14</v>
      </c>
      <c r="D145" s="6" t="s">
        <v>100</v>
      </c>
      <c r="E145" s="21">
        <v>-21</v>
      </c>
      <c r="F145" s="21"/>
      <c r="G145" s="21"/>
      <c r="H145" s="21"/>
      <c r="I145" s="5">
        <f t="shared" si="2"/>
        <v>143</v>
      </c>
      <c r="L145"/>
    </row>
    <row r="146" spans="1:12" x14ac:dyDescent="0.25">
      <c r="A146" s="10">
        <v>45430</v>
      </c>
      <c r="B146" s="9" t="s">
        <v>15</v>
      </c>
      <c r="C146" s="9" t="s">
        <v>29</v>
      </c>
      <c r="D146" s="9" t="s">
        <v>198</v>
      </c>
      <c r="E146" s="20">
        <v>-20</v>
      </c>
      <c r="F146" s="20"/>
      <c r="G146" s="20"/>
      <c r="H146" s="20"/>
      <c r="I146" s="8">
        <f t="shared" si="2"/>
        <v>144</v>
      </c>
      <c r="L146"/>
    </row>
    <row r="147" spans="1:12" x14ac:dyDescent="0.25">
      <c r="A147" s="7">
        <v>45430</v>
      </c>
      <c r="B147" s="6" t="s">
        <v>2</v>
      </c>
      <c r="C147" s="6" t="s">
        <v>4</v>
      </c>
      <c r="D147" s="6" t="s">
        <v>8</v>
      </c>
      <c r="E147" s="21">
        <v>-19.79</v>
      </c>
      <c r="F147" s="21"/>
      <c r="G147" s="21"/>
      <c r="H147" s="21"/>
      <c r="I147" s="5">
        <f t="shared" si="2"/>
        <v>145</v>
      </c>
      <c r="L147"/>
    </row>
    <row r="148" spans="1:12" x14ac:dyDescent="0.25">
      <c r="A148" s="10">
        <v>45432</v>
      </c>
      <c r="B148" s="9" t="s">
        <v>12</v>
      </c>
      <c r="C148" s="9" t="s">
        <v>11</v>
      </c>
      <c r="D148" s="9" t="s">
        <v>11</v>
      </c>
      <c r="E148" s="20"/>
      <c r="F148" s="20">
        <v>500</v>
      </c>
      <c r="G148" s="20"/>
      <c r="H148" s="20">
        <v>-500</v>
      </c>
      <c r="I148" s="8">
        <f t="shared" si="2"/>
        <v>146</v>
      </c>
      <c r="L148"/>
    </row>
    <row r="149" spans="1:12" x14ac:dyDescent="0.25">
      <c r="A149" s="7">
        <v>45432</v>
      </c>
      <c r="B149" s="6" t="s">
        <v>79</v>
      </c>
      <c r="C149" s="6" t="s">
        <v>34</v>
      </c>
      <c r="D149" s="6" t="s">
        <v>228</v>
      </c>
      <c r="E149" s="21"/>
      <c r="F149" s="21">
        <v>-484.32</v>
      </c>
      <c r="G149" s="21"/>
      <c r="H149" s="21"/>
      <c r="I149" s="5">
        <f t="shared" si="2"/>
        <v>147</v>
      </c>
      <c r="L149"/>
    </row>
    <row r="150" spans="1:12" x14ac:dyDescent="0.25">
      <c r="A150" s="10">
        <v>45432</v>
      </c>
      <c r="B150" s="9" t="s">
        <v>15</v>
      </c>
      <c r="C150" s="9" t="s">
        <v>14</v>
      </c>
      <c r="D150" s="9" t="s">
        <v>206</v>
      </c>
      <c r="E150" s="20">
        <v>-7.1</v>
      </c>
      <c r="F150" s="20"/>
      <c r="G150" s="20"/>
      <c r="H150" s="20"/>
      <c r="I150" s="8">
        <f t="shared" si="2"/>
        <v>148</v>
      </c>
      <c r="L150"/>
    </row>
    <row r="151" spans="1:12" x14ac:dyDescent="0.25">
      <c r="A151" s="7">
        <v>45433</v>
      </c>
      <c r="B151" s="6" t="s">
        <v>12</v>
      </c>
      <c r="C151" s="6" t="s">
        <v>11</v>
      </c>
      <c r="D151" s="6" t="s">
        <v>11</v>
      </c>
      <c r="E151" s="21">
        <v>100</v>
      </c>
      <c r="F151" s="21">
        <v>-100</v>
      </c>
      <c r="G151" s="21"/>
      <c r="H151" s="21"/>
      <c r="I151" s="5">
        <f t="shared" si="2"/>
        <v>149</v>
      </c>
      <c r="L151"/>
    </row>
    <row r="152" spans="1:12" x14ac:dyDescent="0.25">
      <c r="A152" s="10">
        <v>45433</v>
      </c>
      <c r="B152" s="9" t="s">
        <v>2</v>
      </c>
      <c r="C152" s="9" t="s">
        <v>4</v>
      </c>
      <c r="D152" s="9" t="s">
        <v>8</v>
      </c>
      <c r="E152" s="20">
        <v>-61.79</v>
      </c>
      <c r="F152" s="20"/>
      <c r="G152" s="20"/>
      <c r="H152" s="20"/>
      <c r="I152" s="8">
        <f t="shared" si="2"/>
        <v>150</v>
      </c>
      <c r="L152"/>
    </row>
    <row r="153" spans="1:12" x14ac:dyDescent="0.25">
      <c r="A153" s="7">
        <v>45433</v>
      </c>
      <c r="B153" s="6" t="s">
        <v>2</v>
      </c>
      <c r="C153" s="6" t="s">
        <v>4</v>
      </c>
      <c r="D153" s="6" t="s">
        <v>3</v>
      </c>
      <c r="E153" s="21">
        <v>-10.41</v>
      </c>
      <c r="F153" s="21"/>
      <c r="G153" s="21"/>
      <c r="H153" s="21"/>
      <c r="I153" s="5">
        <f t="shared" si="2"/>
        <v>151</v>
      </c>
      <c r="L153"/>
    </row>
    <row r="154" spans="1:12" x14ac:dyDescent="0.25">
      <c r="A154" s="10">
        <v>45434</v>
      </c>
      <c r="B154" s="9" t="s">
        <v>2</v>
      </c>
      <c r="C154" s="9" t="s">
        <v>4</v>
      </c>
      <c r="D154" s="9" t="s">
        <v>3</v>
      </c>
      <c r="E154" s="20">
        <v>-11.05</v>
      </c>
      <c r="F154" s="20"/>
      <c r="G154" s="20"/>
      <c r="H154" s="20"/>
      <c r="I154" s="8">
        <f t="shared" si="2"/>
        <v>152</v>
      </c>
      <c r="L154"/>
    </row>
    <row r="155" spans="1:12" x14ac:dyDescent="0.25">
      <c r="A155" s="7">
        <v>45434</v>
      </c>
      <c r="B155" s="6" t="s">
        <v>2</v>
      </c>
      <c r="C155" s="6" t="s">
        <v>4</v>
      </c>
      <c r="D155" s="6" t="s">
        <v>8</v>
      </c>
      <c r="E155" s="21">
        <v>-12.5</v>
      </c>
      <c r="F155" s="21"/>
      <c r="G155" s="21"/>
      <c r="H155" s="21"/>
      <c r="I155" s="5">
        <f t="shared" si="2"/>
        <v>153</v>
      </c>
      <c r="L155"/>
    </row>
    <row r="156" spans="1:12" x14ac:dyDescent="0.25">
      <c r="A156" s="10">
        <v>45434</v>
      </c>
      <c r="B156" s="9" t="s">
        <v>2</v>
      </c>
      <c r="C156" s="9" t="s">
        <v>4</v>
      </c>
      <c r="D156" s="9" t="s">
        <v>3</v>
      </c>
      <c r="E156" s="20"/>
      <c r="F156" s="20">
        <v>-10.41</v>
      </c>
      <c r="G156" s="20"/>
      <c r="H156" s="20"/>
      <c r="I156" s="8">
        <f t="shared" si="2"/>
        <v>154</v>
      </c>
      <c r="L156"/>
    </row>
    <row r="157" spans="1:12" x14ac:dyDescent="0.25">
      <c r="A157" s="7">
        <v>45434</v>
      </c>
      <c r="B157" s="6" t="s">
        <v>169</v>
      </c>
      <c r="C157" s="6" t="s">
        <v>168</v>
      </c>
      <c r="D157" s="6" t="s">
        <v>167</v>
      </c>
      <c r="E157" s="21"/>
      <c r="F157" s="21">
        <v>-58.5</v>
      </c>
      <c r="G157" s="21"/>
      <c r="H157" s="21"/>
      <c r="I157" s="5">
        <f t="shared" si="2"/>
        <v>155</v>
      </c>
      <c r="L157"/>
    </row>
    <row r="158" spans="1:12" x14ac:dyDescent="0.25">
      <c r="A158" s="10">
        <v>45434</v>
      </c>
      <c r="B158" s="9" t="s">
        <v>2</v>
      </c>
      <c r="C158" s="9" t="s">
        <v>71</v>
      </c>
      <c r="D158" s="9" t="s">
        <v>38</v>
      </c>
      <c r="E158" s="20">
        <v>-7.99</v>
      </c>
      <c r="F158" s="20"/>
      <c r="G158" s="20"/>
      <c r="H158" s="20"/>
      <c r="I158" s="8">
        <f t="shared" si="2"/>
        <v>156</v>
      </c>
      <c r="L158"/>
    </row>
    <row r="159" spans="1:12" x14ac:dyDescent="0.25">
      <c r="A159" s="7">
        <v>45434</v>
      </c>
      <c r="B159" s="6" t="s">
        <v>2</v>
      </c>
      <c r="C159" s="6" t="s">
        <v>4</v>
      </c>
      <c r="D159" s="6" t="s">
        <v>8</v>
      </c>
      <c r="E159" s="21">
        <v>-8.99</v>
      </c>
      <c r="F159" s="21">
        <v>-21.37</v>
      </c>
      <c r="G159" s="21"/>
      <c r="H159" s="21"/>
      <c r="I159" s="5">
        <f t="shared" si="2"/>
        <v>157</v>
      </c>
      <c r="L159"/>
    </row>
    <row r="160" spans="1:12" x14ac:dyDescent="0.25">
      <c r="A160" s="10">
        <v>45434</v>
      </c>
      <c r="B160" s="9" t="s">
        <v>15</v>
      </c>
      <c r="C160" s="9" t="s">
        <v>14</v>
      </c>
      <c r="D160" s="9" t="s">
        <v>224</v>
      </c>
      <c r="E160" s="20"/>
      <c r="F160" s="20">
        <v>-29.62</v>
      </c>
      <c r="G160" s="20"/>
      <c r="H160" s="20"/>
      <c r="I160" s="8">
        <f t="shared" si="2"/>
        <v>158</v>
      </c>
      <c r="L160"/>
    </row>
    <row r="161" spans="1:12" x14ac:dyDescent="0.25">
      <c r="A161" s="7">
        <v>45435</v>
      </c>
      <c r="B161" s="6" t="s">
        <v>2</v>
      </c>
      <c r="C161" s="6" t="s">
        <v>4</v>
      </c>
      <c r="D161" s="6" t="s">
        <v>8</v>
      </c>
      <c r="E161" s="21">
        <v>-61.11</v>
      </c>
      <c r="F161" s="21"/>
      <c r="G161" s="21"/>
      <c r="H161" s="21"/>
      <c r="I161" s="5">
        <f t="shared" si="2"/>
        <v>159</v>
      </c>
      <c r="L161"/>
    </row>
    <row r="162" spans="1:12" x14ac:dyDescent="0.25">
      <c r="A162" s="10">
        <v>45436</v>
      </c>
      <c r="B162" s="9" t="s">
        <v>15</v>
      </c>
      <c r="C162" s="9" t="s">
        <v>14</v>
      </c>
      <c r="D162" s="9" t="s">
        <v>3</v>
      </c>
      <c r="E162" s="20">
        <v>-17</v>
      </c>
      <c r="F162" s="20"/>
      <c r="G162" s="20"/>
      <c r="H162" s="20"/>
      <c r="I162" s="8">
        <f t="shared" si="2"/>
        <v>160</v>
      </c>
      <c r="L162"/>
    </row>
    <row r="163" spans="1:12" x14ac:dyDescent="0.25">
      <c r="A163" s="7">
        <v>45437</v>
      </c>
      <c r="B163" s="6" t="s">
        <v>12</v>
      </c>
      <c r="C163" s="6" t="s">
        <v>11</v>
      </c>
      <c r="D163" s="6" t="s">
        <v>11</v>
      </c>
      <c r="E163" s="21">
        <v>100</v>
      </c>
      <c r="F163" s="21">
        <v>-100</v>
      </c>
      <c r="G163" s="21"/>
      <c r="H163" s="21"/>
      <c r="I163" s="5">
        <f t="shared" si="2"/>
        <v>161</v>
      </c>
      <c r="L163"/>
    </row>
    <row r="164" spans="1:12" x14ac:dyDescent="0.25">
      <c r="A164" s="10">
        <v>45440</v>
      </c>
      <c r="B164" s="9" t="s">
        <v>2</v>
      </c>
      <c r="C164" s="9" t="s">
        <v>4</v>
      </c>
      <c r="D164" s="9" t="s">
        <v>8</v>
      </c>
      <c r="E164" s="20">
        <v>-31.54</v>
      </c>
      <c r="F164" s="20"/>
      <c r="G164" s="20"/>
      <c r="H164" s="20"/>
      <c r="I164" s="8">
        <f t="shared" si="2"/>
        <v>162</v>
      </c>
      <c r="L164"/>
    </row>
    <row r="165" spans="1:12" x14ac:dyDescent="0.25">
      <c r="A165" s="7">
        <v>45440</v>
      </c>
      <c r="B165" s="6" t="s">
        <v>2</v>
      </c>
      <c r="C165" s="6" t="s">
        <v>21</v>
      </c>
      <c r="D165" s="6" t="s">
        <v>227</v>
      </c>
      <c r="E165" s="21">
        <v>-60</v>
      </c>
      <c r="F165" s="21"/>
      <c r="G165" s="21"/>
      <c r="H165" s="21"/>
      <c r="I165" s="5">
        <f t="shared" si="2"/>
        <v>163</v>
      </c>
      <c r="L165"/>
    </row>
    <row r="166" spans="1:12" x14ac:dyDescent="0.25">
      <c r="A166" s="10">
        <v>45440</v>
      </c>
      <c r="B166" s="9" t="s">
        <v>15</v>
      </c>
      <c r="C166" s="9" t="s">
        <v>14</v>
      </c>
      <c r="D166" s="9" t="s">
        <v>112</v>
      </c>
      <c r="E166" s="20">
        <v>-40</v>
      </c>
      <c r="F166" s="20"/>
      <c r="G166" s="20"/>
      <c r="H166" s="20"/>
      <c r="I166" s="8">
        <f t="shared" si="2"/>
        <v>164</v>
      </c>
      <c r="L166"/>
    </row>
    <row r="167" spans="1:12" x14ac:dyDescent="0.25">
      <c r="A167" s="7">
        <v>45440</v>
      </c>
      <c r="B167" s="6" t="s">
        <v>2</v>
      </c>
      <c r="C167" s="6" t="s">
        <v>4</v>
      </c>
      <c r="D167" s="6" t="s">
        <v>3</v>
      </c>
      <c r="E167" s="21">
        <v>-21</v>
      </c>
      <c r="F167" s="21"/>
      <c r="G167" s="21"/>
      <c r="H167" s="21"/>
      <c r="I167" s="5">
        <f t="shared" si="2"/>
        <v>165</v>
      </c>
      <c r="L167"/>
    </row>
    <row r="168" spans="1:12" x14ac:dyDescent="0.25">
      <c r="A168" s="10">
        <v>45440</v>
      </c>
      <c r="B168" s="9" t="s">
        <v>15</v>
      </c>
      <c r="C168" s="9" t="s">
        <v>14</v>
      </c>
      <c r="D168" s="9" t="s">
        <v>206</v>
      </c>
      <c r="E168" s="20">
        <v>-19</v>
      </c>
      <c r="F168" s="20"/>
      <c r="G168" s="20"/>
      <c r="H168" s="20"/>
      <c r="I168" s="8">
        <f t="shared" si="2"/>
        <v>166</v>
      </c>
      <c r="L168"/>
    </row>
    <row r="169" spans="1:12" x14ac:dyDescent="0.25">
      <c r="A169" s="7">
        <v>45440</v>
      </c>
      <c r="B169" s="6" t="s">
        <v>12</v>
      </c>
      <c r="C169" s="6" t="s">
        <v>11</v>
      </c>
      <c r="D169" s="6" t="s">
        <v>11</v>
      </c>
      <c r="E169" s="21">
        <v>200</v>
      </c>
      <c r="F169" s="21">
        <v>-200</v>
      </c>
      <c r="G169" s="21"/>
      <c r="H169" s="21"/>
      <c r="I169" s="5">
        <f t="shared" si="2"/>
        <v>167</v>
      </c>
      <c r="L169"/>
    </row>
    <row r="170" spans="1:12" x14ac:dyDescent="0.25">
      <c r="A170" s="10">
        <v>45444</v>
      </c>
      <c r="B170" s="9" t="s">
        <v>18</v>
      </c>
      <c r="C170" s="9" t="s">
        <v>55</v>
      </c>
      <c r="D170" s="9" t="s">
        <v>92</v>
      </c>
      <c r="E170" s="20"/>
      <c r="F170" s="20">
        <v>4812.78</v>
      </c>
      <c r="G170" s="20"/>
      <c r="H170" s="20"/>
      <c r="I170" s="8">
        <f t="shared" si="2"/>
        <v>168</v>
      </c>
      <c r="L170"/>
    </row>
    <row r="171" spans="1:12" x14ac:dyDescent="0.25">
      <c r="A171" s="7">
        <v>45444</v>
      </c>
      <c r="B171" s="6" t="s">
        <v>12</v>
      </c>
      <c r="C171" s="6" t="s">
        <v>11</v>
      </c>
      <c r="D171" s="6" t="s">
        <v>84</v>
      </c>
      <c r="E171" s="21"/>
      <c r="F171" s="21">
        <v>-1000</v>
      </c>
      <c r="G171" s="21"/>
      <c r="H171" s="21">
        <v>1000</v>
      </c>
      <c r="I171" s="5">
        <f t="shared" si="2"/>
        <v>169</v>
      </c>
      <c r="L171"/>
    </row>
    <row r="172" spans="1:12" x14ac:dyDescent="0.25">
      <c r="A172" s="10">
        <v>45444</v>
      </c>
      <c r="B172" s="9" t="s">
        <v>12</v>
      </c>
      <c r="C172" s="9" t="s">
        <v>11</v>
      </c>
      <c r="D172" s="9" t="s">
        <v>11</v>
      </c>
      <c r="E172" s="20">
        <v>170</v>
      </c>
      <c r="F172" s="20">
        <v>-170</v>
      </c>
      <c r="G172" s="20"/>
      <c r="H172" s="20"/>
      <c r="I172" s="8">
        <f t="shared" si="2"/>
        <v>170</v>
      </c>
      <c r="L172"/>
    </row>
    <row r="173" spans="1:12" x14ac:dyDescent="0.25">
      <c r="A173" s="7">
        <v>45444</v>
      </c>
      <c r="B173" s="6" t="s">
        <v>2</v>
      </c>
      <c r="C173" s="6" t="s">
        <v>4</v>
      </c>
      <c r="D173" s="6" t="s">
        <v>8</v>
      </c>
      <c r="E173" s="21">
        <v>-44.89</v>
      </c>
      <c r="F173" s="21"/>
      <c r="G173" s="21"/>
      <c r="H173" s="21"/>
      <c r="I173" s="5">
        <f t="shared" si="2"/>
        <v>171</v>
      </c>
      <c r="L173"/>
    </row>
    <row r="174" spans="1:12" x14ac:dyDescent="0.25">
      <c r="A174" s="10">
        <v>45444</v>
      </c>
      <c r="B174" s="9" t="s">
        <v>2</v>
      </c>
      <c r="C174" s="9" t="s">
        <v>4</v>
      </c>
      <c r="D174" s="9" t="s">
        <v>3</v>
      </c>
      <c r="E174" s="20">
        <v>-20.22</v>
      </c>
      <c r="F174" s="20"/>
      <c r="G174" s="20"/>
      <c r="H174" s="20"/>
      <c r="I174" s="8">
        <f t="shared" si="2"/>
        <v>172</v>
      </c>
      <c r="L174"/>
    </row>
    <row r="175" spans="1:12" x14ac:dyDescent="0.25">
      <c r="A175" s="7">
        <v>45444</v>
      </c>
      <c r="B175" s="6" t="s">
        <v>2</v>
      </c>
      <c r="C175" s="6" t="s">
        <v>62</v>
      </c>
      <c r="D175" s="6" t="s">
        <v>117</v>
      </c>
      <c r="E175" s="21">
        <v>-8.99</v>
      </c>
      <c r="F175" s="21"/>
      <c r="G175" s="21"/>
      <c r="H175" s="21"/>
      <c r="I175" s="5">
        <f t="shared" si="2"/>
        <v>173</v>
      </c>
      <c r="L175"/>
    </row>
    <row r="176" spans="1:12" x14ac:dyDescent="0.25">
      <c r="A176" s="10">
        <v>45444</v>
      </c>
      <c r="B176" s="9" t="s">
        <v>7</v>
      </c>
      <c r="C176" s="9" t="s">
        <v>6</v>
      </c>
      <c r="D176" s="9" t="s">
        <v>58</v>
      </c>
      <c r="E176" s="20">
        <v>-14.2</v>
      </c>
      <c r="F176" s="20"/>
      <c r="G176" s="20"/>
      <c r="H176" s="20"/>
      <c r="I176" s="8">
        <f t="shared" si="2"/>
        <v>174</v>
      </c>
      <c r="L176"/>
    </row>
    <row r="177" spans="1:12" x14ac:dyDescent="0.25">
      <c r="A177" s="7">
        <v>45444</v>
      </c>
      <c r="B177" s="6" t="s">
        <v>2</v>
      </c>
      <c r="C177" s="6" t="s">
        <v>45</v>
      </c>
      <c r="D177" s="6" t="s">
        <v>44</v>
      </c>
      <c r="E177" s="21"/>
      <c r="F177" s="21">
        <v>-5</v>
      </c>
      <c r="G177" s="21"/>
      <c r="H177" s="21"/>
      <c r="I177" s="5">
        <f t="shared" si="2"/>
        <v>175</v>
      </c>
      <c r="L177"/>
    </row>
    <row r="178" spans="1:12" x14ac:dyDescent="0.25">
      <c r="A178" s="10">
        <v>45444</v>
      </c>
      <c r="B178" s="9" t="s">
        <v>2</v>
      </c>
      <c r="C178" s="9" t="s">
        <v>4</v>
      </c>
      <c r="D178" s="9" t="s">
        <v>8</v>
      </c>
      <c r="E178" s="20">
        <v>-42</v>
      </c>
      <c r="F178" s="20"/>
      <c r="G178" s="20"/>
      <c r="H178" s="20"/>
      <c r="I178" s="8">
        <f t="shared" si="2"/>
        <v>176</v>
      </c>
      <c r="L178"/>
    </row>
    <row r="179" spans="1:12" x14ac:dyDescent="0.25">
      <c r="A179" s="7">
        <v>45444</v>
      </c>
      <c r="B179" s="6" t="s">
        <v>15</v>
      </c>
      <c r="C179" s="6" t="s">
        <v>14</v>
      </c>
      <c r="D179" s="6" t="s">
        <v>3</v>
      </c>
      <c r="E179" s="21">
        <v>-8.5</v>
      </c>
      <c r="F179" s="21"/>
      <c r="G179" s="21"/>
      <c r="H179" s="21"/>
      <c r="I179" s="5">
        <f t="shared" si="2"/>
        <v>177</v>
      </c>
      <c r="L179"/>
    </row>
    <row r="180" spans="1:12" x14ac:dyDescent="0.25">
      <c r="A180" s="10">
        <v>45444</v>
      </c>
      <c r="B180" s="9" t="s">
        <v>169</v>
      </c>
      <c r="C180" s="9" t="s">
        <v>168</v>
      </c>
      <c r="D180" s="9" t="s">
        <v>167</v>
      </c>
      <c r="E180" s="20"/>
      <c r="F180" s="20">
        <v>-58.5</v>
      </c>
      <c r="G180" s="20"/>
      <c r="H180" s="20"/>
      <c r="I180" s="8">
        <f t="shared" si="2"/>
        <v>178</v>
      </c>
      <c r="L180"/>
    </row>
    <row r="181" spans="1:12" x14ac:dyDescent="0.25">
      <c r="A181" s="7">
        <v>45446</v>
      </c>
      <c r="B181" s="6" t="s">
        <v>12</v>
      </c>
      <c r="C181" s="6" t="s">
        <v>11</v>
      </c>
      <c r="D181" s="6" t="s">
        <v>84</v>
      </c>
      <c r="E181" s="21"/>
      <c r="F181" s="21">
        <v>-800</v>
      </c>
      <c r="G181" s="21"/>
      <c r="H181" s="21">
        <v>800</v>
      </c>
      <c r="I181" s="5">
        <f t="shared" si="2"/>
        <v>179</v>
      </c>
      <c r="L181"/>
    </row>
    <row r="182" spans="1:12" x14ac:dyDescent="0.25">
      <c r="A182" s="10">
        <v>45446</v>
      </c>
      <c r="B182" s="9" t="s">
        <v>2</v>
      </c>
      <c r="C182" s="9" t="s">
        <v>34</v>
      </c>
      <c r="D182" s="9" t="s">
        <v>40</v>
      </c>
      <c r="E182" s="20"/>
      <c r="F182" s="20">
        <v>-9.5399999999999991</v>
      </c>
      <c r="G182" s="20"/>
      <c r="H182" s="20"/>
      <c r="I182" s="8">
        <f t="shared" si="2"/>
        <v>180</v>
      </c>
      <c r="L182"/>
    </row>
    <row r="183" spans="1:12" x14ac:dyDescent="0.25">
      <c r="A183" s="7">
        <v>45446</v>
      </c>
      <c r="B183" s="6" t="s">
        <v>2</v>
      </c>
      <c r="C183" s="6" t="s">
        <v>146</v>
      </c>
      <c r="D183" s="6" t="s">
        <v>145</v>
      </c>
      <c r="E183" s="21"/>
      <c r="F183" s="21">
        <v>-90</v>
      </c>
      <c r="G183" s="21"/>
      <c r="H183" s="21"/>
      <c r="I183" s="5">
        <f t="shared" si="2"/>
        <v>181</v>
      </c>
      <c r="L183"/>
    </row>
    <row r="184" spans="1:12" x14ac:dyDescent="0.25">
      <c r="A184" s="10">
        <v>45446</v>
      </c>
      <c r="B184" s="9" t="s">
        <v>2</v>
      </c>
      <c r="C184" s="9" t="s">
        <v>42</v>
      </c>
      <c r="D184" s="9" t="s">
        <v>46</v>
      </c>
      <c r="E184" s="20"/>
      <c r="F184" s="20">
        <v>-48.2</v>
      </c>
      <c r="G184" s="20"/>
      <c r="H184" s="20"/>
      <c r="I184" s="8">
        <f t="shared" si="2"/>
        <v>182</v>
      </c>
      <c r="L184"/>
    </row>
    <row r="185" spans="1:12" x14ac:dyDescent="0.25">
      <c r="A185" s="7">
        <v>45446</v>
      </c>
      <c r="B185" s="6" t="s">
        <v>2</v>
      </c>
      <c r="C185" s="6" t="s">
        <v>42</v>
      </c>
      <c r="D185" s="6" t="s">
        <v>47</v>
      </c>
      <c r="E185" s="21"/>
      <c r="F185" s="21">
        <v>-95.35</v>
      </c>
      <c r="G185" s="21"/>
      <c r="H185" s="21"/>
      <c r="I185" s="5">
        <f t="shared" si="2"/>
        <v>183</v>
      </c>
      <c r="L185"/>
    </row>
    <row r="186" spans="1:12" x14ac:dyDescent="0.25">
      <c r="A186" s="10">
        <v>45446</v>
      </c>
      <c r="B186" s="9" t="s">
        <v>2</v>
      </c>
      <c r="C186" s="9" t="s">
        <v>42</v>
      </c>
      <c r="D186" s="9" t="s">
        <v>49</v>
      </c>
      <c r="E186" s="20"/>
      <c r="F186" s="20">
        <v>-30.92</v>
      </c>
      <c r="G186" s="20"/>
      <c r="H186" s="20"/>
      <c r="I186" s="8">
        <f t="shared" si="2"/>
        <v>184</v>
      </c>
      <c r="L186"/>
    </row>
    <row r="187" spans="1:12" x14ac:dyDescent="0.25">
      <c r="A187" s="7">
        <v>45446</v>
      </c>
      <c r="B187" s="6" t="s">
        <v>2</v>
      </c>
      <c r="C187" s="6" t="s">
        <v>42</v>
      </c>
      <c r="D187" s="6" t="s">
        <v>48</v>
      </c>
      <c r="E187" s="21"/>
      <c r="F187" s="21">
        <v>-30.92</v>
      </c>
      <c r="G187" s="21"/>
      <c r="H187" s="21"/>
      <c r="I187" s="5">
        <f t="shared" si="2"/>
        <v>185</v>
      </c>
      <c r="L187"/>
    </row>
    <row r="188" spans="1:12" x14ac:dyDescent="0.25">
      <c r="A188" s="10">
        <v>45446</v>
      </c>
      <c r="B188" s="9" t="s">
        <v>12</v>
      </c>
      <c r="C188" s="9" t="s">
        <v>11</v>
      </c>
      <c r="D188" s="9" t="s">
        <v>84</v>
      </c>
      <c r="E188" s="20"/>
      <c r="F188" s="20">
        <v>-21.05</v>
      </c>
      <c r="G188" s="20"/>
      <c r="H188" s="20">
        <v>21.05</v>
      </c>
      <c r="I188" s="8">
        <f t="shared" si="2"/>
        <v>186</v>
      </c>
      <c r="L188"/>
    </row>
    <row r="189" spans="1:12" x14ac:dyDescent="0.25">
      <c r="A189" s="7">
        <v>45447</v>
      </c>
      <c r="B189" s="6" t="s">
        <v>2</v>
      </c>
      <c r="C189" s="6" t="s">
        <v>102</v>
      </c>
      <c r="D189" s="6" t="s">
        <v>226</v>
      </c>
      <c r="E189" s="21">
        <v>-130</v>
      </c>
      <c r="F189" s="21"/>
      <c r="G189" s="21"/>
      <c r="H189" s="21"/>
      <c r="I189" s="5">
        <f t="shared" si="2"/>
        <v>187</v>
      </c>
      <c r="L189"/>
    </row>
    <row r="190" spans="1:12" x14ac:dyDescent="0.25">
      <c r="A190" s="10">
        <v>45447</v>
      </c>
      <c r="B190" s="9" t="s">
        <v>2</v>
      </c>
      <c r="C190" s="9" t="s">
        <v>98</v>
      </c>
      <c r="D190" s="9" t="s">
        <v>225</v>
      </c>
      <c r="E190" s="20"/>
      <c r="F190" s="20">
        <v>-10</v>
      </c>
      <c r="G190" s="20"/>
      <c r="H190" s="20"/>
      <c r="I190" s="8">
        <f t="shared" si="2"/>
        <v>188</v>
      </c>
      <c r="L190"/>
    </row>
    <row r="191" spans="1:12" x14ac:dyDescent="0.25">
      <c r="A191" s="7">
        <v>45447</v>
      </c>
      <c r="B191" s="6" t="s">
        <v>2</v>
      </c>
      <c r="C191" s="6" t="s">
        <v>42</v>
      </c>
      <c r="D191" s="6" t="s">
        <v>41</v>
      </c>
      <c r="E191" s="21"/>
      <c r="F191" s="21">
        <v>-64.62</v>
      </c>
      <c r="G191" s="21"/>
      <c r="H191" s="21"/>
      <c r="I191" s="5">
        <f t="shared" si="2"/>
        <v>189</v>
      </c>
      <c r="L191"/>
    </row>
    <row r="192" spans="1:12" x14ac:dyDescent="0.25">
      <c r="A192" s="10">
        <v>45447</v>
      </c>
      <c r="B192" s="9" t="s">
        <v>2</v>
      </c>
      <c r="C192" s="9" t="s">
        <v>42</v>
      </c>
      <c r="D192" s="9" t="s">
        <v>43</v>
      </c>
      <c r="E192" s="20"/>
      <c r="F192" s="20">
        <v>-73.5</v>
      </c>
      <c r="G192" s="20"/>
      <c r="H192" s="20"/>
      <c r="I192" s="8">
        <f t="shared" si="2"/>
        <v>190</v>
      </c>
      <c r="L192"/>
    </row>
    <row r="193" spans="1:12" x14ac:dyDescent="0.25">
      <c r="A193" s="7">
        <v>45447</v>
      </c>
      <c r="B193" s="6" t="s">
        <v>12</v>
      </c>
      <c r="C193" s="6" t="s">
        <v>11</v>
      </c>
      <c r="D193" s="6" t="s">
        <v>11</v>
      </c>
      <c r="E193" s="21">
        <v>170</v>
      </c>
      <c r="F193" s="21">
        <v>-170</v>
      </c>
      <c r="G193" s="21"/>
      <c r="H193" s="21"/>
      <c r="I193" s="5">
        <f t="shared" si="2"/>
        <v>191</v>
      </c>
      <c r="L193"/>
    </row>
    <row r="194" spans="1:12" x14ac:dyDescent="0.25">
      <c r="A194" s="10">
        <v>45447</v>
      </c>
      <c r="B194" s="9" t="s">
        <v>2</v>
      </c>
      <c r="C194" s="9" t="s">
        <v>98</v>
      </c>
      <c r="D194" s="9" t="s">
        <v>225</v>
      </c>
      <c r="E194" s="20">
        <v>-20</v>
      </c>
      <c r="F194" s="20"/>
      <c r="G194" s="20"/>
      <c r="H194" s="20"/>
      <c r="I194" s="8">
        <f t="shared" si="2"/>
        <v>192</v>
      </c>
      <c r="L194"/>
    </row>
    <row r="195" spans="1:12" x14ac:dyDescent="0.25">
      <c r="A195" s="7">
        <v>45447</v>
      </c>
      <c r="B195" s="6" t="s">
        <v>2</v>
      </c>
      <c r="C195" s="6" t="s">
        <v>4</v>
      </c>
      <c r="D195" s="6" t="s">
        <v>8</v>
      </c>
      <c r="E195" s="21">
        <v>-37.799999999999997</v>
      </c>
      <c r="F195" s="21"/>
      <c r="G195" s="21"/>
      <c r="H195" s="21"/>
      <c r="I195" s="5">
        <f t="shared" ref="I195:I258" si="3">ROW()-2</f>
        <v>193</v>
      </c>
      <c r="L195"/>
    </row>
    <row r="196" spans="1:12" x14ac:dyDescent="0.25">
      <c r="A196" s="10">
        <v>45449</v>
      </c>
      <c r="B196" s="9" t="s">
        <v>15</v>
      </c>
      <c r="C196" s="9" t="s">
        <v>14</v>
      </c>
      <c r="D196" s="9" t="s">
        <v>14</v>
      </c>
      <c r="E196" s="20">
        <v>-30</v>
      </c>
      <c r="F196" s="20"/>
      <c r="G196" s="20"/>
      <c r="H196" s="20"/>
      <c r="I196" s="8">
        <f t="shared" si="3"/>
        <v>194</v>
      </c>
      <c r="L196"/>
    </row>
    <row r="197" spans="1:12" x14ac:dyDescent="0.25">
      <c r="A197" s="7">
        <v>45449</v>
      </c>
      <c r="B197" s="6" t="s">
        <v>2</v>
      </c>
      <c r="C197" s="6" t="s">
        <v>98</v>
      </c>
      <c r="D197" s="6" t="s">
        <v>46</v>
      </c>
      <c r="E197" s="21">
        <v>-10</v>
      </c>
      <c r="F197" s="21"/>
      <c r="G197" s="21"/>
      <c r="H197" s="21"/>
      <c r="I197" s="5">
        <f t="shared" si="3"/>
        <v>195</v>
      </c>
      <c r="L197"/>
    </row>
    <row r="198" spans="1:12" x14ac:dyDescent="0.25">
      <c r="A198" s="10">
        <v>45449</v>
      </c>
      <c r="B198" s="9" t="s">
        <v>2</v>
      </c>
      <c r="C198" s="9" t="s">
        <v>4</v>
      </c>
      <c r="D198" s="9" t="s">
        <v>8</v>
      </c>
      <c r="E198" s="20">
        <v>-34.049999999999997</v>
      </c>
      <c r="F198" s="20"/>
      <c r="G198" s="20"/>
      <c r="H198" s="20"/>
      <c r="I198" s="8">
        <f t="shared" si="3"/>
        <v>196</v>
      </c>
      <c r="L198"/>
    </row>
    <row r="199" spans="1:12" x14ac:dyDescent="0.25">
      <c r="A199" s="7">
        <v>45449</v>
      </c>
      <c r="B199" s="6" t="s">
        <v>12</v>
      </c>
      <c r="C199" s="6" t="s">
        <v>11</v>
      </c>
      <c r="D199" s="6" t="s">
        <v>11</v>
      </c>
      <c r="E199" s="21">
        <v>100</v>
      </c>
      <c r="F199" s="21">
        <v>-100</v>
      </c>
      <c r="G199" s="21"/>
      <c r="H199" s="21"/>
      <c r="I199" s="5">
        <f t="shared" si="3"/>
        <v>197</v>
      </c>
      <c r="L199"/>
    </row>
    <row r="200" spans="1:12" x14ac:dyDescent="0.25">
      <c r="A200" s="10">
        <v>45449</v>
      </c>
      <c r="B200" s="9" t="s">
        <v>7</v>
      </c>
      <c r="C200" s="9" t="s">
        <v>32</v>
      </c>
      <c r="D200" s="9" t="s">
        <v>31</v>
      </c>
      <c r="E200" s="20"/>
      <c r="F200" s="20">
        <v>-320</v>
      </c>
      <c r="G200" s="20"/>
      <c r="H200" s="20"/>
      <c r="I200" s="8">
        <f t="shared" si="3"/>
        <v>198</v>
      </c>
      <c r="L200"/>
    </row>
    <row r="201" spans="1:12" x14ac:dyDescent="0.25">
      <c r="A201" s="7">
        <v>45449</v>
      </c>
      <c r="B201" s="6" t="s">
        <v>12</v>
      </c>
      <c r="C201" s="6" t="s">
        <v>11</v>
      </c>
      <c r="D201" s="6" t="s">
        <v>11</v>
      </c>
      <c r="E201" s="21"/>
      <c r="F201" s="21">
        <v>-77.489999999999995</v>
      </c>
      <c r="G201" s="21">
        <v>77.489999999999995</v>
      </c>
      <c r="H201" s="21"/>
      <c r="I201" s="5">
        <f t="shared" si="3"/>
        <v>199</v>
      </c>
      <c r="L201"/>
    </row>
    <row r="202" spans="1:12" x14ac:dyDescent="0.25">
      <c r="A202" s="10">
        <v>45449</v>
      </c>
      <c r="B202" s="9" t="s">
        <v>2</v>
      </c>
      <c r="C202" s="9" t="s">
        <v>34</v>
      </c>
      <c r="D202" s="9" t="s">
        <v>40</v>
      </c>
      <c r="E202" s="20"/>
      <c r="F202" s="20">
        <v>-67.16</v>
      </c>
      <c r="G202" s="20"/>
      <c r="H202" s="20"/>
      <c r="I202" s="8">
        <f t="shared" si="3"/>
        <v>200</v>
      </c>
      <c r="L202"/>
    </row>
    <row r="203" spans="1:12" x14ac:dyDescent="0.25">
      <c r="A203" s="7">
        <v>45449</v>
      </c>
      <c r="B203" s="6" t="s">
        <v>2</v>
      </c>
      <c r="C203" s="6" t="s">
        <v>34</v>
      </c>
      <c r="D203" s="6" t="s">
        <v>35</v>
      </c>
      <c r="E203" s="21"/>
      <c r="F203" s="21">
        <v>-32.619999999999997</v>
      </c>
      <c r="G203" s="21"/>
      <c r="H203" s="21"/>
      <c r="I203" s="5">
        <f t="shared" si="3"/>
        <v>201</v>
      </c>
      <c r="L203"/>
    </row>
    <row r="204" spans="1:12" x14ac:dyDescent="0.25">
      <c r="A204" s="10">
        <v>45449</v>
      </c>
      <c r="B204" s="9" t="s">
        <v>2</v>
      </c>
      <c r="C204" s="9" t="s">
        <v>34</v>
      </c>
      <c r="D204" s="9" t="s">
        <v>180</v>
      </c>
      <c r="E204" s="20"/>
      <c r="F204" s="20">
        <v>-14.75</v>
      </c>
      <c r="G204" s="20"/>
      <c r="H204" s="20"/>
      <c r="I204" s="8">
        <f t="shared" si="3"/>
        <v>202</v>
      </c>
      <c r="L204"/>
    </row>
    <row r="205" spans="1:12" x14ac:dyDescent="0.25">
      <c r="A205" s="7">
        <v>45450</v>
      </c>
      <c r="B205" s="6" t="s">
        <v>2</v>
      </c>
      <c r="C205" s="6" t="s">
        <v>26</v>
      </c>
      <c r="D205" s="6" t="s">
        <v>26</v>
      </c>
      <c r="E205" s="21"/>
      <c r="F205" s="21">
        <v>-734.8</v>
      </c>
      <c r="G205" s="21"/>
      <c r="H205" s="21"/>
      <c r="I205" s="5">
        <f t="shared" si="3"/>
        <v>203</v>
      </c>
      <c r="L205"/>
    </row>
    <row r="206" spans="1:12" x14ac:dyDescent="0.25">
      <c r="A206" s="10">
        <v>45450</v>
      </c>
      <c r="B206" s="9" t="s">
        <v>2</v>
      </c>
      <c r="C206" s="9" t="s">
        <v>26</v>
      </c>
      <c r="D206" s="9" t="s">
        <v>27</v>
      </c>
      <c r="E206" s="20"/>
      <c r="F206" s="20">
        <v>-37.19</v>
      </c>
      <c r="G206" s="20"/>
      <c r="H206" s="20"/>
      <c r="I206" s="8">
        <f t="shared" si="3"/>
        <v>204</v>
      </c>
      <c r="L206"/>
    </row>
    <row r="207" spans="1:12" x14ac:dyDescent="0.25">
      <c r="A207" s="7">
        <v>45450</v>
      </c>
      <c r="B207" s="6" t="s">
        <v>2</v>
      </c>
      <c r="C207" s="6" t="s">
        <v>4</v>
      </c>
      <c r="D207" s="6" t="s">
        <v>8</v>
      </c>
      <c r="E207" s="21">
        <v>-16.989999999999998</v>
      </c>
      <c r="F207" s="21"/>
      <c r="G207" s="21"/>
      <c r="H207" s="21"/>
      <c r="I207" s="5">
        <f t="shared" si="3"/>
        <v>205</v>
      </c>
      <c r="L207"/>
    </row>
    <row r="208" spans="1:12" x14ac:dyDescent="0.25">
      <c r="A208" s="10">
        <v>45450</v>
      </c>
      <c r="B208" s="9" t="s">
        <v>2</v>
      </c>
      <c r="C208" s="9" t="s">
        <v>77</v>
      </c>
      <c r="D208" s="9" t="s">
        <v>76</v>
      </c>
      <c r="E208" s="20"/>
      <c r="F208" s="20">
        <v>-37</v>
      </c>
      <c r="G208" s="20"/>
      <c r="H208" s="20"/>
      <c r="I208" s="8">
        <f t="shared" si="3"/>
        <v>206</v>
      </c>
      <c r="L208"/>
    </row>
    <row r="209" spans="1:12" x14ac:dyDescent="0.25">
      <c r="A209" s="7">
        <v>45450</v>
      </c>
      <c r="B209" s="6" t="s">
        <v>12</v>
      </c>
      <c r="C209" s="6" t="s">
        <v>11</v>
      </c>
      <c r="D209" s="6" t="s">
        <v>11</v>
      </c>
      <c r="E209" s="21">
        <v>100</v>
      </c>
      <c r="F209" s="21">
        <v>-100</v>
      </c>
      <c r="G209" s="21"/>
      <c r="H209" s="21"/>
      <c r="I209" s="5">
        <f t="shared" si="3"/>
        <v>207</v>
      </c>
      <c r="L209"/>
    </row>
    <row r="210" spans="1:12" x14ac:dyDescent="0.25">
      <c r="A210" s="10">
        <v>45451</v>
      </c>
      <c r="B210" s="9" t="s">
        <v>2</v>
      </c>
      <c r="C210" s="9" t="s">
        <v>4</v>
      </c>
      <c r="D210" s="9" t="s">
        <v>8</v>
      </c>
      <c r="E210" s="20">
        <v>-27.03</v>
      </c>
      <c r="F210" s="20"/>
      <c r="G210" s="20"/>
      <c r="H210" s="20"/>
      <c r="I210" s="8">
        <f t="shared" si="3"/>
        <v>208</v>
      </c>
      <c r="L210"/>
    </row>
    <row r="211" spans="1:12" x14ac:dyDescent="0.25">
      <c r="A211" s="7">
        <v>45451</v>
      </c>
      <c r="B211" s="6" t="s">
        <v>2</v>
      </c>
      <c r="C211" s="6" t="s">
        <v>60</v>
      </c>
      <c r="D211" s="6" t="s">
        <v>59</v>
      </c>
      <c r="E211" s="21">
        <v>-32</v>
      </c>
      <c r="F211" s="21"/>
      <c r="G211" s="21"/>
      <c r="H211" s="21"/>
      <c r="I211" s="5">
        <f t="shared" si="3"/>
        <v>209</v>
      </c>
      <c r="L211"/>
    </row>
    <row r="212" spans="1:12" x14ac:dyDescent="0.25">
      <c r="A212" s="10">
        <v>45451</v>
      </c>
      <c r="B212" s="9" t="s">
        <v>7</v>
      </c>
      <c r="C212" s="9" t="s">
        <v>6</v>
      </c>
      <c r="D212" s="9" t="s">
        <v>58</v>
      </c>
      <c r="E212" s="20">
        <v>-7.1</v>
      </c>
      <c r="F212" s="20"/>
      <c r="G212" s="20"/>
      <c r="H212" s="20"/>
      <c r="I212" s="8">
        <f t="shared" si="3"/>
        <v>210</v>
      </c>
      <c r="L212"/>
    </row>
    <row r="213" spans="1:12" x14ac:dyDescent="0.25">
      <c r="A213" s="7">
        <v>45451</v>
      </c>
      <c r="B213" s="6" t="s">
        <v>15</v>
      </c>
      <c r="C213" s="6" t="s">
        <v>14</v>
      </c>
      <c r="D213" s="6" t="s">
        <v>3</v>
      </c>
      <c r="E213" s="21">
        <v>-10</v>
      </c>
      <c r="F213" s="21"/>
      <c r="G213" s="21"/>
      <c r="H213" s="21"/>
      <c r="I213" s="5">
        <f t="shared" si="3"/>
        <v>211</v>
      </c>
      <c r="L213"/>
    </row>
    <row r="214" spans="1:12" x14ac:dyDescent="0.25">
      <c r="A214" s="10">
        <v>45452</v>
      </c>
      <c r="B214" s="9" t="s">
        <v>15</v>
      </c>
      <c r="C214" s="9" t="s">
        <v>14</v>
      </c>
      <c r="D214" s="9" t="s">
        <v>3</v>
      </c>
      <c r="E214" s="20">
        <v>-3.05</v>
      </c>
      <c r="F214" s="20"/>
      <c r="G214" s="20"/>
      <c r="H214" s="20"/>
      <c r="I214" s="8">
        <f t="shared" si="3"/>
        <v>212</v>
      </c>
      <c r="L214"/>
    </row>
    <row r="215" spans="1:12" x14ac:dyDescent="0.25">
      <c r="A215" s="7">
        <v>45453</v>
      </c>
      <c r="B215" s="6" t="s">
        <v>15</v>
      </c>
      <c r="C215" s="6" t="s">
        <v>14</v>
      </c>
      <c r="D215" s="6" t="s">
        <v>3</v>
      </c>
      <c r="E215" s="21"/>
      <c r="F215" s="21">
        <v>-9.07</v>
      </c>
      <c r="G215" s="21"/>
      <c r="H215" s="21"/>
      <c r="I215" s="5">
        <f t="shared" si="3"/>
        <v>213</v>
      </c>
      <c r="L215"/>
    </row>
    <row r="216" spans="1:12" x14ac:dyDescent="0.25">
      <c r="A216" s="10">
        <v>45454</v>
      </c>
      <c r="B216" s="9" t="s">
        <v>2</v>
      </c>
      <c r="C216" s="9" t="s">
        <v>4</v>
      </c>
      <c r="D216" s="9" t="s">
        <v>39</v>
      </c>
      <c r="E216" s="20">
        <v>-14.17</v>
      </c>
      <c r="F216" s="20"/>
      <c r="G216" s="20"/>
      <c r="H216" s="20"/>
      <c r="I216" s="8">
        <f t="shared" si="3"/>
        <v>214</v>
      </c>
      <c r="L216"/>
    </row>
    <row r="217" spans="1:12" x14ac:dyDescent="0.25">
      <c r="A217" s="7">
        <v>45454</v>
      </c>
      <c r="B217" s="6" t="s">
        <v>12</v>
      </c>
      <c r="C217" s="6" t="s">
        <v>11</v>
      </c>
      <c r="D217" s="6" t="s">
        <v>11</v>
      </c>
      <c r="E217" s="21">
        <v>100</v>
      </c>
      <c r="F217" s="21">
        <v>-100</v>
      </c>
      <c r="G217" s="21"/>
      <c r="H217" s="21"/>
      <c r="I217" s="5">
        <f t="shared" si="3"/>
        <v>215</v>
      </c>
      <c r="L217"/>
    </row>
    <row r="218" spans="1:12" x14ac:dyDescent="0.25">
      <c r="A218" s="10">
        <v>45454</v>
      </c>
      <c r="B218" s="9" t="s">
        <v>15</v>
      </c>
      <c r="C218" s="9" t="s">
        <v>14</v>
      </c>
      <c r="D218" s="9" t="s">
        <v>224</v>
      </c>
      <c r="E218" s="20">
        <v>-21</v>
      </c>
      <c r="F218" s="20"/>
      <c r="G218" s="20"/>
      <c r="H218" s="20"/>
      <c r="I218" s="8">
        <f t="shared" si="3"/>
        <v>216</v>
      </c>
      <c r="L218"/>
    </row>
    <row r="219" spans="1:12" x14ac:dyDescent="0.25">
      <c r="A219" s="7">
        <v>45455</v>
      </c>
      <c r="B219" s="6" t="s">
        <v>12</v>
      </c>
      <c r="C219" s="6" t="s">
        <v>11</v>
      </c>
      <c r="D219" s="6" t="s">
        <v>11</v>
      </c>
      <c r="E219" s="21">
        <v>100</v>
      </c>
      <c r="F219" s="21">
        <v>-100</v>
      </c>
      <c r="G219" s="21"/>
      <c r="H219" s="21"/>
      <c r="I219" s="5">
        <f t="shared" si="3"/>
        <v>217</v>
      </c>
      <c r="L219"/>
    </row>
    <row r="220" spans="1:12" x14ac:dyDescent="0.25">
      <c r="A220" s="10">
        <v>45455</v>
      </c>
      <c r="B220" s="9" t="s">
        <v>15</v>
      </c>
      <c r="C220" s="9" t="s">
        <v>14</v>
      </c>
      <c r="D220" s="9" t="s">
        <v>206</v>
      </c>
      <c r="E220" s="20">
        <v>-23</v>
      </c>
      <c r="F220" s="20"/>
      <c r="G220" s="20"/>
      <c r="H220" s="20"/>
      <c r="I220" s="8">
        <f t="shared" si="3"/>
        <v>218</v>
      </c>
      <c r="L220"/>
    </row>
    <row r="221" spans="1:12" x14ac:dyDescent="0.25">
      <c r="A221" s="7">
        <v>45455</v>
      </c>
      <c r="B221" s="6" t="s">
        <v>2</v>
      </c>
      <c r="C221" s="6" t="s">
        <v>4</v>
      </c>
      <c r="D221" s="6" t="s">
        <v>8</v>
      </c>
      <c r="E221" s="21">
        <v>-76.12</v>
      </c>
      <c r="F221" s="21"/>
      <c r="G221" s="21"/>
      <c r="H221" s="21"/>
      <c r="I221" s="5">
        <f t="shared" si="3"/>
        <v>219</v>
      </c>
      <c r="L221"/>
    </row>
    <row r="222" spans="1:12" x14ac:dyDescent="0.25">
      <c r="A222" s="10">
        <v>45456</v>
      </c>
      <c r="B222" s="9" t="s">
        <v>2</v>
      </c>
      <c r="C222" s="9" t="s">
        <v>62</v>
      </c>
      <c r="D222" s="9" t="s">
        <v>56</v>
      </c>
      <c r="E222" s="20"/>
      <c r="F222" s="20">
        <v>-10.07</v>
      </c>
      <c r="G222" s="20"/>
      <c r="H222" s="20"/>
      <c r="I222" s="8">
        <f t="shared" si="3"/>
        <v>220</v>
      </c>
      <c r="L222"/>
    </row>
    <row r="223" spans="1:12" x14ac:dyDescent="0.25">
      <c r="A223" s="7">
        <v>45457</v>
      </c>
      <c r="B223" s="6" t="s">
        <v>2</v>
      </c>
      <c r="C223" s="6" t="s">
        <v>4</v>
      </c>
      <c r="D223" s="6" t="s">
        <v>8</v>
      </c>
      <c r="E223" s="21">
        <v>-25.67</v>
      </c>
      <c r="F223" s="21"/>
      <c r="G223" s="21"/>
      <c r="H223" s="21"/>
      <c r="I223" s="5">
        <f t="shared" si="3"/>
        <v>221</v>
      </c>
      <c r="L223"/>
    </row>
    <row r="224" spans="1:12" x14ac:dyDescent="0.25">
      <c r="A224" s="10">
        <v>45458</v>
      </c>
      <c r="B224" s="9" t="s">
        <v>2</v>
      </c>
      <c r="C224" s="9" t="s">
        <v>4</v>
      </c>
      <c r="D224" s="9" t="s">
        <v>3</v>
      </c>
      <c r="E224" s="20">
        <v>-21</v>
      </c>
      <c r="F224" s="20"/>
      <c r="G224" s="20"/>
      <c r="H224" s="20"/>
      <c r="I224" s="8">
        <f t="shared" si="3"/>
        <v>222</v>
      </c>
      <c r="L224"/>
    </row>
    <row r="225" spans="1:12" x14ac:dyDescent="0.25">
      <c r="A225" s="7">
        <v>45459</v>
      </c>
      <c r="B225" s="6" t="s">
        <v>15</v>
      </c>
      <c r="C225" s="6" t="s">
        <v>34</v>
      </c>
      <c r="D225" s="6" t="s">
        <v>191</v>
      </c>
      <c r="E225" s="21">
        <v>-7</v>
      </c>
      <c r="F225" s="21"/>
      <c r="G225" s="21"/>
      <c r="H225" s="21"/>
      <c r="I225" s="5">
        <f t="shared" si="3"/>
        <v>223</v>
      </c>
      <c r="L225"/>
    </row>
    <row r="226" spans="1:12" x14ac:dyDescent="0.25">
      <c r="A226" s="10">
        <v>45457</v>
      </c>
      <c r="B226" s="9" t="s">
        <v>2</v>
      </c>
      <c r="C226" s="9" t="s">
        <v>9</v>
      </c>
      <c r="D226" s="9" t="s">
        <v>19</v>
      </c>
      <c r="E226" s="20"/>
      <c r="F226" s="20">
        <v>-41.11</v>
      </c>
      <c r="G226" s="20"/>
      <c r="H226" s="20"/>
      <c r="I226" s="8">
        <f t="shared" si="3"/>
        <v>224</v>
      </c>
      <c r="L226"/>
    </row>
    <row r="227" spans="1:12" x14ac:dyDescent="0.25">
      <c r="A227" s="7">
        <v>45457</v>
      </c>
      <c r="B227" s="6" t="s">
        <v>18</v>
      </c>
      <c r="C227" s="6" t="s">
        <v>34</v>
      </c>
      <c r="D227" s="6" t="s">
        <v>40</v>
      </c>
      <c r="E227" s="21"/>
      <c r="F227" s="21">
        <v>99.56</v>
      </c>
      <c r="G227" s="21"/>
      <c r="H227" s="21"/>
      <c r="I227" s="5">
        <f t="shared" si="3"/>
        <v>225</v>
      </c>
      <c r="L227"/>
    </row>
    <row r="228" spans="1:12" x14ac:dyDescent="0.25">
      <c r="A228" s="10">
        <v>45457</v>
      </c>
      <c r="B228" s="9" t="s">
        <v>15</v>
      </c>
      <c r="C228" s="9" t="s">
        <v>14</v>
      </c>
      <c r="D228" s="9" t="s">
        <v>223</v>
      </c>
      <c r="E228" s="20">
        <v>-46</v>
      </c>
      <c r="F228" s="20"/>
      <c r="G228" s="20"/>
      <c r="H228" s="20"/>
      <c r="I228" s="8">
        <f t="shared" si="3"/>
        <v>226</v>
      </c>
      <c r="L228"/>
    </row>
    <row r="229" spans="1:12" x14ac:dyDescent="0.25">
      <c r="A229" s="7">
        <v>45457</v>
      </c>
      <c r="B229" s="6" t="s">
        <v>12</v>
      </c>
      <c r="C229" s="6" t="s">
        <v>11</v>
      </c>
      <c r="D229" s="6" t="s">
        <v>11</v>
      </c>
      <c r="E229" s="21">
        <v>70</v>
      </c>
      <c r="F229" s="21">
        <v>-70</v>
      </c>
      <c r="G229" s="21"/>
      <c r="H229" s="21"/>
      <c r="I229" s="5">
        <f t="shared" si="3"/>
        <v>227</v>
      </c>
      <c r="L229"/>
    </row>
    <row r="230" spans="1:12" x14ac:dyDescent="0.25">
      <c r="A230" s="10">
        <v>45458</v>
      </c>
      <c r="B230" s="9" t="s">
        <v>15</v>
      </c>
      <c r="C230" s="9" t="s">
        <v>14</v>
      </c>
      <c r="D230" s="9" t="s">
        <v>223</v>
      </c>
      <c r="E230" s="20">
        <v>-30</v>
      </c>
      <c r="F230" s="20"/>
      <c r="G230" s="20"/>
      <c r="H230" s="20"/>
      <c r="I230" s="8">
        <f t="shared" si="3"/>
        <v>228</v>
      </c>
      <c r="L230"/>
    </row>
    <row r="231" spans="1:12" x14ac:dyDescent="0.25">
      <c r="A231" s="7">
        <v>45458</v>
      </c>
      <c r="B231" s="6" t="s">
        <v>15</v>
      </c>
      <c r="C231" s="6" t="s">
        <v>14</v>
      </c>
      <c r="D231" s="6" t="s">
        <v>214</v>
      </c>
      <c r="E231" s="21">
        <v>-70</v>
      </c>
      <c r="F231" s="21"/>
      <c r="G231" s="21"/>
      <c r="H231" s="21"/>
      <c r="I231" s="5">
        <f t="shared" si="3"/>
        <v>229</v>
      </c>
      <c r="L231"/>
    </row>
    <row r="232" spans="1:12" x14ac:dyDescent="0.25">
      <c r="A232" s="10">
        <v>45458</v>
      </c>
      <c r="B232" s="9" t="s">
        <v>18</v>
      </c>
      <c r="C232" s="9" t="s">
        <v>172</v>
      </c>
      <c r="D232" s="9" t="s">
        <v>29</v>
      </c>
      <c r="E232" s="20">
        <v>70</v>
      </c>
      <c r="F232" s="20"/>
      <c r="G232" s="20"/>
      <c r="H232" s="20"/>
      <c r="I232" s="8">
        <f t="shared" si="3"/>
        <v>230</v>
      </c>
      <c r="L232"/>
    </row>
    <row r="233" spans="1:12" x14ac:dyDescent="0.25">
      <c r="A233" s="7">
        <v>45459</v>
      </c>
      <c r="B233" s="6" t="s">
        <v>2</v>
      </c>
      <c r="C233" s="6" t="s">
        <v>9</v>
      </c>
      <c r="D233" s="6" t="s">
        <v>10</v>
      </c>
      <c r="E233" s="21"/>
      <c r="F233" s="21">
        <v>-7.9</v>
      </c>
      <c r="G233" s="21"/>
      <c r="H233" s="21"/>
      <c r="I233" s="5">
        <f t="shared" si="3"/>
        <v>231</v>
      </c>
      <c r="L233"/>
    </row>
    <row r="234" spans="1:12" x14ac:dyDescent="0.25">
      <c r="A234" s="10">
        <v>45460</v>
      </c>
      <c r="B234" s="9" t="s">
        <v>2</v>
      </c>
      <c r="C234" s="9" t="s">
        <v>98</v>
      </c>
      <c r="D234" s="9" t="s">
        <v>222</v>
      </c>
      <c r="E234" s="20"/>
      <c r="F234" s="20">
        <v>-10.07</v>
      </c>
      <c r="G234" s="20"/>
      <c r="H234" s="20"/>
      <c r="I234" s="8">
        <f t="shared" si="3"/>
        <v>232</v>
      </c>
      <c r="L234"/>
    </row>
    <row r="235" spans="1:12" x14ac:dyDescent="0.25">
      <c r="A235" s="7">
        <v>45461</v>
      </c>
      <c r="B235" s="6" t="s">
        <v>2</v>
      </c>
      <c r="C235" s="6" t="s">
        <v>4</v>
      </c>
      <c r="D235" s="6" t="s">
        <v>8</v>
      </c>
      <c r="E235" s="21">
        <v>-24.65</v>
      </c>
      <c r="F235" s="21"/>
      <c r="G235" s="21"/>
      <c r="H235" s="21"/>
      <c r="I235" s="5">
        <f t="shared" si="3"/>
        <v>233</v>
      </c>
      <c r="L235"/>
    </row>
    <row r="236" spans="1:12" x14ac:dyDescent="0.25">
      <c r="A236" s="10">
        <v>45461</v>
      </c>
      <c r="B236" s="9" t="s">
        <v>12</v>
      </c>
      <c r="C236" s="9" t="s">
        <v>11</v>
      </c>
      <c r="D236" s="9" t="s">
        <v>11</v>
      </c>
      <c r="E236" s="20">
        <v>100</v>
      </c>
      <c r="F236" s="20">
        <v>-100</v>
      </c>
      <c r="G236" s="20"/>
      <c r="H236" s="20"/>
      <c r="I236" s="8">
        <f t="shared" si="3"/>
        <v>234</v>
      </c>
      <c r="L236"/>
    </row>
    <row r="237" spans="1:12" x14ac:dyDescent="0.25">
      <c r="A237" s="7">
        <v>45461</v>
      </c>
      <c r="B237" s="6" t="s">
        <v>12</v>
      </c>
      <c r="C237" s="6" t="s">
        <v>11</v>
      </c>
      <c r="D237" s="6" t="s">
        <v>11</v>
      </c>
      <c r="E237" s="21"/>
      <c r="F237" s="21">
        <v>400</v>
      </c>
      <c r="G237" s="21"/>
      <c r="H237" s="21">
        <v>-400</v>
      </c>
      <c r="I237" s="5">
        <f t="shared" si="3"/>
        <v>235</v>
      </c>
      <c r="L237"/>
    </row>
    <row r="238" spans="1:12" x14ac:dyDescent="0.25">
      <c r="A238" s="10">
        <v>45461</v>
      </c>
      <c r="B238" s="9" t="s">
        <v>7</v>
      </c>
      <c r="C238" s="9" t="s">
        <v>86</v>
      </c>
      <c r="D238" s="9" t="s">
        <v>126</v>
      </c>
      <c r="E238" s="20"/>
      <c r="F238" s="20">
        <v>-10.45</v>
      </c>
      <c r="G238" s="20"/>
      <c r="H238" s="20"/>
      <c r="I238" s="8">
        <f t="shared" si="3"/>
        <v>236</v>
      </c>
      <c r="L238"/>
    </row>
    <row r="239" spans="1:12" x14ac:dyDescent="0.25">
      <c r="A239" s="7">
        <v>45461</v>
      </c>
      <c r="B239" s="6" t="s">
        <v>2</v>
      </c>
      <c r="C239" s="6" t="s">
        <v>4</v>
      </c>
      <c r="D239" s="6" t="s">
        <v>3</v>
      </c>
      <c r="E239" s="21">
        <v>-10.92</v>
      </c>
      <c r="F239" s="21"/>
      <c r="G239" s="21"/>
      <c r="H239" s="21"/>
      <c r="I239" s="5">
        <f t="shared" si="3"/>
        <v>237</v>
      </c>
      <c r="L239"/>
    </row>
    <row r="240" spans="1:12" x14ac:dyDescent="0.25">
      <c r="A240" s="10">
        <v>45461</v>
      </c>
      <c r="B240" s="9" t="s">
        <v>15</v>
      </c>
      <c r="C240" s="9" t="s">
        <v>14</v>
      </c>
      <c r="D240" s="9" t="s">
        <v>3</v>
      </c>
      <c r="E240" s="20">
        <v>-20.52</v>
      </c>
      <c r="F240" s="20"/>
      <c r="G240" s="20"/>
      <c r="H240" s="20"/>
      <c r="I240" s="8">
        <f t="shared" si="3"/>
        <v>238</v>
      </c>
      <c r="L240"/>
    </row>
    <row r="241" spans="1:12" x14ac:dyDescent="0.25">
      <c r="A241" s="7">
        <v>45461</v>
      </c>
      <c r="B241" s="6" t="s">
        <v>2</v>
      </c>
      <c r="C241" s="6" t="s">
        <v>45</v>
      </c>
      <c r="D241" s="6" t="s">
        <v>69</v>
      </c>
      <c r="E241" s="21"/>
      <c r="F241" s="21">
        <v>-10</v>
      </c>
      <c r="G241" s="21"/>
      <c r="H241" s="21"/>
      <c r="I241" s="5">
        <f t="shared" si="3"/>
        <v>239</v>
      </c>
      <c r="L241"/>
    </row>
    <row r="242" spans="1:12" x14ac:dyDescent="0.25">
      <c r="A242" s="10">
        <v>45462</v>
      </c>
      <c r="B242" s="9" t="s">
        <v>2</v>
      </c>
      <c r="C242" s="9" t="s">
        <v>4</v>
      </c>
      <c r="D242" s="9" t="s">
        <v>8</v>
      </c>
      <c r="E242" s="20">
        <v>-25.28</v>
      </c>
      <c r="F242" s="20"/>
      <c r="G242" s="20"/>
      <c r="H242" s="20"/>
      <c r="I242" s="8">
        <f t="shared" si="3"/>
        <v>240</v>
      </c>
      <c r="L242"/>
    </row>
    <row r="243" spans="1:12" x14ac:dyDescent="0.25">
      <c r="A243" s="7">
        <v>45463</v>
      </c>
      <c r="B243" s="6" t="s">
        <v>12</v>
      </c>
      <c r="C243" s="6" t="s">
        <v>11</v>
      </c>
      <c r="D243" s="6" t="s">
        <v>11</v>
      </c>
      <c r="E243" s="21">
        <v>100</v>
      </c>
      <c r="F243" s="21">
        <v>-100</v>
      </c>
      <c r="G243" s="21"/>
      <c r="H243" s="21"/>
      <c r="I243" s="5">
        <f t="shared" si="3"/>
        <v>241</v>
      </c>
      <c r="L243"/>
    </row>
    <row r="244" spans="1:12" x14ac:dyDescent="0.25">
      <c r="A244" s="10">
        <v>45463</v>
      </c>
      <c r="B244" s="9" t="s">
        <v>2</v>
      </c>
      <c r="C244" s="9" t="s">
        <v>4</v>
      </c>
      <c r="D244" s="9" t="s">
        <v>8</v>
      </c>
      <c r="E244" s="20">
        <v>-14.37</v>
      </c>
      <c r="F244" s="20"/>
      <c r="G244" s="20"/>
      <c r="H244" s="20"/>
      <c r="I244" s="8">
        <f t="shared" si="3"/>
        <v>242</v>
      </c>
      <c r="L244"/>
    </row>
    <row r="245" spans="1:12" x14ac:dyDescent="0.25">
      <c r="A245" s="7">
        <v>45463</v>
      </c>
      <c r="B245" s="6" t="s">
        <v>2</v>
      </c>
      <c r="C245" s="6" t="s">
        <v>98</v>
      </c>
      <c r="D245" s="6" t="s">
        <v>107</v>
      </c>
      <c r="E245" s="21"/>
      <c r="F245" s="21"/>
      <c r="G245" s="21">
        <v>-84.37</v>
      </c>
      <c r="H245" s="21"/>
      <c r="I245" s="5">
        <f t="shared" si="3"/>
        <v>243</v>
      </c>
      <c r="L245"/>
    </row>
    <row r="246" spans="1:12" x14ac:dyDescent="0.25">
      <c r="A246" s="10">
        <v>45463</v>
      </c>
      <c r="B246" s="9" t="s">
        <v>2</v>
      </c>
      <c r="C246" s="9" t="s">
        <v>4</v>
      </c>
      <c r="D246" s="9" t="s">
        <v>221</v>
      </c>
      <c r="E246" s="20">
        <v>-36.520000000000003</v>
      </c>
      <c r="F246" s="20"/>
      <c r="G246" s="20"/>
      <c r="H246" s="20"/>
      <c r="I246" s="8">
        <f t="shared" si="3"/>
        <v>244</v>
      </c>
      <c r="L246"/>
    </row>
    <row r="247" spans="1:12" x14ac:dyDescent="0.25">
      <c r="A247" s="7">
        <v>45463</v>
      </c>
      <c r="B247" s="6" t="s">
        <v>2</v>
      </c>
      <c r="C247" s="6" t="s">
        <v>71</v>
      </c>
      <c r="D247" s="6" t="s">
        <v>70</v>
      </c>
      <c r="E247" s="21">
        <v>-2.2000000000000002</v>
      </c>
      <c r="F247" s="21"/>
      <c r="G247" s="21"/>
      <c r="H247" s="21"/>
      <c r="I247" s="5">
        <f t="shared" si="3"/>
        <v>245</v>
      </c>
      <c r="L247"/>
    </row>
    <row r="248" spans="1:12" x14ac:dyDescent="0.25">
      <c r="A248" s="10">
        <v>45463</v>
      </c>
      <c r="B248" s="9" t="s">
        <v>15</v>
      </c>
      <c r="C248" s="9" t="s">
        <v>14</v>
      </c>
      <c r="D248" s="9" t="s">
        <v>3</v>
      </c>
      <c r="E248" s="20">
        <v>-16</v>
      </c>
      <c r="F248" s="20"/>
      <c r="G248" s="20"/>
      <c r="H248" s="20"/>
      <c r="I248" s="8">
        <f t="shared" si="3"/>
        <v>246</v>
      </c>
      <c r="L248"/>
    </row>
    <row r="249" spans="1:12" x14ac:dyDescent="0.25">
      <c r="A249" s="7">
        <v>45463</v>
      </c>
      <c r="B249" s="6" t="s">
        <v>2</v>
      </c>
      <c r="C249" s="6" t="s">
        <v>4</v>
      </c>
      <c r="D249" s="6" t="s">
        <v>3</v>
      </c>
      <c r="E249" s="21">
        <v>-17</v>
      </c>
      <c r="F249" s="21"/>
      <c r="G249" s="21"/>
      <c r="H249" s="21"/>
      <c r="I249" s="5">
        <f t="shared" si="3"/>
        <v>247</v>
      </c>
      <c r="L249"/>
    </row>
    <row r="250" spans="1:12" x14ac:dyDescent="0.25">
      <c r="A250" s="10">
        <v>45464</v>
      </c>
      <c r="B250" s="9" t="s">
        <v>15</v>
      </c>
      <c r="C250" s="9" t="s">
        <v>14</v>
      </c>
      <c r="D250" s="9" t="s">
        <v>3</v>
      </c>
      <c r="E250" s="20">
        <v>-11.4</v>
      </c>
      <c r="F250" s="20"/>
      <c r="G250" s="20"/>
      <c r="H250" s="20"/>
      <c r="I250" s="8">
        <f t="shared" si="3"/>
        <v>248</v>
      </c>
      <c r="L250"/>
    </row>
    <row r="251" spans="1:12" x14ac:dyDescent="0.25">
      <c r="A251" s="7">
        <v>45464</v>
      </c>
      <c r="B251" s="6" t="s">
        <v>12</v>
      </c>
      <c r="C251" s="6" t="s">
        <v>11</v>
      </c>
      <c r="D251" s="6" t="s">
        <v>11</v>
      </c>
      <c r="E251" s="21"/>
      <c r="F251" s="21">
        <v>500</v>
      </c>
      <c r="G251" s="21">
        <v>-500</v>
      </c>
      <c r="H251" s="21"/>
      <c r="I251" s="5">
        <f t="shared" si="3"/>
        <v>249</v>
      </c>
      <c r="L251"/>
    </row>
    <row r="252" spans="1:12" x14ac:dyDescent="0.25">
      <c r="A252" s="10">
        <v>45464</v>
      </c>
      <c r="B252" s="9" t="s">
        <v>2</v>
      </c>
      <c r="C252" s="9" t="s">
        <v>4</v>
      </c>
      <c r="D252" s="9" t="s">
        <v>220</v>
      </c>
      <c r="E252" s="20">
        <v>-18.649999999999999</v>
      </c>
      <c r="F252" s="20"/>
      <c r="G252" s="20"/>
      <c r="H252" s="20"/>
      <c r="I252" s="8">
        <f t="shared" si="3"/>
        <v>250</v>
      </c>
      <c r="L252"/>
    </row>
    <row r="253" spans="1:12" x14ac:dyDescent="0.25">
      <c r="A253" s="7">
        <v>45464</v>
      </c>
      <c r="B253" s="6" t="s">
        <v>15</v>
      </c>
      <c r="C253" s="6" t="s">
        <v>29</v>
      </c>
      <c r="D253" s="6" t="s">
        <v>105</v>
      </c>
      <c r="E253" s="21"/>
      <c r="F253" s="21"/>
      <c r="G253" s="21">
        <v>-79</v>
      </c>
      <c r="H253" s="21"/>
      <c r="I253" s="5">
        <f t="shared" si="3"/>
        <v>251</v>
      </c>
      <c r="L253"/>
    </row>
    <row r="254" spans="1:12" x14ac:dyDescent="0.25">
      <c r="A254" s="10">
        <v>45464</v>
      </c>
      <c r="B254" s="9" t="s">
        <v>12</v>
      </c>
      <c r="C254" s="9" t="s">
        <v>174</v>
      </c>
      <c r="D254" s="9" t="s">
        <v>219</v>
      </c>
      <c r="E254" s="20"/>
      <c r="F254" s="20">
        <v>-368.6</v>
      </c>
      <c r="G254" s="20"/>
      <c r="H254" s="20"/>
      <c r="I254" s="8">
        <f t="shared" si="3"/>
        <v>252</v>
      </c>
      <c r="L254"/>
    </row>
    <row r="255" spans="1:12" x14ac:dyDescent="0.25">
      <c r="A255" s="7">
        <v>45464</v>
      </c>
      <c r="B255" s="6" t="s">
        <v>12</v>
      </c>
      <c r="C255" s="6" t="s">
        <v>11</v>
      </c>
      <c r="D255" s="6" t="s">
        <v>11</v>
      </c>
      <c r="E255" s="21">
        <v>100</v>
      </c>
      <c r="F255" s="21">
        <v>-100</v>
      </c>
      <c r="G255" s="21"/>
      <c r="H255" s="21"/>
      <c r="I255" s="5">
        <f t="shared" si="3"/>
        <v>253</v>
      </c>
      <c r="L255"/>
    </row>
    <row r="256" spans="1:12" x14ac:dyDescent="0.25">
      <c r="A256" s="10">
        <v>45465</v>
      </c>
      <c r="B256" s="9" t="s">
        <v>2</v>
      </c>
      <c r="C256" s="9" t="s">
        <v>4</v>
      </c>
      <c r="D256" s="9" t="s">
        <v>8</v>
      </c>
      <c r="E256" s="20">
        <v>-65</v>
      </c>
      <c r="F256" s="20"/>
      <c r="G256" s="20"/>
      <c r="H256" s="20"/>
      <c r="I256" s="8">
        <f t="shared" si="3"/>
        <v>254</v>
      </c>
      <c r="L256"/>
    </row>
    <row r="257" spans="1:12" x14ac:dyDescent="0.25">
      <c r="A257" s="7">
        <v>45466</v>
      </c>
      <c r="B257" s="6" t="s">
        <v>15</v>
      </c>
      <c r="C257" s="6" t="s">
        <v>14</v>
      </c>
      <c r="D257" s="6" t="s">
        <v>3</v>
      </c>
      <c r="E257" s="21"/>
      <c r="F257" s="21">
        <v>-7.68</v>
      </c>
      <c r="G257" s="21"/>
      <c r="H257" s="21"/>
      <c r="I257" s="5">
        <f t="shared" si="3"/>
        <v>255</v>
      </c>
      <c r="L257"/>
    </row>
    <row r="258" spans="1:12" x14ac:dyDescent="0.25">
      <c r="A258" s="10">
        <v>45467</v>
      </c>
      <c r="B258" s="9" t="s">
        <v>15</v>
      </c>
      <c r="C258" s="9" t="s">
        <v>14</v>
      </c>
      <c r="D258" s="9" t="s">
        <v>206</v>
      </c>
      <c r="E258" s="20">
        <v>-8</v>
      </c>
      <c r="F258" s="20"/>
      <c r="G258" s="20"/>
      <c r="H258" s="20"/>
      <c r="I258" s="8">
        <f t="shared" si="3"/>
        <v>256</v>
      </c>
      <c r="L258"/>
    </row>
    <row r="259" spans="1:12" x14ac:dyDescent="0.25">
      <c r="A259" s="7">
        <v>45467</v>
      </c>
      <c r="B259" s="6" t="s">
        <v>2</v>
      </c>
      <c r="C259" s="6" t="s">
        <v>4</v>
      </c>
      <c r="D259" s="6" t="s">
        <v>8</v>
      </c>
      <c r="E259" s="21">
        <v>-36.450000000000003</v>
      </c>
      <c r="F259" s="21"/>
      <c r="G259" s="21"/>
      <c r="H259" s="21"/>
      <c r="I259" s="5">
        <f t="shared" ref="I259:I322" si="4">ROW()-2</f>
        <v>257</v>
      </c>
      <c r="L259"/>
    </row>
    <row r="260" spans="1:12" x14ac:dyDescent="0.25">
      <c r="A260" s="10">
        <v>45467</v>
      </c>
      <c r="B260" s="9" t="s">
        <v>12</v>
      </c>
      <c r="C260" s="9" t="s">
        <v>11</v>
      </c>
      <c r="D260" s="9" t="s">
        <v>11</v>
      </c>
      <c r="E260" s="20">
        <v>100</v>
      </c>
      <c r="F260" s="20">
        <v>-100</v>
      </c>
      <c r="G260" s="20"/>
      <c r="H260" s="20"/>
      <c r="I260" s="8">
        <f t="shared" si="4"/>
        <v>258</v>
      </c>
      <c r="L260"/>
    </row>
    <row r="261" spans="1:12" x14ac:dyDescent="0.25">
      <c r="A261" s="7">
        <v>45468</v>
      </c>
      <c r="B261" s="6" t="s">
        <v>2</v>
      </c>
      <c r="C261" s="6" t="s">
        <v>4</v>
      </c>
      <c r="D261" s="6" t="s">
        <v>57</v>
      </c>
      <c r="E261" s="21">
        <v>-15.9</v>
      </c>
      <c r="F261" s="21"/>
      <c r="G261" s="21"/>
      <c r="H261" s="21"/>
      <c r="I261" s="5">
        <f t="shared" si="4"/>
        <v>259</v>
      </c>
      <c r="L261"/>
    </row>
    <row r="262" spans="1:12" x14ac:dyDescent="0.25">
      <c r="A262" s="10">
        <v>45468</v>
      </c>
      <c r="B262" s="9" t="s">
        <v>15</v>
      </c>
      <c r="C262" s="9" t="s">
        <v>14</v>
      </c>
      <c r="D262" s="9" t="s">
        <v>100</v>
      </c>
      <c r="E262" s="20">
        <v>-7</v>
      </c>
      <c r="F262" s="20"/>
      <c r="G262" s="20"/>
      <c r="H262" s="20"/>
      <c r="I262" s="8">
        <f t="shared" si="4"/>
        <v>260</v>
      </c>
      <c r="L262"/>
    </row>
    <row r="263" spans="1:12" x14ac:dyDescent="0.25">
      <c r="A263" s="7">
        <v>45469</v>
      </c>
      <c r="B263" s="6" t="s">
        <v>2</v>
      </c>
      <c r="C263" s="6" t="s">
        <v>4</v>
      </c>
      <c r="D263" s="6" t="s">
        <v>8</v>
      </c>
      <c r="E263" s="21">
        <v>-22.78</v>
      </c>
      <c r="F263" s="21"/>
      <c r="G263" s="21"/>
      <c r="H263" s="21"/>
      <c r="I263" s="5">
        <f t="shared" si="4"/>
        <v>261</v>
      </c>
      <c r="L263"/>
    </row>
    <row r="264" spans="1:12" x14ac:dyDescent="0.25">
      <c r="A264" s="10">
        <v>45470</v>
      </c>
      <c r="B264" s="9" t="s">
        <v>18</v>
      </c>
      <c r="C264" s="9" t="s">
        <v>172</v>
      </c>
      <c r="D264" s="9" t="s">
        <v>218</v>
      </c>
      <c r="E264" s="20"/>
      <c r="F264" s="20">
        <v>62.9</v>
      </c>
      <c r="G264" s="20"/>
      <c r="H264" s="20"/>
      <c r="I264" s="8">
        <f t="shared" si="4"/>
        <v>262</v>
      </c>
      <c r="L264"/>
    </row>
    <row r="265" spans="1:12" x14ac:dyDescent="0.25">
      <c r="A265" s="7">
        <v>45470</v>
      </c>
      <c r="B265" s="6" t="s">
        <v>12</v>
      </c>
      <c r="C265" s="6" t="s">
        <v>11</v>
      </c>
      <c r="D265" s="6" t="s">
        <v>11</v>
      </c>
      <c r="E265" s="21"/>
      <c r="F265" s="21">
        <v>-100</v>
      </c>
      <c r="G265" s="21"/>
      <c r="H265" s="21"/>
      <c r="I265" s="5">
        <f t="shared" si="4"/>
        <v>263</v>
      </c>
      <c r="L265"/>
    </row>
    <row r="266" spans="1:12" x14ac:dyDescent="0.25">
      <c r="A266" s="10">
        <v>45470</v>
      </c>
      <c r="B266" s="9" t="s">
        <v>2</v>
      </c>
      <c r="C266" s="9" t="s">
        <v>4</v>
      </c>
      <c r="D266" s="9" t="s">
        <v>8</v>
      </c>
      <c r="E266" s="20">
        <v>-85</v>
      </c>
      <c r="F266" s="20"/>
      <c r="G266" s="20"/>
      <c r="H266" s="20"/>
      <c r="I266" s="8">
        <f t="shared" si="4"/>
        <v>264</v>
      </c>
      <c r="L266"/>
    </row>
    <row r="267" spans="1:12" x14ac:dyDescent="0.25">
      <c r="A267" s="7">
        <v>45470</v>
      </c>
      <c r="B267" s="6" t="s">
        <v>7</v>
      </c>
      <c r="C267" s="6" t="s">
        <v>86</v>
      </c>
      <c r="D267" s="6" t="s">
        <v>126</v>
      </c>
      <c r="E267" s="21"/>
      <c r="F267" s="21">
        <v>-13.68</v>
      </c>
      <c r="G267" s="21"/>
      <c r="H267" s="21"/>
      <c r="I267" s="5">
        <f t="shared" si="4"/>
        <v>265</v>
      </c>
      <c r="L267"/>
    </row>
    <row r="268" spans="1:12" x14ac:dyDescent="0.25">
      <c r="A268" s="10">
        <v>45474</v>
      </c>
      <c r="B268" s="9" t="s">
        <v>15</v>
      </c>
      <c r="C268" s="9" t="s">
        <v>14</v>
      </c>
      <c r="D268" s="9" t="s">
        <v>112</v>
      </c>
      <c r="E268" s="20">
        <v>-33</v>
      </c>
      <c r="F268" s="20"/>
      <c r="G268" s="20"/>
      <c r="H268" s="20"/>
      <c r="I268" s="8">
        <f t="shared" si="4"/>
        <v>266</v>
      </c>
      <c r="L268"/>
    </row>
    <row r="269" spans="1:12" x14ac:dyDescent="0.25">
      <c r="A269" s="7">
        <v>45474</v>
      </c>
      <c r="B269" s="6" t="s">
        <v>15</v>
      </c>
      <c r="C269" s="6" t="s">
        <v>29</v>
      </c>
      <c r="D269" s="6" t="s">
        <v>217</v>
      </c>
      <c r="E269" s="21"/>
      <c r="F269" s="21">
        <v>-200</v>
      </c>
      <c r="G269" s="21">
        <v>-691.65</v>
      </c>
      <c r="H269" s="21"/>
      <c r="I269" s="5">
        <f t="shared" si="4"/>
        <v>267</v>
      </c>
      <c r="L269"/>
    </row>
    <row r="270" spans="1:12" x14ac:dyDescent="0.25">
      <c r="A270" s="10">
        <v>45474</v>
      </c>
      <c r="B270" s="9" t="s">
        <v>7</v>
      </c>
      <c r="C270" s="9" t="s">
        <v>6</v>
      </c>
      <c r="D270" s="9" t="s">
        <v>58</v>
      </c>
      <c r="E270" s="20">
        <v>-5.8</v>
      </c>
      <c r="F270" s="20"/>
      <c r="G270" s="20"/>
      <c r="H270" s="20"/>
      <c r="I270" s="8">
        <f t="shared" si="4"/>
        <v>268</v>
      </c>
      <c r="L270"/>
    </row>
    <row r="271" spans="1:12" x14ac:dyDescent="0.25">
      <c r="A271" s="7">
        <v>45474</v>
      </c>
      <c r="B271" s="6" t="s">
        <v>2</v>
      </c>
      <c r="C271" s="6" t="s">
        <v>42</v>
      </c>
      <c r="D271" s="6" t="s">
        <v>46</v>
      </c>
      <c r="E271" s="21"/>
      <c r="F271" s="21">
        <v>-36</v>
      </c>
      <c r="G271" s="21"/>
      <c r="H271" s="21"/>
      <c r="I271" s="5">
        <f t="shared" si="4"/>
        <v>269</v>
      </c>
      <c r="L271"/>
    </row>
    <row r="272" spans="1:12" x14ac:dyDescent="0.25">
      <c r="A272" s="10">
        <v>45474</v>
      </c>
      <c r="B272" s="9" t="s">
        <v>18</v>
      </c>
      <c r="C272" s="9" t="s">
        <v>55</v>
      </c>
      <c r="D272" s="9" t="s">
        <v>55</v>
      </c>
      <c r="E272" s="20"/>
      <c r="F272" s="20">
        <v>2987.89</v>
      </c>
      <c r="G272" s="20"/>
      <c r="H272" s="20"/>
      <c r="I272" s="8">
        <f t="shared" si="4"/>
        <v>270</v>
      </c>
      <c r="L272"/>
    </row>
    <row r="273" spans="1:12" x14ac:dyDescent="0.25">
      <c r="A273" s="7">
        <v>45474</v>
      </c>
      <c r="B273" s="6" t="s">
        <v>12</v>
      </c>
      <c r="C273" s="6" t="s">
        <v>11</v>
      </c>
      <c r="D273" s="6" t="s">
        <v>11</v>
      </c>
      <c r="E273" s="21">
        <v>150</v>
      </c>
      <c r="F273" s="21">
        <v>-150</v>
      </c>
      <c r="G273" s="21"/>
      <c r="H273" s="21"/>
      <c r="I273" s="5">
        <f t="shared" si="4"/>
        <v>271</v>
      </c>
      <c r="L273"/>
    </row>
    <row r="274" spans="1:12" x14ac:dyDescent="0.25">
      <c r="A274" s="10">
        <v>45474</v>
      </c>
      <c r="B274" s="9" t="s">
        <v>169</v>
      </c>
      <c r="C274" s="9" t="s">
        <v>168</v>
      </c>
      <c r="D274" s="9" t="s">
        <v>167</v>
      </c>
      <c r="E274" s="20"/>
      <c r="F274" s="20">
        <v>-58.5</v>
      </c>
      <c r="G274" s="20"/>
      <c r="H274" s="20"/>
      <c r="I274" s="8">
        <f t="shared" si="4"/>
        <v>272</v>
      </c>
      <c r="L274"/>
    </row>
    <row r="275" spans="1:12" x14ac:dyDescent="0.25">
      <c r="A275" s="7">
        <v>45474</v>
      </c>
      <c r="B275" s="6" t="s">
        <v>2</v>
      </c>
      <c r="C275" s="6" t="s">
        <v>4</v>
      </c>
      <c r="D275" s="6" t="s">
        <v>8</v>
      </c>
      <c r="E275" s="21">
        <v>-14.98</v>
      </c>
      <c r="F275" s="21"/>
      <c r="G275" s="21"/>
      <c r="H275" s="21"/>
      <c r="I275" s="5">
        <f t="shared" si="4"/>
        <v>273</v>
      </c>
      <c r="L275"/>
    </row>
    <row r="276" spans="1:12" x14ac:dyDescent="0.25">
      <c r="A276" s="10">
        <v>45474</v>
      </c>
      <c r="B276" s="9" t="s">
        <v>15</v>
      </c>
      <c r="C276" s="9" t="s">
        <v>29</v>
      </c>
      <c r="D276" s="9" t="s">
        <v>198</v>
      </c>
      <c r="E276" s="20">
        <v>-24</v>
      </c>
      <c r="F276" s="20"/>
      <c r="G276" s="20"/>
      <c r="H276" s="20"/>
      <c r="I276" s="8">
        <f t="shared" si="4"/>
        <v>274</v>
      </c>
      <c r="L276"/>
    </row>
    <row r="277" spans="1:12" x14ac:dyDescent="0.25">
      <c r="A277" s="7">
        <v>45474</v>
      </c>
      <c r="B277" s="6" t="s">
        <v>15</v>
      </c>
      <c r="C277" s="6" t="s">
        <v>14</v>
      </c>
      <c r="D277" s="6" t="s">
        <v>198</v>
      </c>
      <c r="E277" s="21">
        <v>-11.53</v>
      </c>
      <c r="F277" s="21"/>
      <c r="G277" s="21"/>
      <c r="H277" s="21"/>
      <c r="I277" s="5">
        <f t="shared" si="4"/>
        <v>275</v>
      </c>
      <c r="L277"/>
    </row>
    <row r="278" spans="1:12" x14ac:dyDescent="0.25">
      <c r="A278" s="10">
        <v>45474</v>
      </c>
      <c r="B278" s="9" t="s">
        <v>2</v>
      </c>
      <c r="C278" s="9" t="s">
        <v>37</v>
      </c>
      <c r="D278" s="9" t="s">
        <v>52</v>
      </c>
      <c r="E278" s="20"/>
      <c r="F278" s="20">
        <v>-74.430000000000007</v>
      </c>
      <c r="G278" s="20"/>
      <c r="H278" s="20"/>
      <c r="I278" s="8">
        <f t="shared" si="4"/>
        <v>276</v>
      </c>
      <c r="L278"/>
    </row>
    <row r="279" spans="1:12" x14ac:dyDescent="0.25">
      <c r="A279" s="7">
        <v>45474</v>
      </c>
      <c r="B279" s="6" t="s">
        <v>15</v>
      </c>
      <c r="C279" s="6" t="s">
        <v>29</v>
      </c>
      <c r="D279" s="6" t="s">
        <v>216</v>
      </c>
      <c r="E279" s="21">
        <v>-22</v>
      </c>
      <c r="F279" s="21"/>
      <c r="G279" s="21"/>
      <c r="H279" s="21"/>
      <c r="I279" s="5">
        <f t="shared" si="4"/>
        <v>277</v>
      </c>
      <c r="L279"/>
    </row>
    <row r="280" spans="1:12" x14ac:dyDescent="0.25">
      <c r="A280" s="10">
        <v>45474</v>
      </c>
      <c r="B280" s="9" t="s">
        <v>2</v>
      </c>
      <c r="C280" s="9" t="s">
        <v>4</v>
      </c>
      <c r="D280" s="9" t="s">
        <v>8</v>
      </c>
      <c r="E280" s="20"/>
      <c r="F280" s="20">
        <v>-17.05</v>
      </c>
      <c r="G280" s="20"/>
      <c r="H280" s="20"/>
      <c r="I280" s="8">
        <f t="shared" si="4"/>
        <v>278</v>
      </c>
      <c r="L280"/>
    </row>
    <row r="281" spans="1:12" x14ac:dyDescent="0.25">
      <c r="A281" s="7">
        <v>45474</v>
      </c>
      <c r="B281" s="6" t="s">
        <v>2</v>
      </c>
      <c r="C281" s="6" t="s">
        <v>45</v>
      </c>
      <c r="D281" s="6" t="s">
        <v>44</v>
      </c>
      <c r="E281" s="21"/>
      <c r="F281" s="21">
        <v>-5</v>
      </c>
      <c r="G281" s="21"/>
      <c r="H281" s="21"/>
      <c r="I281" s="5">
        <f t="shared" si="4"/>
        <v>279</v>
      </c>
      <c r="L281"/>
    </row>
    <row r="282" spans="1:12" x14ac:dyDescent="0.25">
      <c r="A282" s="10">
        <v>45474</v>
      </c>
      <c r="B282" s="9" t="s">
        <v>2</v>
      </c>
      <c r="C282" s="9" t="s">
        <v>42</v>
      </c>
      <c r="D282" s="9" t="s">
        <v>49</v>
      </c>
      <c r="E282" s="20"/>
      <c r="F282" s="20">
        <v>-30.92</v>
      </c>
      <c r="G282" s="20"/>
      <c r="H282" s="20"/>
      <c r="I282" s="8">
        <f t="shared" si="4"/>
        <v>280</v>
      </c>
      <c r="L282"/>
    </row>
    <row r="283" spans="1:12" x14ac:dyDescent="0.25">
      <c r="A283" s="7">
        <v>45474</v>
      </c>
      <c r="B283" s="6" t="s">
        <v>2</v>
      </c>
      <c r="C283" s="6" t="s">
        <v>42</v>
      </c>
      <c r="D283" s="6" t="s">
        <v>48</v>
      </c>
      <c r="E283" s="21"/>
      <c r="F283" s="21">
        <v>-30.92</v>
      </c>
      <c r="G283" s="21"/>
      <c r="H283" s="21"/>
      <c r="I283" s="5">
        <f t="shared" si="4"/>
        <v>281</v>
      </c>
      <c r="L283"/>
    </row>
    <row r="284" spans="1:12" x14ac:dyDescent="0.25">
      <c r="A284" s="10">
        <v>45474</v>
      </c>
      <c r="B284" s="9" t="s">
        <v>2</v>
      </c>
      <c r="C284" s="9" t="s">
        <v>42</v>
      </c>
      <c r="D284" s="9" t="s">
        <v>46</v>
      </c>
      <c r="E284" s="20"/>
      <c r="F284" s="20">
        <v>-48.2</v>
      </c>
      <c r="G284" s="20"/>
      <c r="H284" s="20"/>
      <c r="I284" s="8">
        <f t="shared" si="4"/>
        <v>282</v>
      </c>
      <c r="L284"/>
    </row>
    <row r="285" spans="1:12" x14ac:dyDescent="0.25">
      <c r="A285" s="7">
        <v>45474</v>
      </c>
      <c r="B285" s="6" t="s">
        <v>2</v>
      </c>
      <c r="C285" s="6" t="s">
        <v>42</v>
      </c>
      <c r="D285" s="6" t="s">
        <v>47</v>
      </c>
      <c r="E285" s="21"/>
      <c r="F285" s="21">
        <v>-95.35</v>
      </c>
      <c r="G285" s="21"/>
      <c r="H285" s="21"/>
      <c r="I285" s="5">
        <f t="shared" si="4"/>
        <v>283</v>
      </c>
      <c r="L285"/>
    </row>
    <row r="286" spans="1:12" x14ac:dyDescent="0.25">
      <c r="A286" s="10">
        <v>45475</v>
      </c>
      <c r="B286" s="9" t="s">
        <v>2</v>
      </c>
      <c r="C286" s="9" t="s">
        <v>4</v>
      </c>
      <c r="D286" s="9" t="s">
        <v>142</v>
      </c>
      <c r="E286" s="20">
        <v>-10.79</v>
      </c>
      <c r="F286" s="20"/>
      <c r="G286" s="20"/>
      <c r="H286" s="20"/>
      <c r="I286" s="8">
        <f t="shared" si="4"/>
        <v>284</v>
      </c>
      <c r="L286"/>
    </row>
    <row r="287" spans="1:12" x14ac:dyDescent="0.25">
      <c r="A287" s="7">
        <v>45475</v>
      </c>
      <c r="B287" s="6" t="s">
        <v>2</v>
      </c>
      <c r="C287" s="6" t="s">
        <v>4</v>
      </c>
      <c r="D287" s="6" t="s">
        <v>8</v>
      </c>
      <c r="E287" s="21">
        <v>-25.69</v>
      </c>
      <c r="F287" s="21"/>
      <c r="G287" s="21"/>
      <c r="H287" s="21"/>
      <c r="I287" s="5">
        <f t="shared" si="4"/>
        <v>285</v>
      </c>
      <c r="L287"/>
    </row>
    <row r="288" spans="1:12" x14ac:dyDescent="0.25">
      <c r="A288" s="10">
        <v>45475</v>
      </c>
      <c r="B288" s="9" t="s">
        <v>2</v>
      </c>
      <c r="C288" s="9" t="s">
        <v>98</v>
      </c>
      <c r="D288" s="9" t="s">
        <v>56</v>
      </c>
      <c r="E288" s="20"/>
      <c r="F288" s="20">
        <v>-10.97</v>
      </c>
      <c r="G288" s="20"/>
      <c r="H288" s="20"/>
      <c r="I288" s="8">
        <f t="shared" si="4"/>
        <v>286</v>
      </c>
      <c r="L288"/>
    </row>
    <row r="289" spans="1:12" x14ac:dyDescent="0.25">
      <c r="A289" s="7">
        <v>45475</v>
      </c>
      <c r="B289" s="6" t="s">
        <v>2</v>
      </c>
      <c r="C289" s="6" t="s">
        <v>42</v>
      </c>
      <c r="D289" s="6" t="s">
        <v>41</v>
      </c>
      <c r="E289" s="21"/>
      <c r="F289" s="21">
        <v>-64.62</v>
      </c>
      <c r="G289" s="21"/>
      <c r="H289" s="21"/>
      <c r="I289" s="5">
        <f t="shared" si="4"/>
        <v>287</v>
      </c>
      <c r="L289"/>
    </row>
    <row r="290" spans="1:12" x14ac:dyDescent="0.25">
      <c r="A290" s="10">
        <v>45475</v>
      </c>
      <c r="B290" s="9" t="s">
        <v>2</v>
      </c>
      <c r="C290" s="9" t="s">
        <v>42</v>
      </c>
      <c r="D290" s="9" t="s">
        <v>43</v>
      </c>
      <c r="E290" s="20"/>
      <c r="F290" s="20">
        <v>-74.680000000000007</v>
      </c>
      <c r="G290" s="20"/>
      <c r="H290" s="20"/>
      <c r="I290" s="8">
        <f t="shared" si="4"/>
        <v>288</v>
      </c>
      <c r="L290"/>
    </row>
    <row r="291" spans="1:12" x14ac:dyDescent="0.25">
      <c r="A291" s="7">
        <v>45476</v>
      </c>
      <c r="B291" s="6" t="s">
        <v>12</v>
      </c>
      <c r="C291" s="6" t="s">
        <v>11</v>
      </c>
      <c r="D291" s="6" t="s">
        <v>11</v>
      </c>
      <c r="E291" s="21">
        <v>150</v>
      </c>
      <c r="F291" s="21">
        <v>-150</v>
      </c>
      <c r="G291" s="21"/>
      <c r="H291" s="21"/>
      <c r="I291" s="5">
        <f t="shared" si="4"/>
        <v>289</v>
      </c>
      <c r="L291"/>
    </row>
    <row r="292" spans="1:12" x14ac:dyDescent="0.25">
      <c r="A292" s="10">
        <v>45476</v>
      </c>
      <c r="B292" s="9" t="s">
        <v>2</v>
      </c>
      <c r="C292" s="9" t="s">
        <v>34</v>
      </c>
      <c r="D292" s="9" t="s">
        <v>180</v>
      </c>
      <c r="E292" s="20"/>
      <c r="F292" s="20">
        <v>-14.75</v>
      </c>
      <c r="G292" s="20"/>
      <c r="H292" s="20"/>
      <c r="I292" s="8">
        <f t="shared" si="4"/>
        <v>290</v>
      </c>
      <c r="L292"/>
    </row>
    <row r="293" spans="1:12" x14ac:dyDescent="0.25">
      <c r="A293" s="7">
        <v>45476</v>
      </c>
      <c r="B293" s="6" t="s">
        <v>2</v>
      </c>
      <c r="C293" s="6" t="s">
        <v>34</v>
      </c>
      <c r="D293" s="6" t="s">
        <v>35</v>
      </c>
      <c r="E293" s="21"/>
      <c r="F293" s="21">
        <v>-32.619999999999997</v>
      </c>
      <c r="G293" s="21"/>
      <c r="H293" s="21"/>
      <c r="I293" s="5">
        <f t="shared" si="4"/>
        <v>291</v>
      </c>
      <c r="L293"/>
    </row>
    <row r="294" spans="1:12" x14ac:dyDescent="0.25">
      <c r="A294" s="10">
        <v>45476</v>
      </c>
      <c r="B294" s="9" t="s">
        <v>2</v>
      </c>
      <c r="C294" s="9" t="s">
        <v>34</v>
      </c>
      <c r="D294" s="9" t="s">
        <v>40</v>
      </c>
      <c r="E294" s="20"/>
      <c r="F294" s="20">
        <v>-23.87</v>
      </c>
      <c r="G294" s="20"/>
      <c r="H294" s="20"/>
      <c r="I294" s="8">
        <f t="shared" si="4"/>
        <v>292</v>
      </c>
      <c r="L294"/>
    </row>
    <row r="295" spans="1:12" x14ac:dyDescent="0.25">
      <c r="A295" s="7">
        <v>45476</v>
      </c>
      <c r="B295" s="6" t="s">
        <v>2</v>
      </c>
      <c r="C295" s="6" t="s">
        <v>98</v>
      </c>
      <c r="D295" s="6" t="s">
        <v>56</v>
      </c>
      <c r="E295" s="21"/>
      <c r="F295" s="21">
        <v>-36.29</v>
      </c>
      <c r="G295" s="21"/>
      <c r="H295" s="21"/>
      <c r="I295" s="5">
        <f t="shared" si="4"/>
        <v>293</v>
      </c>
      <c r="L295"/>
    </row>
    <row r="296" spans="1:12" x14ac:dyDescent="0.25">
      <c r="A296" s="10">
        <v>45476</v>
      </c>
      <c r="B296" s="9" t="s">
        <v>2</v>
      </c>
      <c r="C296" s="9" t="s">
        <v>102</v>
      </c>
      <c r="D296" s="9" t="s">
        <v>159</v>
      </c>
      <c r="E296" s="20"/>
      <c r="F296" s="20">
        <v>-149.99</v>
      </c>
      <c r="G296" s="20"/>
      <c r="H296" s="20"/>
      <c r="I296" s="8">
        <f t="shared" si="4"/>
        <v>294</v>
      </c>
      <c r="L296"/>
    </row>
    <row r="297" spans="1:12" x14ac:dyDescent="0.25">
      <c r="A297" s="7">
        <v>45476</v>
      </c>
      <c r="B297" s="6" t="s">
        <v>2</v>
      </c>
      <c r="C297" s="6" t="s">
        <v>102</v>
      </c>
      <c r="D297" s="6" t="s">
        <v>159</v>
      </c>
      <c r="E297" s="21"/>
      <c r="F297" s="21">
        <v>-55.99</v>
      </c>
      <c r="G297" s="21"/>
      <c r="H297" s="21"/>
      <c r="I297" s="5">
        <f t="shared" si="4"/>
        <v>295</v>
      </c>
      <c r="L297"/>
    </row>
    <row r="298" spans="1:12" x14ac:dyDescent="0.25">
      <c r="A298" s="10">
        <v>45476</v>
      </c>
      <c r="B298" s="9" t="s">
        <v>2</v>
      </c>
      <c r="C298" s="9" t="s">
        <v>4</v>
      </c>
      <c r="D298" s="9" t="s">
        <v>89</v>
      </c>
      <c r="E298" s="20">
        <v>-8.66</v>
      </c>
      <c r="F298" s="20"/>
      <c r="G298" s="20"/>
      <c r="H298" s="20"/>
      <c r="I298" s="8">
        <f t="shared" si="4"/>
        <v>296</v>
      </c>
      <c r="L298"/>
    </row>
    <row r="299" spans="1:12" x14ac:dyDescent="0.25">
      <c r="A299" s="7">
        <v>45476</v>
      </c>
      <c r="B299" s="6" t="s">
        <v>15</v>
      </c>
      <c r="C299" s="6" t="s">
        <v>14</v>
      </c>
      <c r="D299" s="6" t="s">
        <v>8</v>
      </c>
      <c r="E299" s="21">
        <v>-18.8</v>
      </c>
      <c r="F299" s="21"/>
      <c r="G299" s="21"/>
      <c r="H299" s="21"/>
      <c r="I299" s="5">
        <f t="shared" si="4"/>
        <v>297</v>
      </c>
      <c r="L299"/>
    </row>
    <row r="300" spans="1:12" x14ac:dyDescent="0.25">
      <c r="A300" s="10">
        <v>45476</v>
      </c>
      <c r="B300" s="9" t="s">
        <v>2</v>
      </c>
      <c r="C300" s="9" t="s">
        <v>60</v>
      </c>
      <c r="D300" s="9" t="s">
        <v>59</v>
      </c>
      <c r="E300" s="20">
        <v>-17</v>
      </c>
      <c r="F300" s="20"/>
      <c r="G300" s="20"/>
      <c r="H300" s="20"/>
      <c r="I300" s="8">
        <f t="shared" si="4"/>
        <v>298</v>
      </c>
      <c r="L300"/>
    </row>
    <row r="301" spans="1:12" x14ac:dyDescent="0.25">
      <c r="A301" s="7">
        <v>45476</v>
      </c>
      <c r="B301" s="6" t="s">
        <v>2</v>
      </c>
      <c r="C301" s="6" t="s">
        <v>136</v>
      </c>
      <c r="D301" s="6" t="s">
        <v>176</v>
      </c>
      <c r="E301" s="21">
        <v>-45</v>
      </c>
      <c r="F301" s="21"/>
      <c r="G301" s="21"/>
      <c r="H301" s="21"/>
      <c r="I301" s="5">
        <f t="shared" si="4"/>
        <v>299</v>
      </c>
      <c r="L301"/>
    </row>
    <row r="302" spans="1:12" x14ac:dyDescent="0.25">
      <c r="A302" s="10">
        <v>45477</v>
      </c>
      <c r="B302" s="9" t="s">
        <v>2</v>
      </c>
      <c r="C302" s="9" t="s">
        <v>62</v>
      </c>
      <c r="D302" s="9" t="s">
        <v>70</v>
      </c>
      <c r="E302" s="20">
        <v>-2.95</v>
      </c>
      <c r="F302" s="20"/>
      <c r="G302" s="20"/>
      <c r="H302" s="20"/>
      <c r="I302" s="8">
        <f t="shared" si="4"/>
        <v>300</v>
      </c>
      <c r="L302"/>
    </row>
    <row r="303" spans="1:12" x14ac:dyDescent="0.25">
      <c r="A303" s="7">
        <v>45478</v>
      </c>
      <c r="B303" s="6" t="s">
        <v>2</v>
      </c>
      <c r="C303" s="6" t="s">
        <v>102</v>
      </c>
      <c r="D303" s="6" t="s">
        <v>159</v>
      </c>
      <c r="E303" s="21"/>
      <c r="F303" s="21">
        <v>-11</v>
      </c>
      <c r="G303" s="21"/>
      <c r="H303" s="21"/>
      <c r="I303" s="5">
        <f t="shared" si="4"/>
        <v>301</v>
      </c>
      <c r="L303"/>
    </row>
    <row r="304" spans="1:12" x14ac:dyDescent="0.25">
      <c r="A304" s="10">
        <v>45479</v>
      </c>
      <c r="B304" s="9" t="s">
        <v>2</v>
      </c>
      <c r="C304" s="9" t="s">
        <v>4</v>
      </c>
      <c r="D304" s="9" t="s">
        <v>3</v>
      </c>
      <c r="E304" s="20">
        <v>-10</v>
      </c>
      <c r="F304" s="20"/>
      <c r="G304" s="20"/>
      <c r="H304" s="20"/>
      <c r="I304" s="8">
        <f t="shared" si="4"/>
        <v>302</v>
      </c>
      <c r="L304"/>
    </row>
    <row r="305" spans="1:12" x14ac:dyDescent="0.25">
      <c r="A305" s="7">
        <v>45480</v>
      </c>
      <c r="B305" s="6" t="s">
        <v>12</v>
      </c>
      <c r="C305" s="6" t="s">
        <v>11</v>
      </c>
      <c r="D305" s="6" t="s">
        <v>11</v>
      </c>
      <c r="E305" s="21"/>
      <c r="F305" s="21">
        <v>1500</v>
      </c>
      <c r="G305" s="21"/>
      <c r="H305" s="21">
        <v>-1500</v>
      </c>
      <c r="I305" s="5">
        <f t="shared" si="4"/>
        <v>303</v>
      </c>
      <c r="L305"/>
    </row>
    <row r="306" spans="1:12" x14ac:dyDescent="0.25">
      <c r="A306" s="10">
        <v>45480</v>
      </c>
      <c r="B306" s="9" t="s">
        <v>12</v>
      </c>
      <c r="C306" s="9" t="s">
        <v>11</v>
      </c>
      <c r="D306" s="9" t="s">
        <v>11</v>
      </c>
      <c r="E306" s="20"/>
      <c r="F306" s="20">
        <v>-1355.02</v>
      </c>
      <c r="G306" s="20">
        <v>1355.02</v>
      </c>
      <c r="H306" s="20"/>
      <c r="I306" s="8">
        <f t="shared" si="4"/>
        <v>304</v>
      </c>
      <c r="L306"/>
    </row>
    <row r="307" spans="1:12" x14ac:dyDescent="0.25">
      <c r="A307" s="7">
        <v>45480</v>
      </c>
      <c r="B307" s="6" t="s">
        <v>7</v>
      </c>
      <c r="C307" s="6" t="s">
        <v>32</v>
      </c>
      <c r="D307" s="6" t="s">
        <v>31</v>
      </c>
      <c r="E307" s="21"/>
      <c r="F307" s="21">
        <v>-320</v>
      </c>
      <c r="G307" s="21"/>
      <c r="H307" s="21"/>
      <c r="I307" s="5">
        <f t="shared" si="4"/>
        <v>305</v>
      </c>
      <c r="L307"/>
    </row>
    <row r="308" spans="1:12" x14ac:dyDescent="0.25">
      <c r="A308" s="10">
        <v>45480</v>
      </c>
      <c r="B308" s="9" t="s">
        <v>12</v>
      </c>
      <c r="C308" s="9" t="s">
        <v>11</v>
      </c>
      <c r="D308" s="9" t="s">
        <v>11</v>
      </c>
      <c r="E308" s="20">
        <v>90</v>
      </c>
      <c r="F308" s="20">
        <v>-90</v>
      </c>
      <c r="G308" s="20"/>
      <c r="H308" s="20"/>
      <c r="I308" s="8">
        <f t="shared" si="4"/>
        <v>306</v>
      </c>
      <c r="L308"/>
    </row>
    <row r="309" spans="1:12" x14ac:dyDescent="0.25">
      <c r="A309" s="7">
        <v>45480</v>
      </c>
      <c r="B309" s="6" t="s">
        <v>2</v>
      </c>
      <c r="C309" s="6" t="s">
        <v>98</v>
      </c>
      <c r="D309" s="6" t="s">
        <v>215</v>
      </c>
      <c r="E309" s="21">
        <v>-20</v>
      </c>
      <c r="F309" s="21"/>
      <c r="G309" s="21"/>
      <c r="H309" s="21"/>
      <c r="I309" s="5">
        <f t="shared" si="4"/>
        <v>307</v>
      </c>
      <c r="L309"/>
    </row>
    <row r="310" spans="1:12" x14ac:dyDescent="0.25">
      <c r="A310" s="10">
        <v>45480</v>
      </c>
      <c r="B310" s="9" t="s">
        <v>2</v>
      </c>
      <c r="C310" s="9" t="s">
        <v>4</v>
      </c>
      <c r="D310" s="9" t="s">
        <v>8</v>
      </c>
      <c r="E310" s="20">
        <v>-135.06</v>
      </c>
      <c r="F310" s="20"/>
      <c r="G310" s="20"/>
      <c r="H310" s="20"/>
      <c r="I310" s="8">
        <f t="shared" si="4"/>
        <v>308</v>
      </c>
      <c r="L310"/>
    </row>
    <row r="311" spans="1:12" x14ac:dyDescent="0.25">
      <c r="A311" s="7">
        <v>45480</v>
      </c>
      <c r="B311" s="6" t="s">
        <v>2</v>
      </c>
      <c r="C311" s="6" t="s">
        <v>4</v>
      </c>
      <c r="D311" s="6" t="s">
        <v>8</v>
      </c>
      <c r="E311" s="21">
        <v>-4.49</v>
      </c>
      <c r="F311" s="21"/>
      <c r="G311" s="21"/>
      <c r="H311" s="21"/>
      <c r="I311" s="5">
        <f t="shared" si="4"/>
        <v>309</v>
      </c>
      <c r="L311"/>
    </row>
    <row r="312" spans="1:12" x14ac:dyDescent="0.25">
      <c r="A312" s="10">
        <v>45480</v>
      </c>
      <c r="B312" s="9" t="s">
        <v>2</v>
      </c>
      <c r="C312" s="9" t="s">
        <v>4</v>
      </c>
      <c r="D312" s="9" t="s">
        <v>3</v>
      </c>
      <c r="E312" s="20">
        <v>-15</v>
      </c>
      <c r="F312" s="20"/>
      <c r="G312" s="20"/>
      <c r="H312" s="20"/>
      <c r="I312" s="8">
        <f t="shared" si="4"/>
        <v>310</v>
      </c>
      <c r="L312"/>
    </row>
    <row r="313" spans="1:12" x14ac:dyDescent="0.25">
      <c r="A313" s="7">
        <v>45480</v>
      </c>
      <c r="B313" s="6" t="s">
        <v>2</v>
      </c>
      <c r="C313" s="6" t="s">
        <v>4</v>
      </c>
      <c r="D313" s="6" t="s">
        <v>8</v>
      </c>
      <c r="E313" s="21">
        <v>-31.48</v>
      </c>
      <c r="F313" s="21"/>
      <c r="G313" s="21"/>
      <c r="H313" s="21"/>
      <c r="I313" s="5">
        <f t="shared" si="4"/>
        <v>311</v>
      </c>
      <c r="L313"/>
    </row>
    <row r="314" spans="1:12" x14ac:dyDescent="0.25">
      <c r="A314" s="10">
        <v>45480</v>
      </c>
      <c r="B314" s="9" t="s">
        <v>12</v>
      </c>
      <c r="C314" s="9" t="s">
        <v>11</v>
      </c>
      <c r="D314" s="9" t="s">
        <v>11</v>
      </c>
      <c r="E314" s="20">
        <v>50</v>
      </c>
      <c r="F314" s="20"/>
      <c r="G314" s="20">
        <v>-51.85</v>
      </c>
      <c r="H314" s="20"/>
      <c r="I314" s="8">
        <f t="shared" si="4"/>
        <v>312</v>
      </c>
      <c r="L314"/>
    </row>
    <row r="315" spans="1:12" x14ac:dyDescent="0.25">
      <c r="A315" s="7">
        <v>45481</v>
      </c>
      <c r="B315" s="6" t="s">
        <v>2</v>
      </c>
      <c r="C315" s="6" t="s">
        <v>77</v>
      </c>
      <c r="D315" s="6" t="s">
        <v>76</v>
      </c>
      <c r="E315" s="21"/>
      <c r="F315" s="21">
        <v>-37</v>
      </c>
      <c r="G315" s="21"/>
      <c r="H315" s="21"/>
      <c r="I315" s="5">
        <f t="shared" si="4"/>
        <v>313</v>
      </c>
      <c r="L315"/>
    </row>
    <row r="316" spans="1:12" x14ac:dyDescent="0.25">
      <c r="A316" s="10">
        <v>45481</v>
      </c>
      <c r="B316" s="9" t="s">
        <v>2</v>
      </c>
      <c r="C316" s="9" t="s">
        <v>4</v>
      </c>
      <c r="D316" s="9" t="s">
        <v>39</v>
      </c>
      <c r="E316" s="20">
        <v>-10.74</v>
      </c>
      <c r="F316" s="20"/>
      <c r="G316" s="20"/>
      <c r="H316" s="20"/>
      <c r="I316" s="8">
        <f t="shared" si="4"/>
        <v>314</v>
      </c>
      <c r="L316"/>
    </row>
    <row r="317" spans="1:12" x14ac:dyDescent="0.25">
      <c r="A317" s="7">
        <v>45481</v>
      </c>
      <c r="B317" s="6" t="s">
        <v>2</v>
      </c>
      <c r="C317" s="6" t="s">
        <v>4</v>
      </c>
      <c r="D317" s="6" t="s">
        <v>8</v>
      </c>
      <c r="E317" s="21">
        <v>-5.99</v>
      </c>
      <c r="F317" s="21"/>
      <c r="G317" s="21"/>
      <c r="H317" s="21"/>
      <c r="I317" s="5">
        <f t="shared" si="4"/>
        <v>315</v>
      </c>
      <c r="L317"/>
    </row>
    <row r="318" spans="1:12" x14ac:dyDescent="0.25">
      <c r="A318" s="10">
        <v>45481</v>
      </c>
      <c r="B318" s="9" t="s">
        <v>2</v>
      </c>
      <c r="C318" s="9" t="s">
        <v>4</v>
      </c>
      <c r="D318" s="9" t="s">
        <v>8</v>
      </c>
      <c r="E318" s="20">
        <v>-13.07</v>
      </c>
      <c r="F318" s="20"/>
      <c r="G318" s="20"/>
      <c r="H318" s="20"/>
      <c r="I318" s="8">
        <f t="shared" si="4"/>
        <v>316</v>
      </c>
      <c r="L318"/>
    </row>
    <row r="319" spans="1:12" x14ac:dyDescent="0.25">
      <c r="A319" s="7">
        <v>45481</v>
      </c>
      <c r="B319" s="6" t="s">
        <v>2</v>
      </c>
      <c r="C319" s="6" t="s">
        <v>98</v>
      </c>
      <c r="D319" s="6" t="s">
        <v>215</v>
      </c>
      <c r="E319" s="21">
        <v>-20</v>
      </c>
      <c r="F319" s="21"/>
      <c r="G319" s="21"/>
      <c r="H319" s="21"/>
      <c r="I319" s="5">
        <f t="shared" si="4"/>
        <v>317</v>
      </c>
      <c r="L319"/>
    </row>
    <row r="320" spans="1:12" x14ac:dyDescent="0.25">
      <c r="A320" s="10">
        <v>45481</v>
      </c>
      <c r="B320" s="9" t="s">
        <v>12</v>
      </c>
      <c r="C320" s="9" t="s">
        <v>11</v>
      </c>
      <c r="D320" s="9" t="s">
        <v>11</v>
      </c>
      <c r="E320" s="20">
        <v>100</v>
      </c>
      <c r="F320" s="20">
        <v>-100</v>
      </c>
      <c r="G320" s="20"/>
      <c r="H320" s="20"/>
      <c r="I320" s="8">
        <f t="shared" si="4"/>
        <v>318</v>
      </c>
      <c r="L320"/>
    </row>
    <row r="321" spans="1:12" x14ac:dyDescent="0.25">
      <c r="A321" s="7">
        <v>45482</v>
      </c>
      <c r="B321" s="6" t="s">
        <v>12</v>
      </c>
      <c r="C321" s="6" t="s">
        <v>11</v>
      </c>
      <c r="D321" s="6" t="s">
        <v>11</v>
      </c>
      <c r="E321" s="21"/>
      <c r="F321" s="21">
        <v>4000</v>
      </c>
      <c r="G321" s="21"/>
      <c r="H321" s="21">
        <v>-4000</v>
      </c>
      <c r="I321" s="5">
        <f t="shared" si="4"/>
        <v>319</v>
      </c>
      <c r="L321"/>
    </row>
    <row r="322" spans="1:12" x14ac:dyDescent="0.25">
      <c r="A322" s="10">
        <v>45483</v>
      </c>
      <c r="B322" s="9" t="s">
        <v>12</v>
      </c>
      <c r="C322" s="9" t="s">
        <v>174</v>
      </c>
      <c r="D322" s="9" t="s">
        <v>213</v>
      </c>
      <c r="E322" s="20"/>
      <c r="F322" s="20">
        <v>-3549.6</v>
      </c>
      <c r="G322" s="20"/>
      <c r="H322" s="20"/>
      <c r="I322" s="8">
        <f t="shared" si="4"/>
        <v>320</v>
      </c>
      <c r="L322"/>
    </row>
    <row r="323" spans="1:12" x14ac:dyDescent="0.25">
      <c r="A323" s="7">
        <v>45484</v>
      </c>
      <c r="B323" s="6" t="s">
        <v>2</v>
      </c>
      <c r="C323" s="6" t="s">
        <v>4</v>
      </c>
      <c r="D323" s="6" t="s">
        <v>165</v>
      </c>
      <c r="E323" s="21">
        <v>-4.08</v>
      </c>
      <c r="F323" s="21"/>
      <c r="G323" s="21"/>
      <c r="H323" s="21"/>
      <c r="I323" s="5">
        <f t="shared" ref="I323:I386" si="5">ROW()-2</f>
        <v>321</v>
      </c>
      <c r="L323"/>
    </row>
    <row r="324" spans="1:12" x14ac:dyDescent="0.25">
      <c r="A324" s="10">
        <v>45485</v>
      </c>
      <c r="B324" s="9" t="s">
        <v>2</v>
      </c>
      <c r="C324" s="9" t="s">
        <v>4</v>
      </c>
      <c r="D324" s="9" t="s">
        <v>3</v>
      </c>
      <c r="E324" s="20">
        <v>-13</v>
      </c>
      <c r="F324" s="20"/>
      <c r="G324" s="20"/>
      <c r="H324" s="20"/>
      <c r="I324" s="8">
        <f t="shared" si="5"/>
        <v>322</v>
      </c>
      <c r="L324"/>
    </row>
    <row r="325" spans="1:12" x14ac:dyDescent="0.25">
      <c r="A325" s="7">
        <v>45486</v>
      </c>
      <c r="B325" s="6" t="s">
        <v>7</v>
      </c>
      <c r="C325" s="6" t="s">
        <v>86</v>
      </c>
      <c r="D325" s="6" t="s">
        <v>126</v>
      </c>
      <c r="E325" s="21"/>
      <c r="F325" s="21">
        <v>-26.71</v>
      </c>
      <c r="G325" s="21"/>
      <c r="H325" s="21"/>
      <c r="I325" s="5">
        <f t="shared" si="5"/>
        <v>323</v>
      </c>
      <c r="L325"/>
    </row>
    <row r="326" spans="1:12" x14ac:dyDescent="0.25">
      <c r="A326" s="10">
        <v>45484</v>
      </c>
      <c r="B326" s="9" t="s">
        <v>2</v>
      </c>
      <c r="C326" s="9" t="s">
        <v>4</v>
      </c>
      <c r="D326" s="9" t="s">
        <v>8</v>
      </c>
      <c r="E326" s="20">
        <v>-15.54</v>
      </c>
      <c r="F326" s="20"/>
      <c r="G326" s="20"/>
      <c r="H326" s="20"/>
      <c r="I326" s="8">
        <f t="shared" si="5"/>
        <v>324</v>
      </c>
      <c r="L326"/>
    </row>
    <row r="327" spans="1:12" x14ac:dyDescent="0.25">
      <c r="A327" s="7">
        <v>45484</v>
      </c>
      <c r="B327" s="6" t="s">
        <v>12</v>
      </c>
      <c r="C327" s="6" t="s">
        <v>11</v>
      </c>
      <c r="D327" s="6" t="s">
        <v>11</v>
      </c>
      <c r="E327" s="21">
        <v>150</v>
      </c>
      <c r="F327" s="21">
        <v>-150</v>
      </c>
      <c r="G327" s="21"/>
      <c r="H327" s="21"/>
      <c r="I327" s="5">
        <f t="shared" si="5"/>
        <v>325</v>
      </c>
      <c r="L327"/>
    </row>
    <row r="328" spans="1:12" x14ac:dyDescent="0.25">
      <c r="A328" s="10">
        <v>45484</v>
      </c>
      <c r="B328" s="9" t="s">
        <v>2</v>
      </c>
      <c r="C328" s="9" t="s">
        <v>26</v>
      </c>
      <c r="D328" s="9" t="s">
        <v>26</v>
      </c>
      <c r="E328" s="20"/>
      <c r="F328" s="20">
        <v>-839.55</v>
      </c>
      <c r="G328" s="20"/>
      <c r="H328" s="20"/>
      <c r="I328" s="8">
        <f t="shared" si="5"/>
        <v>326</v>
      </c>
      <c r="L328"/>
    </row>
    <row r="329" spans="1:12" x14ac:dyDescent="0.25">
      <c r="A329" s="7">
        <v>45484</v>
      </c>
      <c r="B329" s="6" t="s">
        <v>2</v>
      </c>
      <c r="C329" s="6" t="s">
        <v>26</v>
      </c>
      <c r="D329" s="6" t="s">
        <v>27</v>
      </c>
      <c r="E329" s="21"/>
      <c r="F329" s="21">
        <v>-37.19</v>
      </c>
      <c r="G329" s="21"/>
      <c r="H329" s="21"/>
      <c r="I329" s="5">
        <f t="shared" si="5"/>
        <v>327</v>
      </c>
      <c r="L329"/>
    </row>
    <row r="330" spans="1:12" x14ac:dyDescent="0.25">
      <c r="A330" s="10">
        <v>45484</v>
      </c>
      <c r="B330" s="9" t="s">
        <v>2</v>
      </c>
      <c r="C330" s="9" t="s">
        <v>9</v>
      </c>
      <c r="D330" s="9" t="s">
        <v>19</v>
      </c>
      <c r="E330" s="20"/>
      <c r="F330" s="20">
        <v>-43.75</v>
      </c>
      <c r="G330" s="20"/>
      <c r="H330" s="20"/>
      <c r="I330" s="8">
        <f t="shared" si="5"/>
        <v>328</v>
      </c>
      <c r="L330"/>
    </row>
    <row r="331" spans="1:12" x14ac:dyDescent="0.25">
      <c r="A331" s="7">
        <v>45484</v>
      </c>
      <c r="B331" s="6" t="s">
        <v>2</v>
      </c>
      <c r="C331" s="6" t="s">
        <v>4</v>
      </c>
      <c r="D331" s="6" t="s">
        <v>3</v>
      </c>
      <c r="E331" s="21">
        <v>-9.43</v>
      </c>
      <c r="F331" s="21"/>
      <c r="G331" s="21"/>
      <c r="H331" s="21"/>
      <c r="I331" s="5">
        <f t="shared" si="5"/>
        <v>329</v>
      </c>
      <c r="L331"/>
    </row>
    <row r="332" spans="1:12" x14ac:dyDescent="0.25">
      <c r="A332" s="10">
        <v>45485</v>
      </c>
      <c r="B332" s="9" t="s">
        <v>2</v>
      </c>
      <c r="C332" s="9" t="s">
        <v>4</v>
      </c>
      <c r="D332" s="9" t="s">
        <v>8</v>
      </c>
      <c r="E332" s="20">
        <v>-33.64</v>
      </c>
      <c r="F332" s="20"/>
      <c r="G332" s="20"/>
      <c r="H332" s="20"/>
      <c r="I332" s="8">
        <f t="shared" si="5"/>
        <v>330</v>
      </c>
      <c r="L332"/>
    </row>
    <row r="333" spans="1:12" x14ac:dyDescent="0.25">
      <c r="A333" s="7">
        <v>45486</v>
      </c>
      <c r="B333" s="6" t="s">
        <v>2</v>
      </c>
      <c r="C333" s="6" t="s">
        <v>4</v>
      </c>
      <c r="D333" s="6" t="s">
        <v>8</v>
      </c>
      <c r="E333" s="21">
        <v>-3.88</v>
      </c>
      <c r="F333" s="21"/>
      <c r="G333" s="21"/>
      <c r="H333" s="21"/>
      <c r="I333" s="5">
        <f t="shared" si="5"/>
        <v>331</v>
      </c>
      <c r="L333"/>
    </row>
    <row r="334" spans="1:12" x14ac:dyDescent="0.25">
      <c r="A334" s="10">
        <v>45486</v>
      </c>
      <c r="B334" s="9" t="s">
        <v>2</v>
      </c>
      <c r="C334" s="9" t="s">
        <v>4</v>
      </c>
      <c r="D334" s="9" t="s">
        <v>3</v>
      </c>
      <c r="E334" s="20">
        <v>-13.5</v>
      </c>
      <c r="F334" s="20"/>
      <c r="G334" s="20"/>
      <c r="H334" s="20"/>
      <c r="I334" s="8">
        <f t="shared" si="5"/>
        <v>332</v>
      </c>
      <c r="L334"/>
    </row>
    <row r="335" spans="1:12" x14ac:dyDescent="0.25">
      <c r="A335" s="7">
        <v>45489</v>
      </c>
      <c r="B335" s="6" t="s">
        <v>15</v>
      </c>
      <c r="C335" s="6" t="s">
        <v>14</v>
      </c>
      <c r="D335" s="6" t="s">
        <v>3</v>
      </c>
      <c r="E335" s="21"/>
      <c r="F335" s="21">
        <v>-12.8</v>
      </c>
      <c r="G335" s="21"/>
      <c r="H335" s="21"/>
      <c r="I335" s="5">
        <f t="shared" si="5"/>
        <v>333</v>
      </c>
      <c r="L335"/>
    </row>
    <row r="336" spans="1:12" x14ac:dyDescent="0.25">
      <c r="A336" s="10">
        <v>45489</v>
      </c>
      <c r="B336" s="9" t="s">
        <v>2</v>
      </c>
      <c r="C336" s="9" t="s">
        <v>4</v>
      </c>
      <c r="D336" s="9" t="s">
        <v>8</v>
      </c>
      <c r="E336" s="20">
        <v>-15.59</v>
      </c>
      <c r="F336" s="20"/>
      <c r="G336" s="20"/>
      <c r="H336" s="20"/>
      <c r="I336" s="8">
        <f t="shared" si="5"/>
        <v>334</v>
      </c>
      <c r="L336"/>
    </row>
    <row r="337" spans="1:12" x14ac:dyDescent="0.25">
      <c r="A337" s="7">
        <v>45489</v>
      </c>
      <c r="B337" s="6" t="s">
        <v>2</v>
      </c>
      <c r="C337" s="6" t="s">
        <v>98</v>
      </c>
      <c r="D337" s="6" t="s">
        <v>65</v>
      </c>
      <c r="E337" s="21">
        <v>-15</v>
      </c>
      <c r="F337" s="21"/>
      <c r="G337" s="21"/>
      <c r="H337" s="21"/>
      <c r="I337" s="5">
        <f t="shared" si="5"/>
        <v>335</v>
      </c>
      <c r="L337"/>
    </row>
    <row r="338" spans="1:12" x14ac:dyDescent="0.25">
      <c r="A338" s="10">
        <v>45489</v>
      </c>
      <c r="B338" s="9" t="s">
        <v>2</v>
      </c>
      <c r="C338" s="9" t="s">
        <v>4</v>
      </c>
      <c r="D338" s="9" t="s">
        <v>212</v>
      </c>
      <c r="E338" s="20">
        <v>-10</v>
      </c>
      <c r="F338" s="20"/>
      <c r="G338" s="20"/>
      <c r="H338" s="20"/>
      <c r="I338" s="8">
        <f t="shared" si="5"/>
        <v>336</v>
      </c>
      <c r="L338"/>
    </row>
    <row r="339" spans="1:12" x14ac:dyDescent="0.25">
      <c r="A339" s="7">
        <v>45490</v>
      </c>
      <c r="B339" s="6" t="s">
        <v>2</v>
      </c>
      <c r="C339" s="6" t="s">
        <v>4</v>
      </c>
      <c r="D339" s="6" t="s">
        <v>3</v>
      </c>
      <c r="E339" s="21">
        <v>-5</v>
      </c>
      <c r="F339" s="21"/>
      <c r="G339" s="21"/>
      <c r="H339" s="21"/>
      <c r="I339" s="5">
        <f t="shared" si="5"/>
        <v>337</v>
      </c>
      <c r="L339"/>
    </row>
    <row r="340" spans="1:12" x14ac:dyDescent="0.25">
      <c r="A340" s="10">
        <v>45490</v>
      </c>
      <c r="B340" s="9" t="s">
        <v>2</v>
      </c>
      <c r="C340" s="9" t="s">
        <v>4</v>
      </c>
      <c r="D340" s="9" t="s">
        <v>142</v>
      </c>
      <c r="E340" s="20"/>
      <c r="F340" s="20">
        <v>-12.8</v>
      </c>
      <c r="G340" s="20"/>
      <c r="H340" s="20"/>
      <c r="I340" s="8">
        <f t="shared" si="5"/>
        <v>338</v>
      </c>
      <c r="L340"/>
    </row>
    <row r="341" spans="1:12" x14ac:dyDescent="0.25">
      <c r="A341" s="7">
        <v>45490</v>
      </c>
      <c r="B341" s="6" t="s">
        <v>2</v>
      </c>
      <c r="C341" s="6" t="s">
        <v>45</v>
      </c>
      <c r="D341" s="6" t="s">
        <v>69</v>
      </c>
      <c r="E341" s="21"/>
      <c r="F341" s="21">
        <v>-10</v>
      </c>
      <c r="G341" s="21"/>
      <c r="H341" s="21"/>
      <c r="I341" s="5">
        <f t="shared" si="5"/>
        <v>339</v>
      </c>
      <c r="L341"/>
    </row>
    <row r="342" spans="1:12" x14ac:dyDescent="0.25">
      <c r="A342" s="10">
        <v>45490</v>
      </c>
      <c r="B342" s="9" t="s">
        <v>2</v>
      </c>
      <c r="C342" s="9" t="s">
        <v>114</v>
      </c>
      <c r="D342" s="9" t="s">
        <v>113</v>
      </c>
      <c r="E342" s="20"/>
      <c r="F342" s="20">
        <v>-91.8</v>
      </c>
      <c r="G342" s="20"/>
      <c r="H342" s="20"/>
      <c r="I342" s="8">
        <f t="shared" si="5"/>
        <v>340</v>
      </c>
      <c r="L342"/>
    </row>
    <row r="343" spans="1:12" x14ac:dyDescent="0.25">
      <c r="A343" s="7">
        <v>45491</v>
      </c>
      <c r="B343" s="6" t="s">
        <v>2</v>
      </c>
      <c r="C343" s="6" t="s">
        <v>4</v>
      </c>
      <c r="D343" s="6" t="s">
        <v>8</v>
      </c>
      <c r="E343" s="21">
        <v>-41.77</v>
      </c>
      <c r="F343" s="21"/>
      <c r="G343" s="21"/>
      <c r="H343" s="21"/>
      <c r="I343" s="5">
        <f t="shared" si="5"/>
        <v>341</v>
      </c>
      <c r="L343"/>
    </row>
    <row r="344" spans="1:12" x14ac:dyDescent="0.25">
      <c r="A344" s="10">
        <v>45491</v>
      </c>
      <c r="B344" s="9" t="s">
        <v>2</v>
      </c>
      <c r="C344" s="9" t="s">
        <v>4</v>
      </c>
      <c r="D344" s="9" t="s">
        <v>3</v>
      </c>
      <c r="E344" s="20">
        <v>-15.6</v>
      </c>
      <c r="F344" s="20"/>
      <c r="G344" s="20"/>
      <c r="H344" s="20"/>
      <c r="I344" s="8">
        <f t="shared" si="5"/>
        <v>342</v>
      </c>
      <c r="L344"/>
    </row>
    <row r="345" spans="1:12" x14ac:dyDescent="0.25">
      <c r="A345" s="7">
        <v>45491</v>
      </c>
      <c r="B345" s="6" t="s">
        <v>12</v>
      </c>
      <c r="C345" s="6" t="s">
        <v>11</v>
      </c>
      <c r="D345" s="6" t="s">
        <v>11</v>
      </c>
      <c r="E345" s="21">
        <v>150</v>
      </c>
      <c r="F345" s="21">
        <v>-150</v>
      </c>
      <c r="G345" s="21"/>
      <c r="H345" s="21"/>
      <c r="I345" s="5">
        <f t="shared" si="5"/>
        <v>343</v>
      </c>
      <c r="L345"/>
    </row>
    <row r="346" spans="1:12" x14ac:dyDescent="0.25">
      <c r="A346" s="10">
        <v>45492</v>
      </c>
      <c r="B346" s="9" t="s">
        <v>2</v>
      </c>
      <c r="C346" s="9" t="s">
        <v>9</v>
      </c>
      <c r="D346" s="9" t="s">
        <v>10</v>
      </c>
      <c r="E346" s="20"/>
      <c r="F346" s="20">
        <v>-7.9</v>
      </c>
      <c r="G346" s="20"/>
      <c r="H346" s="20"/>
      <c r="I346" s="8">
        <f t="shared" si="5"/>
        <v>344</v>
      </c>
      <c r="L346"/>
    </row>
    <row r="347" spans="1:12" x14ac:dyDescent="0.25">
      <c r="A347" s="7">
        <v>45492</v>
      </c>
      <c r="B347" s="6" t="s">
        <v>2</v>
      </c>
      <c r="C347" s="6" t="s">
        <v>4</v>
      </c>
      <c r="D347" s="6" t="s">
        <v>8</v>
      </c>
      <c r="E347" s="21">
        <v>-3.49</v>
      </c>
      <c r="F347" s="21"/>
      <c r="G347" s="21"/>
      <c r="H347" s="21"/>
      <c r="I347" s="5">
        <f t="shared" si="5"/>
        <v>345</v>
      </c>
      <c r="L347"/>
    </row>
    <row r="348" spans="1:12" x14ac:dyDescent="0.25">
      <c r="A348" s="10">
        <v>45492</v>
      </c>
      <c r="B348" s="9" t="s">
        <v>2</v>
      </c>
      <c r="C348" s="9" t="s">
        <v>4</v>
      </c>
      <c r="D348" s="9" t="s">
        <v>8</v>
      </c>
      <c r="E348" s="20"/>
      <c r="F348" s="20">
        <v>-37.35</v>
      </c>
      <c r="G348" s="20"/>
      <c r="H348" s="20"/>
      <c r="I348" s="8">
        <f t="shared" si="5"/>
        <v>346</v>
      </c>
      <c r="L348"/>
    </row>
    <row r="349" spans="1:12" x14ac:dyDescent="0.25">
      <c r="A349" s="7">
        <v>45493</v>
      </c>
      <c r="B349" s="6" t="s">
        <v>2</v>
      </c>
      <c r="C349" s="6" t="s">
        <v>60</v>
      </c>
      <c r="D349" s="6" t="s">
        <v>59</v>
      </c>
      <c r="E349" s="21">
        <v>-40</v>
      </c>
      <c r="F349" s="21"/>
      <c r="G349" s="21"/>
      <c r="H349" s="21"/>
      <c r="I349" s="5">
        <f t="shared" si="5"/>
        <v>347</v>
      </c>
      <c r="L349"/>
    </row>
    <row r="350" spans="1:12" x14ac:dyDescent="0.25">
      <c r="A350" s="10">
        <v>45494</v>
      </c>
      <c r="B350" s="9" t="s">
        <v>2</v>
      </c>
      <c r="C350" s="9" t="s">
        <v>4</v>
      </c>
      <c r="D350" s="9" t="s">
        <v>8</v>
      </c>
      <c r="E350" s="20">
        <v>-31.16</v>
      </c>
      <c r="F350" s="20"/>
      <c r="G350" s="20"/>
      <c r="H350" s="20"/>
      <c r="I350" s="8">
        <f t="shared" si="5"/>
        <v>348</v>
      </c>
      <c r="L350"/>
    </row>
    <row r="351" spans="1:12" x14ac:dyDescent="0.25">
      <c r="A351" s="7">
        <v>45495</v>
      </c>
      <c r="B351" s="6" t="s">
        <v>2</v>
      </c>
      <c r="C351" s="6" t="s">
        <v>4</v>
      </c>
      <c r="D351" s="6" t="s">
        <v>3</v>
      </c>
      <c r="E351" s="21">
        <v>-8.23</v>
      </c>
      <c r="F351" s="21"/>
      <c r="G351" s="21"/>
      <c r="H351" s="21"/>
      <c r="I351" s="5">
        <f t="shared" si="5"/>
        <v>349</v>
      </c>
      <c r="L351"/>
    </row>
    <row r="352" spans="1:12" x14ac:dyDescent="0.25">
      <c r="A352" s="10">
        <v>45496</v>
      </c>
      <c r="B352" s="9" t="s">
        <v>12</v>
      </c>
      <c r="C352" s="9" t="s">
        <v>11</v>
      </c>
      <c r="D352" s="9" t="s">
        <v>11</v>
      </c>
      <c r="E352" s="20">
        <v>100</v>
      </c>
      <c r="F352" s="20">
        <v>-100</v>
      </c>
      <c r="G352" s="20"/>
      <c r="H352" s="20"/>
      <c r="I352" s="8">
        <f t="shared" si="5"/>
        <v>350</v>
      </c>
      <c r="L352"/>
    </row>
    <row r="353" spans="1:12" x14ac:dyDescent="0.25">
      <c r="A353" s="7">
        <v>45496</v>
      </c>
      <c r="B353" s="6" t="s">
        <v>2</v>
      </c>
      <c r="C353" s="6" t="s">
        <v>4</v>
      </c>
      <c r="D353" s="6" t="s">
        <v>8</v>
      </c>
      <c r="E353" s="21">
        <v>-41.5</v>
      </c>
      <c r="F353" s="21"/>
      <c r="G353" s="21"/>
      <c r="H353" s="21"/>
      <c r="I353" s="5">
        <f t="shared" si="5"/>
        <v>351</v>
      </c>
      <c r="L353"/>
    </row>
    <row r="354" spans="1:12" x14ac:dyDescent="0.25">
      <c r="A354" s="10">
        <v>45496</v>
      </c>
      <c r="B354" s="9" t="s">
        <v>2</v>
      </c>
      <c r="C354" s="9" t="s">
        <v>62</v>
      </c>
      <c r="D354" s="9" t="s">
        <v>74</v>
      </c>
      <c r="E354" s="20">
        <v>-3.79</v>
      </c>
      <c r="F354" s="20"/>
      <c r="G354" s="20"/>
      <c r="H354" s="20"/>
      <c r="I354" s="8">
        <f t="shared" si="5"/>
        <v>352</v>
      </c>
      <c r="L354"/>
    </row>
    <row r="355" spans="1:12" x14ac:dyDescent="0.25">
      <c r="A355" s="7">
        <v>45497</v>
      </c>
      <c r="B355" s="6" t="s">
        <v>2</v>
      </c>
      <c r="C355" s="6" t="s">
        <v>4</v>
      </c>
      <c r="D355" s="6" t="s">
        <v>8</v>
      </c>
      <c r="E355" s="21">
        <v>-30.08</v>
      </c>
      <c r="F355" s="21"/>
      <c r="G355" s="21"/>
      <c r="H355" s="21"/>
      <c r="I355" s="5">
        <f t="shared" si="5"/>
        <v>353</v>
      </c>
      <c r="L355"/>
    </row>
    <row r="356" spans="1:12" x14ac:dyDescent="0.25">
      <c r="A356" s="10">
        <v>45498</v>
      </c>
      <c r="B356" s="9" t="s">
        <v>2</v>
      </c>
      <c r="C356" s="9" t="s">
        <v>4</v>
      </c>
      <c r="D356" s="9" t="s">
        <v>8</v>
      </c>
      <c r="E356" s="20">
        <v>-55.51</v>
      </c>
      <c r="F356" s="20"/>
      <c r="G356" s="20"/>
      <c r="H356" s="20"/>
      <c r="I356" s="8">
        <f t="shared" si="5"/>
        <v>354</v>
      </c>
      <c r="L356"/>
    </row>
    <row r="357" spans="1:12" x14ac:dyDescent="0.25">
      <c r="A357" s="7">
        <v>45498</v>
      </c>
      <c r="B357" s="6" t="s">
        <v>2</v>
      </c>
      <c r="C357" s="6" t="s">
        <v>4</v>
      </c>
      <c r="D357" s="6" t="s">
        <v>3</v>
      </c>
      <c r="E357" s="21"/>
      <c r="F357" s="21"/>
      <c r="G357" s="21">
        <v>-2.5</v>
      </c>
      <c r="H357" s="21"/>
      <c r="I357" s="5">
        <f t="shared" si="5"/>
        <v>355</v>
      </c>
      <c r="L357"/>
    </row>
    <row r="358" spans="1:12" x14ac:dyDescent="0.25">
      <c r="A358" s="10">
        <v>45498</v>
      </c>
      <c r="B358" s="9" t="s">
        <v>12</v>
      </c>
      <c r="C358" s="9" t="s">
        <v>11</v>
      </c>
      <c r="D358" s="9" t="s">
        <v>11</v>
      </c>
      <c r="E358" s="20">
        <v>100</v>
      </c>
      <c r="F358" s="20">
        <v>-100</v>
      </c>
      <c r="G358" s="20"/>
      <c r="H358" s="20"/>
      <c r="I358" s="8">
        <f t="shared" si="5"/>
        <v>356</v>
      </c>
      <c r="L358"/>
    </row>
    <row r="359" spans="1:12" x14ac:dyDescent="0.25">
      <c r="A359" s="7">
        <v>45499</v>
      </c>
      <c r="B359" s="6" t="s">
        <v>12</v>
      </c>
      <c r="C359" s="6" t="s">
        <v>11</v>
      </c>
      <c r="D359" s="6" t="s">
        <v>11</v>
      </c>
      <c r="E359" s="21">
        <v>40</v>
      </c>
      <c r="F359" s="21">
        <v>-40</v>
      </c>
      <c r="G359" s="21"/>
      <c r="H359" s="21"/>
      <c r="I359" s="5">
        <f t="shared" si="5"/>
        <v>357</v>
      </c>
      <c r="L359"/>
    </row>
    <row r="360" spans="1:12" x14ac:dyDescent="0.25">
      <c r="A360" s="10">
        <v>45499</v>
      </c>
      <c r="B360" s="9" t="s">
        <v>2</v>
      </c>
      <c r="C360" s="9" t="s">
        <v>4</v>
      </c>
      <c r="D360" s="9" t="s">
        <v>3</v>
      </c>
      <c r="E360" s="20">
        <v>-14.52</v>
      </c>
      <c r="F360" s="20"/>
      <c r="G360" s="20"/>
      <c r="H360" s="20"/>
      <c r="I360" s="8">
        <f t="shared" si="5"/>
        <v>358</v>
      </c>
      <c r="L360"/>
    </row>
    <row r="361" spans="1:12" x14ac:dyDescent="0.25">
      <c r="A361" s="7">
        <v>45499</v>
      </c>
      <c r="B361" s="6" t="s">
        <v>2</v>
      </c>
      <c r="C361" s="6" t="s">
        <v>4</v>
      </c>
      <c r="D361" s="6" t="s">
        <v>8</v>
      </c>
      <c r="E361" s="21">
        <v>-86.6</v>
      </c>
      <c r="F361" s="21"/>
      <c r="G361" s="21"/>
      <c r="H361" s="21"/>
      <c r="I361" s="5">
        <f t="shared" si="5"/>
        <v>359</v>
      </c>
      <c r="L361"/>
    </row>
    <row r="362" spans="1:12" x14ac:dyDescent="0.25">
      <c r="A362" s="10">
        <v>45500</v>
      </c>
      <c r="B362" s="9" t="s">
        <v>2</v>
      </c>
      <c r="C362" s="9" t="s">
        <v>4</v>
      </c>
      <c r="D362" s="9" t="s">
        <v>3</v>
      </c>
      <c r="E362" s="20">
        <v>-17</v>
      </c>
      <c r="F362" s="20"/>
      <c r="G362" s="20"/>
      <c r="H362" s="20"/>
      <c r="I362" s="8">
        <f t="shared" si="5"/>
        <v>360</v>
      </c>
      <c r="L362"/>
    </row>
    <row r="363" spans="1:12" x14ac:dyDescent="0.25">
      <c r="A363" s="7">
        <v>45501</v>
      </c>
      <c r="B363" s="6" t="s">
        <v>2</v>
      </c>
      <c r="C363" s="6" t="s">
        <v>4</v>
      </c>
      <c r="D363" s="6" t="s">
        <v>8</v>
      </c>
      <c r="E363" s="21">
        <v>-18.829999999999998</v>
      </c>
      <c r="F363" s="21"/>
      <c r="G363" s="21"/>
      <c r="H363" s="21"/>
      <c r="I363" s="5">
        <f t="shared" si="5"/>
        <v>361</v>
      </c>
      <c r="L363"/>
    </row>
    <row r="364" spans="1:12" x14ac:dyDescent="0.25">
      <c r="A364" s="10">
        <v>45502</v>
      </c>
      <c r="B364" s="9" t="s">
        <v>2</v>
      </c>
      <c r="C364" s="9" t="s">
        <v>4</v>
      </c>
      <c r="D364" s="9" t="s">
        <v>8</v>
      </c>
      <c r="E364" s="20">
        <v>-1.58</v>
      </c>
      <c r="F364" s="20"/>
      <c r="G364" s="20"/>
      <c r="H364" s="20"/>
      <c r="I364" s="8">
        <f t="shared" si="5"/>
        <v>362</v>
      </c>
      <c r="L364"/>
    </row>
    <row r="365" spans="1:12" x14ac:dyDescent="0.25">
      <c r="A365" s="7">
        <v>45502</v>
      </c>
      <c r="B365" s="6" t="s">
        <v>15</v>
      </c>
      <c r="C365" s="6" t="s">
        <v>14</v>
      </c>
      <c r="D365" s="6" t="s">
        <v>3</v>
      </c>
      <c r="E365" s="21">
        <v>-9.6999999999999993</v>
      </c>
      <c r="F365" s="21"/>
      <c r="G365" s="21"/>
      <c r="H365" s="21"/>
      <c r="I365" s="5">
        <f t="shared" si="5"/>
        <v>363</v>
      </c>
      <c r="L365"/>
    </row>
    <row r="366" spans="1:12" x14ac:dyDescent="0.25">
      <c r="A366" s="10">
        <v>45502</v>
      </c>
      <c r="B366" s="9" t="s">
        <v>12</v>
      </c>
      <c r="C366" s="9" t="s">
        <v>11</v>
      </c>
      <c r="D366" s="9" t="s">
        <v>11</v>
      </c>
      <c r="E366" s="20">
        <v>100</v>
      </c>
      <c r="F366" s="20">
        <v>-100</v>
      </c>
      <c r="G366" s="20"/>
      <c r="H366" s="20"/>
      <c r="I366" s="8">
        <f t="shared" si="5"/>
        <v>364</v>
      </c>
      <c r="L366"/>
    </row>
    <row r="367" spans="1:12" x14ac:dyDescent="0.25">
      <c r="A367" s="7">
        <v>45502</v>
      </c>
      <c r="B367" s="6" t="s">
        <v>2</v>
      </c>
      <c r="C367" s="6" t="s">
        <v>4</v>
      </c>
      <c r="D367" s="6" t="s">
        <v>8</v>
      </c>
      <c r="E367" s="21">
        <v>-39.619999999999997</v>
      </c>
      <c r="F367" s="21"/>
      <c r="G367" s="21"/>
      <c r="H367" s="21"/>
      <c r="I367" s="5">
        <f t="shared" si="5"/>
        <v>365</v>
      </c>
      <c r="L367"/>
    </row>
    <row r="368" spans="1:12" x14ac:dyDescent="0.25">
      <c r="A368" s="10">
        <v>45503</v>
      </c>
      <c r="B368" s="9" t="s">
        <v>15</v>
      </c>
      <c r="C368" s="9" t="s">
        <v>14</v>
      </c>
      <c r="D368" s="9" t="s">
        <v>3</v>
      </c>
      <c r="E368" s="20">
        <v>-9.6999999999999993</v>
      </c>
      <c r="F368" s="20"/>
      <c r="G368" s="20"/>
      <c r="H368" s="20"/>
      <c r="I368" s="8">
        <f t="shared" si="5"/>
        <v>366</v>
      </c>
      <c r="L368"/>
    </row>
    <row r="369" spans="1:12" x14ac:dyDescent="0.25">
      <c r="A369" s="7">
        <v>45504</v>
      </c>
      <c r="B369" s="6" t="s">
        <v>169</v>
      </c>
      <c r="C369" s="6" t="s">
        <v>168</v>
      </c>
      <c r="D369" s="6" t="s">
        <v>167</v>
      </c>
      <c r="E369" s="21"/>
      <c r="F369" s="21">
        <v>-58.5</v>
      </c>
      <c r="G369" s="21"/>
      <c r="H369" s="21"/>
      <c r="I369" s="5">
        <f t="shared" si="5"/>
        <v>367</v>
      </c>
      <c r="L369"/>
    </row>
    <row r="370" spans="1:12" x14ac:dyDescent="0.25">
      <c r="A370" s="10">
        <v>45505</v>
      </c>
      <c r="B370" s="9" t="s">
        <v>18</v>
      </c>
      <c r="C370" s="9" t="s">
        <v>55</v>
      </c>
      <c r="D370" s="9" t="s">
        <v>55</v>
      </c>
      <c r="E370" s="20"/>
      <c r="F370" s="20">
        <v>2987.89</v>
      </c>
      <c r="G370" s="20"/>
      <c r="H370" s="20"/>
      <c r="I370" s="8">
        <f t="shared" si="5"/>
        <v>368</v>
      </c>
      <c r="L370"/>
    </row>
    <row r="371" spans="1:12" x14ac:dyDescent="0.25">
      <c r="A371" s="7">
        <v>45505</v>
      </c>
      <c r="B371" s="6" t="s">
        <v>2</v>
      </c>
      <c r="C371" s="6" t="s">
        <v>45</v>
      </c>
      <c r="D371" s="6" t="s">
        <v>44</v>
      </c>
      <c r="E371" s="21"/>
      <c r="F371" s="21">
        <v>-5</v>
      </c>
      <c r="G371" s="21"/>
      <c r="H371" s="21"/>
      <c r="I371" s="5">
        <f t="shared" si="5"/>
        <v>369</v>
      </c>
      <c r="L371"/>
    </row>
    <row r="372" spans="1:12" x14ac:dyDescent="0.25">
      <c r="A372" s="10">
        <v>45505</v>
      </c>
      <c r="B372" s="9" t="s">
        <v>12</v>
      </c>
      <c r="C372" s="9" t="s">
        <v>11</v>
      </c>
      <c r="D372" s="9" t="s">
        <v>11</v>
      </c>
      <c r="E372" s="20">
        <v>150</v>
      </c>
      <c r="F372" s="20">
        <v>-150</v>
      </c>
      <c r="G372" s="20"/>
      <c r="H372" s="20"/>
      <c r="I372" s="8">
        <f t="shared" si="5"/>
        <v>370</v>
      </c>
      <c r="L372"/>
    </row>
    <row r="373" spans="1:12" x14ac:dyDescent="0.25">
      <c r="A373" s="7">
        <v>45505</v>
      </c>
      <c r="B373" s="6" t="s">
        <v>2</v>
      </c>
      <c r="C373" s="6" t="s">
        <v>42</v>
      </c>
      <c r="D373" s="6" t="s">
        <v>49</v>
      </c>
      <c r="E373" s="21"/>
      <c r="F373" s="21">
        <v>-30.92</v>
      </c>
      <c r="G373" s="21"/>
      <c r="H373" s="21"/>
      <c r="I373" s="5">
        <f t="shared" si="5"/>
        <v>371</v>
      </c>
      <c r="L373"/>
    </row>
    <row r="374" spans="1:12" x14ac:dyDescent="0.25">
      <c r="A374" s="10">
        <v>45505</v>
      </c>
      <c r="B374" s="9" t="s">
        <v>2</v>
      </c>
      <c r="C374" s="9" t="s">
        <v>42</v>
      </c>
      <c r="D374" s="9" t="s">
        <v>48</v>
      </c>
      <c r="E374" s="20"/>
      <c r="F374" s="20">
        <v>-30.92</v>
      </c>
      <c r="G374" s="20"/>
      <c r="H374" s="20"/>
      <c r="I374" s="8">
        <f t="shared" si="5"/>
        <v>372</v>
      </c>
      <c r="L374"/>
    </row>
    <row r="375" spans="1:12" x14ac:dyDescent="0.25">
      <c r="A375" s="7">
        <v>45505</v>
      </c>
      <c r="B375" s="6" t="s">
        <v>2</v>
      </c>
      <c r="C375" s="6" t="s">
        <v>42</v>
      </c>
      <c r="D375" s="6" t="s">
        <v>46</v>
      </c>
      <c r="E375" s="21"/>
      <c r="F375" s="21">
        <v>-48.2</v>
      </c>
      <c r="G375" s="21"/>
      <c r="H375" s="21"/>
      <c r="I375" s="5">
        <f t="shared" si="5"/>
        <v>373</v>
      </c>
      <c r="L375"/>
    </row>
    <row r="376" spans="1:12" x14ac:dyDescent="0.25">
      <c r="A376" s="10">
        <v>45505</v>
      </c>
      <c r="B376" s="9" t="s">
        <v>2</v>
      </c>
      <c r="C376" s="9" t="s">
        <v>42</v>
      </c>
      <c r="D376" s="9" t="s">
        <v>41</v>
      </c>
      <c r="E376" s="20"/>
      <c r="F376" s="20">
        <v>-95.35</v>
      </c>
      <c r="G376" s="20"/>
      <c r="H376" s="20"/>
      <c r="I376" s="8">
        <f t="shared" si="5"/>
        <v>374</v>
      </c>
      <c r="L376"/>
    </row>
    <row r="377" spans="1:12" x14ac:dyDescent="0.25">
      <c r="A377" s="7">
        <v>45505</v>
      </c>
      <c r="B377" s="6" t="s">
        <v>15</v>
      </c>
      <c r="C377" s="6" t="s">
        <v>14</v>
      </c>
      <c r="D377" s="6" t="s">
        <v>214</v>
      </c>
      <c r="E377" s="21">
        <v>-26</v>
      </c>
      <c r="F377" s="21"/>
      <c r="G377" s="21"/>
      <c r="H377" s="21"/>
      <c r="I377" s="5">
        <f t="shared" si="5"/>
        <v>375</v>
      </c>
      <c r="L377"/>
    </row>
    <row r="378" spans="1:12" x14ac:dyDescent="0.25">
      <c r="A378" s="10">
        <v>45505</v>
      </c>
      <c r="B378" s="9" t="s">
        <v>2</v>
      </c>
      <c r="C378" s="9" t="s">
        <v>21</v>
      </c>
      <c r="D378" s="9" t="s">
        <v>21</v>
      </c>
      <c r="E378" s="20">
        <v>-14.7</v>
      </c>
      <c r="F378" s="20"/>
      <c r="G378" s="20"/>
      <c r="H378" s="20"/>
      <c r="I378" s="8">
        <f t="shared" si="5"/>
        <v>376</v>
      </c>
      <c r="L378"/>
    </row>
    <row r="379" spans="1:12" x14ac:dyDescent="0.25">
      <c r="A379" s="7">
        <v>45505</v>
      </c>
      <c r="B379" s="6" t="s">
        <v>2</v>
      </c>
      <c r="C379" s="6" t="s">
        <v>4</v>
      </c>
      <c r="D379" s="6" t="s">
        <v>3</v>
      </c>
      <c r="E379" s="21">
        <v>-2.9</v>
      </c>
      <c r="F379" s="21"/>
      <c r="G379" s="21"/>
      <c r="H379" s="21"/>
      <c r="I379" s="5">
        <f t="shared" si="5"/>
        <v>377</v>
      </c>
      <c r="L379"/>
    </row>
    <row r="380" spans="1:12" x14ac:dyDescent="0.25">
      <c r="A380" s="10">
        <v>45505</v>
      </c>
      <c r="B380" s="9" t="s">
        <v>12</v>
      </c>
      <c r="C380" s="9" t="s">
        <v>174</v>
      </c>
      <c r="D380" s="9" t="s">
        <v>213</v>
      </c>
      <c r="E380" s="20">
        <v>-18</v>
      </c>
      <c r="F380" s="20"/>
      <c r="G380" s="20"/>
      <c r="H380" s="20"/>
      <c r="I380" s="8">
        <f t="shared" si="5"/>
        <v>378</v>
      </c>
      <c r="L380"/>
    </row>
    <row r="381" spans="1:12" x14ac:dyDescent="0.25">
      <c r="A381" s="7">
        <v>45505</v>
      </c>
      <c r="B381" s="6" t="s">
        <v>7</v>
      </c>
      <c r="C381" s="6" t="s">
        <v>6</v>
      </c>
      <c r="D381" s="6" t="s">
        <v>58</v>
      </c>
      <c r="E381" s="21">
        <v>-34.200000000000003</v>
      </c>
      <c r="F381" s="21"/>
      <c r="G381" s="21"/>
      <c r="H381" s="21"/>
      <c r="I381" s="5">
        <f t="shared" si="5"/>
        <v>379</v>
      </c>
      <c r="L381"/>
    </row>
    <row r="382" spans="1:12" x14ac:dyDescent="0.25">
      <c r="A382" s="10">
        <v>45506</v>
      </c>
      <c r="B382" s="9" t="s">
        <v>2</v>
      </c>
      <c r="C382" s="9" t="s">
        <v>4</v>
      </c>
      <c r="D382" s="9" t="s">
        <v>8</v>
      </c>
      <c r="E382" s="20">
        <v>-143.29</v>
      </c>
      <c r="F382" s="20"/>
      <c r="G382" s="20"/>
      <c r="H382" s="20"/>
      <c r="I382" s="8">
        <f t="shared" si="5"/>
        <v>380</v>
      </c>
      <c r="L382"/>
    </row>
    <row r="383" spans="1:12" x14ac:dyDescent="0.25">
      <c r="A383" s="7">
        <v>45506</v>
      </c>
      <c r="B383" s="6" t="s">
        <v>2</v>
      </c>
      <c r="C383" s="6" t="s">
        <v>42</v>
      </c>
      <c r="D383" s="6" t="s">
        <v>41</v>
      </c>
      <c r="E383" s="21"/>
      <c r="F383" s="21">
        <v>-64.62</v>
      </c>
      <c r="G383" s="21"/>
      <c r="H383" s="21"/>
      <c r="I383" s="5">
        <f t="shared" si="5"/>
        <v>381</v>
      </c>
      <c r="L383"/>
    </row>
    <row r="384" spans="1:12" x14ac:dyDescent="0.25">
      <c r="A384" s="10">
        <v>45506</v>
      </c>
      <c r="B384" s="9" t="s">
        <v>2</v>
      </c>
      <c r="C384" s="9" t="s">
        <v>42</v>
      </c>
      <c r="D384" s="9" t="s">
        <v>43</v>
      </c>
      <c r="E384" s="20"/>
      <c r="F384" s="20">
        <v>-74.680000000000007</v>
      </c>
      <c r="G384" s="20"/>
      <c r="H384" s="20"/>
      <c r="I384" s="8">
        <f t="shared" si="5"/>
        <v>382</v>
      </c>
      <c r="L384"/>
    </row>
    <row r="385" spans="1:12" x14ac:dyDescent="0.25">
      <c r="A385" s="7">
        <v>45506</v>
      </c>
      <c r="B385" s="6" t="s">
        <v>2</v>
      </c>
      <c r="C385" s="6" t="s">
        <v>4</v>
      </c>
      <c r="D385" s="6" t="s">
        <v>39</v>
      </c>
      <c r="E385" s="21">
        <v>-30.6</v>
      </c>
      <c r="F385" s="21"/>
      <c r="G385" s="21"/>
      <c r="H385" s="21"/>
      <c r="I385" s="5">
        <f t="shared" si="5"/>
        <v>383</v>
      </c>
      <c r="L385"/>
    </row>
    <row r="386" spans="1:12" x14ac:dyDescent="0.25">
      <c r="A386" s="10">
        <v>45507</v>
      </c>
      <c r="B386" s="9" t="s">
        <v>15</v>
      </c>
      <c r="C386" s="9" t="s">
        <v>14</v>
      </c>
      <c r="D386" s="9" t="s">
        <v>3</v>
      </c>
      <c r="E386" s="20">
        <v>-4.5999999999999996</v>
      </c>
      <c r="F386" s="20"/>
      <c r="G386" s="20"/>
      <c r="H386" s="20"/>
      <c r="I386" s="8">
        <f t="shared" si="5"/>
        <v>384</v>
      </c>
      <c r="L386"/>
    </row>
    <row r="387" spans="1:12" x14ac:dyDescent="0.25">
      <c r="A387" s="7">
        <v>45508</v>
      </c>
      <c r="B387" s="6" t="s">
        <v>2</v>
      </c>
      <c r="C387" s="6" t="s">
        <v>4</v>
      </c>
      <c r="D387" s="6" t="s">
        <v>3</v>
      </c>
      <c r="E387" s="21">
        <v>-15.7</v>
      </c>
      <c r="F387" s="21"/>
      <c r="G387" s="21"/>
      <c r="H387" s="21"/>
      <c r="I387" s="5">
        <f t="shared" ref="I387:I450" si="6">ROW()-2</f>
        <v>385</v>
      </c>
      <c r="L387"/>
    </row>
    <row r="388" spans="1:12" x14ac:dyDescent="0.25">
      <c r="A388" s="10">
        <v>45508</v>
      </c>
      <c r="B388" s="9" t="s">
        <v>12</v>
      </c>
      <c r="C388" s="9" t="s">
        <v>11</v>
      </c>
      <c r="D388" s="9" t="s">
        <v>11</v>
      </c>
      <c r="E388" s="20">
        <v>170</v>
      </c>
      <c r="F388" s="20">
        <v>-170</v>
      </c>
      <c r="G388" s="20"/>
      <c r="H388" s="20"/>
      <c r="I388" s="8">
        <f t="shared" si="6"/>
        <v>386</v>
      </c>
      <c r="L388"/>
    </row>
    <row r="389" spans="1:12" x14ac:dyDescent="0.25">
      <c r="A389" s="7">
        <v>45509</v>
      </c>
      <c r="B389" s="6" t="s">
        <v>2</v>
      </c>
      <c r="C389" s="6" t="s">
        <v>34</v>
      </c>
      <c r="D389" s="6" t="s">
        <v>40</v>
      </c>
      <c r="E389" s="21"/>
      <c r="F389" s="21">
        <v>-23.87</v>
      </c>
      <c r="G389" s="21"/>
      <c r="H389" s="21"/>
      <c r="I389" s="5">
        <f t="shared" si="6"/>
        <v>387</v>
      </c>
      <c r="L389"/>
    </row>
    <row r="390" spans="1:12" x14ac:dyDescent="0.25">
      <c r="A390" s="10">
        <v>45509</v>
      </c>
      <c r="B390" s="9" t="s">
        <v>7</v>
      </c>
      <c r="C390" s="9" t="s">
        <v>32</v>
      </c>
      <c r="D390" s="9" t="s">
        <v>31</v>
      </c>
      <c r="E390" s="20"/>
      <c r="F390" s="20">
        <v>-320</v>
      </c>
      <c r="G390" s="20"/>
      <c r="H390" s="20"/>
      <c r="I390" s="8">
        <f t="shared" si="6"/>
        <v>388</v>
      </c>
      <c r="L390"/>
    </row>
    <row r="391" spans="1:12" x14ac:dyDescent="0.25">
      <c r="A391" s="7">
        <v>45509</v>
      </c>
      <c r="B391" s="6" t="s">
        <v>2</v>
      </c>
      <c r="C391" s="6" t="s">
        <v>4</v>
      </c>
      <c r="D391" s="6" t="s">
        <v>8</v>
      </c>
      <c r="E391" s="21">
        <v>-58.56</v>
      </c>
      <c r="F391" s="21"/>
      <c r="G391" s="21"/>
      <c r="H391" s="21"/>
      <c r="I391" s="5">
        <f t="shared" si="6"/>
        <v>389</v>
      </c>
      <c r="L391"/>
    </row>
    <row r="392" spans="1:12" x14ac:dyDescent="0.25">
      <c r="A392" s="10">
        <v>45510</v>
      </c>
      <c r="B392" s="9" t="s">
        <v>2</v>
      </c>
      <c r="C392" s="9" t="s">
        <v>71</v>
      </c>
      <c r="D392" s="9" t="s">
        <v>38</v>
      </c>
      <c r="E392" s="20">
        <v>-5.58</v>
      </c>
      <c r="F392" s="20"/>
      <c r="G392" s="20"/>
      <c r="H392" s="20"/>
      <c r="I392" s="8">
        <f t="shared" si="6"/>
        <v>390</v>
      </c>
      <c r="L392"/>
    </row>
    <row r="393" spans="1:12" x14ac:dyDescent="0.25">
      <c r="A393" s="7">
        <v>45511</v>
      </c>
      <c r="B393" s="6" t="s">
        <v>12</v>
      </c>
      <c r="C393" s="6" t="s">
        <v>11</v>
      </c>
      <c r="D393" s="6" t="s">
        <v>11</v>
      </c>
      <c r="E393" s="21"/>
      <c r="F393" s="21">
        <v>-54.35</v>
      </c>
      <c r="G393" s="21">
        <v>54.35</v>
      </c>
      <c r="H393" s="21"/>
      <c r="I393" s="5">
        <f t="shared" si="6"/>
        <v>391</v>
      </c>
      <c r="L393"/>
    </row>
    <row r="394" spans="1:12" x14ac:dyDescent="0.25">
      <c r="A394" s="10">
        <v>45511</v>
      </c>
      <c r="B394" s="9" t="s">
        <v>2</v>
      </c>
      <c r="C394" s="9" t="s">
        <v>77</v>
      </c>
      <c r="D394" s="9" t="s">
        <v>76</v>
      </c>
      <c r="E394" s="20"/>
      <c r="F394" s="20">
        <v>-37</v>
      </c>
      <c r="G394" s="20"/>
      <c r="H394" s="20"/>
      <c r="I394" s="8">
        <f t="shared" si="6"/>
        <v>392</v>
      </c>
      <c r="L394"/>
    </row>
    <row r="395" spans="1:12" x14ac:dyDescent="0.25">
      <c r="A395" s="7">
        <v>45511</v>
      </c>
      <c r="B395" s="6" t="s">
        <v>2</v>
      </c>
      <c r="C395" s="6" t="s">
        <v>26</v>
      </c>
      <c r="D395" s="6" t="s">
        <v>26</v>
      </c>
      <c r="E395" s="21"/>
      <c r="F395" s="21">
        <v>-734.8</v>
      </c>
      <c r="G395" s="21"/>
      <c r="H395" s="21"/>
      <c r="I395" s="5">
        <f t="shared" si="6"/>
        <v>393</v>
      </c>
      <c r="L395"/>
    </row>
    <row r="396" spans="1:12" x14ac:dyDescent="0.25">
      <c r="A396" s="10">
        <v>45511</v>
      </c>
      <c r="B396" s="9" t="s">
        <v>2</v>
      </c>
      <c r="C396" s="9" t="s">
        <v>26</v>
      </c>
      <c r="D396" s="9" t="s">
        <v>27</v>
      </c>
      <c r="E396" s="20"/>
      <c r="F396" s="20">
        <v>-37.19</v>
      </c>
      <c r="G396" s="20"/>
      <c r="H396" s="20"/>
      <c r="I396" s="8">
        <f t="shared" si="6"/>
        <v>394</v>
      </c>
      <c r="L396"/>
    </row>
    <row r="397" spans="1:12" x14ac:dyDescent="0.25">
      <c r="A397" s="7">
        <v>45511</v>
      </c>
      <c r="B397" s="6" t="s">
        <v>2</v>
      </c>
      <c r="C397" s="6" t="s">
        <v>4</v>
      </c>
      <c r="D397" s="6" t="s">
        <v>8</v>
      </c>
      <c r="E397" s="21">
        <v>-48.51</v>
      </c>
      <c r="F397" s="21"/>
      <c r="G397" s="21"/>
      <c r="H397" s="21"/>
      <c r="I397" s="5">
        <f t="shared" si="6"/>
        <v>395</v>
      </c>
      <c r="L397"/>
    </row>
    <row r="398" spans="1:12" x14ac:dyDescent="0.25">
      <c r="A398" s="10">
        <v>45512</v>
      </c>
      <c r="B398" s="9" t="s">
        <v>15</v>
      </c>
      <c r="C398" s="9" t="s">
        <v>14</v>
      </c>
      <c r="D398" s="9" t="s">
        <v>3</v>
      </c>
      <c r="E398" s="20">
        <v>-8.6</v>
      </c>
      <c r="F398" s="20"/>
      <c r="G398" s="20"/>
      <c r="H398" s="20"/>
      <c r="I398" s="8">
        <f t="shared" si="6"/>
        <v>396</v>
      </c>
      <c r="L398"/>
    </row>
    <row r="399" spans="1:12" x14ac:dyDescent="0.25">
      <c r="A399" s="7">
        <v>45513</v>
      </c>
      <c r="B399" s="6" t="s">
        <v>2</v>
      </c>
      <c r="C399" s="6" t="s">
        <v>4</v>
      </c>
      <c r="D399" s="6" t="s">
        <v>3</v>
      </c>
      <c r="E399" s="21">
        <v>-16.7</v>
      </c>
      <c r="F399" s="21"/>
      <c r="G399" s="21"/>
      <c r="H399" s="21"/>
      <c r="I399" s="5">
        <f t="shared" si="6"/>
        <v>397</v>
      </c>
      <c r="L399"/>
    </row>
    <row r="400" spans="1:12" x14ac:dyDescent="0.25">
      <c r="A400" s="10">
        <v>45513</v>
      </c>
      <c r="B400" s="9" t="s">
        <v>2</v>
      </c>
      <c r="C400" s="9" t="s">
        <v>21</v>
      </c>
      <c r="D400" s="9" t="s">
        <v>207</v>
      </c>
      <c r="E400" s="20">
        <v>-28</v>
      </c>
      <c r="F400" s="20"/>
      <c r="G400" s="20"/>
      <c r="H400" s="20"/>
      <c r="I400" s="8">
        <f t="shared" si="6"/>
        <v>398</v>
      </c>
      <c r="L400"/>
    </row>
    <row r="401" spans="1:12" x14ac:dyDescent="0.25">
      <c r="A401" s="7">
        <v>45513</v>
      </c>
      <c r="B401" s="6" t="s">
        <v>2</v>
      </c>
      <c r="C401" s="6" t="s">
        <v>4</v>
      </c>
      <c r="D401" s="6" t="s">
        <v>8</v>
      </c>
      <c r="E401" s="21">
        <v>-11.92</v>
      </c>
      <c r="F401" s="21"/>
      <c r="G401" s="21"/>
      <c r="H401" s="21"/>
      <c r="I401" s="5">
        <f t="shared" si="6"/>
        <v>399</v>
      </c>
      <c r="L401"/>
    </row>
    <row r="402" spans="1:12" x14ac:dyDescent="0.25">
      <c r="A402" s="10">
        <v>45513</v>
      </c>
      <c r="B402" s="9" t="s">
        <v>15</v>
      </c>
      <c r="C402" s="9" t="s">
        <v>29</v>
      </c>
      <c r="D402" s="9" t="s">
        <v>211</v>
      </c>
      <c r="E402" s="20"/>
      <c r="F402" s="20"/>
      <c r="G402" s="20">
        <v>-279</v>
      </c>
      <c r="H402" s="20"/>
      <c r="I402" s="8">
        <f t="shared" si="6"/>
        <v>400</v>
      </c>
      <c r="L402"/>
    </row>
    <row r="403" spans="1:12" x14ac:dyDescent="0.25">
      <c r="A403" s="7">
        <v>45513</v>
      </c>
      <c r="B403" s="6" t="s">
        <v>12</v>
      </c>
      <c r="C403" s="6" t="s">
        <v>11</v>
      </c>
      <c r="D403" s="6" t="s">
        <v>11</v>
      </c>
      <c r="E403" s="21">
        <v>150</v>
      </c>
      <c r="F403" s="21">
        <v>-150</v>
      </c>
      <c r="G403" s="21"/>
      <c r="H403" s="21"/>
      <c r="I403" s="5">
        <f t="shared" si="6"/>
        <v>401</v>
      </c>
      <c r="L403"/>
    </row>
    <row r="404" spans="1:12" x14ac:dyDescent="0.25">
      <c r="A404" s="10">
        <v>45513</v>
      </c>
      <c r="B404" s="9" t="s">
        <v>2</v>
      </c>
      <c r="C404" s="9" t="s">
        <v>34</v>
      </c>
      <c r="D404" s="9" t="s">
        <v>35</v>
      </c>
      <c r="E404" s="20"/>
      <c r="F404" s="20">
        <v>-32.619999999999997</v>
      </c>
      <c r="G404" s="20"/>
      <c r="H404" s="20"/>
      <c r="I404" s="8">
        <f t="shared" si="6"/>
        <v>402</v>
      </c>
      <c r="L404"/>
    </row>
    <row r="405" spans="1:12" x14ac:dyDescent="0.25">
      <c r="A405" s="7">
        <v>45513</v>
      </c>
      <c r="B405" s="6" t="s">
        <v>2</v>
      </c>
      <c r="C405" s="6" t="s">
        <v>34</v>
      </c>
      <c r="D405" s="6" t="s">
        <v>180</v>
      </c>
      <c r="E405" s="21"/>
      <c r="F405" s="21">
        <v>-14.75</v>
      </c>
      <c r="G405" s="21"/>
      <c r="H405" s="21"/>
      <c r="I405" s="5">
        <f t="shared" si="6"/>
        <v>403</v>
      </c>
      <c r="L405"/>
    </row>
    <row r="406" spans="1:12" x14ac:dyDescent="0.25">
      <c r="A406" s="10">
        <v>45514</v>
      </c>
      <c r="B406" s="9" t="s">
        <v>2</v>
      </c>
      <c r="C406" s="9" t="s">
        <v>4</v>
      </c>
      <c r="D406" s="9" t="s">
        <v>3</v>
      </c>
      <c r="E406" s="20">
        <v>-4.5999999999999996</v>
      </c>
      <c r="F406" s="20"/>
      <c r="G406" s="20"/>
      <c r="H406" s="20"/>
      <c r="I406" s="8">
        <f t="shared" si="6"/>
        <v>404</v>
      </c>
      <c r="L406"/>
    </row>
    <row r="407" spans="1:12" x14ac:dyDescent="0.25">
      <c r="A407" s="7">
        <v>45514</v>
      </c>
      <c r="B407" s="6" t="s">
        <v>2</v>
      </c>
      <c r="C407" s="6" t="s">
        <v>4</v>
      </c>
      <c r="D407" s="6" t="s">
        <v>39</v>
      </c>
      <c r="E407" s="21">
        <v>-12.63</v>
      </c>
      <c r="F407" s="21"/>
      <c r="G407" s="21"/>
      <c r="H407" s="21"/>
      <c r="I407" s="5">
        <f t="shared" si="6"/>
        <v>405</v>
      </c>
      <c r="L407"/>
    </row>
    <row r="408" spans="1:12" x14ac:dyDescent="0.25">
      <c r="A408" s="10">
        <v>45515</v>
      </c>
      <c r="B408" s="9" t="s">
        <v>2</v>
      </c>
      <c r="C408" s="9" t="s">
        <v>62</v>
      </c>
      <c r="D408" s="9" t="s">
        <v>117</v>
      </c>
      <c r="E408" s="20">
        <v>-12.63</v>
      </c>
      <c r="F408" s="20"/>
      <c r="G408" s="20"/>
      <c r="H408" s="20"/>
      <c r="I408" s="8">
        <f t="shared" si="6"/>
        <v>406</v>
      </c>
      <c r="L408"/>
    </row>
    <row r="409" spans="1:12" x14ac:dyDescent="0.25">
      <c r="A409" s="7">
        <v>45516</v>
      </c>
      <c r="B409" s="6" t="s">
        <v>2</v>
      </c>
      <c r="C409" s="6" t="s">
        <v>4</v>
      </c>
      <c r="D409" s="6" t="s">
        <v>212</v>
      </c>
      <c r="E409" s="21">
        <v>-15</v>
      </c>
      <c r="F409" s="21"/>
      <c r="G409" s="21"/>
      <c r="H409" s="21"/>
      <c r="I409" s="5">
        <f t="shared" si="6"/>
        <v>407</v>
      </c>
      <c r="L409"/>
    </row>
    <row r="410" spans="1:12" x14ac:dyDescent="0.25">
      <c r="A410" s="10">
        <v>45517</v>
      </c>
      <c r="B410" s="9" t="s">
        <v>2</v>
      </c>
      <c r="C410" s="9" t="s">
        <v>21</v>
      </c>
      <c r="D410" s="9" t="s">
        <v>207</v>
      </c>
      <c r="E410" s="20">
        <v>-45</v>
      </c>
      <c r="F410" s="20"/>
      <c r="G410" s="20"/>
      <c r="H410" s="20"/>
      <c r="I410" s="8">
        <f t="shared" si="6"/>
        <v>408</v>
      </c>
      <c r="L410"/>
    </row>
    <row r="411" spans="1:12" x14ac:dyDescent="0.25">
      <c r="A411" s="7">
        <v>45517</v>
      </c>
      <c r="B411" s="6" t="s">
        <v>12</v>
      </c>
      <c r="C411" s="6" t="s">
        <v>11</v>
      </c>
      <c r="D411" s="6" t="s">
        <v>11</v>
      </c>
      <c r="E411" s="21">
        <v>150</v>
      </c>
      <c r="F411" s="21">
        <v>-150</v>
      </c>
      <c r="G411" s="21"/>
      <c r="H411" s="21"/>
      <c r="I411" s="5">
        <f t="shared" si="6"/>
        <v>409</v>
      </c>
      <c r="L411"/>
    </row>
    <row r="412" spans="1:12" x14ac:dyDescent="0.25">
      <c r="A412" s="10">
        <v>45517</v>
      </c>
      <c r="B412" s="9" t="s">
        <v>15</v>
      </c>
      <c r="C412" s="9" t="s">
        <v>29</v>
      </c>
      <c r="D412" s="9" t="s">
        <v>211</v>
      </c>
      <c r="E412" s="20"/>
      <c r="F412" s="20"/>
      <c r="G412" s="20">
        <v>-300</v>
      </c>
      <c r="H412" s="20"/>
      <c r="I412" s="8">
        <f t="shared" si="6"/>
        <v>410</v>
      </c>
      <c r="L412"/>
    </row>
    <row r="413" spans="1:12" x14ac:dyDescent="0.25">
      <c r="A413" s="7">
        <v>45517</v>
      </c>
      <c r="B413" s="6" t="s">
        <v>2</v>
      </c>
      <c r="C413" s="6" t="s">
        <v>4</v>
      </c>
      <c r="D413" s="6" t="s">
        <v>8</v>
      </c>
      <c r="E413" s="21">
        <v>-31.91</v>
      </c>
      <c r="F413" s="21"/>
      <c r="G413" s="21"/>
      <c r="H413" s="21"/>
      <c r="I413" s="5">
        <f t="shared" si="6"/>
        <v>411</v>
      </c>
      <c r="L413"/>
    </row>
    <row r="414" spans="1:12" x14ac:dyDescent="0.25">
      <c r="A414" s="10">
        <v>45517</v>
      </c>
      <c r="B414" s="9" t="s">
        <v>79</v>
      </c>
      <c r="C414" s="9" t="s">
        <v>210</v>
      </c>
      <c r="D414" s="9" t="s">
        <v>209</v>
      </c>
      <c r="E414" s="20">
        <v>-17.989999999999998</v>
      </c>
      <c r="F414" s="20"/>
      <c r="G414" s="20"/>
      <c r="H414" s="20"/>
      <c r="I414" s="8">
        <f t="shared" si="6"/>
        <v>412</v>
      </c>
      <c r="L414"/>
    </row>
    <row r="415" spans="1:12" x14ac:dyDescent="0.25">
      <c r="A415" s="7">
        <v>45517</v>
      </c>
      <c r="B415" s="6" t="s">
        <v>2</v>
      </c>
      <c r="C415" s="6" t="s">
        <v>4</v>
      </c>
      <c r="D415" s="6" t="s">
        <v>39</v>
      </c>
      <c r="E415" s="21">
        <v>-42.9</v>
      </c>
      <c r="F415" s="21"/>
      <c r="G415" s="21"/>
      <c r="H415" s="21"/>
      <c r="I415" s="5">
        <f t="shared" si="6"/>
        <v>413</v>
      </c>
      <c r="L415"/>
    </row>
    <row r="416" spans="1:12" x14ac:dyDescent="0.25">
      <c r="A416" s="10">
        <v>45517</v>
      </c>
      <c r="B416" s="9" t="s">
        <v>2</v>
      </c>
      <c r="C416" s="9" t="s">
        <v>4</v>
      </c>
      <c r="D416" s="9" t="s">
        <v>8</v>
      </c>
      <c r="E416" s="20">
        <v>-26.66</v>
      </c>
      <c r="F416" s="20"/>
      <c r="G416" s="20"/>
      <c r="H416" s="20"/>
      <c r="I416" s="8">
        <f t="shared" si="6"/>
        <v>414</v>
      </c>
      <c r="L416"/>
    </row>
    <row r="417" spans="1:12" x14ac:dyDescent="0.25">
      <c r="A417" s="7">
        <v>45517</v>
      </c>
      <c r="B417" s="6" t="s">
        <v>15</v>
      </c>
      <c r="C417" s="6" t="s">
        <v>14</v>
      </c>
      <c r="D417" s="6" t="s">
        <v>100</v>
      </c>
      <c r="E417" s="21">
        <v>-13</v>
      </c>
      <c r="F417" s="21"/>
      <c r="G417" s="21"/>
      <c r="H417" s="21"/>
      <c r="I417" s="5">
        <f t="shared" si="6"/>
        <v>415</v>
      </c>
      <c r="L417"/>
    </row>
    <row r="418" spans="1:12" x14ac:dyDescent="0.25">
      <c r="A418" s="10">
        <v>45517</v>
      </c>
      <c r="B418" s="9" t="s">
        <v>12</v>
      </c>
      <c r="C418" s="9" t="s">
        <v>11</v>
      </c>
      <c r="D418" s="9" t="s">
        <v>11</v>
      </c>
      <c r="E418" s="20">
        <v>100</v>
      </c>
      <c r="F418" s="20">
        <v>-100</v>
      </c>
      <c r="G418" s="20"/>
      <c r="H418" s="20"/>
      <c r="I418" s="8">
        <f t="shared" si="6"/>
        <v>416</v>
      </c>
      <c r="L418"/>
    </row>
    <row r="419" spans="1:12" x14ac:dyDescent="0.25">
      <c r="A419" s="7">
        <v>45518</v>
      </c>
      <c r="B419" s="6" t="s">
        <v>2</v>
      </c>
      <c r="C419" s="6" t="s">
        <v>4</v>
      </c>
      <c r="D419" s="6" t="s">
        <v>8</v>
      </c>
      <c r="E419" s="21">
        <v>-21.86</v>
      </c>
      <c r="F419" s="21"/>
      <c r="G419" s="21"/>
      <c r="H419" s="21"/>
      <c r="I419" s="5">
        <f t="shared" si="6"/>
        <v>417</v>
      </c>
      <c r="L419"/>
    </row>
    <row r="420" spans="1:12" x14ac:dyDescent="0.25">
      <c r="A420" s="10">
        <v>45518</v>
      </c>
      <c r="B420" s="9" t="s">
        <v>15</v>
      </c>
      <c r="C420" s="9" t="s">
        <v>14</v>
      </c>
      <c r="D420" s="9" t="s">
        <v>208</v>
      </c>
      <c r="E420" s="20">
        <v>-16</v>
      </c>
      <c r="F420" s="20"/>
      <c r="G420" s="20"/>
      <c r="H420" s="20"/>
      <c r="I420" s="8">
        <f t="shared" si="6"/>
        <v>418</v>
      </c>
      <c r="L420"/>
    </row>
    <row r="421" spans="1:12" x14ac:dyDescent="0.25">
      <c r="A421" s="7">
        <v>45518</v>
      </c>
      <c r="B421" s="6" t="s">
        <v>2</v>
      </c>
      <c r="C421" s="6" t="s">
        <v>62</v>
      </c>
      <c r="D421" s="6" t="s">
        <v>56</v>
      </c>
      <c r="E421" s="21"/>
      <c r="F421" s="21">
        <v>-33.229999999999997</v>
      </c>
      <c r="G421" s="21"/>
      <c r="H421" s="21"/>
      <c r="I421" s="5">
        <f t="shared" si="6"/>
        <v>419</v>
      </c>
      <c r="L421"/>
    </row>
    <row r="422" spans="1:12" x14ac:dyDescent="0.25">
      <c r="A422" s="10">
        <v>45519</v>
      </c>
      <c r="B422" s="9" t="s">
        <v>18</v>
      </c>
      <c r="C422" s="9" t="s">
        <v>172</v>
      </c>
      <c r="D422" s="9" t="s">
        <v>116</v>
      </c>
      <c r="E422" s="20"/>
      <c r="F422" s="20">
        <v>300</v>
      </c>
      <c r="G422" s="20"/>
      <c r="H422" s="20"/>
      <c r="I422" s="8">
        <f t="shared" si="6"/>
        <v>420</v>
      </c>
      <c r="L422"/>
    </row>
    <row r="423" spans="1:12" x14ac:dyDescent="0.25">
      <c r="A423" s="7">
        <v>45520</v>
      </c>
      <c r="B423" s="6" t="s">
        <v>15</v>
      </c>
      <c r="C423" s="6" t="s">
        <v>14</v>
      </c>
      <c r="D423" s="6" t="s">
        <v>8</v>
      </c>
      <c r="E423" s="21">
        <v>-24.4</v>
      </c>
      <c r="F423" s="21"/>
      <c r="G423" s="21"/>
      <c r="H423" s="21"/>
      <c r="I423" s="5">
        <f t="shared" si="6"/>
        <v>421</v>
      </c>
      <c r="L423"/>
    </row>
    <row r="424" spans="1:12" x14ac:dyDescent="0.25">
      <c r="A424" s="10">
        <v>45520</v>
      </c>
      <c r="B424" s="9" t="s">
        <v>15</v>
      </c>
      <c r="C424" s="9" t="s">
        <v>21</v>
      </c>
      <c r="D424" s="9" t="s">
        <v>207</v>
      </c>
      <c r="E424" s="20"/>
      <c r="F424" s="20">
        <v>-62.98</v>
      </c>
      <c r="G424" s="20"/>
      <c r="H424" s="20"/>
      <c r="I424" s="8">
        <f t="shared" si="6"/>
        <v>422</v>
      </c>
      <c r="L424"/>
    </row>
    <row r="425" spans="1:12" x14ac:dyDescent="0.25">
      <c r="A425" s="7">
        <v>45520</v>
      </c>
      <c r="B425" s="6" t="s">
        <v>2</v>
      </c>
      <c r="C425" s="6" t="s">
        <v>9</v>
      </c>
      <c r="D425" s="6" t="s">
        <v>10</v>
      </c>
      <c r="E425" s="21"/>
      <c r="F425" s="21">
        <v>-7.9</v>
      </c>
      <c r="G425" s="21"/>
      <c r="H425" s="21"/>
      <c r="I425" s="5">
        <f t="shared" si="6"/>
        <v>423</v>
      </c>
      <c r="L425"/>
    </row>
    <row r="426" spans="1:12" x14ac:dyDescent="0.25">
      <c r="A426" s="10">
        <v>45520</v>
      </c>
      <c r="B426" s="9" t="s">
        <v>2</v>
      </c>
      <c r="C426" s="9" t="s">
        <v>9</v>
      </c>
      <c r="D426" s="9" t="s">
        <v>19</v>
      </c>
      <c r="E426" s="20"/>
      <c r="F426" s="20">
        <v>-43.75</v>
      </c>
      <c r="G426" s="20"/>
      <c r="H426" s="20"/>
      <c r="I426" s="8">
        <f t="shared" si="6"/>
        <v>424</v>
      </c>
      <c r="L426"/>
    </row>
    <row r="427" spans="1:12" x14ac:dyDescent="0.25">
      <c r="A427" s="7">
        <v>45520</v>
      </c>
      <c r="B427" s="6" t="s">
        <v>2</v>
      </c>
      <c r="C427" s="6" t="s">
        <v>4</v>
      </c>
      <c r="D427" s="6" t="s">
        <v>8</v>
      </c>
      <c r="E427" s="21"/>
      <c r="F427" s="21">
        <v>-31.53</v>
      </c>
      <c r="G427" s="21"/>
      <c r="H427" s="21"/>
      <c r="I427" s="5">
        <f t="shared" si="6"/>
        <v>425</v>
      </c>
      <c r="L427"/>
    </row>
    <row r="428" spans="1:12" x14ac:dyDescent="0.25">
      <c r="A428" s="10">
        <v>45521</v>
      </c>
      <c r="B428" s="9" t="s">
        <v>12</v>
      </c>
      <c r="C428" s="9" t="s">
        <v>11</v>
      </c>
      <c r="D428" s="9" t="s">
        <v>11</v>
      </c>
      <c r="E428" s="20">
        <v>100</v>
      </c>
      <c r="F428" s="20">
        <v>-100</v>
      </c>
      <c r="G428" s="20"/>
      <c r="H428" s="20"/>
      <c r="I428" s="8">
        <f t="shared" si="6"/>
        <v>426</v>
      </c>
      <c r="L428"/>
    </row>
    <row r="429" spans="1:12" x14ac:dyDescent="0.25">
      <c r="A429" s="7">
        <v>45521</v>
      </c>
      <c r="B429" s="6" t="s">
        <v>2</v>
      </c>
      <c r="C429" s="6" t="s">
        <v>4</v>
      </c>
      <c r="D429" s="6" t="s">
        <v>8</v>
      </c>
      <c r="E429" s="21">
        <v>-25.63</v>
      </c>
      <c r="F429" s="21"/>
      <c r="G429" s="21"/>
      <c r="H429" s="21"/>
      <c r="I429" s="5">
        <f t="shared" si="6"/>
        <v>427</v>
      </c>
      <c r="L429"/>
    </row>
    <row r="430" spans="1:12" x14ac:dyDescent="0.25">
      <c r="A430" s="10">
        <v>45521</v>
      </c>
      <c r="B430" s="9" t="s">
        <v>2</v>
      </c>
      <c r="C430" s="9" t="s">
        <v>4</v>
      </c>
      <c r="D430" s="9" t="s">
        <v>3</v>
      </c>
      <c r="E430" s="20">
        <v>-18</v>
      </c>
      <c r="F430" s="20"/>
      <c r="G430" s="20"/>
      <c r="H430" s="20"/>
      <c r="I430" s="8">
        <f t="shared" si="6"/>
        <v>428</v>
      </c>
      <c r="L430"/>
    </row>
    <row r="431" spans="1:12" x14ac:dyDescent="0.25">
      <c r="A431" s="7">
        <v>45522</v>
      </c>
      <c r="B431" s="6" t="s">
        <v>15</v>
      </c>
      <c r="C431" s="6" t="s">
        <v>14</v>
      </c>
      <c r="D431" s="6" t="s">
        <v>3</v>
      </c>
      <c r="E431" s="21">
        <v>-5.5</v>
      </c>
      <c r="F431" s="21"/>
      <c r="G431" s="21"/>
      <c r="H431" s="21"/>
      <c r="I431" s="5">
        <f t="shared" si="6"/>
        <v>429</v>
      </c>
      <c r="L431"/>
    </row>
    <row r="432" spans="1:12" x14ac:dyDescent="0.25">
      <c r="A432" s="10">
        <v>45523</v>
      </c>
      <c r="B432" s="9" t="s">
        <v>15</v>
      </c>
      <c r="C432" s="9" t="s">
        <v>14</v>
      </c>
      <c r="D432" s="9" t="s">
        <v>3</v>
      </c>
      <c r="E432" s="20">
        <v>-6.1</v>
      </c>
      <c r="F432" s="20"/>
      <c r="G432" s="20"/>
      <c r="H432" s="20"/>
      <c r="I432" s="8">
        <f t="shared" si="6"/>
        <v>430</v>
      </c>
      <c r="L432"/>
    </row>
    <row r="433" spans="1:12" x14ac:dyDescent="0.25">
      <c r="A433" s="7">
        <v>45524</v>
      </c>
      <c r="B433" s="6" t="s">
        <v>15</v>
      </c>
      <c r="C433" s="6" t="s">
        <v>14</v>
      </c>
      <c r="D433" s="6" t="s">
        <v>3</v>
      </c>
      <c r="E433" s="21">
        <v>-9.1999999999999993</v>
      </c>
      <c r="F433" s="21"/>
      <c r="G433" s="21"/>
      <c r="H433" s="21"/>
      <c r="I433" s="5">
        <f t="shared" si="6"/>
        <v>431</v>
      </c>
      <c r="L433"/>
    </row>
    <row r="434" spans="1:12" x14ac:dyDescent="0.25">
      <c r="A434" s="10">
        <v>45524</v>
      </c>
      <c r="B434" s="9" t="s">
        <v>2</v>
      </c>
      <c r="C434" s="9" t="s">
        <v>45</v>
      </c>
      <c r="D434" s="9" t="s">
        <v>69</v>
      </c>
      <c r="E434" s="20"/>
      <c r="F434" s="20">
        <v>-10</v>
      </c>
      <c r="G434" s="20"/>
      <c r="H434" s="20"/>
      <c r="I434" s="8">
        <f t="shared" si="6"/>
        <v>432</v>
      </c>
      <c r="L434"/>
    </row>
    <row r="435" spans="1:12" x14ac:dyDescent="0.25">
      <c r="A435" s="7">
        <v>45525</v>
      </c>
      <c r="B435" s="6" t="s">
        <v>12</v>
      </c>
      <c r="C435" s="6" t="s">
        <v>11</v>
      </c>
      <c r="D435" s="6" t="s">
        <v>11</v>
      </c>
      <c r="E435" s="21">
        <v>100</v>
      </c>
      <c r="F435" s="21">
        <v>-100</v>
      </c>
      <c r="G435" s="21"/>
      <c r="H435" s="21"/>
      <c r="I435" s="5">
        <f t="shared" si="6"/>
        <v>433</v>
      </c>
      <c r="L435"/>
    </row>
    <row r="436" spans="1:12" x14ac:dyDescent="0.25">
      <c r="A436" s="10">
        <v>45526</v>
      </c>
      <c r="B436" s="9" t="s">
        <v>2</v>
      </c>
      <c r="C436" s="9" t="s">
        <v>4</v>
      </c>
      <c r="D436" s="9" t="s">
        <v>8</v>
      </c>
      <c r="E436" s="20">
        <v>-26.68</v>
      </c>
      <c r="F436" s="20"/>
      <c r="G436" s="20"/>
      <c r="H436" s="20"/>
      <c r="I436" s="8">
        <f t="shared" si="6"/>
        <v>434</v>
      </c>
      <c r="L436"/>
    </row>
    <row r="437" spans="1:12" x14ac:dyDescent="0.25">
      <c r="A437" s="7">
        <v>45526</v>
      </c>
      <c r="B437" s="6" t="s">
        <v>15</v>
      </c>
      <c r="C437" s="6" t="s">
        <v>14</v>
      </c>
      <c r="D437" s="6" t="s">
        <v>206</v>
      </c>
      <c r="E437" s="21">
        <v>-6</v>
      </c>
      <c r="F437" s="21"/>
      <c r="G437" s="21"/>
      <c r="H437" s="21"/>
      <c r="I437" s="5">
        <f t="shared" si="6"/>
        <v>435</v>
      </c>
      <c r="L437"/>
    </row>
    <row r="438" spans="1:12" x14ac:dyDescent="0.25">
      <c r="A438" s="10">
        <v>45526</v>
      </c>
      <c r="B438" s="9" t="s">
        <v>2</v>
      </c>
      <c r="C438" s="9" t="s">
        <v>4</v>
      </c>
      <c r="D438" s="9" t="s">
        <v>8</v>
      </c>
      <c r="E438" s="20">
        <v>-31</v>
      </c>
      <c r="F438" s="20"/>
      <c r="G438" s="20"/>
      <c r="H438" s="20"/>
      <c r="I438" s="8">
        <f t="shared" si="6"/>
        <v>436</v>
      </c>
      <c r="L438"/>
    </row>
    <row r="439" spans="1:12" x14ac:dyDescent="0.25">
      <c r="A439" s="7">
        <v>45526</v>
      </c>
      <c r="B439" s="6" t="s">
        <v>2</v>
      </c>
      <c r="C439" s="6" t="s">
        <v>4</v>
      </c>
      <c r="D439" s="6" t="s">
        <v>8</v>
      </c>
      <c r="E439" s="21">
        <v>-9.42</v>
      </c>
      <c r="F439" s="21"/>
      <c r="G439" s="21"/>
      <c r="H439" s="21"/>
      <c r="I439" s="5">
        <f t="shared" si="6"/>
        <v>437</v>
      </c>
      <c r="L439"/>
    </row>
    <row r="440" spans="1:12" x14ac:dyDescent="0.25">
      <c r="A440" s="10">
        <v>45526</v>
      </c>
      <c r="B440" s="9" t="s">
        <v>2</v>
      </c>
      <c r="C440" s="9" t="s">
        <v>4</v>
      </c>
      <c r="D440" s="9" t="s">
        <v>3</v>
      </c>
      <c r="E440" s="20">
        <v>-26</v>
      </c>
      <c r="F440" s="20"/>
      <c r="G440" s="20"/>
      <c r="H440" s="20"/>
      <c r="I440" s="8">
        <f t="shared" si="6"/>
        <v>438</v>
      </c>
      <c r="L440"/>
    </row>
    <row r="441" spans="1:12" x14ac:dyDescent="0.25">
      <c r="A441" s="7">
        <v>45527</v>
      </c>
      <c r="B441" s="6" t="s">
        <v>12</v>
      </c>
      <c r="C441" s="6" t="s">
        <v>11</v>
      </c>
      <c r="D441" s="6" t="s">
        <v>11</v>
      </c>
      <c r="E441" s="21">
        <v>150</v>
      </c>
      <c r="F441" s="21">
        <v>-150</v>
      </c>
      <c r="G441" s="21"/>
      <c r="H441" s="21"/>
      <c r="I441" s="5">
        <f t="shared" si="6"/>
        <v>439</v>
      </c>
      <c r="L441"/>
    </row>
    <row r="442" spans="1:12" x14ac:dyDescent="0.25">
      <c r="A442" s="10">
        <v>45528</v>
      </c>
      <c r="B442" s="9" t="s">
        <v>15</v>
      </c>
      <c r="C442" s="9" t="s">
        <v>21</v>
      </c>
      <c r="D442" s="9" t="s">
        <v>205</v>
      </c>
      <c r="E442" s="20">
        <v>-17.2</v>
      </c>
      <c r="F442" s="20"/>
      <c r="G442" s="20"/>
      <c r="H442" s="20"/>
      <c r="I442" s="8">
        <f t="shared" si="6"/>
        <v>440</v>
      </c>
      <c r="L442"/>
    </row>
    <row r="443" spans="1:12" x14ac:dyDescent="0.25">
      <c r="A443" s="7">
        <v>45528</v>
      </c>
      <c r="B443" s="6" t="s">
        <v>15</v>
      </c>
      <c r="C443" s="6" t="s">
        <v>14</v>
      </c>
      <c r="D443" s="6" t="s">
        <v>204</v>
      </c>
      <c r="E443" s="21">
        <v>-6.5</v>
      </c>
      <c r="F443" s="21"/>
      <c r="G443" s="21"/>
      <c r="H443" s="21"/>
      <c r="I443" s="5">
        <f t="shared" si="6"/>
        <v>441</v>
      </c>
      <c r="L443"/>
    </row>
    <row r="444" spans="1:12" x14ac:dyDescent="0.25">
      <c r="A444" s="10">
        <v>45529</v>
      </c>
      <c r="B444" s="9" t="s">
        <v>2</v>
      </c>
      <c r="C444" s="9" t="s">
        <v>4</v>
      </c>
      <c r="D444" s="9" t="s">
        <v>39</v>
      </c>
      <c r="E444" s="20">
        <v>-57.12</v>
      </c>
      <c r="F444" s="20"/>
      <c r="G444" s="20"/>
      <c r="H444" s="20"/>
      <c r="I444" s="8">
        <f t="shared" si="6"/>
        <v>442</v>
      </c>
      <c r="L444"/>
    </row>
    <row r="445" spans="1:12" x14ac:dyDescent="0.25">
      <c r="A445" s="7">
        <v>45530</v>
      </c>
      <c r="B445" s="6" t="s">
        <v>15</v>
      </c>
      <c r="C445" s="6" t="s">
        <v>14</v>
      </c>
      <c r="D445" s="6" t="s">
        <v>3</v>
      </c>
      <c r="E445" s="21">
        <v>-10</v>
      </c>
      <c r="F445" s="21"/>
      <c r="G445" s="21"/>
      <c r="H445" s="21"/>
      <c r="I445" s="5">
        <f t="shared" si="6"/>
        <v>443</v>
      </c>
      <c r="L445"/>
    </row>
    <row r="446" spans="1:12" x14ac:dyDescent="0.25">
      <c r="A446" s="10">
        <v>45530</v>
      </c>
      <c r="B446" s="9" t="s">
        <v>2</v>
      </c>
      <c r="C446" s="9" t="s">
        <v>4</v>
      </c>
      <c r="D446" s="9" t="s">
        <v>3</v>
      </c>
      <c r="E446" s="20">
        <v>-24.23</v>
      </c>
      <c r="F446" s="20"/>
      <c r="G446" s="20"/>
      <c r="H446" s="20"/>
      <c r="I446" s="8">
        <f t="shared" si="6"/>
        <v>444</v>
      </c>
      <c r="L446"/>
    </row>
    <row r="447" spans="1:12" x14ac:dyDescent="0.25">
      <c r="A447" s="7">
        <v>45530</v>
      </c>
      <c r="B447" s="6" t="s">
        <v>2</v>
      </c>
      <c r="C447" s="6" t="s">
        <v>136</v>
      </c>
      <c r="D447" s="6" t="s">
        <v>176</v>
      </c>
      <c r="E447" s="21">
        <v>-62</v>
      </c>
      <c r="F447" s="21"/>
      <c r="G447" s="21"/>
      <c r="H447" s="21"/>
      <c r="I447" s="5">
        <f t="shared" si="6"/>
        <v>445</v>
      </c>
      <c r="L447"/>
    </row>
    <row r="448" spans="1:12" x14ac:dyDescent="0.25">
      <c r="A448" s="10">
        <v>45530</v>
      </c>
      <c r="B448" s="9" t="s">
        <v>12</v>
      </c>
      <c r="C448" s="9" t="s">
        <v>11</v>
      </c>
      <c r="D448" s="9" t="s">
        <v>11</v>
      </c>
      <c r="E448" s="20">
        <v>100</v>
      </c>
      <c r="F448" s="20">
        <v>-100</v>
      </c>
      <c r="G448" s="20"/>
      <c r="H448" s="20"/>
      <c r="I448" s="8">
        <f t="shared" si="6"/>
        <v>446</v>
      </c>
      <c r="L448"/>
    </row>
    <row r="449" spans="1:12" x14ac:dyDescent="0.25">
      <c r="A449" s="7">
        <v>45530</v>
      </c>
      <c r="B449" s="6" t="s">
        <v>12</v>
      </c>
      <c r="C449" s="6" t="s">
        <v>174</v>
      </c>
      <c r="D449" s="6" t="s">
        <v>203</v>
      </c>
      <c r="E449" s="21"/>
      <c r="F449" s="21"/>
      <c r="G449" s="21">
        <v>-43</v>
      </c>
      <c r="H449" s="21"/>
      <c r="I449" s="5">
        <f t="shared" si="6"/>
        <v>447</v>
      </c>
      <c r="L449"/>
    </row>
    <row r="450" spans="1:12" x14ac:dyDescent="0.25">
      <c r="A450" s="10">
        <v>45530</v>
      </c>
      <c r="B450" s="9" t="s">
        <v>2</v>
      </c>
      <c r="C450" s="9" t="s">
        <v>45</v>
      </c>
      <c r="D450" s="9" t="s">
        <v>69</v>
      </c>
      <c r="E450" s="20"/>
      <c r="F450" s="20">
        <v>-10</v>
      </c>
      <c r="G450" s="20"/>
      <c r="H450" s="20"/>
      <c r="I450" s="8">
        <f t="shared" si="6"/>
        <v>448</v>
      </c>
      <c r="L450"/>
    </row>
    <row r="451" spans="1:12" x14ac:dyDescent="0.25">
      <c r="A451" s="7">
        <v>45531</v>
      </c>
      <c r="B451" s="6" t="s">
        <v>15</v>
      </c>
      <c r="C451" s="6" t="s">
        <v>14</v>
      </c>
      <c r="D451" s="6" t="s">
        <v>198</v>
      </c>
      <c r="E451" s="21">
        <v>-25</v>
      </c>
      <c r="F451" s="21"/>
      <c r="G451" s="21"/>
      <c r="H451" s="21"/>
      <c r="I451" s="5">
        <f t="shared" ref="I451:I514" si="7">ROW()-2</f>
        <v>449</v>
      </c>
      <c r="L451"/>
    </row>
    <row r="452" spans="1:12" x14ac:dyDescent="0.25">
      <c r="A452" s="10">
        <v>45531</v>
      </c>
      <c r="B452" s="9" t="s">
        <v>15</v>
      </c>
      <c r="C452" s="9" t="s">
        <v>29</v>
      </c>
      <c r="D452" s="9" t="s">
        <v>202</v>
      </c>
      <c r="E452" s="20">
        <v>-19.899999999999999</v>
      </c>
      <c r="F452" s="20"/>
      <c r="G452" s="20"/>
      <c r="H452" s="20"/>
      <c r="I452" s="8">
        <f t="shared" si="7"/>
        <v>450</v>
      </c>
      <c r="L452"/>
    </row>
    <row r="453" spans="1:12" x14ac:dyDescent="0.25">
      <c r="A453" s="7">
        <v>45531</v>
      </c>
      <c r="B453" s="6" t="s">
        <v>2</v>
      </c>
      <c r="C453" s="6" t="s">
        <v>62</v>
      </c>
      <c r="D453" s="6" t="s">
        <v>201</v>
      </c>
      <c r="E453" s="21"/>
      <c r="F453" s="21">
        <v>-15.82</v>
      </c>
      <c r="G453" s="21"/>
      <c r="H453" s="21"/>
      <c r="I453" s="5">
        <f t="shared" si="7"/>
        <v>451</v>
      </c>
      <c r="L453"/>
    </row>
    <row r="454" spans="1:12" x14ac:dyDescent="0.25">
      <c r="A454" s="10">
        <v>45531</v>
      </c>
      <c r="B454" s="9" t="s">
        <v>15</v>
      </c>
      <c r="C454" s="9" t="s">
        <v>14</v>
      </c>
      <c r="D454" s="9" t="s">
        <v>3</v>
      </c>
      <c r="E454" s="20"/>
      <c r="F454" s="20">
        <v>-8.5</v>
      </c>
      <c r="G454" s="20"/>
      <c r="H454" s="20"/>
      <c r="I454" s="8">
        <f t="shared" si="7"/>
        <v>452</v>
      </c>
      <c r="L454"/>
    </row>
    <row r="455" spans="1:12" x14ac:dyDescent="0.25">
      <c r="A455" s="7">
        <v>45532</v>
      </c>
      <c r="B455" s="6" t="s">
        <v>12</v>
      </c>
      <c r="C455" s="6" t="s">
        <v>11</v>
      </c>
      <c r="D455" s="6" t="s">
        <v>11</v>
      </c>
      <c r="E455" s="21">
        <v>190</v>
      </c>
      <c r="F455" s="21">
        <v>-190</v>
      </c>
      <c r="G455" s="21"/>
      <c r="H455" s="21"/>
      <c r="I455" s="5">
        <f t="shared" si="7"/>
        <v>453</v>
      </c>
      <c r="L455"/>
    </row>
    <row r="456" spans="1:12" x14ac:dyDescent="0.25">
      <c r="A456" s="10">
        <v>45532</v>
      </c>
      <c r="B456" s="9" t="s">
        <v>15</v>
      </c>
      <c r="C456" s="9" t="s">
        <v>29</v>
      </c>
      <c r="D456" s="9" t="s">
        <v>28</v>
      </c>
      <c r="E456" s="20">
        <v>-35</v>
      </c>
      <c r="F456" s="20"/>
      <c r="G456" s="20"/>
      <c r="H456" s="20"/>
      <c r="I456" s="8">
        <f t="shared" si="7"/>
        <v>454</v>
      </c>
      <c r="L456"/>
    </row>
    <row r="457" spans="1:12" x14ac:dyDescent="0.25">
      <c r="A457" s="7">
        <v>45532</v>
      </c>
      <c r="B457" s="6" t="s">
        <v>2</v>
      </c>
      <c r="C457" s="6" t="s">
        <v>4</v>
      </c>
      <c r="D457" s="6" t="s">
        <v>8</v>
      </c>
      <c r="E457" s="21">
        <v>-160.74</v>
      </c>
      <c r="F457" s="21"/>
      <c r="G457" s="21"/>
      <c r="H457" s="21"/>
      <c r="I457" s="5">
        <f t="shared" si="7"/>
        <v>455</v>
      </c>
      <c r="L457"/>
    </row>
    <row r="458" spans="1:12" x14ac:dyDescent="0.25">
      <c r="A458" s="10">
        <v>45532</v>
      </c>
      <c r="B458" s="9" t="s">
        <v>15</v>
      </c>
      <c r="C458" s="9" t="s">
        <v>34</v>
      </c>
      <c r="D458" s="9" t="s">
        <v>191</v>
      </c>
      <c r="E458" s="20">
        <v>-16</v>
      </c>
      <c r="F458" s="20"/>
      <c r="G458" s="20"/>
      <c r="H458" s="20"/>
      <c r="I458" s="8">
        <f t="shared" si="7"/>
        <v>456</v>
      </c>
      <c r="L458"/>
    </row>
    <row r="459" spans="1:12" x14ac:dyDescent="0.25">
      <c r="A459" s="7">
        <v>45532</v>
      </c>
      <c r="B459" s="6" t="s">
        <v>2</v>
      </c>
      <c r="C459" s="6" t="s">
        <v>60</v>
      </c>
      <c r="D459" s="6" t="s">
        <v>59</v>
      </c>
      <c r="E459" s="21">
        <v>-42</v>
      </c>
      <c r="F459" s="21"/>
      <c r="G459" s="21"/>
      <c r="H459" s="21"/>
      <c r="I459" s="5">
        <f t="shared" si="7"/>
        <v>457</v>
      </c>
      <c r="L459"/>
    </row>
    <row r="460" spans="1:12" x14ac:dyDescent="0.25">
      <c r="A460" s="10">
        <v>45532</v>
      </c>
      <c r="B460" s="9" t="s">
        <v>2</v>
      </c>
      <c r="C460" s="9" t="s">
        <v>4</v>
      </c>
      <c r="D460" s="9" t="s">
        <v>8</v>
      </c>
      <c r="E460" s="20">
        <v>-28.17</v>
      </c>
      <c r="F460" s="20"/>
      <c r="G460" s="20"/>
      <c r="H460" s="20"/>
      <c r="I460" s="8">
        <f t="shared" si="7"/>
        <v>458</v>
      </c>
      <c r="L460"/>
    </row>
    <row r="461" spans="1:12" x14ac:dyDescent="0.25">
      <c r="A461" s="7">
        <v>45532</v>
      </c>
      <c r="B461" s="6" t="s">
        <v>2</v>
      </c>
      <c r="C461" s="6" t="s">
        <v>4</v>
      </c>
      <c r="D461" s="6" t="s">
        <v>89</v>
      </c>
      <c r="E461" s="21">
        <v>-15.6</v>
      </c>
      <c r="F461" s="21"/>
      <c r="G461" s="21"/>
      <c r="H461" s="21"/>
      <c r="I461" s="5">
        <f t="shared" si="7"/>
        <v>459</v>
      </c>
      <c r="L461"/>
    </row>
    <row r="462" spans="1:12" x14ac:dyDescent="0.25">
      <c r="A462" s="10">
        <v>45532</v>
      </c>
      <c r="B462" s="9" t="s">
        <v>15</v>
      </c>
      <c r="C462" s="9" t="s">
        <v>29</v>
      </c>
      <c r="D462" s="9" t="s">
        <v>105</v>
      </c>
      <c r="E462" s="20"/>
      <c r="F462" s="20">
        <v>-35.5</v>
      </c>
      <c r="G462" s="20"/>
      <c r="H462" s="20"/>
      <c r="I462" s="8">
        <f t="shared" si="7"/>
        <v>460</v>
      </c>
      <c r="L462"/>
    </row>
    <row r="463" spans="1:12" x14ac:dyDescent="0.25">
      <c r="A463" s="7">
        <v>45533</v>
      </c>
      <c r="B463" s="6" t="s">
        <v>15</v>
      </c>
      <c r="C463" s="6" t="s">
        <v>29</v>
      </c>
      <c r="D463" s="6" t="s">
        <v>105</v>
      </c>
      <c r="E463" s="21">
        <v>-3</v>
      </c>
      <c r="F463" s="21"/>
      <c r="G463" s="21"/>
      <c r="H463" s="21"/>
      <c r="I463" s="5">
        <f t="shared" si="7"/>
        <v>461</v>
      </c>
      <c r="L463"/>
    </row>
    <row r="464" spans="1:12" x14ac:dyDescent="0.25">
      <c r="A464" s="10">
        <v>45534</v>
      </c>
      <c r="B464" s="9" t="s">
        <v>2</v>
      </c>
      <c r="C464" s="9" t="s">
        <v>62</v>
      </c>
      <c r="D464" s="9" t="s">
        <v>200</v>
      </c>
      <c r="E464" s="20">
        <v>-5.29</v>
      </c>
      <c r="F464" s="20"/>
      <c r="G464" s="20"/>
      <c r="H464" s="20"/>
      <c r="I464" s="8">
        <f t="shared" si="7"/>
        <v>462</v>
      </c>
      <c r="L464"/>
    </row>
    <row r="465" spans="1:12" x14ac:dyDescent="0.25">
      <c r="A465" s="7">
        <v>45535</v>
      </c>
      <c r="B465" s="6" t="s">
        <v>2</v>
      </c>
      <c r="C465" s="6" t="s">
        <v>45</v>
      </c>
      <c r="D465" s="6" t="s">
        <v>44</v>
      </c>
      <c r="E465" s="21"/>
      <c r="F465" s="21">
        <v>-5</v>
      </c>
      <c r="G465" s="21"/>
      <c r="H465" s="21"/>
      <c r="I465" s="5">
        <f t="shared" si="7"/>
        <v>463</v>
      </c>
      <c r="L465"/>
    </row>
    <row r="466" spans="1:12" x14ac:dyDescent="0.25">
      <c r="A466" s="10">
        <v>45535</v>
      </c>
      <c r="B466" s="9" t="s">
        <v>2</v>
      </c>
      <c r="C466" s="9" t="s">
        <v>4</v>
      </c>
      <c r="D466" s="9" t="s">
        <v>8</v>
      </c>
      <c r="E466" s="20">
        <v>-5.38</v>
      </c>
      <c r="F466" s="20"/>
      <c r="G466" s="20"/>
      <c r="H466" s="20"/>
      <c r="I466" s="8">
        <f t="shared" si="7"/>
        <v>464</v>
      </c>
      <c r="L466"/>
    </row>
    <row r="467" spans="1:12" x14ac:dyDescent="0.25">
      <c r="A467" s="7">
        <v>45536</v>
      </c>
      <c r="B467" s="6" t="s">
        <v>18</v>
      </c>
      <c r="C467" s="6" t="s">
        <v>172</v>
      </c>
      <c r="D467" s="6" t="s">
        <v>199</v>
      </c>
      <c r="E467" s="21"/>
      <c r="F467" s="21">
        <v>540.33000000000004</v>
      </c>
      <c r="G467" s="21"/>
      <c r="H467" s="21"/>
      <c r="I467" s="5">
        <f t="shared" si="7"/>
        <v>465</v>
      </c>
      <c r="L467"/>
    </row>
    <row r="468" spans="1:12" x14ac:dyDescent="0.25">
      <c r="A468" s="10">
        <v>45536</v>
      </c>
      <c r="B468" s="9" t="s">
        <v>2</v>
      </c>
      <c r="C468" s="9" t="s">
        <v>4</v>
      </c>
      <c r="D468" s="9" t="s">
        <v>8</v>
      </c>
      <c r="E468" s="20">
        <v>-29.51</v>
      </c>
      <c r="F468" s="20"/>
      <c r="G468" s="20"/>
      <c r="H468" s="20"/>
      <c r="I468" s="8">
        <f t="shared" si="7"/>
        <v>466</v>
      </c>
      <c r="L468"/>
    </row>
    <row r="469" spans="1:12" x14ac:dyDescent="0.25">
      <c r="A469" s="7">
        <v>45536</v>
      </c>
      <c r="B469" s="6" t="s">
        <v>12</v>
      </c>
      <c r="C469" s="6" t="s">
        <v>11</v>
      </c>
      <c r="D469" s="6" t="s">
        <v>11</v>
      </c>
      <c r="E469" s="21">
        <v>100</v>
      </c>
      <c r="F469" s="21">
        <v>-100</v>
      </c>
      <c r="G469" s="21"/>
      <c r="H469" s="21"/>
      <c r="I469" s="5">
        <f t="shared" si="7"/>
        <v>467</v>
      </c>
      <c r="L469"/>
    </row>
    <row r="470" spans="1:12" x14ac:dyDescent="0.25">
      <c r="A470" s="10">
        <v>45536</v>
      </c>
      <c r="B470" s="9" t="s">
        <v>15</v>
      </c>
      <c r="C470" s="9" t="s">
        <v>29</v>
      </c>
      <c r="D470" s="9" t="s">
        <v>198</v>
      </c>
      <c r="E470" s="20">
        <v>-15</v>
      </c>
      <c r="F470" s="20"/>
      <c r="G470" s="20"/>
      <c r="H470" s="20"/>
      <c r="I470" s="8">
        <f t="shared" si="7"/>
        <v>468</v>
      </c>
      <c r="L470"/>
    </row>
    <row r="471" spans="1:12" x14ac:dyDescent="0.25">
      <c r="A471" s="7">
        <v>45536</v>
      </c>
      <c r="B471" s="6" t="s">
        <v>18</v>
      </c>
      <c r="C471" s="6" t="s">
        <v>172</v>
      </c>
      <c r="D471" s="6" t="s">
        <v>197</v>
      </c>
      <c r="E471" s="21"/>
      <c r="F471" s="21">
        <v>1430</v>
      </c>
      <c r="G471" s="21"/>
      <c r="H471" s="21"/>
      <c r="I471" s="5">
        <f t="shared" si="7"/>
        <v>469</v>
      </c>
      <c r="L471"/>
    </row>
    <row r="472" spans="1:12" x14ac:dyDescent="0.25">
      <c r="A472" s="10">
        <v>45536</v>
      </c>
      <c r="B472" s="9" t="s">
        <v>12</v>
      </c>
      <c r="C472" s="9" t="s">
        <v>11</v>
      </c>
      <c r="D472" s="9" t="s">
        <v>84</v>
      </c>
      <c r="E472" s="20"/>
      <c r="F472" s="20">
        <v>-1425</v>
      </c>
      <c r="G472" s="20"/>
      <c r="H472" s="20">
        <v>1425</v>
      </c>
      <c r="I472" s="8">
        <f t="shared" si="7"/>
        <v>470</v>
      </c>
      <c r="L472"/>
    </row>
    <row r="473" spans="1:12" x14ac:dyDescent="0.25">
      <c r="A473" s="7">
        <v>45536</v>
      </c>
      <c r="B473" s="6" t="s">
        <v>12</v>
      </c>
      <c r="C473" s="6" t="s">
        <v>11</v>
      </c>
      <c r="D473" s="6" t="s">
        <v>84</v>
      </c>
      <c r="E473" s="21"/>
      <c r="F473" s="21">
        <v>-550</v>
      </c>
      <c r="G473" s="21"/>
      <c r="H473" s="21">
        <v>550</v>
      </c>
      <c r="I473" s="5">
        <f t="shared" si="7"/>
        <v>471</v>
      </c>
      <c r="L473"/>
    </row>
    <row r="474" spans="1:12" x14ac:dyDescent="0.25">
      <c r="A474" s="10">
        <v>45536</v>
      </c>
      <c r="B474" s="9" t="s">
        <v>18</v>
      </c>
      <c r="C474" s="9" t="s">
        <v>55</v>
      </c>
      <c r="D474" s="9" t="s">
        <v>92</v>
      </c>
      <c r="E474" s="20"/>
      <c r="F474" s="20">
        <v>4813.45</v>
      </c>
      <c r="G474" s="20"/>
      <c r="H474" s="20"/>
      <c r="I474" s="8">
        <f t="shared" si="7"/>
        <v>472</v>
      </c>
      <c r="L474"/>
    </row>
    <row r="475" spans="1:12" x14ac:dyDescent="0.25">
      <c r="A475" s="7">
        <v>45536</v>
      </c>
      <c r="B475" s="6" t="s">
        <v>169</v>
      </c>
      <c r="C475" s="6" t="s">
        <v>168</v>
      </c>
      <c r="D475" s="6" t="s">
        <v>167</v>
      </c>
      <c r="E475" s="21"/>
      <c r="F475" s="21">
        <v>-58.5</v>
      </c>
      <c r="G475" s="21"/>
      <c r="H475" s="21"/>
      <c r="I475" s="5">
        <f t="shared" si="7"/>
        <v>473</v>
      </c>
      <c r="L475"/>
    </row>
    <row r="476" spans="1:12" x14ac:dyDescent="0.25">
      <c r="A476" s="10">
        <v>45537</v>
      </c>
      <c r="B476" s="9" t="s">
        <v>15</v>
      </c>
      <c r="C476" s="9" t="s">
        <v>34</v>
      </c>
      <c r="D476" s="9" t="s">
        <v>196</v>
      </c>
      <c r="E476" s="20">
        <v>-11</v>
      </c>
      <c r="F476" s="20"/>
      <c r="G476" s="20"/>
      <c r="H476" s="20"/>
      <c r="I476" s="8">
        <f t="shared" si="7"/>
        <v>474</v>
      </c>
      <c r="L476"/>
    </row>
    <row r="477" spans="1:12" x14ac:dyDescent="0.25">
      <c r="A477" s="7">
        <v>45537</v>
      </c>
      <c r="B477" s="6" t="s">
        <v>15</v>
      </c>
      <c r="C477" s="6" t="s">
        <v>14</v>
      </c>
      <c r="D477" s="6" t="s">
        <v>195</v>
      </c>
      <c r="E477" s="21">
        <v>-16</v>
      </c>
      <c r="F477" s="21"/>
      <c r="G477" s="21"/>
      <c r="H477" s="21"/>
      <c r="I477" s="5">
        <f t="shared" si="7"/>
        <v>475</v>
      </c>
      <c r="L477"/>
    </row>
    <row r="478" spans="1:12" x14ac:dyDescent="0.25">
      <c r="A478" s="10">
        <v>45537</v>
      </c>
      <c r="B478" s="9" t="s">
        <v>15</v>
      </c>
      <c r="C478" s="9" t="s">
        <v>21</v>
      </c>
      <c r="D478" s="9" t="s">
        <v>194</v>
      </c>
      <c r="E478" s="20">
        <v>-12.5</v>
      </c>
      <c r="F478" s="20"/>
      <c r="G478" s="20"/>
      <c r="H478" s="20"/>
      <c r="I478" s="8">
        <f t="shared" si="7"/>
        <v>476</v>
      </c>
      <c r="L478"/>
    </row>
    <row r="479" spans="1:12" x14ac:dyDescent="0.25">
      <c r="A479" s="7">
        <v>45537</v>
      </c>
      <c r="B479" s="6" t="s">
        <v>12</v>
      </c>
      <c r="C479" s="6" t="s">
        <v>11</v>
      </c>
      <c r="D479" s="6" t="s">
        <v>11</v>
      </c>
      <c r="E479" s="21">
        <v>100</v>
      </c>
      <c r="F479" s="21">
        <v>-100</v>
      </c>
      <c r="G479" s="21"/>
      <c r="H479" s="21"/>
      <c r="I479" s="5">
        <f t="shared" si="7"/>
        <v>477</v>
      </c>
      <c r="L479"/>
    </row>
    <row r="480" spans="1:12" x14ac:dyDescent="0.25">
      <c r="A480" s="10">
        <v>45537</v>
      </c>
      <c r="B480" s="9" t="s">
        <v>2</v>
      </c>
      <c r="C480" s="9" t="s">
        <v>146</v>
      </c>
      <c r="D480" s="9" t="s">
        <v>145</v>
      </c>
      <c r="E480" s="20"/>
      <c r="F480" s="20">
        <v>-90</v>
      </c>
      <c r="G480" s="20"/>
      <c r="H480" s="20"/>
      <c r="I480" s="8">
        <f t="shared" si="7"/>
        <v>478</v>
      </c>
      <c r="L480"/>
    </row>
    <row r="481" spans="1:12" x14ac:dyDescent="0.25">
      <c r="A481" s="7">
        <v>45537</v>
      </c>
      <c r="B481" s="6" t="s">
        <v>2</v>
      </c>
      <c r="C481" s="6" t="s">
        <v>42</v>
      </c>
      <c r="D481" s="6" t="s">
        <v>47</v>
      </c>
      <c r="E481" s="21"/>
      <c r="F481" s="21">
        <v>-95.35</v>
      </c>
      <c r="G481" s="21"/>
      <c r="H481" s="21"/>
      <c r="I481" s="5">
        <f t="shared" si="7"/>
        <v>479</v>
      </c>
      <c r="L481"/>
    </row>
    <row r="482" spans="1:12" x14ac:dyDescent="0.25">
      <c r="A482" s="10">
        <v>45537</v>
      </c>
      <c r="B482" s="9" t="s">
        <v>2</v>
      </c>
      <c r="C482" s="9" t="s">
        <v>42</v>
      </c>
      <c r="D482" s="9" t="s">
        <v>49</v>
      </c>
      <c r="E482" s="20"/>
      <c r="F482" s="20">
        <v>-30.92</v>
      </c>
      <c r="G482" s="20"/>
      <c r="H482" s="20"/>
      <c r="I482" s="8">
        <f t="shared" si="7"/>
        <v>480</v>
      </c>
      <c r="L482"/>
    </row>
    <row r="483" spans="1:12" x14ac:dyDescent="0.25">
      <c r="A483" s="7">
        <v>45537</v>
      </c>
      <c r="B483" s="6" t="s">
        <v>2</v>
      </c>
      <c r="C483" s="6" t="s">
        <v>42</v>
      </c>
      <c r="D483" s="6" t="s">
        <v>48</v>
      </c>
      <c r="E483" s="21"/>
      <c r="F483" s="21">
        <v>-30.92</v>
      </c>
      <c r="G483" s="21"/>
      <c r="H483" s="21"/>
      <c r="I483" s="5">
        <f t="shared" si="7"/>
        <v>481</v>
      </c>
      <c r="L483"/>
    </row>
    <row r="484" spans="1:12" x14ac:dyDescent="0.25">
      <c r="A484" s="10">
        <v>45537</v>
      </c>
      <c r="B484" s="9" t="s">
        <v>18</v>
      </c>
      <c r="C484" s="9" t="s">
        <v>11</v>
      </c>
      <c r="D484" s="9" t="s">
        <v>84</v>
      </c>
      <c r="E484" s="20"/>
      <c r="F484" s="20">
        <v>-800</v>
      </c>
      <c r="G484" s="20"/>
      <c r="H484" s="20">
        <v>800</v>
      </c>
      <c r="I484" s="8">
        <f t="shared" si="7"/>
        <v>482</v>
      </c>
      <c r="L484"/>
    </row>
    <row r="485" spans="1:12" x14ac:dyDescent="0.25">
      <c r="A485" s="7">
        <v>45537</v>
      </c>
      <c r="B485" s="6" t="s">
        <v>2</v>
      </c>
      <c r="C485" s="6" t="s">
        <v>42</v>
      </c>
      <c r="D485" s="6" t="s">
        <v>46</v>
      </c>
      <c r="E485" s="21"/>
      <c r="F485" s="21">
        <v>-48.2</v>
      </c>
      <c r="G485" s="21"/>
      <c r="H485" s="21"/>
      <c r="I485" s="5">
        <f t="shared" si="7"/>
        <v>483</v>
      </c>
      <c r="L485"/>
    </row>
    <row r="486" spans="1:12" x14ac:dyDescent="0.25">
      <c r="A486" s="10">
        <v>45538</v>
      </c>
      <c r="B486" s="9" t="s">
        <v>12</v>
      </c>
      <c r="C486" s="9" t="s">
        <v>11</v>
      </c>
      <c r="D486" s="9" t="s">
        <v>11</v>
      </c>
      <c r="E486" s="20">
        <v>150</v>
      </c>
      <c r="F486" s="20">
        <v>-150</v>
      </c>
      <c r="G486" s="20"/>
      <c r="H486" s="20"/>
      <c r="I486" s="8">
        <f t="shared" si="7"/>
        <v>484</v>
      </c>
      <c r="L486"/>
    </row>
    <row r="487" spans="1:12" x14ac:dyDescent="0.25">
      <c r="A487" s="7">
        <v>45538</v>
      </c>
      <c r="B487" s="6" t="s">
        <v>2</v>
      </c>
      <c r="C487" s="6" t="s">
        <v>42</v>
      </c>
      <c r="D487" s="6" t="s">
        <v>43</v>
      </c>
      <c r="E487" s="21"/>
      <c r="F487" s="21">
        <v>-74.680000000000007</v>
      </c>
      <c r="G487" s="21"/>
      <c r="H487" s="21"/>
      <c r="I487" s="5">
        <f t="shared" si="7"/>
        <v>485</v>
      </c>
      <c r="L487"/>
    </row>
    <row r="488" spans="1:12" x14ac:dyDescent="0.25">
      <c r="A488" s="10">
        <v>45538</v>
      </c>
      <c r="B488" s="9" t="s">
        <v>2</v>
      </c>
      <c r="C488" s="9" t="s">
        <v>42</v>
      </c>
      <c r="D488" s="9" t="s">
        <v>41</v>
      </c>
      <c r="E488" s="20"/>
      <c r="F488" s="20">
        <v>-64.62</v>
      </c>
      <c r="G488" s="20"/>
      <c r="H488" s="20"/>
      <c r="I488" s="8">
        <f t="shared" si="7"/>
        <v>486</v>
      </c>
      <c r="L488"/>
    </row>
    <row r="489" spans="1:12" x14ac:dyDescent="0.25">
      <c r="A489" s="7">
        <v>45538</v>
      </c>
      <c r="B489" s="6" t="s">
        <v>2</v>
      </c>
      <c r="C489" s="6" t="s">
        <v>4</v>
      </c>
      <c r="D489" s="6" t="s">
        <v>8</v>
      </c>
      <c r="E489" s="21">
        <v>-178.9</v>
      </c>
      <c r="F489" s="21"/>
      <c r="G489" s="21"/>
      <c r="H489" s="21"/>
      <c r="I489" s="5">
        <f t="shared" si="7"/>
        <v>487</v>
      </c>
      <c r="L489"/>
    </row>
    <row r="490" spans="1:12" x14ac:dyDescent="0.25">
      <c r="A490" s="10">
        <v>45539</v>
      </c>
      <c r="B490" s="9" t="s">
        <v>2</v>
      </c>
      <c r="C490" s="9" t="s">
        <v>34</v>
      </c>
      <c r="D490" s="9" t="s">
        <v>40</v>
      </c>
      <c r="E490" s="20"/>
      <c r="F490" s="20">
        <v>-23.87</v>
      </c>
      <c r="G490" s="20"/>
      <c r="H490" s="20"/>
      <c r="I490" s="8">
        <f t="shared" si="7"/>
        <v>488</v>
      </c>
      <c r="L490"/>
    </row>
    <row r="491" spans="1:12" x14ac:dyDescent="0.25">
      <c r="A491" s="7">
        <v>45539</v>
      </c>
      <c r="B491" s="6" t="s">
        <v>15</v>
      </c>
      <c r="C491" s="6" t="s">
        <v>14</v>
      </c>
      <c r="D491" s="6" t="s">
        <v>3</v>
      </c>
      <c r="E491" s="21">
        <v>-6</v>
      </c>
      <c r="F491" s="21"/>
      <c r="G491" s="21"/>
      <c r="H491" s="21"/>
      <c r="I491" s="5">
        <f t="shared" si="7"/>
        <v>489</v>
      </c>
      <c r="L491"/>
    </row>
    <row r="492" spans="1:12" x14ac:dyDescent="0.25">
      <c r="A492" s="10">
        <v>45539</v>
      </c>
      <c r="B492" s="9" t="s">
        <v>2</v>
      </c>
      <c r="C492" s="9" t="s">
        <v>62</v>
      </c>
      <c r="D492" s="9" t="s">
        <v>70</v>
      </c>
      <c r="E492" s="20">
        <v>-9.6999999999999993</v>
      </c>
      <c r="F492" s="20"/>
      <c r="G492" s="20"/>
      <c r="H492" s="20"/>
      <c r="I492" s="8">
        <f t="shared" si="7"/>
        <v>490</v>
      </c>
      <c r="L492"/>
    </row>
    <row r="493" spans="1:12" x14ac:dyDescent="0.25">
      <c r="A493" s="7">
        <v>45539</v>
      </c>
      <c r="B493" s="6" t="s">
        <v>18</v>
      </c>
      <c r="C493" s="6" t="s">
        <v>172</v>
      </c>
      <c r="D493" s="6" t="s">
        <v>193</v>
      </c>
      <c r="E493" s="21"/>
      <c r="F493" s="21">
        <v>195</v>
      </c>
      <c r="G493" s="21"/>
      <c r="H493" s="21"/>
      <c r="I493" s="5">
        <f t="shared" si="7"/>
        <v>491</v>
      </c>
      <c r="L493"/>
    </row>
    <row r="494" spans="1:12" x14ac:dyDescent="0.25">
      <c r="A494" s="10">
        <v>45540</v>
      </c>
      <c r="B494" s="9" t="s">
        <v>7</v>
      </c>
      <c r="C494" s="9" t="s">
        <v>32</v>
      </c>
      <c r="D494" s="9" t="s">
        <v>31</v>
      </c>
      <c r="E494" s="20"/>
      <c r="F494" s="20">
        <v>-320</v>
      </c>
      <c r="G494" s="20"/>
      <c r="H494" s="20"/>
      <c r="I494" s="8">
        <f t="shared" si="7"/>
        <v>492</v>
      </c>
      <c r="L494"/>
    </row>
    <row r="495" spans="1:12" x14ac:dyDescent="0.25">
      <c r="A495" s="7">
        <v>45540</v>
      </c>
      <c r="B495" s="6" t="s">
        <v>12</v>
      </c>
      <c r="C495" s="6" t="s">
        <v>11</v>
      </c>
      <c r="D495" s="6" t="s">
        <v>11</v>
      </c>
      <c r="E495" s="21"/>
      <c r="F495" s="21">
        <v>-622</v>
      </c>
      <c r="G495" s="21">
        <v>622</v>
      </c>
      <c r="H495" s="21"/>
      <c r="I495" s="5">
        <f t="shared" si="7"/>
        <v>493</v>
      </c>
      <c r="L495"/>
    </row>
    <row r="496" spans="1:12" x14ac:dyDescent="0.25">
      <c r="A496" s="10">
        <v>45540</v>
      </c>
      <c r="B496" s="9" t="s">
        <v>2</v>
      </c>
      <c r="C496" s="9" t="s">
        <v>4</v>
      </c>
      <c r="D496" s="9" t="s">
        <v>8</v>
      </c>
      <c r="E496" s="20">
        <v>-66.98</v>
      </c>
      <c r="F496" s="20"/>
      <c r="G496" s="20"/>
      <c r="H496" s="20"/>
      <c r="I496" s="8">
        <f t="shared" si="7"/>
        <v>494</v>
      </c>
      <c r="L496"/>
    </row>
    <row r="497" spans="1:12" x14ac:dyDescent="0.25">
      <c r="A497" s="7">
        <v>45540</v>
      </c>
      <c r="B497" s="6" t="s">
        <v>15</v>
      </c>
      <c r="C497" s="6" t="s">
        <v>14</v>
      </c>
      <c r="D497" s="6" t="s">
        <v>3</v>
      </c>
      <c r="E497" s="21">
        <v>-13</v>
      </c>
      <c r="F497" s="21"/>
      <c r="G497" s="21"/>
      <c r="H497" s="21"/>
      <c r="I497" s="5">
        <f t="shared" si="7"/>
        <v>495</v>
      </c>
      <c r="L497"/>
    </row>
    <row r="498" spans="1:12" x14ac:dyDescent="0.25">
      <c r="A498" s="10">
        <v>45541</v>
      </c>
      <c r="B498" s="9" t="s">
        <v>12</v>
      </c>
      <c r="C498" s="9" t="s">
        <v>11</v>
      </c>
      <c r="D498" s="9" t="s">
        <v>11</v>
      </c>
      <c r="E498" s="20">
        <v>100</v>
      </c>
      <c r="F498" s="20">
        <v>-100</v>
      </c>
      <c r="G498" s="20"/>
      <c r="H498" s="20"/>
      <c r="I498" s="8">
        <f t="shared" si="7"/>
        <v>496</v>
      </c>
      <c r="L498"/>
    </row>
    <row r="499" spans="1:12" x14ac:dyDescent="0.25">
      <c r="A499" s="7">
        <v>45541</v>
      </c>
      <c r="B499" s="6" t="s">
        <v>12</v>
      </c>
      <c r="C499" s="6" t="s">
        <v>11</v>
      </c>
      <c r="D499" s="6" t="s">
        <v>11</v>
      </c>
      <c r="E499" s="21">
        <v>200</v>
      </c>
      <c r="F499" s="21">
        <v>-200</v>
      </c>
      <c r="G499" s="21"/>
      <c r="H499" s="21"/>
      <c r="I499" s="5">
        <f t="shared" si="7"/>
        <v>497</v>
      </c>
      <c r="L499"/>
    </row>
    <row r="500" spans="1:12" x14ac:dyDescent="0.25">
      <c r="A500" s="10">
        <v>45541</v>
      </c>
      <c r="B500" s="9" t="s">
        <v>15</v>
      </c>
      <c r="C500" s="9" t="s">
        <v>14</v>
      </c>
      <c r="D500" s="9" t="s">
        <v>25</v>
      </c>
      <c r="E500" s="20">
        <v>-30.1</v>
      </c>
      <c r="F500" s="20"/>
      <c r="G500" s="20"/>
      <c r="H500" s="20"/>
      <c r="I500" s="8">
        <f t="shared" si="7"/>
        <v>498</v>
      </c>
      <c r="L500"/>
    </row>
    <row r="501" spans="1:12" x14ac:dyDescent="0.25">
      <c r="A501" s="7">
        <v>45542</v>
      </c>
      <c r="B501" s="6" t="s">
        <v>2</v>
      </c>
      <c r="C501" s="6" t="s">
        <v>62</v>
      </c>
      <c r="D501" s="6" t="s">
        <v>192</v>
      </c>
      <c r="E501" s="21">
        <v>-100</v>
      </c>
      <c r="F501" s="21"/>
      <c r="G501" s="21"/>
      <c r="H501" s="21"/>
      <c r="I501" s="5">
        <f t="shared" si="7"/>
        <v>499</v>
      </c>
      <c r="L501"/>
    </row>
    <row r="502" spans="1:12" x14ac:dyDescent="0.25">
      <c r="A502" s="10">
        <v>45543</v>
      </c>
      <c r="B502" s="9" t="s">
        <v>2</v>
      </c>
      <c r="C502" s="9" t="s">
        <v>34</v>
      </c>
      <c r="D502" s="9" t="s">
        <v>191</v>
      </c>
      <c r="E502" s="20">
        <v>-44</v>
      </c>
      <c r="F502" s="20"/>
      <c r="G502" s="20"/>
      <c r="H502" s="20"/>
      <c r="I502" s="8">
        <f t="shared" si="7"/>
        <v>500</v>
      </c>
      <c r="L502"/>
    </row>
    <row r="503" spans="1:12" x14ac:dyDescent="0.25">
      <c r="A503" s="7">
        <v>45543</v>
      </c>
      <c r="B503" s="6" t="s">
        <v>2</v>
      </c>
      <c r="C503" s="6" t="s">
        <v>4</v>
      </c>
      <c r="D503" s="6" t="s">
        <v>8</v>
      </c>
      <c r="E503" s="21">
        <v>-17.12</v>
      </c>
      <c r="F503" s="21"/>
      <c r="G503" s="21"/>
      <c r="H503" s="21"/>
      <c r="I503" s="5">
        <f t="shared" si="7"/>
        <v>501</v>
      </c>
      <c r="L503"/>
    </row>
    <row r="504" spans="1:12" x14ac:dyDescent="0.25">
      <c r="A504" s="10">
        <v>45543</v>
      </c>
      <c r="B504" s="9" t="s">
        <v>2</v>
      </c>
      <c r="C504" s="9" t="s">
        <v>4</v>
      </c>
      <c r="D504" s="9" t="s">
        <v>57</v>
      </c>
      <c r="E504" s="20">
        <v>-8</v>
      </c>
      <c r="F504" s="20"/>
      <c r="G504" s="20"/>
      <c r="H504" s="20"/>
      <c r="I504" s="8">
        <f t="shared" si="7"/>
        <v>502</v>
      </c>
      <c r="L504"/>
    </row>
    <row r="505" spans="1:12" x14ac:dyDescent="0.25">
      <c r="A505" s="7">
        <v>45543</v>
      </c>
      <c r="B505" s="6" t="s">
        <v>2</v>
      </c>
      <c r="C505" s="6" t="s">
        <v>4</v>
      </c>
      <c r="D505" s="6" t="s">
        <v>3</v>
      </c>
      <c r="E505" s="21">
        <v>-17.8</v>
      </c>
      <c r="F505" s="21"/>
      <c r="G505" s="21"/>
      <c r="H505" s="21"/>
      <c r="I505" s="5">
        <f t="shared" si="7"/>
        <v>503</v>
      </c>
      <c r="L505"/>
    </row>
    <row r="506" spans="1:12" x14ac:dyDescent="0.25">
      <c r="A506" s="10">
        <v>45543</v>
      </c>
      <c r="B506" s="9" t="s">
        <v>15</v>
      </c>
      <c r="C506" s="9" t="s">
        <v>14</v>
      </c>
      <c r="D506" s="9" t="s">
        <v>142</v>
      </c>
      <c r="E506" s="20">
        <v>-8</v>
      </c>
      <c r="F506" s="20"/>
      <c r="G506" s="20"/>
      <c r="H506" s="20"/>
      <c r="I506" s="8">
        <f t="shared" si="7"/>
        <v>504</v>
      </c>
      <c r="L506"/>
    </row>
    <row r="507" spans="1:12" x14ac:dyDescent="0.25">
      <c r="A507" s="7">
        <v>45544</v>
      </c>
      <c r="B507" s="6" t="s">
        <v>2</v>
      </c>
      <c r="C507" s="6" t="s">
        <v>26</v>
      </c>
      <c r="D507" s="6" t="s">
        <v>26</v>
      </c>
      <c r="E507" s="21"/>
      <c r="F507" s="21">
        <v>-734.8</v>
      </c>
      <c r="G507" s="21"/>
      <c r="H507" s="21"/>
      <c r="I507" s="5">
        <f t="shared" si="7"/>
        <v>505</v>
      </c>
      <c r="L507"/>
    </row>
    <row r="508" spans="1:12" x14ac:dyDescent="0.25">
      <c r="A508" s="10">
        <v>45544</v>
      </c>
      <c r="B508" s="9" t="s">
        <v>2</v>
      </c>
      <c r="C508" s="9" t="s">
        <v>26</v>
      </c>
      <c r="D508" s="9" t="s">
        <v>27</v>
      </c>
      <c r="E508" s="20"/>
      <c r="F508" s="20">
        <v>-37.19</v>
      </c>
      <c r="G508" s="20"/>
      <c r="H508" s="20"/>
      <c r="I508" s="8">
        <f t="shared" si="7"/>
        <v>506</v>
      </c>
      <c r="L508"/>
    </row>
    <row r="509" spans="1:12" x14ac:dyDescent="0.25">
      <c r="A509" s="7">
        <v>45544</v>
      </c>
      <c r="B509" s="6" t="s">
        <v>2</v>
      </c>
      <c r="C509" s="6" t="s">
        <v>77</v>
      </c>
      <c r="D509" s="6" t="s">
        <v>76</v>
      </c>
      <c r="E509" s="21"/>
      <c r="F509" s="21">
        <v>-37</v>
      </c>
      <c r="G509" s="21"/>
      <c r="H509" s="21"/>
      <c r="I509" s="5">
        <f t="shared" si="7"/>
        <v>507</v>
      </c>
      <c r="L509"/>
    </row>
    <row r="510" spans="1:12" x14ac:dyDescent="0.25">
      <c r="A510" s="10">
        <v>45544</v>
      </c>
      <c r="B510" s="9" t="s">
        <v>2</v>
      </c>
      <c r="C510" s="9" t="s">
        <v>4</v>
      </c>
      <c r="D510" s="9" t="s">
        <v>8</v>
      </c>
      <c r="E510" s="20">
        <v>-54.19</v>
      </c>
      <c r="F510" s="20"/>
      <c r="G510" s="20"/>
      <c r="H510" s="20"/>
      <c r="I510" s="8">
        <f t="shared" si="7"/>
        <v>508</v>
      </c>
      <c r="L510"/>
    </row>
    <row r="511" spans="1:12" x14ac:dyDescent="0.25">
      <c r="A511" s="7">
        <v>45544</v>
      </c>
      <c r="B511" s="6" t="s">
        <v>2</v>
      </c>
      <c r="C511" s="6" t="s">
        <v>34</v>
      </c>
      <c r="D511" s="6" t="s">
        <v>35</v>
      </c>
      <c r="E511" s="21"/>
      <c r="F511" s="21">
        <v>-32.619999999999997</v>
      </c>
      <c r="G511" s="21"/>
      <c r="H511" s="21"/>
      <c r="I511" s="5">
        <f t="shared" si="7"/>
        <v>509</v>
      </c>
      <c r="L511"/>
    </row>
    <row r="512" spans="1:12" x14ac:dyDescent="0.25">
      <c r="A512" s="10">
        <v>45544</v>
      </c>
      <c r="B512" s="9" t="s">
        <v>2</v>
      </c>
      <c r="C512" s="9" t="s">
        <v>34</v>
      </c>
      <c r="D512" s="9" t="s">
        <v>180</v>
      </c>
      <c r="E512" s="20"/>
      <c r="F512" s="20">
        <v>-14.75</v>
      </c>
      <c r="G512" s="20"/>
      <c r="H512" s="20"/>
      <c r="I512" s="8">
        <f t="shared" si="7"/>
        <v>510</v>
      </c>
      <c r="L512"/>
    </row>
    <row r="513" spans="1:12" x14ac:dyDescent="0.25">
      <c r="A513" s="7">
        <v>45544</v>
      </c>
      <c r="B513" s="6" t="s">
        <v>2</v>
      </c>
      <c r="C513" s="6" t="s">
        <v>62</v>
      </c>
      <c r="D513" s="6" t="s">
        <v>190</v>
      </c>
      <c r="E513" s="21"/>
      <c r="F513" s="21">
        <v>-420</v>
      </c>
      <c r="G513" s="21"/>
      <c r="H513" s="21"/>
      <c r="I513" s="5">
        <f t="shared" si="7"/>
        <v>511</v>
      </c>
      <c r="L513"/>
    </row>
    <row r="514" spans="1:12" x14ac:dyDescent="0.25">
      <c r="A514" s="10">
        <v>45544</v>
      </c>
      <c r="B514" s="9" t="s">
        <v>12</v>
      </c>
      <c r="C514" s="9" t="s">
        <v>11</v>
      </c>
      <c r="D514" s="9" t="s">
        <v>11</v>
      </c>
      <c r="E514" s="20">
        <v>100</v>
      </c>
      <c r="F514" s="20">
        <v>-100</v>
      </c>
      <c r="G514" s="20"/>
      <c r="H514" s="20"/>
      <c r="I514" s="8">
        <f t="shared" si="7"/>
        <v>512</v>
      </c>
      <c r="L514"/>
    </row>
    <row r="515" spans="1:12" x14ac:dyDescent="0.25">
      <c r="A515" s="7">
        <v>45544</v>
      </c>
      <c r="B515" s="6" t="s">
        <v>15</v>
      </c>
      <c r="C515" s="6" t="s">
        <v>29</v>
      </c>
      <c r="D515" s="6" t="s">
        <v>189</v>
      </c>
      <c r="E515" s="21">
        <v>-24.9</v>
      </c>
      <c r="F515" s="21"/>
      <c r="G515" s="21"/>
      <c r="H515" s="21"/>
      <c r="I515" s="5">
        <f t="shared" ref="I515:I578" si="8">ROW()-2</f>
        <v>513</v>
      </c>
      <c r="L515"/>
    </row>
    <row r="516" spans="1:12" x14ac:dyDescent="0.25">
      <c r="A516" s="10">
        <v>45544</v>
      </c>
      <c r="B516" s="9" t="s">
        <v>2</v>
      </c>
      <c r="C516" s="9" t="s">
        <v>4</v>
      </c>
      <c r="D516" s="9" t="s">
        <v>142</v>
      </c>
      <c r="E516" s="20">
        <v>-10.75</v>
      </c>
      <c r="F516" s="20"/>
      <c r="G516" s="20"/>
      <c r="H516" s="20"/>
      <c r="I516" s="8">
        <f t="shared" si="8"/>
        <v>514</v>
      </c>
      <c r="L516"/>
    </row>
    <row r="517" spans="1:12" x14ac:dyDescent="0.25">
      <c r="A517" s="7">
        <v>45544</v>
      </c>
      <c r="B517" s="6" t="s">
        <v>15</v>
      </c>
      <c r="C517" s="6" t="s">
        <v>14</v>
      </c>
      <c r="D517" s="6" t="s">
        <v>100</v>
      </c>
      <c r="E517" s="21">
        <v>-28.2</v>
      </c>
      <c r="F517" s="21"/>
      <c r="G517" s="21"/>
      <c r="H517" s="21"/>
      <c r="I517" s="5">
        <f t="shared" si="8"/>
        <v>515</v>
      </c>
      <c r="L517"/>
    </row>
    <row r="518" spans="1:12" x14ac:dyDescent="0.25">
      <c r="A518" s="10">
        <v>45544</v>
      </c>
      <c r="B518" s="9" t="s">
        <v>18</v>
      </c>
      <c r="C518" s="9" t="s">
        <v>172</v>
      </c>
      <c r="D518" s="9" t="s">
        <v>188</v>
      </c>
      <c r="E518" s="20">
        <v>150</v>
      </c>
      <c r="F518" s="20"/>
      <c r="G518" s="20"/>
      <c r="H518" s="20"/>
      <c r="I518" s="8">
        <f t="shared" si="8"/>
        <v>516</v>
      </c>
      <c r="L518"/>
    </row>
    <row r="519" spans="1:12" x14ac:dyDescent="0.25">
      <c r="A519" s="7">
        <v>45545</v>
      </c>
      <c r="B519" s="6" t="s">
        <v>2</v>
      </c>
      <c r="C519" s="6" t="s">
        <v>4</v>
      </c>
      <c r="D519" s="6" t="s">
        <v>39</v>
      </c>
      <c r="E519" s="21">
        <v>-12.33</v>
      </c>
      <c r="F519" s="21"/>
      <c r="G519" s="21"/>
      <c r="H519" s="21"/>
      <c r="I519" s="5">
        <f t="shared" si="8"/>
        <v>517</v>
      </c>
      <c r="L519"/>
    </row>
    <row r="520" spans="1:12" x14ac:dyDescent="0.25">
      <c r="A520" s="10">
        <v>45546</v>
      </c>
      <c r="B520" s="9" t="s">
        <v>2</v>
      </c>
      <c r="C520" s="9" t="s">
        <v>4</v>
      </c>
      <c r="D520" s="9" t="s">
        <v>3</v>
      </c>
      <c r="E520" s="20">
        <v>-10.55</v>
      </c>
      <c r="F520" s="20"/>
      <c r="G520" s="20"/>
      <c r="H520" s="20"/>
      <c r="I520" s="8">
        <f t="shared" si="8"/>
        <v>518</v>
      </c>
      <c r="L520"/>
    </row>
    <row r="521" spans="1:12" x14ac:dyDescent="0.25">
      <c r="A521" s="7">
        <v>45547</v>
      </c>
      <c r="B521" s="6" t="s">
        <v>2</v>
      </c>
      <c r="C521" s="6" t="s">
        <v>4</v>
      </c>
      <c r="D521" s="6" t="s">
        <v>39</v>
      </c>
      <c r="E521" s="21">
        <v>-43.59</v>
      </c>
      <c r="F521" s="21"/>
      <c r="G521" s="21"/>
      <c r="H521" s="21"/>
      <c r="I521" s="5">
        <f t="shared" si="8"/>
        <v>519</v>
      </c>
      <c r="L521"/>
    </row>
    <row r="522" spans="1:12" x14ac:dyDescent="0.25">
      <c r="A522" s="10">
        <v>45547</v>
      </c>
      <c r="B522" s="9" t="s">
        <v>2</v>
      </c>
      <c r="C522" s="9" t="s">
        <v>4</v>
      </c>
      <c r="D522" s="9" t="s">
        <v>20</v>
      </c>
      <c r="E522" s="20">
        <v>-5</v>
      </c>
      <c r="F522" s="20"/>
      <c r="G522" s="20"/>
      <c r="H522" s="20"/>
      <c r="I522" s="8">
        <f t="shared" si="8"/>
        <v>520</v>
      </c>
      <c r="L522"/>
    </row>
    <row r="523" spans="1:12" x14ac:dyDescent="0.25">
      <c r="A523" s="7">
        <v>45547</v>
      </c>
      <c r="B523" s="6" t="s">
        <v>2</v>
      </c>
      <c r="C523" s="6" t="s">
        <v>4</v>
      </c>
      <c r="D523" s="6" t="s">
        <v>75</v>
      </c>
      <c r="E523" s="21">
        <v>-44.46</v>
      </c>
      <c r="F523" s="21"/>
      <c r="G523" s="21"/>
      <c r="H523" s="21"/>
      <c r="I523" s="5">
        <f t="shared" si="8"/>
        <v>521</v>
      </c>
      <c r="L523"/>
    </row>
    <row r="524" spans="1:12" x14ac:dyDescent="0.25">
      <c r="A524" s="10">
        <v>45548</v>
      </c>
      <c r="B524" s="9" t="s">
        <v>2</v>
      </c>
      <c r="C524" s="9" t="s">
        <v>4</v>
      </c>
      <c r="D524" s="9" t="s">
        <v>8</v>
      </c>
      <c r="E524" s="20">
        <v>-53.82</v>
      </c>
      <c r="F524" s="20"/>
      <c r="G524" s="20"/>
      <c r="H524" s="20"/>
      <c r="I524" s="8">
        <f t="shared" si="8"/>
        <v>522</v>
      </c>
      <c r="L524"/>
    </row>
    <row r="525" spans="1:12" x14ac:dyDescent="0.25">
      <c r="A525" s="7">
        <v>45548</v>
      </c>
      <c r="B525" s="6" t="s">
        <v>2</v>
      </c>
      <c r="C525" s="6" t="s">
        <v>71</v>
      </c>
      <c r="D525" s="6" t="s">
        <v>38</v>
      </c>
      <c r="E525" s="21">
        <v>-7</v>
      </c>
      <c r="F525" s="21"/>
      <c r="G525" s="21"/>
      <c r="H525" s="21"/>
      <c r="I525" s="5">
        <f t="shared" si="8"/>
        <v>523</v>
      </c>
      <c r="L525"/>
    </row>
    <row r="526" spans="1:12" x14ac:dyDescent="0.25">
      <c r="A526" s="10">
        <v>45548</v>
      </c>
      <c r="B526" s="9" t="s">
        <v>15</v>
      </c>
      <c r="C526" s="9" t="s">
        <v>14</v>
      </c>
      <c r="D526" s="9" t="s">
        <v>3</v>
      </c>
      <c r="E526" s="20">
        <v>-15</v>
      </c>
      <c r="F526" s="20"/>
      <c r="G526" s="20"/>
      <c r="H526" s="20"/>
      <c r="I526" s="8">
        <f t="shared" si="8"/>
        <v>524</v>
      </c>
      <c r="L526"/>
    </row>
    <row r="527" spans="1:12" x14ac:dyDescent="0.25">
      <c r="A527" s="7">
        <v>45548</v>
      </c>
      <c r="B527" s="6" t="s">
        <v>2</v>
      </c>
      <c r="C527" s="6" t="s">
        <v>4</v>
      </c>
      <c r="D527" s="6" t="s">
        <v>8</v>
      </c>
      <c r="E527" s="21">
        <v>-11</v>
      </c>
      <c r="F527" s="21"/>
      <c r="G527" s="21"/>
      <c r="H527" s="21"/>
      <c r="I527" s="5">
        <f t="shared" si="8"/>
        <v>525</v>
      </c>
      <c r="L527"/>
    </row>
    <row r="528" spans="1:12" x14ac:dyDescent="0.25">
      <c r="A528" s="10">
        <v>45548</v>
      </c>
      <c r="B528" s="9" t="s">
        <v>12</v>
      </c>
      <c r="C528" s="9" t="s">
        <v>11</v>
      </c>
      <c r="D528" s="9" t="s">
        <v>11</v>
      </c>
      <c r="E528" s="20">
        <v>100</v>
      </c>
      <c r="F528" s="20">
        <v>-100</v>
      </c>
      <c r="G528" s="20"/>
      <c r="H528" s="20"/>
      <c r="I528" s="8">
        <f t="shared" si="8"/>
        <v>526</v>
      </c>
      <c r="L528"/>
    </row>
    <row r="529" spans="1:12" x14ac:dyDescent="0.25">
      <c r="A529" s="7">
        <v>45548</v>
      </c>
      <c r="B529" s="6" t="s">
        <v>2</v>
      </c>
      <c r="C529" s="6" t="s">
        <v>9</v>
      </c>
      <c r="D529" s="6" t="s">
        <v>19</v>
      </c>
      <c r="E529" s="21"/>
      <c r="F529" s="21">
        <v>-43.75</v>
      </c>
      <c r="G529" s="21"/>
      <c r="H529" s="21"/>
      <c r="I529" s="5">
        <f t="shared" si="8"/>
        <v>527</v>
      </c>
      <c r="L529"/>
    </row>
    <row r="530" spans="1:12" x14ac:dyDescent="0.25">
      <c r="A530" s="10">
        <v>45548</v>
      </c>
      <c r="B530" s="9" t="s">
        <v>2</v>
      </c>
      <c r="C530" s="9" t="s">
        <v>62</v>
      </c>
      <c r="D530" s="9" t="s">
        <v>178</v>
      </c>
      <c r="E530" s="20">
        <v>-6</v>
      </c>
      <c r="F530" s="20"/>
      <c r="G530" s="20"/>
      <c r="H530" s="20"/>
      <c r="I530" s="8">
        <f t="shared" si="8"/>
        <v>528</v>
      </c>
      <c r="L530"/>
    </row>
    <row r="531" spans="1:12" x14ac:dyDescent="0.25">
      <c r="A531" s="7">
        <v>45549</v>
      </c>
      <c r="B531" s="6" t="s">
        <v>15</v>
      </c>
      <c r="C531" s="6" t="s">
        <v>95</v>
      </c>
      <c r="D531" s="6" t="s">
        <v>187</v>
      </c>
      <c r="E531" s="21"/>
      <c r="F531" s="21"/>
      <c r="G531" s="21">
        <v>-29.99</v>
      </c>
      <c r="H531" s="21"/>
      <c r="I531" s="5">
        <f t="shared" si="8"/>
        <v>529</v>
      </c>
      <c r="L531"/>
    </row>
    <row r="532" spans="1:12" x14ac:dyDescent="0.25">
      <c r="A532" s="10">
        <v>45550</v>
      </c>
      <c r="B532" s="9" t="s">
        <v>2</v>
      </c>
      <c r="C532" s="9" t="s">
        <v>4</v>
      </c>
      <c r="D532" s="9" t="s">
        <v>39</v>
      </c>
      <c r="E532" s="20">
        <v>-15.46</v>
      </c>
      <c r="F532" s="20"/>
      <c r="G532" s="20"/>
      <c r="H532" s="20"/>
      <c r="I532" s="8">
        <f t="shared" si="8"/>
        <v>530</v>
      </c>
      <c r="L532"/>
    </row>
    <row r="533" spans="1:12" x14ac:dyDescent="0.25">
      <c r="A533" s="7">
        <v>45550</v>
      </c>
      <c r="B533" s="6" t="s">
        <v>15</v>
      </c>
      <c r="C533" s="6" t="s">
        <v>14</v>
      </c>
      <c r="D533" s="6" t="s">
        <v>3</v>
      </c>
      <c r="E533" s="21">
        <v>-11</v>
      </c>
      <c r="F533" s="21"/>
      <c r="G533" s="21"/>
      <c r="H533" s="21"/>
      <c r="I533" s="5">
        <f t="shared" si="8"/>
        <v>531</v>
      </c>
      <c r="L533"/>
    </row>
    <row r="534" spans="1:12" x14ac:dyDescent="0.25">
      <c r="A534" s="10">
        <v>45550</v>
      </c>
      <c r="B534" s="9" t="s">
        <v>2</v>
      </c>
      <c r="C534" s="9" t="s">
        <v>4</v>
      </c>
      <c r="D534" s="9" t="s">
        <v>8</v>
      </c>
      <c r="E534" s="20">
        <v>-40.07</v>
      </c>
      <c r="F534" s="20"/>
      <c r="G534" s="20"/>
      <c r="H534" s="20"/>
      <c r="I534" s="8">
        <f t="shared" si="8"/>
        <v>532</v>
      </c>
      <c r="L534"/>
    </row>
    <row r="535" spans="1:12" x14ac:dyDescent="0.25">
      <c r="A535" s="7">
        <v>45550</v>
      </c>
      <c r="B535" s="6" t="s">
        <v>12</v>
      </c>
      <c r="C535" s="6" t="s">
        <v>11</v>
      </c>
      <c r="D535" s="6" t="s">
        <v>11</v>
      </c>
      <c r="E535" s="21">
        <v>100</v>
      </c>
      <c r="F535" s="21">
        <v>-100</v>
      </c>
      <c r="G535" s="21"/>
      <c r="H535" s="21"/>
      <c r="I535" s="5">
        <f t="shared" si="8"/>
        <v>533</v>
      </c>
      <c r="L535"/>
    </row>
    <row r="536" spans="1:12" x14ac:dyDescent="0.25">
      <c r="A536" s="10">
        <v>45550</v>
      </c>
      <c r="B536" s="9" t="s">
        <v>2</v>
      </c>
      <c r="C536" s="9" t="s">
        <v>168</v>
      </c>
      <c r="D536" s="9" t="s">
        <v>186</v>
      </c>
      <c r="E536" s="20"/>
      <c r="F536" s="20">
        <v>-20</v>
      </c>
      <c r="G536" s="20"/>
      <c r="H536" s="20"/>
      <c r="I536" s="8">
        <f t="shared" si="8"/>
        <v>534</v>
      </c>
      <c r="L536"/>
    </row>
    <row r="537" spans="1:12" x14ac:dyDescent="0.25">
      <c r="A537" s="7">
        <v>45551</v>
      </c>
      <c r="B537" s="6" t="s">
        <v>2</v>
      </c>
      <c r="C537" s="6" t="s">
        <v>4</v>
      </c>
      <c r="D537" s="6" t="s">
        <v>8</v>
      </c>
      <c r="E537" s="21">
        <v>-45.44</v>
      </c>
      <c r="F537" s="21"/>
      <c r="G537" s="21"/>
      <c r="H537" s="21"/>
      <c r="I537" s="5">
        <f t="shared" si="8"/>
        <v>535</v>
      </c>
      <c r="L537"/>
    </row>
    <row r="538" spans="1:12" x14ac:dyDescent="0.25">
      <c r="A538" s="10">
        <v>45552</v>
      </c>
      <c r="B538" s="9" t="s">
        <v>2</v>
      </c>
      <c r="C538" s="9" t="s">
        <v>4</v>
      </c>
      <c r="D538" s="9" t="s">
        <v>3</v>
      </c>
      <c r="E538" s="20">
        <v>-11</v>
      </c>
      <c r="F538" s="20"/>
      <c r="G538" s="20"/>
      <c r="H538" s="20"/>
      <c r="I538" s="8">
        <f t="shared" si="8"/>
        <v>536</v>
      </c>
      <c r="L538"/>
    </row>
    <row r="539" spans="1:12" x14ac:dyDescent="0.25">
      <c r="A539" s="7">
        <v>45552</v>
      </c>
      <c r="B539" s="6" t="s">
        <v>15</v>
      </c>
      <c r="C539" s="6" t="s">
        <v>14</v>
      </c>
      <c r="D539" s="6" t="s">
        <v>100</v>
      </c>
      <c r="E539" s="21">
        <v>-54</v>
      </c>
      <c r="F539" s="21"/>
      <c r="G539" s="21"/>
      <c r="H539" s="21"/>
      <c r="I539" s="5">
        <f t="shared" si="8"/>
        <v>537</v>
      </c>
      <c r="L539"/>
    </row>
    <row r="540" spans="1:12" x14ac:dyDescent="0.25">
      <c r="A540" s="10">
        <v>45552</v>
      </c>
      <c r="B540" s="9" t="s">
        <v>2</v>
      </c>
      <c r="C540" s="9" t="s">
        <v>4</v>
      </c>
      <c r="D540" s="9" t="s">
        <v>8</v>
      </c>
      <c r="E540" s="20"/>
      <c r="F540" s="20">
        <v>-45.44</v>
      </c>
      <c r="G540" s="20"/>
      <c r="H540" s="20"/>
      <c r="I540" s="8">
        <f t="shared" si="8"/>
        <v>538</v>
      </c>
      <c r="L540"/>
    </row>
    <row r="541" spans="1:12" x14ac:dyDescent="0.25">
      <c r="A541" s="7">
        <v>45552</v>
      </c>
      <c r="B541" s="6" t="s">
        <v>12</v>
      </c>
      <c r="C541" s="6" t="s">
        <v>11</v>
      </c>
      <c r="D541" s="6" t="s">
        <v>11</v>
      </c>
      <c r="E541" s="21">
        <v>100</v>
      </c>
      <c r="F541" s="21">
        <v>-100</v>
      </c>
      <c r="G541" s="21"/>
      <c r="H541" s="21"/>
      <c r="I541" s="5">
        <f t="shared" si="8"/>
        <v>539</v>
      </c>
      <c r="L541"/>
    </row>
    <row r="542" spans="1:12" x14ac:dyDescent="0.25">
      <c r="A542" s="10">
        <v>45552</v>
      </c>
      <c r="B542" s="9" t="s">
        <v>2</v>
      </c>
      <c r="C542" s="9" t="s">
        <v>4</v>
      </c>
      <c r="D542" s="9" t="s">
        <v>8</v>
      </c>
      <c r="E542" s="20">
        <v>-25</v>
      </c>
      <c r="F542" s="20"/>
      <c r="G542" s="20"/>
      <c r="H542" s="20"/>
      <c r="I542" s="8">
        <f t="shared" si="8"/>
        <v>540</v>
      </c>
      <c r="L542"/>
    </row>
    <row r="543" spans="1:12" x14ac:dyDescent="0.25">
      <c r="A543" s="7">
        <v>45553</v>
      </c>
      <c r="B543" s="6" t="s">
        <v>15</v>
      </c>
      <c r="C543" s="6" t="s">
        <v>14</v>
      </c>
      <c r="D543" s="6" t="s">
        <v>185</v>
      </c>
      <c r="E543" s="21">
        <v>-20</v>
      </c>
      <c r="F543" s="21"/>
      <c r="G543" s="21"/>
      <c r="H543" s="21"/>
      <c r="I543" s="5">
        <f t="shared" si="8"/>
        <v>541</v>
      </c>
      <c r="L543"/>
    </row>
    <row r="544" spans="1:12" x14ac:dyDescent="0.25">
      <c r="A544" s="10">
        <v>45553</v>
      </c>
      <c r="B544" s="9" t="s">
        <v>2</v>
      </c>
      <c r="C544" s="9" t="s">
        <v>4</v>
      </c>
      <c r="D544" s="9" t="s">
        <v>3</v>
      </c>
      <c r="E544" s="20">
        <v>-20</v>
      </c>
      <c r="F544" s="20"/>
      <c r="G544" s="20"/>
      <c r="H544" s="20"/>
      <c r="I544" s="8">
        <f t="shared" si="8"/>
        <v>542</v>
      </c>
      <c r="L544"/>
    </row>
    <row r="545" spans="1:12" x14ac:dyDescent="0.25">
      <c r="A545" s="7">
        <v>45553</v>
      </c>
      <c r="B545" s="6" t="s">
        <v>2</v>
      </c>
      <c r="C545" s="6" t="s">
        <v>45</v>
      </c>
      <c r="D545" s="6" t="s">
        <v>69</v>
      </c>
      <c r="E545" s="21"/>
      <c r="F545" s="21">
        <v>-10</v>
      </c>
      <c r="G545" s="21"/>
      <c r="H545" s="21"/>
      <c r="I545" s="5">
        <f t="shared" si="8"/>
        <v>543</v>
      </c>
      <c r="L545"/>
    </row>
    <row r="546" spans="1:12" x14ac:dyDescent="0.25">
      <c r="A546" s="10">
        <v>45554</v>
      </c>
      <c r="B546" s="9" t="s">
        <v>2</v>
      </c>
      <c r="C546" s="9" t="s">
        <v>4</v>
      </c>
      <c r="D546" s="9" t="s">
        <v>8</v>
      </c>
      <c r="E546" s="20">
        <v>-18.05</v>
      </c>
      <c r="F546" s="20"/>
      <c r="G546" s="20"/>
      <c r="H546" s="20"/>
      <c r="I546" s="8">
        <f t="shared" si="8"/>
        <v>544</v>
      </c>
      <c r="L546"/>
    </row>
    <row r="547" spans="1:12" x14ac:dyDescent="0.25">
      <c r="A547" s="7">
        <v>45555</v>
      </c>
      <c r="B547" s="6" t="s">
        <v>15</v>
      </c>
      <c r="C547" s="6" t="s">
        <v>14</v>
      </c>
      <c r="D547" s="6" t="s">
        <v>179</v>
      </c>
      <c r="E547" s="21">
        <v>-9</v>
      </c>
      <c r="F547" s="21"/>
      <c r="G547" s="21"/>
      <c r="H547" s="21"/>
      <c r="I547" s="5">
        <f t="shared" si="8"/>
        <v>545</v>
      </c>
      <c r="L547"/>
    </row>
    <row r="548" spans="1:12" x14ac:dyDescent="0.25">
      <c r="A548" s="10">
        <v>45555</v>
      </c>
      <c r="B548" s="9" t="s">
        <v>2</v>
      </c>
      <c r="C548" s="9" t="s">
        <v>4</v>
      </c>
      <c r="D548" s="9" t="s">
        <v>184</v>
      </c>
      <c r="E548" s="20">
        <v>-18.64</v>
      </c>
      <c r="F548" s="20"/>
      <c r="G548" s="20"/>
      <c r="H548" s="20"/>
      <c r="I548" s="8">
        <f t="shared" si="8"/>
        <v>546</v>
      </c>
      <c r="L548"/>
    </row>
    <row r="549" spans="1:12" x14ac:dyDescent="0.25">
      <c r="A549" s="7">
        <v>45555</v>
      </c>
      <c r="B549" s="6" t="s">
        <v>2</v>
      </c>
      <c r="C549" s="6" t="s">
        <v>60</v>
      </c>
      <c r="D549" s="6" t="s">
        <v>59</v>
      </c>
      <c r="E549" s="21">
        <v>-42</v>
      </c>
      <c r="F549" s="21"/>
      <c r="G549" s="21"/>
      <c r="H549" s="21"/>
      <c r="I549" s="5">
        <f t="shared" si="8"/>
        <v>547</v>
      </c>
      <c r="L549"/>
    </row>
    <row r="550" spans="1:12" x14ac:dyDescent="0.25">
      <c r="A550" s="10">
        <v>45555</v>
      </c>
      <c r="B550" s="9" t="s">
        <v>12</v>
      </c>
      <c r="C550" s="9" t="s">
        <v>11</v>
      </c>
      <c r="D550" s="9" t="s">
        <v>11</v>
      </c>
      <c r="E550" s="20">
        <v>100</v>
      </c>
      <c r="F550" s="20">
        <v>-100</v>
      </c>
      <c r="G550" s="20"/>
      <c r="H550" s="20"/>
      <c r="I550" s="8">
        <f t="shared" si="8"/>
        <v>548</v>
      </c>
      <c r="L550"/>
    </row>
    <row r="551" spans="1:12" x14ac:dyDescent="0.25">
      <c r="A551" s="7">
        <v>45555</v>
      </c>
      <c r="B551" s="6" t="s">
        <v>2</v>
      </c>
      <c r="C551" s="6" t="s">
        <v>9</v>
      </c>
      <c r="D551" s="6" t="s">
        <v>10</v>
      </c>
      <c r="E551" s="21"/>
      <c r="F551" s="21">
        <v>-7.9</v>
      </c>
      <c r="G551" s="21"/>
      <c r="H551" s="21"/>
      <c r="I551" s="5">
        <f t="shared" si="8"/>
        <v>549</v>
      </c>
      <c r="L551"/>
    </row>
    <row r="552" spans="1:12" x14ac:dyDescent="0.25">
      <c r="A552" s="10">
        <v>45556</v>
      </c>
      <c r="B552" s="9" t="s">
        <v>2</v>
      </c>
      <c r="C552" s="9" t="s">
        <v>4</v>
      </c>
      <c r="D552" s="9" t="s">
        <v>3</v>
      </c>
      <c r="E552" s="20">
        <v>-27.11</v>
      </c>
      <c r="F552" s="20"/>
      <c r="G552" s="20"/>
      <c r="H552" s="20"/>
      <c r="I552" s="8">
        <f t="shared" si="8"/>
        <v>550</v>
      </c>
      <c r="L552"/>
    </row>
    <row r="553" spans="1:12" x14ac:dyDescent="0.25">
      <c r="A553" s="7">
        <v>45556</v>
      </c>
      <c r="B553" s="6" t="s">
        <v>2</v>
      </c>
      <c r="C553" s="6" t="s">
        <v>4</v>
      </c>
      <c r="D553" s="6" t="s">
        <v>8</v>
      </c>
      <c r="E553" s="21">
        <v>-32.950000000000003</v>
      </c>
      <c r="F553" s="21"/>
      <c r="G553" s="21"/>
      <c r="H553" s="21"/>
      <c r="I553" s="5">
        <f t="shared" si="8"/>
        <v>551</v>
      </c>
      <c r="L553"/>
    </row>
    <row r="554" spans="1:12" x14ac:dyDescent="0.25">
      <c r="A554" s="10">
        <v>45556</v>
      </c>
      <c r="B554" s="9" t="s">
        <v>12</v>
      </c>
      <c r="C554" s="9" t="s">
        <v>11</v>
      </c>
      <c r="D554" s="9" t="s">
        <v>11</v>
      </c>
      <c r="E554" s="20">
        <v>100</v>
      </c>
      <c r="F554" s="20">
        <v>-100</v>
      </c>
      <c r="G554" s="20"/>
      <c r="H554" s="20"/>
      <c r="I554" s="8">
        <f t="shared" si="8"/>
        <v>552</v>
      </c>
      <c r="L554"/>
    </row>
    <row r="555" spans="1:12" x14ac:dyDescent="0.25">
      <c r="A555" s="7">
        <v>45557</v>
      </c>
      <c r="B555" s="6" t="s">
        <v>15</v>
      </c>
      <c r="C555" s="6" t="s">
        <v>14</v>
      </c>
      <c r="D555" s="6" t="s">
        <v>183</v>
      </c>
      <c r="E555" s="21">
        <v>-6</v>
      </c>
      <c r="F555" s="21"/>
      <c r="G555" s="21"/>
      <c r="H555" s="21"/>
      <c r="I555" s="5">
        <f t="shared" si="8"/>
        <v>553</v>
      </c>
      <c r="L555"/>
    </row>
    <row r="556" spans="1:12" x14ac:dyDescent="0.25">
      <c r="A556" s="10">
        <v>45557</v>
      </c>
      <c r="B556" s="9" t="s">
        <v>2</v>
      </c>
      <c r="C556" s="9" t="s">
        <v>26</v>
      </c>
      <c r="D556" s="9" t="s">
        <v>27</v>
      </c>
      <c r="E556" s="20"/>
      <c r="F556" s="20">
        <v>-37.19</v>
      </c>
      <c r="G556" s="20"/>
      <c r="H556" s="20"/>
      <c r="I556" s="8">
        <f t="shared" si="8"/>
        <v>554</v>
      </c>
      <c r="L556"/>
    </row>
    <row r="557" spans="1:12" x14ac:dyDescent="0.25">
      <c r="A557" s="7">
        <v>45557</v>
      </c>
      <c r="B557" s="6" t="s">
        <v>2</v>
      </c>
      <c r="C557" s="6" t="s">
        <v>26</v>
      </c>
      <c r="D557" s="6" t="s">
        <v>27</v>
      </c>
      <c r="E557" s="21"/>
      <c r="F557" s="21">
        <v>-37.19</v>
      </c>
      <c r="G557" s="21"/>
      <c r="H557" s="21"/>
      <c r="I557" s="5">
        <f t="shared" si="8"/>
        <v>555</v>
      </c>
      <c r="L557"/>
    </row>
    <row r="558" spans="1:12" x14ac:dyDescent="0.25">
      <c r="A558" s="10">
        <v>45558</v>
      </c>
      <c r="B558" s="9" t="s">
        <v>2</v>
      </c>
      <c r="C558" s="9" t="s">
        <v>4</v>
      </c>
      <c r="D558" s="9" t="s">
        <v>8</v>
      </c>
      <c r="E558" s="20">
        <v>-15</v>
      </c>
      <c r="F558" s="20"/>
      <c r="G558" s="20"/>
      <c r="H558" s="20"/>
      <c r="I558" s="8">
        <f t="shared" si="8"/>
        <v>556</v>
      </c>
      <c r="L558"/>
    </row>
    <row r="559" spans="1:12" x14ac:dyDescent="0.25">
      <c r="A559" s="7">
        <v>45558</v>
      </c>
      <c r="B559" s="6" t="s">
        <v>15</v>
      </c>
      <c r="C559" s="6" t="s">
        <v>14</v>
      </c>
      <c r="D559" s="6" t="s">
        <v>3</v>
      </c>
      <c r="E559" s="21">
        <v>-10.4</v>
      </c>
      <c r="F559" s="21"/>
      <c r="G559" s="21"/>
      <c r="H559" s="21"/>
      <c r="I559" s="5">
        <f t="shared" si="8"/>
        <v>557</v>
      </c>
      <c r="L559"/>
    </row>
    <row r="560" spans="1:12" x14ac:dyDescent="0.25">
      <c r="A560" s="10">
        <v>45559</v>
      </c>
      <c r="B560" s="9" t="s">
        <v>2</v>
      </c>
      <c r="C560" s="9" t="s">
        <v>4</v>
      </c>
      <c r="D560" s="9" t="s">
        <v>3</v>
      </c>
      <c r="E560" s="20">
        <v>-14.7</v>
      </c>
      <c r="F560" s="20"/>
      <c r="G560" s="20"/>
      <c r="H560" s="20"/>
      <c r="I560" s="8">
        <f t="shared" si="8"/>
        <v>558</v>
      </c>
      <c r="L560"/>
    </row>
    <row r="561" spans="1:12" x14ac:dyDescent="0.25">
      <c r="A561" s="7">
        <v>45559</v>
      </c>
      <c r="B561" s="6" t="s">
        <v>2</v>
      </c>
      <c r="C561" s="6" t="s">
        <v>4</v>
      </c>
      <c r="D561" s="6" t="s">
        <v>39</v>
      </c>
      <c r="E561" s="21">
        <v>-31.57</v>
      </c>
      <c r="F561" s="21"/>
      <c r="G561" s="21"/>
      <c r="H561" s="21"/>
      <c r="I561" s="5">
        <f t="shared" si="8"/>
        <v>559</v>
      </c>
      <c r="L561"/>
    </row>
    <row r="562" spans="1:12" x14ac:dyDescent="0.25">
      <c r="A562" s="10">
        <v>45559</v>
      </c>
      <c r="B562" s="9" t="s">
        <v>12</v>
      </c>
      <c r="C562" s="9" t="s">
        <v>11</v>
      </c>
      <c r="D562" s="9" t="s">
        <v>11</v>
      </c>
      <c r="E562" s="20">
        <v>100</v>
      </c>
      <c r="F562" s="20">
        <v>-100</v>
      </c>
      <c r="G562" s="20"/>
      <c r="H562" s="20"/>
      <c r="I562" s="8">
        <f t="shared" si="8"/>
        <v>560</v>
      </c>
      <c r="L562"/>
    </row>
    <row r="563" spans="1:12" x14ac:dyDescent="0.25">
      <c r="A563" s="7">
        <v>45559</v>
      </c>
      <c r="B563" s="6" t="s">
        <v>15</v>
      </c>
      <c r="C563" s="6" t="s">
        <v>14</v>
      </c>
      <c r="D563" s="6" t="s">
        <v>182</v>
      </c>
      <c r="E563" s="21">
        <v>-29</v>
      </c>
      <c r="F563" s="21"/>
      <c r="G563" s="21"/>
      <c r="H563" s="21"/>
      <c r="I563" s="5">
        <f t="shared" si="8"/>
        <v>561</v>
      </c>
      <c r="L563"/>
    </row>
    <row r="564" spans="1:12" x14ac:dyDescent="0.25">
      <c r="A564" s="10">
        <v>45560</v>
      </c>
      <c r="B564" s="9" t="s">
        <v>15</v>
      </c>
      <c r="C564" s="9" t="s">
        <v>21</v>
      </c>
      <c r="D564" s="9" t="s">
        <v>8</v>
      </c>
      <c r="E564" s="20">
        <v>-6</v>
      </c>
      <c r="F564" s="20"/>
      <c r="G564" s="20"/>
      <c r="H564" s="20"/>
      <c r="I564" s="8">
        <f t="shared" si="8"/>
        <v>562</v>
      </c>
      <c r="L564"/>
    </row>
    <row r="565" spans="1:12" x14ac:dyDescent="0.25">
      <c r="A565" s="7">
        <v>45561</v>
      </c>
      <c r="B565" s="6" t="s">
        <v>2</v>
      </c>
      <c r="C565" s="6" t="s">
        <v>4</v>
      </c>
      <c r="D565" s="6" t="s">
        <v>3</v>
      </c>
      <c r="E565" s="21">
        <v>-2.5</v>
      </c>
      <c r="F565" s="21"/>
      <c r="G565" s="21"/>
      <c r="H565" s="21"/>
      <c r="I565" s="5">
        <f t="shared" si="8"/>
        <v>563</v>
      </c>
      <c r="L565"/>
    </row>
    <row r="566" spans="1:12" x14ac:dyDescent="0.25">
      <c r="A566" s="10">
        <v>45561</v>
      </c>
      <c r="B566" s="9" t="s">
        <v>2</v>
      </c>
      <c r="C566" s="9" t="s">
        <v>4</v>
      </c>
      <c r="D566" s="9" t="s">
        <v>8</v>
      </c>
      <c r="E566" s="20">
        <v>-89.8</v>
      </c>
      <c r="F566" s="20"/>
      <c r="G566" s="20"/>
      <c r="H566" s="20"/>
      <c r="I566" s="8">
        <f t="shared" si="8"/>
        <v>564</v>
      </c>
      <c r="L566"/>
    </row>
    <row r="567" spans="1:12" x14ac:dyDescent="0.25">
      <c r="A567" s="7">
        <v>45561</v>
      </c>
      <c r="B567" s="6" t="s">
        <v>12</v>
      </c>
      <c r="C567" s="6" t="s">
        <v>11</v>
      </c>
      <c r="D567" s="6" t="s">
        <v>11</v>
      </c>
      <c r="E567" s="21">
        <v>100</v>
      </c>
      <c r="F567" s="21">
        <v>-100</v>
      </c>
      <c r="G567" s="21"/>
      <c r="H567" s="21"/>
      <c r="I567" s="5">
        <f t="shared" si="8"/>
        <v>565</v>
      </c>
      <c r="L567"/>
    </row>
    <row r="568" spans="1:12" x14ac:dyDescent="0.25">
      <c r="A568" s="10">
        <v>45562</v>
      </c>
      <c r="B568" s="9" t="s">
        <v>2</v>
      </c>
      <c r="C568" s="9" t="s">
        <v>4</v>
      </c>
      <c r="D568" s="9" t="s">
        <v>8</v>
      </c>
      <c r="E568" s="20">
        <v>-31.5</v>
      </c>
      <c r="F568" s="20"/>
      <c r="G568" s="20"/>
      <c r="H568" s="20"/>
      <c r="I568" s="8">
        <f t="shared" si="8"/>
        <v>566</v>
      </c>
      <c r="L568"/>
    </row>
    <row r="569" spans="1:12" x14ac:dyDescent="0.25">
      <c r="A569" s="7">
        <v>45562</v>
      </c>
      <c r="B569" s="6" t="s">
        <v>2</v>
      </c>
      <c r="C569" s="6" t="s">
        <v>4</v>
      </c>
      <c r="D569" s="6" t="s">
        <v>142</v>
      </c>
      <c r="E569" s="21">
        <v>-28</v>
      </c>
      <c r="F569" s="21"/>
      <c r="G569" s="21"/>
      <c r="H569" s="21"/>
      <c r="I569" s="5">
        <f t="shared" si="8"/>
        <v>567</v>
      </c>
      <c r="L569"/>
    </row>
    <row r="570" spans="1:12" x14ac:dyDescent="0.25">
      <c r="A570" s="10">
        <v>45562</v>
      </c>
      <c r="B570" s="9" t="s">
        <v>15</v>
      </c>
      <c r="C570" s="9" t="s">
        <v>14</v>
      </c>
      <c r="D570" s="9" t="s">
        <v>3</v>
      </c>
      <c r="E570" s="20">
        <v>-8.5</v>
      </c>
      <c r="F570" s="20"/>
      <c r="G570" s="20"/>
      <c r="H570" s="20"/>
      <c r="I570" s="8">
        <f t="shared" si="8"/>
        <v>568</v>
      </c>
      <c r="L570"/>
    </row>
    <row r="571" spans="1:12" x14ac:dyDescent="0.25">
      <c r="A571" s="7">
        <v>45562</v>
      </c>
      <c r="B571" s="6" t="s">
        <v>12</v>
      </c>
      <c r="C571" s="6" t="s">
        <v>11</v>
      </c>
      <c r="D571" s="6" t="s">
        <v>11</v>
      </c>
      <c r="E571" s="21"/>
      <c r="F571" s="21">
        <v>400</v>
      </c>
      <c r="G571" s="21"/>
      <c r="H571" s="21">
        <v>-400</v>
      </c>
      <c r="I571" s="5">
        <f t="shared" si="8"/>
        <v>569</v>
      </c>
      <c r="L571"/>
    </row>
    <row r="572" spans="1:12" x14ac:dyDescent="0.25">
      <c r="A572" s="10">
        <v>45562</v>
      </c>
      <c r="B572" s="9" t="s">
        <v>12</v>
      </c>
      <c r="C572" s="9" t="s">
        <v>11</v>
      </c>
      <c r="D572" s="9" t="s">
        <v>11</v>
      </c>
      <c r="E572" s="20">
        <v>30</v>
      </c>
      <c r="F572" s="20">
        <v>-30</v>
      </c>
      <c r="G572" s="20"/>
      <c r="H572" s="20"/>
      <c r="I572" s="8">
        <f t="shared" si="8"/>
        <v>570</v>
      </c>
      <c r="L572"/>
    </row>
    <row r="573" spans="1:12" x14ac:dyDescent="0.25">
      <c r="A573" s="7">
        <v>45563</v>
      </c>
      <c r="B573" s="6" t="s">
        <v>2</v>
      </c>
      <c r="C573" s="6" t="s">
        <v>4</v>
      </c>
      <c r="D573" s="6" t="s">
        <v>8</v>
      </c>
      <c r="E573" s="21">
        <v>-16.93</v>
      </c>
      <c r="F573" s="21"/>
      <c r="G573" s="21"/>
      <c r="H573" s="21"/>
      <c r="I573" s="5">
        <f t="shared" si="8"/>
        <v>571</v>
      </c>
      <c r="L573"/>
    </row>
    <row r="574" spans="1:12" x14ac:dyDescent="0.25">
      <c r="A574" s="10">
        <v>45564</v>
      </c>
      <c r="B574" s="9" t="s">
        <v>7</v>
      </c>
      <c r="C574" s="9" t="s">
        <v>86</v>
      </c>
      <c r="D574" s="9" t="s">
        <v>85</v>
      </c>
      <c r="E574" s="20"/>
      <c r="F574" s="20">
        <v>-49.94</v>
      </c>
      <c r="G574" s="20"/>
      <c r="H574" s="20"/>
      <c r="I574" s="8">
        <f t="shared" si="8"/>
        <v>572</v>
      </c>
      <c r="L574"/>
    </row>
    <row r="575" spans="1:12" x14ac:dyDescent="0.25">
      <c r="A575" s="7">
        <v>45567</v>
      </c>
      <c r="B575" s="6" t="s">
        <v>2</v>
      </c>
      <c r="C575" s="6" t="s">
        <v>4</v>
      </c>
      <c r="D575" s="6" t="s">
        <v>8</v>
      </c>
      <c r="E575" s="21">
        <v>-14.56</v>
      </c>
      <c r="F575" s="21"/>
      <c r="G575" s="21"/>
      <c r="H575" s="21"/>
      <c r="I575" s="5">
        <f t="shared" si="8"/>
        <v>573</v>
      </c>
      <c r="L575"/>
    </row>
    <row r="576" spans="1:12" x14ac:dyDescent="0.25">
      <c r="A576" s="10">
        <v>45567</v>
      </c>
      <c r="B576" s="9" t="s">
        <v>15</v>
      </c>
      <c r="C576" s="9" t="s">
        <v>14</v>
      </c>
      <c r="D576" s="9" t="s">
        <v>112</v>
      </c>
      <c r="E576" s="20">
        <v>-19</v>
      </c>
      <c r="F576" s="20"/>
      <c r="G576" s="20"/>
      <c r="H576" s="20"/>
      <c r="I576" s="8">
        <f t="shared" si="8"/>
        <v>574</v>
      </c>
      <c r="L576"/>
    </row>
    <row r="577" spans="1:12" x14ac:dyDescent="0.25">
      <c r="A577" s="7">
        <v>45567</v>
      </c>
      <c r="B577" s="6" t="s">
        <v>2</v>
      </c>
      <c r="C577" s="6" t="s">
        <v>4</v>
      </c>
      <c r="D577" s="6" t="s">
        <v>3</v>
      </c>
      <c r="E577" s="21">
        <v>-13</v>
      </c>
      <c r="F577" s="21"/>
      <c r="G577" s="21"/>
      <c r="H577" s="21"/>
      <c r="I577" s="5">
        <f t="shared" si="8"/>
        <v>575</v>
      </c>
      <c r="L577"/>
    </row>
    <row r="578" spans="1:12" x14ac:dyDescent="0.25">
      <c r="A578" s="10">
        <v>45567</v>
      </c>
      <c r="B578" s="9" t="s">
        <v>18</v>
      </c>
      <c r="C578" s="9" t="s">
        <v>55</v>
      </c>
      <c r="D578" s="9" t="s">
        <v>55</v>
      </c>
      <c r="E578" s="20"/>
      <c r="F578" s="20">
        <v>2987.47</v>
      </c>
      <c r="G578" s="20"/>
      <c r="H578" s="20"/>
      <c r="I578" s="8">
        <f t="shared" si="8"/>
        <v>576</v>
      </c>
      <c r="L578"/>
    </row>
    <row r="579" spans="1:12" x14ac:dyDescent="0.25">
      <c r="A579" s="7">
        <v>45567</v>
      </c>
      <c r="B579" s="6" t="s">
        <v>12</v>
      </c>
      <c r="C579" s="6" t="s">
        <v>37</v>
      </c>
      <c r="D579" s="6" t="s">
        <v>37</v>
      </c>
      <c r="E579" s="21"/>
      <c r="F579" s="21">
        <v>0.27</v>
      </c>
      <c r="G579" s="21"/>
      <c r="H579" s="21"/>
      <c r="I579" s="5">
        <f t="shared" ref="I579:I642" si="9">ROW()-2</f>
        <v>577</v>
      </c>
      <c r="L579"/>
    </row>
    <row r="580" spans="1:12" x14ac:dyDescent="0.25">
      <c r="A580" s="10">
        <v>45567</v>
      </c>
      <c r="B580" s="9" t="s">
        <v>12</v>
      </c>
      <c r="C580" s="9" t="s">
        <v>37</v>
      </c>
      <c r="D580" s="9" t="s">
        <v>52</v>
      </c>
      <c r="E580" s="20"/>
      <c r="F580" s="20">
        <v>-73.430000000000007</v>
      </c>
      <c r="G580" s="20"/>
      <c r="H580" s="20"/>
      <c r="I580" s="8">
        <f t="shared" si="9"/>
        <v>578</v>
      </c>
      <c r="L580"/>
    </row>
    <row r="581" spans="1:12" x14ac:dyDescent="0.25">
      <c r="A581" s="7">
        <v>45567</v>
      </c>
      <c r="B581" s="6" t="s">
        <v>2</v>
      </c>
      <c r="C581" s="6" t="s">
        <v>42</v>
      </c>
      <c r="D581" s="6" t="s">
        <v>49</v>
      </c>
      <c r="E581" s="21"/>
      <c r="F581" s="21">
        <v>-30.92</v>
      </c>
      <c r="G581" s="21"/>
      <c r="H581" s="21"/>
      <c r="I581" s="5">
        <f t="shared" si="9"/>
        <v>579</v>
      </c>
      <c r="L581"/>
    </row>
    <row r="582" spans="1:12" x14ac:dyDescent="0.25">
      <c r="A582" s="10">
        <v>45567</v>
      </c>
      <c r="B582" s="9" t="s">
        <v>2</v>
      </c>
      <c r="C582" s="9" t="s">
        <v>42</v>
      </c>
      <c r="D582" s="9" t="s">
        <v>48</v>
      </c>
      <c r="E582" s="20"/>
      <c r="F582" s="20">
        <v>-30.92</v>
      </c>
      <c r="G582" s="20"/>
      <c r="H582" s="20"/>
      <c r="I582" s="8">
        <f t="shared" si="9"/>
        <v>580</v>
      </c>
      <c r="L582"/>
    </row>
    <row r="583" spans="1:12" x14ac:dyDescent="0.25">
      <c r="A583" s="7">
        <v>45567</v>
      </c>
      <c r="B583" s="6" t="s">
        <v>2</v>
      </c>
      <c r="C583" s="6" t="s">
        <v>42</v>
      </c>
      <c r="D583" s="6" t="s">
        <v>46</v>
      </c>
      <c r="E583" s="21"/>
      <c r="F583" s="21">
        <v>-48.2</v>
      </c>
      <c r="G583" s="21"/>
      <c r="H583" s="21"/>
      <c r="I583" s="5">
        <f t="shared" si="9"/>
        <v>581</v>
      </c>
      <c r="L583"/>
    </row>
    <row r="584" spans="1:12" x14ac:dyDescent="0.25">
      <c r="A584" s="10">
        <v>45567</v>
      </c>
      <c r="B584" s="9" t="s">
        <v>2</v>
      </c>
      <c r="C584" s="9" t="s">
        <v>42</v>
      </c>
      <c r="D584" s="9" t="s">
        <v>47</v>
      </c>
      <c r="E584" s="20"/>
      <c r="F584" s="20">
        <v>-95.35</v>
      </c>
      <c r="G584" s="20"/>
      <c r="H584" s="20"/>
      <c r="I584" s="8">
        <f t="shared" si="9"/>
        <v>582</v>
      </c>
      <c r="L584"/>
    </row>
    <row r="585" spans="1:12" x14ac:dyDescent="0.25">
      <c r="A585" s="7">
        <v>45567</v>
      </c>
      <c r="B585" s="6" t="s">
        <v>2</v>
      </c>
      <c r="C585" s="6" t="s">
        <v>42</v>
      </c>
      <c r="D585" s="6" t="s">
        <v>43</v>
      </c>
      <c r="E585" s="21"/>
      <c r="F585" s="21">
        <v>-74.680000000000007</v>
      </c>
      <c r="G585" s="21"/>
      <c r="H585" s="21"/>
      <c r="I585" s="5">
        <f t="shared" si="9"/>
        <v>583</v>
      </c>
      <c r="L585"/>
    </row>
    <row r="586" spans="1:12" x14ac:dyDescent="0.25">
      <c r="A586" s="10">
        <v>45567</v>
      </c>
      <c r="B586" s="9" t="s">
        <v>2</v>
      </c>
      <c r="C586" s="9" t="s">
        <v>42</v>
      </c>
      <c r="D586" s="9" t="s">
        <v>41</v>
      </c>
      <c r="E586" s="20"/>
      <c r="F586" s="20">
        <v>-64.62</v>
      </c>
      <c r="G586" s="20"/>
      <c r="H586" s="20"/>
      <c r="I586" s="8">
        <f t="shared" si="9"/>
        <v>584</v>
      </c>
      <c r="L586"/>
    </row>
    <row r="587" spans="1:12" x14ac:dyDescent="0.25">
      <c r="A587" s="7">
        <v>45567</v>
      </c>
      <c r="B587" s="6" t="s">
        <v>12</v>
      </c>
      <c r="C587" s="6" t="s">
        <v>11</v>
      </c>
      <c r="D587" s="6" t="s">
        <v>84</v>
      </c>
      <c r="E587" s="21"/>
      <c r="F587" s="21">
        <v>-300</v>
      </c>
      <c r="G587" s="21"/>
      <c r="H587" s="21">
        <v>300</v>
      </c>
      <c r="I587" s="5">
        <f t="shared" si="9"/>
        <v>585</v>
      </c>
      <c r="L587"/>
    </row>
    <row r="588" spans="1:12" x14ac:dyDescent="0.25">
      <c r="A588" s="10">
        <v>45567</v>
      </c>
      <c r="B588" s="9" t="s">
        <v>12</v>
      </c>
      <c r="C588" s="9" t="s">
        <v>11</v>
      </c>
      <c r="D588" s="9" t="s">
        <v>11</v>
      </c>
      <c r="E588" s="20">
        <v>40</v>
      </c>
      <c r="F588" s="20">
        <v>-40</v>
      </c>
      <c r="G588" s="20"/>
      <c r="H588" s="20"/>
      <c r="I588" s="8">
        <f t="shared" si="9"/>
        <v>586</v>
      </c>
      <c r="L588"/>
    </row>
    <row r="589" spans="1:12" x14ac:dyDescent="0.25">
      <c r="A589" s="7">
        <v>45567</v>
      </c>
      <c r="B589" s="6" t="s">
        <v>12</v>
      </c>
      <c r="C589" s="6" t="s">
        <v>11</v>
      </c>
      <c r="D589" s="6" t="s">
        <v>11</v>
      </c>
      <c r="E589" s="21">
        <v>90</v>
      </c>
      <c r="F589" s="21">
        <v>-90</v>
      </c>
      <c r="G589" s="21"/>
      <c r="H589" s="21"/>
      <c r="I589" s="5">
        <f t="shared" si="9"/>
        <v>587</v>
      </c>
      <c r="L589"/>
    </row>
    <row r="590" spans="1:12" x14ac:dyDescent="0.25">
      <c r="A590" s="10">
        <v>45567</v>
      </c>
      <c r="B590" s="9" t="s">
        <v>2</v>
      </c>
      <c r="C590" s="9" t="s">
        <v>4</v>
      </c>
      <c r="D590" s="9" t="s">
        <v>3</v>
      </c>
      <c r="E590" s="20">
        <v>-4.5</v>
      </c>
      <c r="F590" s="20"/>
      <c r="G590" s="20"/>
      <c r="H590" s="20"/>
      <c r="I590" s="8">
        <f t="shared" si="9"/>
        <v>588</v>
      </c>
      <c r="L590"/>
    </row>
    <row r="591" spans="1:12" x14ac:dyDescent="0.25">
      <c r="A591" s="7">
        <v>45567</v>
      </c>
      <c r="B591" s="6" t="s">
        <v>15</v>
      </c>
      <c r="C591" s="6" t="s">
        <v>14</v>
      </c>
      <c r="D591" s="6" t="s">
        <v>3</v>
      </c>
      <c r="E591" s="21">
        <v>-13</v>
      </c>
      <c r="F591" s="21"/>
      <c r="G591" s="21"/>
      <c r="H591" s="21"/>
      <c r="I591" s="5">
        <f t="shared" si="9"/>
        <v>589</v>
      </c>
      <c r="L591"/>
    </row>
    <row r="592" spans="1:12" x14ac:dyDescent="0.25">
      <c r="A592" s="10">
        <v>45567</v>
      </c>
      <c r="B592" s="9" t="s">
        <v>15</v>
      </c>
      <c r="C592" s="9" t="s">
        <v>14</v>
      </c>
      <c r="D592" s="9" t="s">
        <v>182</v>
      </c>
      <c r="E592" s="20">
        <v>-14</v>
      </c>
      <c r="F592" s="20"/>
      <c r="G592" s="20"/>
      <c r="H592" s="20"/>
      <c r="I592" s="8">
        <f t="shared" si="9"/>
        <v>590</v>
      </c>
      <c r="L592"/>
    </row>
    <row r="593" spans="1:12" x14ac:dyDescent="0.25">
      <c r="A593" s="7">
        <v>45568</v>
      </c>
      <c r="B593" s="6" t="s">
        <v>12</v>
      </c>
      <c r="C593" s="6" t="s">
        <v>11</v>
      </c>
      <c r="D593" s="6" t="s">
        <v>11</v>
      </c>
      <c r="E593" s="21">
        <v>180</v>
      </c>
      <c r="F593" s="21">
        <v>-180</v>
      </c>
      <c r="G593" s="21"/>
      <c r="H593" s="21"/>
      <c r="I593" s="5">
        <f t="shared" si="9"/>
        <v>591</v>
      </c>
      <c r="L593"/>
    </row>
    <row r="594" spans="1:12" x14ac:dyDescent="0.25">
      <c r="A594" s="10">
        <v>45568</v>
      </c>
      <c r="B594" s="9" t="s">
        <v>2</v>
      </c>
      <c r="C594" s="9" t="s">
        <v>98</v>
      </c>
      <c r="D594" s="9" t="s">
        <v>181</v>
      </c>
      <c r="E594" s="20"/>
      <c r="F594" s="20">
        <v>-129</v>
      </c>
      <c r="G594" s="20"/>
      <c r="H594" s="20"/>
      <c r="I594" s="8">
        <f t="shared" si="9"/>
        <v>592</v>
      </c>
      <c r="L594"/>
    </row>
    <row r="595" spans="1:12" x14ac:dyDescent="0.25">
      <c r="A595" s="7">
        <v>45568</v>
      </c>
      <c r="B595" s="6" t="s">
        <v>2</v>
      </c>
      <c r="C595" s="6" t="s">
        <v>4</v>
      </c>
      <c r="D595" s="6" t="s">
        <v>8</v>
      </c>
      <c r="E595" s="21">
        <v>-49.48</v>
      </c>
      <c r="F595" s="21"/>
      <c r="G595" s="21"/>
      <c r="H595" s="21"/>
      <c r="I595" s="5">
        <f t="shared" si="9"/>
        <v>593</v>
      </c>
      <c r="L595"/>
    </row>
    <row r="596" spans="1:12" x14ac:dyDescent="0.25">
      <c r="A596" s="10">
        <v>45568</v>
      </c>
      <c r="B596" s="9" t="s">
        <v>2</v>
      </c>
      <c r="C596" s="9" t="s">
        <v>4</v>
      </c>
      <c r="D596" s="9" t="s">
        <v>3</v>
      </c>
      <c r="E596" s="20">
        <v>-15.7</v>
      </c>
      <c r="F596" s="20"/>
      <c r="G596" s="20"/>
      <c r="H596" s="20"/>
      <c r="I596" s="8">
        <f t="shared" si="9"/>
        <v>594</v>
      </c>
      <c r="L596"/>
    </row>
    <row r="597" spans="1:12" x14ac:dyDescent="0.25">
      <c r="A597" s="7">
        <v>45568</v>
      </c>
      <c r="B597" s="6" t="s">
        <v>15</v>
      </c>
      <c r="C597" s="6" t="s">
        <v>14</v>
      </c>
      <c r="D597" s="6" t="s">
        <v>33</v>
      </c>
      <c r="E597" s="21">
        <v>-8</v>
      </c>
      <c r="F597" s="21"/>
      <c r="G597" s="21"/>
      <c r="H597" s="21"/>
      <c r="I597" s="5">
        <f t="shared" si="9"/>
        <v>595</v>
      </c>
      <c r="L597"/>
    </row>
    <row r="598" spans="1:12" x14ac:dyDescent="0.25">
      <c r="A598" s="10">
        <v>45568</v>
      </c>
      <c r="B598" s="9" t="s">
        <v>2</v>
      </c>
      <c r="C598" s="9" t="s">
        <v>34</v>
      </c>
      <c r="D598" s="9" t="s">
        <v>40</v>
      </c>
      <c r="E598" s="20"/>
      <c r="F598" s="20">
        <v>-23.87</v>
      </c>
      <c r="G598" s="20"/>
      <c r="H598" s="20"/>
      <c r="I598" s="8">
        <f t="shared" si="9"/>
        <v>596</v>
      </c>
      <c r="L598"/>
    </row>
    <row r="599" spans="1:12" x14ac:dyDescent="0.25">
      <c r="A599" s="7">
        <v>45569</v>
      </c>
      <c r="B599" s="6" t="s">
        <v>2</v>
      </c>
      <c r="C599" s="6" t="s">
        <v>4</v>
      </c>
      <c r="D599" s="6" t="s">
        <v>8</v>
      </c>
      <c r="E599" s="21">
        <v>-22.69</v>
      </c>
      <c r="F599" s="21"/>
      <c r="G599" s="21"/>
      <c r="H599" s="21"/>
      <c r="I599" s="5">
        <f t="shared" si="9"/>
        <v>597</v>
      </c>
      <c r="L599"/>
    </row>
    <row r="600" spans="1:12" x14ac:dyDescent="0.25">
      <c r="A600" s="10">
        <v>45569</v>
      </c>
      <c r="B600" s="9" t="s">
        <v>2</v>
      </c>
      <c r="C600" s="9" t="s">
        <v>4</v>
      </c>
      <c r="D600" s="9" t="s">
        <v>8</v>
      </c>
      <c r="E600" s="20">
        <v>-45</v>
      </c>
      <c r="F600" s="20"/>
      <c r="G600" s="20"/>
      <c r="H600" s="20"/>
      <c r="I600" s="8">
        <f t="shared" si="9"/>
        <v>598</v>
      </c>
      <c r="L600"/>
    </row>
    <row r="601" spans="1:12" x14ac:dyDescent="0.25">
      <c r="A601" s="7">
        <v>45569</v>
      </c>
      <c r="B601" s="6" t="s">
        <v>2</v>
      </c>
      <c r="C601" s="6" t="s">
        <v>4</v>
      </c>
      <c r="D601" s="6" t="s">
        <v>8</v>
      </c>
      <c r="E601" s="21">
        <v>-29</v>
      </c>
      <c r="F601" s="21"/>
      <c r="G601" s="21"/>
      <c r="H601" s="21"/>
      <c r="I601" s="5">
        <f t="shared" si="9"/>
        <v>599</v>
      </c>
      <c r="L601"/>
    </row>
    <row r="602" spans="1:12" x14ac:dyDescent="0.25">
      <c r="A602" s="10">
        <v>45570</v>
      </c>
      <c r="B602" s="9" t="s">
        <v>15</v>
      </c>
      <c r="C602" s="9" t="s">
        <v>14</v>
      </c>
      <c r="D602" s="9" t="s">
        <v>142</v>
      </c>
      <c r="E602" s="20">
        <v>-8.9</v>
      </c>
      <c r="F602" s="20"/>
      <c r="G602" s="20"/>
      <c r="H602" s="20"/>
      <c r="I602" s="8">
        <f t="shared" si="9"/>
        <v>600</v>
      </c>
      <c r="L602"/>
    </row>
    <row r="603" spans="1:12" x14ac:dyDescent="0.25">
      <c r="A603" s="7">
        <v>45571</v>
      </c>
      <c r="B603" s="6" t="s">
        <v>2</v>
      </c>
      <c r="C603" s="6" t="s">
        <v>4</v>
      </c>
      <c r="D603" s="6" t="s">
        <v>3</v>
      </c>
      <c r="E603" s="21">
        <v>-15</v>
      </c>
      <c r="F603" s="21"/>
      <c r="G603" s="21"/>
      <c r="H603" s="21"/>
      <c r="I603" s="5">
        <f t="shared" si="9"/>
        <v>601</v>
      </c>
      <c r="L603"/>
    </row>
    <row r="604" spans="1:12" x14ac:dyDescent="0.25">
      <c r="A604" s="10">
        <v>45571</v>
      </c>
      <c r="B604" s="9" t="s">
        <v>15</v>
      </c>
      <c r="C604" s="9" t="s">
        <v>14</v>
      </c>
      <c r="D604" s="9" t="s">
        <v>3</v>
      </c>
      <c r="E604" s="20">
        <v>-10.5</v>
      </c>
      <c r="F604" s="20"/>
      <c r="G604" s="20"/>
      <c r="H604" s="20"/>
      <c r="I604" s="8">
        <f t="shared" si="9"/>
        <v>602</v>
      </c>
      <c r="L604"/>
    </row>
    <row r="605" spans="1:12" x14ac:dyDescent="0.25">
      <c r="A605" s="7">
        <v>45571</v>
      </c>
      <c r="B605" s="6" t="s">
        <v>12</v>
      </c>
      <c r="C605" s="6" t="s">
        <v>11</v>
      </c>
      <c r="D605" s="6" t="s">
        <v>11</v>
      </c>
      <c r="E605" s="21"/>
      <c r="F605" s="21">
        <v>-29.99</v>
      </c>
      <c r="G605" s="21">
        <v>29.99</v>
      </c>
      <c r="H605" s="21"/>
      <c r="I605" s="5">
        <f t="shared" si="9"/>
        <v>603</v>
      </c>
      <c r="L605"/>
    </row>
    <row r="606" spans="1:12" x14ac:dyDescent="0.25">
      <c r="A606" s="10">
        <v>45572</v>
      </c>
      <c r="B606" s="9" t="s">
        <v>15</v>
      </c>
      <c r="C606" s="9" t="s">
        <v>66</v>
      </c>
      <c r="D606" s="9" t="s">
        <v>65</v>
      </c>
      <c r="E606" s="20">
        <v>-11</v>
      </c>
      <c r="F606" s="20"/>
      <c r="G606" s="20"/>
      <c r="H606" s="20"/>
      <c r="I606" s="8">
        <f t="shared" si="9"/>
        <v>604</v>
      </c>
      <c r="L606"/>
    </row>
    <row r="607" spans="1:12" x14ac:dyDescent="0.25">
      <c r="A607" s="7">
        <v>45572</v>
      </c>
      <c r="B607" s="6" t="s">
        <v>2</v>
      </c>
      <c r="C607" s="6" t="s">
        <v>4</v>
      </c>
      <c r="D607" s="6" t="s">
        <v>8</v>
      </c>
      <c r="E607" s="21"/>
      <c r="F607" s="21">
        <v>-21.24</v>
      </c>
      <c r="G607" s="21"/>
      <c r="H607" s="21"/>
      <c r="I607" s="5">
        <f t="shared" si="9"/>
        <v>605</v>
      </c>
      <c r="L607"/>
    </row>
    <row r="608" spans="1:12" x14ac:dyDescent="0.25">
      <c r="A608" s="10">
        <v>45572</v>
      </c>
      <c r="B608" s="9" t="s">
        <v>2</v>
      </c>
      <c r="C608" s="9" t="s">
        <v>77</v>
      </c>
      <c r="D608" s="9" t="s">
        <v>76</v>
      </c>
      <c r="E608" s="20"/>
      <c r="F608" s="20">
        <v>-37</v>
      </c>
      <c r="G608" s="20"/>
      <c r="H608" s="20"/>
      <c r="I608" s="8">
        <f t="shared" si="9"/>
        <v>606</v>
      </c>
      <c r="L608"/>
    </row>
    <row r="609" spans="1:12" x14ac:dyDescent="0.25">
      <c r="A609" s="7">
        <v>45572</v>
      </c>
      <c r="B609" s="6" t="s">
        <v>7</v>
      </c>
      <c r="C609" s="6" t="s">
        <v>32</v>
      </c>
      <c r="D609" s="6" t="s">
        <v>31</v>
      </c>
      <c r="E609" s="21"/>
      <c r="F609" s="21">
        <v>-320</v>
      </c>
      <c r="G609" s="21"/>
      <c r="H609" s="21"/>
      <c r="I609" s="5">
        <f t="shared" si="9"/>
        <v>607</v>
      </c>
      <c r="L609"/>
    </row>
    <row r="610" spans="1:12" x14ac:dyDescent="0.25">
      <c r="A610" s="10">
        <v>45573</v>
      </c>
      <c r="B610" s="9" t="s">
        <v>15</v>
      </c>
      <c r="C610" s="9" t="s">
        <v>14</v>
      </c>
      <c r="D610" s="9" t="s">
        <v>8</v>
      </c>
      <c r="E610" s="20">
        <v>-11</v>
      </c>
      <c r="F610" s="20"/>
      <c r="G610" s="20"/>
      <c r="H610" s="20"/>
      <c r="I610" s="8">
        <f t="shared" si="9"/>
        <v>608</v>
      </c>
      <c r="L610"/>
    </row>
    <row r="611" spans="1:12" x14ac:dyDescent="0.25">
      <c r="A611" s="7">
        <v>45573</v>
      </c>
      <c r="B611" s="6" t="s">
        <v>2</v>
      </c>
      <c r="C611" s="6" t="s">
        <v>4</v>
      </c>
      <c r="D611" s="6" t="s">
        <v>8</v>
      </c>
      <c r="E611" s="21">
        <v>-45.22</v>
      </c>
      <c r="F611" s="21"/>
      <c r="G611" s="21"/>
      <c r="H611" s="21"/>
      <c r="I611" s="5">
        <f t="shared" si="9"/>
        <v>609</v>
      </c>
      <c r="L611"/>
    </row>
    <row r="612" spans="1:12" x14ac:dyDescent="0.25">
      <c r="A612" s="10">
        <v>45573</v>
      </c>
      <c r="B612" s="9" t="s">
        <v>2</v>
      </c>
      <c r="C612" s="9" t="s">
        <v>26</v>
      </c>
      <c r="D612" s="9" t="s">
        <v>26</v>
      </c>
      <c r="E612" s="20"/>
      <c r="F612" s="20">
        <v>-734.8</v>
      </c>
      <c r="G612" s="20"/>
      <c r="H612" s="20"/>
      <c r="I612" s="8">
        <f t="shared" si="9"/>
        <v>610</v>
      </c>
      <c r="L612"/>
    </row>
    <row r="613" spans="1:12" x14ac:dyDescent="0.25">
      <c r="A613" s="7">
        <v>45573</v>
      </c>
      <c r="B613" s="6" t="s">
        <v>2</v>
      </c>
      <c r="C613" s="6" t="s">
        <v>26</v>
      </c>
      <c r="D613" s="6" t="s">
        <v>27</v>
      </c>
      <c r="E613" s="21"/>
      <c r="F613" s="21">
        <v>-37.19</v>
      </c>
      <c r="G613" s="21"/>
      <c r="H613" s="21"/>
      <c r="I613" s="5">
        <f t="shared" si="9"/>
        <v>611</v>
      </c>
      <c r="L613"/>
    </row>
    <row r="614" spans="1:12" x14ac:dyDescent="0.25">
      <c r="A614" s="10">
        <v>45574</v>
      </c>
      <c r="B614" s="9" t="s">
        <v>12</v>
      </c>
      <c r="C614" s="9" t="s">
        <v>11</v>
      </c>
      <c r="D614" s="9" t="s">
        <v>11</v>
      </c>
      <c r="E614" s="20">
        <v>100</v>
      </c>
      <c r="F614" s="20">
        <v>-100</v>
      </c>
      <c r="G614" s="20"/>
      <c r="H614" s="20"/>
      <c r="I614" s="8">
        <f t="shared" si="9"/>
        <v>612</v>
      </c>
      <c r="L614"/>
    </row>
    <row r="615" spans="1:12" x14ac:dyDescent="0.25">
      <c r="A615" s="7">
        <v>45575</v>
      </c>
      <c r="B615" s="6" t="s">
        <v>15</v>
      </c>
      <c r="C615" s="6" t="s">
        <v>14</v>
      </c>
      <c r="D615" s="6" t="s">
        <v>33</v>
      </c>
      <c r="E615" s="21">
        <v>-18</v>
      </c>
      <c r="F615" s="21"/>
      <c r="G615" s="21"/>
      <c r="H615" s="21"/>
      <c r="I615" s="5">
        <f t="shared" si="9"/>
        <v>613</v>
      </c>
      <c r="L615"/>
    </row>
    <row r="616" spans="1:12" x14ac:dyDescent="0.25">
      <c r="A616" s="10">
        <v>45576</v>
      </c>
      <c r="B616" s="9" t="s">
        <v>12</v>
      </c>
      <c r="C616" s="9" t="s">
        <v>11</v>
      </c>
      <c r="D616" s="9" t="s">
        <v>11</v>
      </c>
      <c r="E616" s="20">
        <v>150</v>
      </c>
      <c r="F616" s="20">
        <v>-150</v>
      </c>
      <c r="G616" s="20"/>
      <c r="H616" s="20"/>
      <c r="I616" s="8">
        <f t="shared" si="9"/>
        <v>614</v>
      </c>
      <c r="L616"/>
    </row>
    <row r="617" spans="1:12" x14ac:dyDescent="0.25">
      <c r="A617" s="7">
        <v>45576</v>
      </c>
      <c r="B617" s="6" t="s">
        <v>2</v>
      </c>
      <c r="C617" s="6" t="s">
        <v>62</v>
      </c>
      <c r="D617" s="6" t="s">
        <v>56</v>
      </c>
      <c r="E617" s="21"/>
      <c r="F617" s="21">
        <v>-47.49</v>
      </c>
      <c r="G617" s="21"/>
      <c r="H617" s="21"/>
      <c r="I617" s="5">
        <f t="shared" si="9"/>
        <v>615</v>
      </c>
      <c r="L617"/>
    </row>
    <row r="618" spans="1:12" x14ac:dyDescent="0.25">
      <c r="A618" s="10">
        <v>45576</v>
      </c>
      <c r="B618" s="9" t="s">
        <v>2</v>
      </c>
      <c r="C618" s="9" t="s">
        <v>34</v>
      </c>
      <c r="D618" s="9" t="s">
        <v>35</v>
      </c>
      <c r="E618" s="20"/>
      <c r="F618" s="20">
        <v>-32.619999999999997</v>
      </c>
      <c r="G618" s="20"/>
      <c r="H618" s="20"/>
      <c r="I618" s="8">
        <f t="shared" si="9"/>
        <v>616</v>
      </c>
      <c r="L618"/>
    </row>
    <row r="619" spans="1:12" x14ac:dyDescent="0.25">
      <c r="A619" s="7">
        <v>45576</v>
      </c>
      <c r="B619" s="6" t="s">
        <v>2</v>
      </c>
      <c r="C619" s="6" t="s">
        <v>34</v>
      </c>
      <c r="D619" s="6" t="s">
        <v>180</v>
      </c>
      <c r="E619" s="21"/>
      <c r="F619" s="21">
        <v>-14.75</v>
      </c>
      <c r="G619" s="21"/>
      <c r="H619" s="21"/>
      <c r="I619" s="5">
        <f t="shared" si="9"/>
        <v>617</v>
      </c>
      <c r="L619"/>
    </row>
    <row r="620" spans="1:12" x14ac:dyDescent="0.25">
      <c r="A620" s="10">
        <v>45576</v>
      </c>
      <c r="B620" s="9" t="s">
        <v>2</v>
      </c>
      <c r="C620" s="9" t="s">
        <v>21</v>
      </c>
      <c r="D620" s="9" t="s">
        <v>57</v>
      </c>
      <c r="E620" s="20">
        <v>-24</v>
      </c>
      <c r="F620" s="20"/>
      <c r="G620" s="20"/>
      <c r="H620" s="20"/>
      <c r="I620" s="8">
        <f t="shared" si="9"/>
        <v>618</v>
      </c>
      <c r="L620"/>
    </row>
    <row r="621" spans="1:12" x14ac:dyDescent="0.25">
      <c r="A621" s="7">
        <v>45576</v>
      </c>
      <c r="B621" s="6" t="s">
        <v>15</v>
      </c>
      <c r="C621" s="6" t="s">
        <v>14</v>
      </c>
      <c r="D621" s="6" t="s">
        <v>33</v>
      </c>
      <c r="E621" s="21">
        <v>-37</v>
      </c>
      <c r="F621" s="21"/>
      <c r="G621" s="21"/>
      <c r="H621" s="21"/>
      <c r="I621" s="5">
        <f t="shared" si="9"/>
        <v>619</v>
      </c>
      <c r="L621"/>
    </row>
    <row r="622" spans="1:12" x14ac:dyDescent="0.25">
      <c r="A622" s="10">
        <v>45576</v>
      </c>
      <c r="B622" s="9" t="s">
        <v>7</v>
      </c>
      <c r="C622" s="9" t="s">
        <v>6</v>
      </c>
      <c r="D622" s="9" t="s">
        <v>6</v>
      </c>
      <c r="E622" s="20">
        <v>-21.3</v>
      </c>
      <c r="F622" s="20"/>
      <c r="G622" s="20"/>
      <c r="H622" s="20"/>
      <c r="I622" s="8">
        <f t="shared" si="9"/>
        <v>620</v>
      </c>
      <c r="L622"/>
    </row>
    <row r="623" spans="1:12" x14ac:dyDescent="0.25">
      <c r="A623" s="7">
        <v>45576</v>
      </c>
      <c r="B623" s="6" t="s">
        <v>2</v>
      </c>
      <c r="C623" s="6" t="s">
        <v>62</v>
      </c>
      <c r="D623" s="6" t="s">
        <v>70</v>
      </c>
      <c r="E623" s="21">
        <v>-10</v>
      </c>
      <c r="F623" s="21"/>
      <c r="G623" s="21"/>
      <c r="H623" s="21"/>
      <c r="I623" s="5">
        <f t="shared" si="9"/>
        <v>621</v>
      </c>
      <c r="L623"/>
    </row>
    <row r="624" spans="1:12" x14ac:dyDescent="0.25">
      <c r="A624" s="10">
        <v>45576</v>
      </c>
      <c r="B624" s="9" t="s">
        <v>2</v>
      </c>
      <c r="C624" s="9" t="s">
        <v>4</v>
      </c>
      <c r="D624" s="9" t="s">
        <v>8</v>
      </c>
      <c r="E624" s="20">
        <v>-107.5</v>
      </c>
      <c r="F624" s="20"/>
      <c r="G624" s="20"/>
      <c r="H624" s="20"/>
      <c r="I624" s="8">
        <f t="shared" si="9"/>
        <v>622</v>
      </c>
      <c r="L624"/>
    </row>
    <row r="625" spans="1:12" x14ac:dyDescent="0.25">
      <c r="A625" s="7">
        <v>45576</v>
      </c>
      <c r="B625" s="6" t="s">
        <v>2</v>
      </c>
      <c r="C625" s="6" t="s">
        <v>4</v>
      </c>
      <c r="D625" s="6" t="s">
        <v>3</v>
      </c>
      <c r="E625" s="21">
        <v>-13</v>
      </c>
      <c r="F625" s="21"/>
      <c r="G625" s="21"/>
      <c r="H625" s="21"/>
      <c r="I625" s="5">
        <f t="shared" si="9"/>
        <v>623</v>
      </c>
      <c r="L625"/>
    </row>
    <row r="626" spans="1:12" x14ac:dyDescent="0.25">
      <c r="A626" s="10">
        <v>45576</v>
      </c>
      <c r="B626" s="9" t="s">
        <v>15</v>
      </c>
      <c r="C626" s="9" t="s">
        <v>29</v>
      </c>
      <c r="D626" s="9" t="s">
        <v>56</v>
      </c>
      <c r="E626" s="20"/>
      <c r="F626" s="20"/>
      <c r="G626" s="20">
        <v>-153.66999999999999</v>
      </c>
      <c r="H626" s="20"/>
      <c r="I626" s="8">
        <f t="shared" si="9"/>
        <v>624</v>
      </c>
      <c r="L626"/>
    </row>
    <row r="627" spans="1:12" x14ac:dyDescent="0.25">
      <c r="A627" s="7">
        <v>45576</v>
      </c>
      <c r="B627" s="6" t="s">
        <v>15</v>
      </c>
      <c r="C627" s="6" t="s">
        <v>29</v>
      </c>
      <c r="D627" s="6" t="s">
        <v>56</v>
      </c>
      <c r="E627" s="21"/>
      <c r="F627" s="21">
        <v>-47.49</v>
      </c>
      <c r="G627" s="21"/>
      <c r="H627" s="21"/>
      <c r="I627" s="5">
        <f t="shared" si="9"/>
        <v>625</v>
      </c>
      <c r="L627"/>
    </row>
    <row r="628" spans="1:12" x14ac:dyDescent="0.25">
      <c r="A628" s="10">
        <v>45577</v>
      </c>
      <c r="B628" s="9" t="s">
        <v>12</v>
      </c>
      <c r="C628" s="9" t="s">
        <v>11</v>
      </c>
      <c r="D628" s="9" t="s">
        <v>11</v>
      </c>
      <c r="E628" s="20">
        <v>100</v>
      </c>
      <c r="F628" s="20">
        <v>-100</v>
      </c>
      <c r="G628" s="20"/>
      <c r="H628" s="20"/>
      <c r="I628" s="8">
        <f t="shared" si="9"/>
        <v>626</v>
      </c>
      <c r="L628"/>
    </row>
    <row r="629" spans="1:12" x14ac:dyDescent="0.25">
      <c r="A629" s="7">
        <v>45577</v>
      </c>
      <c r="B629" s="6" t="s">
        <v>2</v>
      </c>
      <c r="C629" s="6" t="s">
        <v>4</v>
      </c>
      <c r="D629" s="6" t="s">
        <v>8</v>
      </c>
      <c r="E629" s="21">
        <v>-51.28</v>
      </c>
      <c r="F629" s="21"/>
      <c r="G629" s="21"/>
      <c r="H629" s="21"/>
      <c r="I629" s="5">
        <f t="shared" si="9"/>
        <v>627</v>
      </c>
      <c r="L629"/>
    </row>
    <row r="630" spans="1:12" x14ac:dyDescent="0.25">
      <c r="A630" s="10">
        <v>45578</v>
      </c>
      <c r="B630" s="9" t="s">
        <v>15</v>
      </c>
      <c r="C630" s="9" t="s">
        <v>14</v>
      </c>
      <c r="D630" s="9" t="s">
        <v>179</v>
      </c>
      <c r="E630" s="20">
        <v>-11</v>
      </c>
      <c r="F630" s="20"/>
      <c r="G630" s="20"/>
      <c r="H630" s="20"/>
      <c r="I630" s="8">
        <f t="shared" si="9"/>
        <v>628</v>
      </c>
      <c r="L630"/>
    </row>
    <row r="631" spans="1:12" x14ac:dyDescent="0.25">
      <c r="A631" s="7">
        <v>45579</v>
      </c>
      <c r="B631" s="6" t="s">
        <v>15</v>
      </c>
      <c r="C631" s="6" t="s">
        <v>14</v>
      </c>
      <c r="D631" s="6" t="s">
        <v>33</v>
      </c>
      <c r="E631" s="21">
        <v>-10.75</v>
      </c>
      <c r="F631" s="21"/>
      <c r="G631" s="21"/>
      <c r="H631" s="21"/>
      <c r="I631" s="5">
        <f t="shared" si="9"/>
        <v>629</v>
      </c>
      <c r="L631"/>
    </row>
    <row r="632" spans="1:12" x14ac:dyDescent="0.25">
      <c r="A632" s="10">
        <v>45579</v>
      </c>
      <c r="B632" s="9" t="s">
        <v>2</v>
      </c>
      <c r="C632" s="9" t="s">
        <v>62</v>
      </c>
      <c r="D632" s="9" t="s">
        <v>178</v>
      </c>
      <c r="E632" s="20">
        <v>-12.49</v>
      </c>
      <c r="F632" s="20"/>
      <c r="G632" s="20"/>
      <c r="H632" s="20"/>
      <c r="I632" s="8">
        <f t="shared" si="9"/>
        <v>630</v>
      </c>
      <c r="L632"/>
    </row>
    <row r="633" spans="1:12" x14ac:dyDescent="0.25">
      <c r="A633" s="7">
        <v>45579</v>
      </c>
      <c r="B633" s="6" t="s">
        <v>12</v>
      </c>
      <c r="C633" s="6" t="s">
        <v>11</v>
      </c>
      <c r="D633" s="6" t="s">
        <v>11</v>
      </c>
      <c r="E633" s="21">
        <v>100</v>
      </c>
      <c r="F633" s="21">
        <v>-100</v>
      </c>
      <c r="G633" s="21"/>
      <c r="H633" s="21"/>
      <c r="I633" s="5">
        <f t="shared" si="9"/>
        <v>631</v>
      </c>
      <c r="L633"/>
    </row>
    <row r="634" spans="1:12" x14ac:dyDescent="0.25">
      <c r="A634" s="10">
        <v>45579</v>
      </c>
      <c r="B634" s="9" t="s">
        <v>12</v>
      </c>
      <c r="C634" s="9" t="s">
        <v>11</v>
      </c>
      <c r="D634" s="9" t="s">
        <v>11</v>
      </c>
      <c r="E634" s="20"/>
      <c r="F634" s="20">
        <v>700</v>
      </c>
      <c r="G634" s="20"/>
      <c r="H634" s="20">
        <v>-700</v>
      </c>
      <c r="I634" s="8">
        <f t="shared" si="9"/>
        <v>632</v>
      </c>
      <c r="L634"/>
    </row>
    <row r="635" spans="1:12" x14ac:dyDescent="0.25">
      <c r="A635" s="7">
        <v>45579</v>
      </c>
      <c r="B635" s="6" t="s">
        <v>2</v>
      </c>
      <c r="C635" s="6" t="s">
        <v>9</v>
      </c>
      <c r="D635" s="6" t="s">
        <v>19</v>
      </c>
      <c r="E635" s="21"/>
      <c r="F635" s="21">
        <v>-43.75</v>
      </c>
      <c r="G635" s="21"/>
      <c r="H635" s="21"/>
      <c r="I635" s="5">
        <f t="shared" si="9"/>
        <v>633</v>
      </c>
      <c r="L635"/>
    </row>
    <row r="636" spans="1:12" x14ac:dyDescent="0.25">
      <c r="A636" s="10">
        <v>45579</v>
      </c>
      <c r="B636" s="9" t="s">
        <v>15</v>
      </c>
      <c r="C636" s="9" t="s">
        <v>29</v>
      </c>
      <c r="D636" s="9" t="s">
        <v>177</v>
      </c>
      <c r="E636" s="20"/>
      <c r="F636" s="20">
        <v>-648.79999999999995</v>
      </c>
      <c r="G636" s="20"/>
      <c r="H636" s="20"/>
      <c r="I636" s="8">
        <f t="shared" si="9"/>
        <v>634</v>
      </c>
      <c r="L636"/>
    </row>
    <row r="637" spans="1:12" x14ac:dyDescent="0.25">
      <c r="A637" s="7">
        <v>45580</v>
      </c>
      <c r="B637" s="6" t="s">
        <v>2</v>
      </c>
      <c r="C637" s="6" t="s">
        <v>4</v>
      </c>
      <c r="D637" s="6" t="s">
        <v>39</v>
      </c>
      <c r="E637" s="21"/>
      <c r="F637" s="21">
        <v>-36.6</v>
      </c>
      <c r="G637" s="21"/>
      <c r="H637" s="21"/>
      <c r="I637" s="5">
        <f t="shared" si="9"/>
        <v>635</v>
      </c>
      <c r="L637"/>
    </row>
    <row r="638" spans="1:12" x14ac:dyDescent="0.25">
      <c r="A638" s="10">
        <v>45580</v>
      </c>
      <c r="B638" s="9" t="s">
        <v>15</v>
      </c>
      <c r="C638" s="9" t="s">
        <v>21</v>
      </c>
      <c r="D638" s="9" t="s">
        <v>57</v>
      </c>
      <c r="E638" s="20">
        <v>-5</v>
      </c>
      <c r="F638" s="20"/>
      <c r="G638" s="20"/>
      <c r="H638" s="20"/>
      <c r="I638" s="8">
        <f t="shared" si="9"/>
        <v>636</v>
      </c>
      <c r="L638"/>
    </row>
    <row r="639" spans="1:12" x14ac:dyDescent="0.25">
      <c r="A639" s="7">
        <v>45580</v>
      </c>
      <c r="B639" s="6" t="s">
        <v>2</v>
      </c>
      <c r="C639" s="6" t="s">
        <v>4</v>
      </c>
      <c r="D639" s="6" t="s">
        <v>8</v>
      </c>
      <c r="E639" s="21">
        <v>-7</v>
      </c>
      <c r="F639" s="21"/>
      <c r="G639" s="21"/>
      <c r="H639" s="21"/>
      <c r="I639" s="5">
        <f t="shared" si="9"/>
        <v>637</v>
      </c>
      <c r="L639"/>
    </row>
    <row r="640" spans="1:12" x14ac:dyDescent="0.25">
      <c r="A640" s="10">
        <v>45580</v>
      </c>
      <c r="B640" s="9" t="s">
        <v>15</v>
      </c>
      <c r="C640" s="9" t="s">
        <v>14</v>
      </c>
      <c r="D640" s="9" t="s">
        <v>33</v>
      </c>
      <c r="E640" s="20">
        <v>-12</v>
      </c>
      <c r="F640" s="20"/>
      <c r="G640" s="20"/>
      <c r="H640" s="20"/>
      <c r="I640" s="8">
        <f t="shared" si="9"/>
        <v>638</v>
      </c>
      <c r="L640"/>
    </row>
    <row r="641" spans="1:12" x14ac:dyDescent="0.25">
      <c r="A641" s="7">
        <v>45580</v>
      </c>
      <c r="B641" s="6" t="s">
        <v>2</v>
      </c>
      <c r="C641" s="6" t="s">
        <v>4</v>
      </c>
      <c r="D641" s="6" t="s">
        <v>8</v>
      </c>
      <c r="E641" s="21">
        <v>-50</v>
      </c>
      <c r="F641" s="21"/>
      <c r="G641" s="21"/>
      <c r="H641" s="21"/>
      <c r="I641" s="5">
        <f t="shared" si="9"/>
        <v>639</v>
      </c>
      <c r="L641"/>
    </row>
    <row r="642" spans="1:12" x14ac:dyDescent="0.25">
      <c r="A642" s="10">
        <v>45581</v>
      </c>
      <c r="B642" s="9" t="s">
        <v>2</v>
      </c>
      <c r="C642" s="9" t="s">
        <v>4</v>
      </c>
      <c r="D642" s="9" t="s">
        <v>3</v>
      </c>
      <c r="E642" s="20">
        <v>-2.5</v>
      </c>
      <c r="F642" s="20"/>
      <c r="G642" s="20"/>
      <c r="H642" s="20"/>
      <c r="I642" s="8">
        <f t="shared" si="9"/>
        <v>640</v>
      </c>
      <c r="L642"/>
    </row>
    <row r="643" spans="1:12" x14ac:dyDescent="0.25">
      <c r="A643" s="7">
        <v>45582</v>
      </c>
      <c r="B643" s="6" t="s">
        <v>2</v>
      </c>
      <c r="C643" s="6" t="s">
        <v>4</v>
      </c>
      <c r="D643" s="6" t="s">
        <v>8</v>
      </c>
      <c r="E643" s="21">
        <v>-14.72</v>
      </c>
      <c r="F643" s="21"/>
      <c r="G643" s="21"/>
      <c r="H643" s="21"/>
      <c r="I643" s="5">
        <f t="shared" ref="I643:I706" si="10">ROW()-2</f>
        <v>641</v>
      </c>
      <c r="L643"/>
    </row>
    <row r="644" spans="1:12" x14ac:dyDescent="0.25">
      <c r="A644" s="10">
        <v>45582</v>
      </c>
      <c r="B644" s="9" t="s">
        <v>15</v>
      </c>
      <c r="C644" s="9" t="s">
        <v>29</v>
      </c>
      <c r="D644" s="9" t="s">
        <v>176</v>
      </c>
      <c r="E644" s="20"/>
      <c r="F644" s="20"/>
      <c r="G644" s="20">
        <v>-82.95</v>
      </c>
      <c r="H644" s="20"/>
      <c r="I644" s="8">
        <f t="shared" si="10"/>
        <v>642</v>
      </c>
      <c r="L644"/>
    </row>
    <row r="645" spans="1:12" x14ac:dyDescent="0.25">
      <c r="A645" s="7">
        <v>45582</v>
      </c>
      <c r="B645" s="6" t="s">
        <v>18</v>
      </c>
      <c r="C645" s="6" t="s">
        <v>172</v>
      </c>
      <c r="D645" s="6" t="s">
        <v>175</v>
      </c>
      <c r="E645" s="21"/>
      <c r="F645" s="21">
        <v>441.14</v>
      </c>
      <c r="G645" s="21"/>
      <c r="H645" s="21"/>
      <c r="I645" s="5">
        <f t="shared" si="10"/>
        <v>643</v>
      </c>
      <c r="L645"/>
    </row>
    <row r="646" spans="1:12" x14ac:dyDescent="0.25">
      <c r="A646" s="10">
        <v>45582</v>
      </c>
      <c r="B646" s="9" t="s">
        <v>18</v>
      </c>
      <c r="C646" s="9" t="s">
        <v>172</v>
      </c>
      <c r="D646" s="9" t="s">
        <v>40</v>
      </c>
      <c r="E646" s="20"/>
      <c r="F646" s="22">
        <v>124.79</v>
      </c>
      <c r="G646" s="20"/>
      <c r="H646" s="20"/>
      <c r="I646" s="8">
        <f t="shared" si="10"/>
        <v>644</v>
      </c>
      <c r="L646"/>
    </row>
    <row r="647" spans="1:12" x14ac:dyDescent="0.25">
      <c r="A647" s="7">
        <v>45582</v>
      </c>
      <c r="B647" s="6" t="s">
        <v>18</v>
      </c>
      <c r="C647" s="6" t="s">
        <v>172</v>
      </c>
      <c r="D647" s="6" t="s">
        <v>171</v>
      </c>
      <c r="E647" s="21"/>
      <c r="F647" s="21">
        <v>2546.34</v>
      </c>
      <c r="G647" s="21"/>
      <c r="H647" s="21"/>
      <c r="I647" s="5">
        <f t="shared" si="10"/>
        <v>645</v>
      </c>
      <c r="L647"/>
    </row>
    <row r="648" spans="1:12" x14ac:dyDescent="0.25">
      <c r="A648" s="10">
        <v>45582</v>
      </c>
      <c r="B648" s="9" t="s">
        <v>12</v>
      </c>
      <c r="C648" s="9" t="s">
        <v>174</v>
      </c>
      <c r="D648" s="9" t="s">
        <v>173</v>
      </c>
      <c r="E648" s="20"/>
      <c r="F648" s="20">
        <v>-330.72</v>
      </c>
      <c r="G648" s="20"/>
      <c r="H648" s="20"/>
      <c r="I648" s="8">
        <f t="shared" si="10"/>
        <v>646</v>
      </c>
      <c r="L648"/>
    </row>
    <row r="649" spans="1:12" x14ac:dyDescent="0.25">
      <c r="A649" s="7">
        <v>45583</v>
      </c>
      <c r="B649" s="6" t="s">
        <v>12</v>
      </c>
      <c r="C649" s="6" t="s">
        <v>11</v>
      </c>
      <c r="D649" s="6" t="s">
        <v>11</v>
      </c>
      <c r="E649" s="21">
        <v>80</v>
      </c>
      <c r="F649" s="21">
        <v>-80</v>
      </c>
      <c r="G649" s="21"/>
      <c r="H649" s="21"/>
      <c r="I649" s="5">
        <f t="shared" si="10"/>
        <v>647</v>
      </c>
      <c r="L649"/>
    </row>
    <row r="650" spans="1:12" x14ac:dyDescent="0.25">
      <c r="A650" s="10">
        <v>45583</v>
      </c>
      <c r="B650" s="9" t="s">
        <v>2</v>
      </c>
      <c r="C650" s="9" t="s">
        <v>9</v>
      </c>
      <c r="D650" s="9" t="s">
        <v>10</v>
      </c>
      <c r="E650" s="20"/>
      <c r="F650" s="20">
        <v>-7.9</v>
      </c>
      <c r="G650" s="20"/>
      <c r="H650" s="20"/>
      <c r="I650" s="8">
        <f t="shared" si="10"/>
        <v>648</v>
      </c>
      <c r="L650"/>
    </row>
    <row r="651" spans="1:12" x14ac:dyDescent="0.25">
      <c r="A651" s="7">
        <v>45583</v>
      </c>
      <c r="B651" s="6" t="s">
        <v>2</v>
      </c>
      <c r="C651" s="6" t="s">
        <v>45</v>
      </c>
      <c r="D651" s="6" t="s">
        <v>69</v>
      </c>
      <c r="E651" s="21"/>
      <c r="F651" s="21">
        <v>-10</v>
      </c>
      <c r="G651" s="21"/>
      <c r="H651" s="21"/>
      <c r="I651" s="5">
        <f t="shared" si="10"/>
        <v>649</v>
      </c>
      <c r="L651"/>
    </row>
    <row r="652" spans="1:12" x14ac:dyDescent="0.25">
      <c r="A652" s="10">
        <v>45583</v>
      </c>
      <c r="B652" s="9" t="s">
        <v>15</v>
      </c>
      <c r="C652" s="9" t="s">
        <v>29</v>
      </c>
      <c r="D652" s="9" t="s">
        <v>56</v>
      </c>
      <c r="E652" s="20"/>
      <c r="F652" s="20">
        <v>-31.25</v>
      </c>
      <c r="G652" s="20"/>
      <c r="H652" s="20"/>
      <c r="I652" s="8">
        <f t="shared" si="10"/>
        <v>650</v>
      </c>
      <c r="L652"/>
    </row>
    <row r="653" spans="1:12" x14ac:dyDescent="0.25">
      <c r="A653" s="7">
        <v>45583</v>
      </c>
      <c r="B653" s="6" t="s">
        <v>15</v>
      </c>
      <c r="C653" s="6" t="s">
        <v>29</v>
      </c>
      <c r="D653" s="6" t="s">
        <v>56</v>
      </c>
      <c r="E653" s="21"/>
      <c r="F653" s="21">
        <v>-15.1</v>
      </c>
      <c r="G653" s="21"/>
      <c r="H653" s="21"/>
      <c r="I653" s="5">
        <f t="shared" si="10"/>
        <v>651</v>
      </c>
      <c r="L653"/>
    </row>
    <row r="654" spans="1:12" x14ac:dyDescent="0.25">
      <c r="A654" s="10">
        <v>45583</v>
      </c>
      <c r="B654" s="9" t="s">
        <v>2</v>
      </c>
      <c r="C654" s="9" t="s">
        <v>4</v>
      </c>
      <c r="D654" s="9" t="s">
        <v>8</v>
      </c>
      <c r="E654" s="20">
        <v>-61.72</v>
      </c>
      <c r="F654" s="20"/>
      <c r="G654" s="20"/>
      <c r="H654" s="20"/>
      <c r="I654" s="8">
        <f t="shared" si="10"/>
        <v>652</v>
      </c>
      <c r="L654"/>
    </row>
    <row r="655" spans="1:12" x14ac:dyDescent="0.25">
      <c r="A655" s="7">
        <v>45583</v>
      </c>
      <c r="B655" s="6" t="s">
        <v>15</v>
      </c>
      <c r="C655" s="6" t="s">
        <v>14</v>
      </c>
      <c r="D655" s="6" t="s">
        <v>3</v>
      </c>
      <c r="E655" s="21">
        <v>-12</v>
      </c>
      <c r="F655" s="21"/>
      <c r="G655" s="21"/>
      <c r="H655" s="21"/>
      <c r="I655" s="5">
        <f t="shared" si="10"/>
        <v>653</v>
      </c>
      <c r="L655"/>
    </row>
    <row r="656" spans="1:12" x14ac:dyDescent="0.25">
      <c r="A656" s="10">
        <v>45584</v>
      </c>
      <c r="B656" s="9" t="s">
        <v>12</v>
      </c>
      <c r="C656" s="9" t="s">
        <v>11</v>
      </c>
      <c r="D656" s="9" t="s">
        <v>11</v>
      </c>
      <c r="E656" s="20">
        <v>100</v>
      </c>
      <c r="F656" s="20">
        <v>-100</v>
      </c>
      <c r="G656" s="20"/>
      <c r="H656" s="20"/>
      <c r="I656" s="8">
        <f t="shared" si="10"/>
        <v>654</v>
      </c>
      <c r="L656"/>
    </row>
    <row r="657" spans="1:12" x14ac:dyDescent="0.25">
      <c r="A657" s="7">
        <v>45584</v>
      </c>
      <c r="B657" s="6" t="s">
        <v>15</v>
      </c>
      <c r="C657" s="6" t="s">
        <v>14</v>
      </c>
      <c r="D657" s="6" t="s">
        <v>3</v>
      </c>
      <c r="E657" s="21">
        <v>-10</v>
      </c>
      <c r="F657" s="21"/>
      <c r="G657" s="21"/>
      <c r="H657" s="21"/>
      <c r="I657" s="5">
        <f t="shared" si="10"/>
        <v>655</v>
      </c>
      <c r="L657"/>
    </row>
    <row r="658" spans="1:12" x14ac:dyDescent="0.25">
      <c r="A658" s="10">
        <v>45584</v>
      </c>
      <c r="B658" s="9" t="s">
        <v>2</v>
      </c>
      <c r="C658" s="9" t="s">
        <v>4</v>
      </c>
      <c r="D658" s="9" t="s">
        <v>8</v>
      </c>
      <c r="E658" s="20">
        <v>-28.47</v>
      </c>
      <c r="F658" s="20"/>
      <c r="G658" s="20"/>
      <c r="H658" s="20"/>
      <c r="I658" s="8">
        <f t="shared" si="10"/>
        <v>656</v>
      </c>
      <c r="L658"/>
    </row>
    <row r="659" spans="1:12" x14ac:dyDescent="0.25">
      <c r="A659" s="7">
        <v>45585</v>
      </c>
      <c r="B659" s="6" t="s">
        <v>15</v>
      </c>
      <c r="C659" s="6" t="s">
        <v>14</v>
      </c>
      <c r="D659" s="6" t="s">
        <v>3</v>
      </c>
      <c r="E659" s="21">
        <v>-10</v>
      </c>
      <c r="F659" s="21"/>
      <c r="G659" s="21"/>
      <c r="H659" s="21"/>
      <c r="I659" s="5">
        <f t="shared" si="10"/>
        <v>657</v>
      </c>
      <c r="L659"/>
    </row>
    <row r="660" spans="1:12" x14ac:dyDescent="0.25">
      <c r="A660" s="10">
        <v>45586</v>
      </c>
      <c r="B660" s="9" t="s">
        <v>15</v>
      </c>
      <c r="C660" s="9" t="s">
        <v>21</v>
      </c>
      <c r="D660" s="9" t="s">
        <v>21</v>
      </c>
      <c r="E660" s="20">
        <v>-26</v>
      </c>
      <c r="F660" s="20"/>
      <c r="G660" s="20"/>
      <c r="H660" s="20"/>
      <c r="I660" s="8">
        <f t="shared" si="10"/>
        <v>658</v>
      </c>
      <c r="L660"/>
    </row>
    <row r="661" spans="1:12" x14ac:dyDescent="0.25">
      <c r="A661" s="7">
        <v>45587</v>
      </c>
      <c r="B661" s="6" t="s">
        <v>2</v>
      </c>
      <c r="C661" s="6" t="s">
        <v>4</v>
      </c>
      <c r="D661" s="6" t="s">
        <v>3</v>
      </c>
      <c r="E661" s="21">
        <v>-4.5</v>
      </c>
      <c r="F661" s="21"/>
      <c r="G661" s="21"/>
      <c r="H661" s="21"/>
      <c r="I661" s="5">
        <f t="shared" si="10"/>
        <v>659</v>
      </c>
      <c r="L661"/>
    </row>
    <row r="662" spans="1:12" x14ac:dyDescent="0.25">
      <c r="A662" s="10">
        <v>45587</v>
      </c>
      <c r="B662" s="9" t="s">
        <v>15</v>
      </c>
      <c r="C662" s="9" t="s">
        <v>14</v>
      </c>
      <c r="D662" s="9" t="s">
        <v>3</v>
      </c>
      <c r="E662" s="20">
        <v>-12</v>
      </c>
      <c r="F662" s="20"/>
      <c r="G662" s="20"/>
      <c r="H662" s="20"/>
      <c r="I662" s="8">
        <f t="shared" si="10"/>
        <v>660</v>
      </c>
      <c r="L662"/>
    </row>
    <row r="663" spans="1:12" x14ac:dyDescent="0.25">
      <c r="A663" s="7">
        <v>45587</v>
      </c>
      <c r="B663" s="6" t="s">
        <v>2</v>
      </c>
      <c r="C663" s="6" t="s">
        <v>4</v>
      </c>
      <c r="D663" s="6" t="s">
        <v>8</v>
      </c>
      <c r="E663" s="21">
        <v>-24</v>
      </c>
      <c r="F663" s="21"/>
      <c r="G663" s="21"/>
      <c r="H663" s="21"/>
      <c r="I663" s="5">
        <f t="shared" si="10"/>
        <v>661</v>
      </c>
      <c r="L663"/>
    </row>
    <row r="664" spans="1:12" x14ac:dyDescent="0.25">
      <c r="A664" s="10">
        <v>45588</v>
      </c>
      <c r="B664" s="9" t="s">
        <v>2</v>
      </c>
      <c r="C664" s="9" t="s">
        <v>4</v>
      </c>
      <c r="D664" s="9" t="s">
        <v>39</v>
      </c>
      <c r="E664" s="20">
        <v>-17</v>
      </c>
      <c r="F664" s="20"/>
      <c r="G664" s="20"/>
      <c r="H664" s="20"/>
      <c r="I664" s="8">
        <f t="shared" si="10"/>
        <v>662</v>
      </c>
      <c r="L664"/>
    </row>
    <row r="665" spans="1:12" x14ac:dyDescent="0.25">
      <c r="A665" s="7">
        <v>45589</v>
      </c>
      <c r="B665" s="6" t="s">
        <v>18</v>
      </c>
      <c r="C665" s="6" t="s">
        <v>172</v>
      </c>
      <c r="D665" s="6" t="s">
        <v>171</v>
      </c>
      <c r="E665" s="21">
        <v>500</v>
      </c>
      <c r="F665" s="21"/>
      <c r="G665" s="21"/>
      <c r="H665" s="21"/>
      <c r="I665" s="5">
        <f t="shared" si="10"/>
        <v>663</v>
      </c>
      <c r="L665"/>
    </row>
    <row r="666" spans="1:12" x14ac:dyDescent="0.25">
      <c r="A666" s="10">
        <v>45589</v>
      </c>
      <c r="B666" s="9" t="s">
        <v>15</v>
      </c>
      <c r="C666" s="9" t="s">
        <v>29</v>
      </c>
      <c r="D666" s="9" t="s">
        <v>134</v>
      </c>
      <c r="E666" s="20">
        <v>-400</v>
      </c>
      <c r="F666" s="20"/>
      <c r="G666" s="20"/>
      <c r="H666" s="20"/>
      <c r="I666" s="8">
        <f t="shared" si="10"/>
        <v>664</v>
      </c>
      <c r="L666"/>
    </row>
    <row r="667" spans="1:12" x14ac:dyDescent="0.25">
      <c r="A667" s="7">
        <v>45589</v>
      </c>
      <c r="B667" s="6" t="s">
        <v>15</v>
      </c>
      <c r="C667" s="6" t="s">
        <v>14</v>
      </c>
      <c r="D667" s="6" t="s">
        <v>33</v>
      </c>
      <c r="E667" s="21">
        <v>-26</v>
      </c>
      <c r="F667" s="21"/>
      <c r="G667" s="21"/>
      <c r="H667" s="21"/>
      <c r="I667" s="5">
        <f t="shared" si="10"/>
        <v>665</v>
      </c>
      <c r="L667"/>
    </row>
    <row r="668" spans="1:12" x14ac:dyDescent="0.25">
      <c r="A668" s="10">
        <v>45589</v>
      </c>
      <c r="B668" s="9" t="s">
        <v>2</v>
      </c>
      <c r="C668" s="9" t="s">
        <v>4</v>
      </c>
      <c r="D668" s="9" t="s">
        <v>8</v>
      </c>
      <c r="E668" s="20">
        <v>-39.86</v>
      </c>
      <c r="F668" s="20"/>
      <c r="G668" s="20"/>
      <c r="H668" s="20"/>
      <c r="I668" s="8">
        <f t="shared" si="10"/>
        <v>666</v>
      </c>
      <c r="L668"/>
    </row>
    <row r="669" spans="1:12" x14ac:dyDescent="0.25">
      <c r="A669" s="7">
        <v>45589</v>
      </c>
      <c r="B669" s="6" t="s">
        <v>2</v>
      </c>
      <c r="C669" s="6" t="s">
        <v>4</v>
      </c>
      <c r="D669" s="6" t="s">
        <v>8</v>
      </c>
      <c r="E669" s="21"/>
      <c r="F669" s="21">
        <v>-71.25</v>
      </c>
      <c r="G669" s="21"/>
      <c r="H669" s="21"/>
      <c r="I669" s="5">
        <f t="shared" si="10"/>
        <v>667</v>
      </c>
      <c r="L669"/>
    </row>
    <row r="670" spans="1:12" x14ac:dyDescent="0.25">
      <c r="A670" s="10">
        <v>45589</v>
      </c>
      <c r="B670" s="9" t="s">
        <v>7</v>
      </c>
      <c r="C670" s="9" t="s">
        <v>86</v>
      </c>
      <c r="D670" s="9" t="s">
        <v>85</v>
      </c>
      <c r="E670" s="20"/>
      <c r="F670" s="20">
        <v>-32.909999999999997</v>
      </c>
      <c r="G670" s="20"/>
      <c r="H670" s="20"/>
      <c r="I670" s="8">
        <f t="shared" si="10"/>
        <v>668</v>
      </c>
      <c r="L670"/>
    </row>
    <row r="671" spans="1:12" x14ac:dyDescent="0.25">
      <c r="A671" s="7">
        <v>45589</v>
      </c>
      <c r="B671" s="6" t="s">
        <v>2</v>
      </c>
      <c r="C671" s="6" t="s">
        <v>4</v>
      </c>
      <c r="D671" s="6" t="s">
        <v>3</v>
      </c>
      <c r="E671" s="21">
        <v>-15</v>
      </c>
      <c r="F671" s="21"/>
      <c r="G671" s="21"/>
      <c r="H671" s="21"/>
      <c r="I671" s="5">
        <f t="shared" si="10"/>
        <v>669</v>
      </c>
      <c r="L671"/>
    </row>
    <row r="672" spans="1:12" x14ac:dyDescent="0.25">
      <c r="A672" s="10">
        <v>45590</v>
      </c>
      <c r="B672" s="9" t="s">
        <v>2</v>
      </c>
      <c r="C672" s="9" t="s">
        <v>98</v>
      </c>
      <c r="D672" s="9" t="s">
        <v>170</v>
      </c>
      <c r="E672" s="20">
        <v>-69</v>
      </c>
      <c r="F672" s="20"/>
      <c r="G672" s="20"/>
      <c r="H672" s="20"/>
      <c r="I672" s="8">
        <f t="shared" si="10"/>
        <v>670</v>
      </c>
      <c r="L672"/>
    </row>
    <row r="673" spans="1:12" x14ac:dyDescent="0.25">
      <c r="A673" s="7">
        <v>45590</v>
      </c>
      <c r="B673" s="6" t="s">
        <v>2</v>
      </c>
      <c r="C673" s="6" t="s">
        <v>4</v>
      </c>
      <c r="D673" s="6" t="s">
        <v>8</v>
      </c>
      <c r="E673" s="21">
        <v>-13.66</v>
      </c>
      <c r="F673" s="21"/>
      <c r="G673" s="21"/>
      <c r="H673" s="21"/>
      <c r="I673" s="5">
        <f t="shared" si="10"/>
        <v>671</v>
      </c>
      <c r="L673"/>
    </row>
    <row r="674" spans="1:12" x14ac:dyDescent="0.25">
      <c r="A674" s="10">
        <v>45590</v>
      </c>
      <c r="B674" s="9" t="s">
        <v>12</v>
      </c>
      <c r="C674" s="9" t="s">
        <v>11</v>
      </c>
      <c r="D674" s="9" t="s">
        <v>11</v>
      </c>
      <c r="E674" s="20">
        <v>100</v>
      </c>
      <c r="F674" s="20">
        <v>-100</v>
      </c>
      <c r="G674" s="20"/>
      <c r="H674" s="20"/>
      <c r="I674" s="8">
        <f t="shared" si="10"/>
        <v>672</v>
      </c>
      <c r="L674"/>
    </row>
    <row r="675" spans="1:12" x14ac:dyDescent="0.25">
      <c r="A675" s="7">
        <v>45591</v>
      </c>
      <c r="B675" s="6" t="s">
        <v>12</v>
      </c>
      <c r="C675" s="6" t="s">
        <v>11</v>
      </c>
      <c r="D675" s="6" t="s">
        <v>11</v>
      </c>
      <c r="E675" s="21"/>
      <c r="F675" s="21">
        <v>250</v>
      </c>
      <c r="G675" s="21"/>
      <c r="H675" s="21">
        <v>-250</v>
      </c>
      <c r="I675" s="5">
        <f t="shared" si="10"/>
        <v>673</v>
      </c>
      <c r="L675"/>
    </row>
    <row r="676" spans="1:12" x14ac:dyDescent="0.25">
      <c r="A676" s="10">
        <v>45591</v>
      </c>
      <c r="B676" s="9" t="s">
        <v>2</v>
      </c>
      <c r="C676" s="9" t="s">
        <v>4</v>
      </c>
      <c r="D676" s="9" t="s">
        <v>3</v>
      </c>
      <c r="E676" s="20"/>
      <c r="F676" s="20">
        <v>-14.4</v>
      </c>
      <c r="G676" s="20"/>
      <c r="H676" s="20"/>
      <c r="I676" s="8">
        <f t="shared" si="10"/>
        <v>674</v>
      </c>
      <c r="L676"/>
    </row>
    <row r="677" spans="1:12" x14ac:dyDescent="0.25">
      <c r="A677" s="7">
        <v>45592</v>
      </c>
      <c r="B677" s="6" t="s">
        <v>2</v>
      </c>
      <c r="C677" s="6" t="s">
        <v>4</v>
      </c>
      <c r="D677" s="6" t="s">
        <v>8</v>
      </c>
      <c r="E677" s="21">
        <v>-24.6</v>
      </c>
      <c r="F677" s="21"/>
      <c r="G677" s="21"/>
      <c r="H677" s="21"/>
      <c r="I677" s="5">
        <f t="shared" si="10"/>
        <v>675</v>
      </c>
      <c r="L677"/>
    </row>
    <row r="678" spans="1:12" x14ac:dyDescent="0.25">
      <c r="A678" s="10">
        <v>45593</v>
      </c>
      <c r="B678" s="9" t="s">
        <v>169</v>
      </c>
      <c r="C678" s="9" t="s">
        <v>168</v>
      </c>
      <c r="D678" s="9" t="s">
        <v>167</v>
      </c>
      <c r="E678" s="20"/>
      <c r="F678" s="20">
        <v>-58.5</v>
      </c>
      <c r="G678" s="20"/>
      <c r="H678" s="20"/>
      <c r="I678" s="8">
        <f t="shared" si="10"/>
        <v>676</v>
      </c>
      <c r="L678"/>
    </row>
    <row r="679" spans="1:12" x14ac:dyDescent="0.25">
      <c r="A679" s="7">
        <v>45593</v>
      </c>
      <c r="B679" s="6" t="s">
        <v>2</v>
      </c>
      <c r="C679" s="6" t="s">
        <v>4</v>
      </c>
      <c r="D679" s="6" t="s">
        <v>8</v>
      </c>
      <c r="E679" s="21">
        <v>-21.45</v>
      </c>
      <c r="F679" s="21"/>
      <c r="G679" s="21"/>
      <c r="H679" s="21"/>
      <c r="I679" s="5">
        <f t="shared" si="10"/>
        <v>677</v>
      </c>
      <c r="L679"/>
    </row>
    <row r="680" spans="1:12" x14ac:dyDescent="0.25">
      <c r="A680" s="10">
        <v>45593</v>
      </c>
      <c r="B680" s="9" t="s">
        <v>15</v>
      </c>
      <c r="C680" s="9" t="s">
        <v>14</v>
      </c>
      <c r="D680" s="9" t="s">
        <v>3</v>
      </c>
      <c r="E680" s="20">
        <v>-5.9</v>
      </c>
      <c r="F680" s="20"/>
      <c r="G680" s="20"/>
      <c r="H680" s="20"/>
      <c r="I680" s="8">
        <f t="shared" si="10"/>
        <v>678</v>
      </c>
      <c r="L680"/>
    </row>
    <row r="681" spans="1:12" x14ac:dyDescent="0.25">
      <c r="A681" s="7">
        <v>45593</v>
      </c>
      <c r="B681" s="6" t="s">
        <v>12</v>
      </c>
      <c r="C681" s="6" t="s">
        <v>11</v>
      </c>
      <c r="D681" s="6" t="s">
        <v>11</v>
      </c>
      <c r="E681" s="21">
        <v>100</v>
      </c>
      <c r="F681" s="21">
        <v>-100</v>
      </c>
      <c r="G681" s="21"/>
      <c r="H681" s="21"/>
      <c r="I681" s="5">
        <f t="shared" si="10"/>
        <v>679</v>
      </c>
      <c r="L681"/>
    </row>
    <row r="682" spans="1:12" x14ac:dyDescent="0.25">
      <c r="A682" s="10">
        <v>45594</v>
      </c>
      <c r="B682" s="9" t="s">
        <v>12</v>
      </c>
      <c r="C682" s="9" t="s">
        <v>11</v>
      </c>
      <c r="D682" s="9" t="s">
        <v>11</v>
      </c>
      <c r="E682" s="20">
        <v>100</v>
      </c>
      <c r="F682" s="20">
        <v>-100</v>
      </c>
      <c r="G682" s="20"/>
      <c r="H682" s="20"/>
      <c r="I682" s="8">
        <f t="shared" si="10"/>
        <v>680</v>
      </c>
      <c r="L682"/>
    </row>
    <row r="683" spans="1:12" x14ac:dyDescent="0.25">
      <c r="A683" s="7">
        <v>45594</v>
      </c>
      <c r="B683" s="6" t="s">
        <v>2</v>
      </c>
      <c r="C683" s="6" t="s">
        <v>4</v>
      </c>
      <c r="D683" s="6" t="s">
        <v>8</v>
      </c>
      <c r="E683" s="21">
        <v>-79.5</v>
      </c>
      <c r="F683" s="21"/>
      <c r="G683" s="21"/>
      <c r="H683" s="21"/>
      <c r="I683" s="5">
        <f t="shared" si="10"/>
        <v>681</v>
      </c>
      <c r="L683"/>
    </row>
    <row r="684" spans="1:12" x14ac:dyDescent="0.25">
      <c r="A684" s="10">
        <v>45594</v>
      </c>
      <c r="B684" s="9" t="s">
        <v>15</v>
      </c>
      <c r="C684" s="9" t="s">
        <v>21</v>
      </c>
      <c r="D684" s="9" t="s">
        <v>20</v>
      </c>
      <c r="E684" s="20">
        <v>-23.56</v>
      </c>
      <c r="F684" s="20"/>
      <c r="G684" s="20"/>
      <c r="H684" s="20"/>
      <c r="I684" s="8">
        <f t="shared" si="10"/>
        <v>682</v>
      </c>
      <c r="L684"/>
    </row>
    <row r="685" spans="1:12" x14ac:dyDescent="0.25">
      <c r="A685" s="7">
        <v>45594</v>
      </c>
      <c r="B685" s="6" t="s">
        <v>12</v>
      </c>
      <c r="C685" s="6" t="s">
        <v>11</v>
      </c>
      <c r="D685" s="6" t="s">
        <v>84</v>
      </c>
      <c r="E685" s="21"/>
      <c r="F685" s="21">
        <v>-2174</v>
      </c>
      <c r="G685" s="21"/>
      <c r="H685" s="21">
        <v>2174</v>
      </c>
      <c r="I685" s="5">
        <f t="shared" si="10"/>
        <v>683</v>
      </c>
      <c r="L685"/>
    </row>
    <row r="686" spans="1:12" x14ac:dyDescent="0.25">
      <c r="A686" s="10">
        <v>45594</v>
      </c>
      <c r="B686" s="9" t="s">
        <v>15</v>
      </c>
      <c r="C686" s="9" t="s">
        <v>14</v>
      </c>
      <c r="D686" s="9" t="s">
        <v>3</v>
      </c>
      <c r="E686" s="20">
        <v>-9.5</v>
      </c>
      <c r="F686" s="20"/>
      <c r="G686" s="20"/>
      <c r="H686" s="20"/>
      <c r="I686" s="8">
        <f t="shared" si="10"/>
        <v>684</v>
      </c>
      <c r="L686"/>
    </row>
    <row r="687" spans="1:12" x14ac:dyDescent="0.25">
      <c r="A687" s="7">
        <v>45595</v>
      </c>
      <c r="B687" s="6" t="s">
        <v>15</v>
      </c>
      <c r="C687" s="6" t="s">
        <v>29</v>
      </c>
      <c r="D687" s="6" t="s">
        <v>101</v>
      </c>
      <c r="E687" s="21">
        <v>-17.600000000000001</v>
      </c>
      <c r="F687" s="21"/>
      <c r="G687" s="21"/>
      <c r="H687" s="21"/>
      <c r="I687" s="5">
        <f t="shared" si="10"/>
        <v>685</v>
      </c>
      <c r="L687"/>
    </row>
    <row r="688" spans="1:12" x14ac:dyDescent="0.25">
      <c r="A688" s="10">
        <v>45596</v>
      </c>
      <c r="B688" s="9" t="s">
        <v>2</v>
      </c>
      <c r="C688" s="9" t="s">
        <v>4</v>
      </c>
      <c r="D688" s="9" t="s">
        <v>8</v>
      </c>
      <c r="E688" s="20"/>
      <c r="F688" s="20">
        <v>-69.040000000000006</v>
      </c>
      <c r="G688" s="20"/>
      <c r="H688" s="20"/>
      <c r="I688" s="8">
        <f t="shared" si="10"/>
        <v>686</v>
      </c>
      <c r="L688"/>
    </row>
    <row r="689" spans="1:12" x14ac:dyDescent="0.25">
      <c r="A689" s="7">
        <v>45596</v>
      </c>
      <c r="B689" s="6" t="s">
        <v>15</v>
      </c>
      <c r="C689" s="6" t="s">
        <v>21</v>
      </c>
      <c r="D689" s="6" t="s">
        <v>20</v>
      </c>
      <c r="E689" s="21">
        <v>-3</v>
      </c>
      <c r="F689" s="21"/>
      <c r="G689" s="21"/>
      <c r="H689" s="21"/>
      <c r="I689" s="5">
        <f t="shared" si="10"/>
        <v>687</v>
      </c>
      <c r="L689"/>
    </row>
    <row r="690" spans="1:12" x14ac:dyDescent="0.25">
      <c r="A690" s="10">
        <v>45596</v>
      </c>
      <c r="B690" s="9" t="s">
        <v>2</v>
      </c>
      <c r="C690" s="9" t="s">
        <v>4</v>
      </c>
      <c r="D690" s="9" t="s">
        <v>8</v>
      </c>
      <c r="E690" s="20">
        <v>-8</v>
      </c>
      <c r="F690" s="20"/>
      <c r="G690" s="20"/>
      <c r="H690" s="20"/>
      <c r="I690" s="8">
        <f t="shared" si="10"/>
        <v>688</v>
      </c>
      <c r="L690"/>
    </row>
    <row r="691" spans="1:12" x14ac:dyDescent="0.25">
      <c r="A691" s="7">
        <v>45597</v>
      </c>
      <c r="B691" s="6" t="s">
        <v>2</v>
      </c>
      <c r="C691" s="6" t="s">
        <v>4</v>
      </c>
      <c r="D691" s="6" t="s">
        <v>8</v>
      </c>
      <c r="E691" s="21">
        <v>-17.760000000000002</v>
      </c>
      <c r="F691" s="21"/>
      <c r="G691" s="21"/>
      <c r="H691" s="21"/>
      <c r="I691" s="5">
        <f t="shared" si="10"/>
        <v>689</v>
      </c>
      <c r="L691"/>
    </row>
    <row r="692" spans="1:12" x14ac:dyDescent="0.25">
      <c r="A692" s="10">
        <v>45597</v>
      </c>
      <c r="B692" s="9" t="s">
        <v>2</v>
      </c>
      <c r="C692" s="9" t="s">
        <v>62</v>
      </c>
      <c r="D692" s="9" t="s">
        <v>166</v>
      </c>
      <c r="E692" s="20">
        <v>-7.25</v>
      </c>
      <c r="F692" s="20"/>
      <c r="G692" s="20"/>
      <c r="H692" s="20"/>
      <c r="I692" s="8">
        <f t="shared" si="10"/>
        <v>690</v>
      </c>
      <c r="L692"/>
    </row>
    <row r="693" spans="1:12" x14ac:dyDescent="0.25">
      <c r="A693" s="7">
        <v>45597</v>
      </c>
      <c r="B693" s="6" t="s">
        <v>2</v>
      </c>
      <c r="C693" s="6" t="s">
        <v>60</v>
      </c>
      <c r="D693" s="6" t="s">
        <v>59</v>
      </c>
      <c r="E693" s="21">
        <v>-42</v>
      </c>
      <c r="F693" s="21"/>
      <c r="G693" s="21"/>
      <c r="H693" s="21"/>
      <c r="I693" s="5">
        <f t="shared" si="10"/>
        <v>691</v>
      </c>
      <c r="L693"/>
    </row>
    <row r="694" spans="1:12" x14ac:dyDescent="0.25">
      <c r="A694" s="10">
        <v>45597</v>
      </c>
      <c r="B694" s="9" t="s">
        <v>18</v>
      </c>
      <c r="C694" s="9" t="s">
        <v>55</v>
      </c>
      <c r="D694" s="9" t="s">
        <v>55</v>
      </c>
      <c r="E694" s="20"/>
      <c r="F694" s="20">
        <v>2987.47</v>
      </c>
      <c r="G694" s="20"/>
      <c r="H694" s="20"/>
      <c r="I694" s="8">
        <f t="shared" si="10"/>
        <v>692</v>
      </c>
      <c r="L694"/>
    </row>
    <row r="695" spans="1:12" x14ac:dyDescent="0.25">
      <c r="A695" s="7">
        <v>45597</v>
      </c>
      <c r="B695" s="6" t="s">
        <v>12</v>
      </c>
      <c r="C695" s="6" t="s">
        <v>11</v>
      </c>
      <c r="D695" s="6" t="s">
        <v>11</v>
      </c>
      <c r="E695" s="21">
        <v>115</v>
      </c>
      <c r="F695" s="21">
        <v>-115</v>
      </c>
      <c r="G695" s="21"/>
      <c r="H695" s="21"/>
      <c r="I695" s="5">
        <f t="shared" si="10"/>
        <v>693</v>
      </c>
      <c r="L695"/>
    </row>
    <row r="696" spans="1:12" x14ac:dyDescent="0.25">
      <c r="A696" s="10">
        <v>45597</v>
      </c>
      <c r="B696" s="9" t="s">
        <v>15</v>
      </c>
      <c r="C696" s="9" t="s">
        <v>14</v>
      </c>
      <c r="D696" s="9" t="s">
        <v>100</v>
      </c>
      <c r="E696" s="20"/>
      <c r="F696" s="20">
        <v>-26</v>
      </c>
      <c r="G696" s="20"/>
      <c r="H696" s="20"/>
      <c r="I696" s="8">
        <f t="shared" si="10"/>
        <v>694</v>
      </c>
      <c r="L696"/>
    </row>
    <row r="697" spans="1:12" x14ac:dyDescent="0.25">
      <c r="A697" s="7">
        <v>45597</v>
      </c>
      <c r="B697" s="6" t="s">
        <v>15</v>
      </c>
      <c r="C697" s="6" t="s">
        <v>34</v>
      </c>
      <c r="D697" s="6" t="s">
        <v>128</v>
      </c>
      <c r="E697" s="21">
        <v>-49</v>
      </c>
      <c r="F697" s="21"/>
      <c r="G697" s="21"/>
      <c r="H697" s="21"/>
      <c r="I697" s="5">
        <f t="shared" si="10"/>
        <v>695</v>
      </c>
      <c r="L697"/>
    </row>
    <row r="698" spans="1:12" x14ac:dyDescent="0.25">
      <c r="A698" s="10">
        <v>45598</v>
      </c>
      <c r="B698" s="9" t="s">
        <v>2</v>
      </c>
      <c r="C698" s="9" t="s">
        <v>4</v>
      </c>
      <c r="D698" s="9" t="s">
        <v>8</v>
      </c>
      <c r="E698" s="20">
        <v>-3.38</v>
      </c>
      <c r="F698" s="20"/>
      <c r="G698" s="20"/>
      <c r="H698" s="20"/>
      <c r="I698" s="8">
        <f t="shared" si="10"/>
        <v>696</v>
      </c>
      <c r="L698"/>
    </row>
    <row r="699" spans="1:12" x14ac:dyDescent="0.25">
      <c r="A699" s="7">
        <v>45598</v>
      </c>
      <c r="B699" s="6" t="s">
        <v>2</v>
      </c>
      <c r="C699" s="6" t="s">
        <v>4</v>
      </c>
      <c r="D699" s="6" t="s">
        <v>165</v>
      </c>
      <c r="E699" s="21">
        <v>-51.05</v>
      </c>
      <c r="F699" s="21"/>
      <c r="G699" s="21"/>
      <c r="H699" s="21"/>
      <c r="I699" s="5">
        <f t="shared" si="10"/>
        <v>697</v>
      </c>
      <c r="L699"/>
    </row>
    <row r="700" spans="1:12" x14ac:dyDescent="0.25">
      <c r="A700" s="10">
        <v>45598</v>
      </c>
      <c r="B700" s="9" t="s">
        <v>2</v>
      </c>
      <c r="C700" s="9" t="s">
        <v>4</v>
      </c>
      <c r="D700" s="9" t="s">
        <v>8</v>
      </c>
      <c r="E700" s="20">
        <v>-42.67</v>
      </c>
      <c r="F700" s="20"/>
      <c r="G700" s="20"/>
      <c r="H700" s="20"/>
      <c r="I700" s="8">
        <f t="shared" si="10"/>
        <v>698</v>
      </c>
      <c r="L700"/>
    </row>
    <row r="701" spans="1:12" x14ac:dyDescent="0.25">
      <c r="A701" s="7">
        <v>45598</v>
      </c>
      <c r="B701" s="6" t="s">
        <v>12</v>
      </c>
      <c r="C701" s="6" t="s">
        <v>11</v>
      </c>
      <c r="D701" s="6" t="s">
        <v>11</v>
      </c>
      <c r="E701" s="21">
        <v>140</v>
      </c>
      <c r="F701" s="21">
        <v>-140</v>
      </c>
      <c r="G701" s="21"/>
      <c r="H701" s="21"/>
      <c r="I701" s="5">
        <f t="shared" si="10"/>
        <v>699</v>
      </c>
      <c r="L701"/>
    </row>
    <row r="702" spans="1:12" x14ac:dyDescent="0.25">
      <c r="A702" s="10">
        <v>45598</v>
      </c>
      <c r="B702" s="9" t="s">
        <v>15</v>
      </c>
      <c r="C702" s="9" t="s">
        <v>14</v>
      </c>
      <c r="D702" s="9" t="s">
        <v>164</v>
      </c>
      <c r="E702" s="20"/>
      <c r="F702" s="20">
        <v>-13.4</v>
      </c>
      <c r="G702" s="20"/>
      <c r="H702" s="20"/>
      <c r="I702" s="8">
        <f t="shared" si="10"/>
        <v>700</v>
      </c>
      <c r="L702"/>
    </row>
    <row r="703" spans="1:12" x14ac:dyDescent="0.25">
      <c r="A703" s="7">
        <v>45599</v>
      </c>
      <c r="B703" s="6" t="s">
        <v>2</v>
      </c>
      <c r="C703" s="6" t="s">
        <v>4</v>
      </c>
      <c r="D703" s="6" t="s">
        <v>3</v>
      </c>
      <c r="E703" s="21">
        <v>-23</v>
      </c>
      <c r="F703" s="21"/>
      <c r="G703" s="21"/>
      <c r="H703" s="21"/>
      <c r="I703" s="5">
        <f t="shared" si="10"/>
        <v>701</v>
      </c>
      <c r="L703"/>
    </row>
    <row r="704" spans="1:12" x14ac:dyDescent="0.25">
      <c r="A704" s="10">
        <v>45599</v>
      </c>
      <c r="B704" s="9" t="s">
        <v>15</v>
      </c>
      <c r="C704" s="9" t="s">
        <v>14</v>
      </c>
      <c r="D704" s="9" t="s">
        <v>3</v>
      </c>
      <c r="E704" s="20">
        <v>-9</v>
      </c>
      <c r="F704" s="20"/>
      <c r="G704" s="20"/>
      <c r="H704" s="20"/>
      <c r="I704" s="8">
        <f t="shared" si="10"/>
        <v>702</v>
      </c>
      <c r="L704"/>
    </row>
    <row r="705" spans="1:12" x14ac:dyDescent="0.25">
      <c r="A705" s="7">
        <v>45599</v>
      </c>
      <c r="B705" s="6" t="s">
        <v>15</v>
      </c>
      <c r="C705" s="6" t="s">
        <v>66</v>
      </c>
      <c r="D705" s="6" t="s">
        <v>163</v>
      </c>
      <c r="E705" s="21"/>
      <c r="F705" s="21"/>
      <c r="G705" s="21">
        <v>-104.69</v>
      </c>
      <c r="H705" s="21"/>
      <c r="I705" s="5">
        <f t="shared" si="10"/>
        <v>703</v>
      </c>
      <c r="L705"/>
    </row>
    <row r="706" spans="1:12" x14ac:dyDescent="0.25">
      <c r="A706" s="10">
        <v>45600</v>
      </c>
      <c r="B706" s="9" t="s">
        <v>18</v>
      </c>
      <c r="C706" s="9" t="s">
        <v>11</v>
      </c>
      <c r="D706" s="9" t="s">
        <v>84</v>
      </c>
      <c r="E706" s="20"/>
      <c r="F706" s="20">
        <v>-300</v>
      </c>
      <c r="G706" s="20"/>
      <c r="H706" s="20">
        <v>300</v>
      </c>
      <c r="I706" s="8">
        <f t="shared" si="10"/>
        <v>704</v>
      </c>
      <c r="L706"/>
    </row>
    <row r="707" spans="1:12" x14ac:dyDescent="0.25">
      <c r="A707" s="7">
        <v>45600</v>
      </c>
      <c r="B707" s="6" t="s">
        <v>2</v>
      </c>
      <c r="C707" s="6" t="s">
        <v>45</v>
      </c>
      <c r="D707" s="6" t="s">
        <v>44</v>
      </c>
      <c r="E707" s="21"/>
      <c r="F707" s="21">
        <v>-5</v>
      </c>
      <c r="G707" s="21"/>
      <c r="H707" s="21"/>
      <c r="I707" s="5">
        <f t="shared" ref="I707:I770" si="11">ROW()-2</f>
        <v>705</v>
      </c>
      <c r="L707"/>
    </row>
    <row r="708" spans="1:12" x14ac:dyDescent="0.25">
      <c r="A708" s="10">
        <v>45600</v>
      </c>
      <c r="B708" s="9" t="s">
        <v>2</v>
      </c>
      <c r="C708" s="9" t="s">
        <v>42</v>
      </c>
      <c r="D708" s="9" t="s">
        <v>41</v>
      </c>
      <c r="E708" s="20"/>
      <c r="F708" s="20">
        <v>-64.62</v>
      </c>
      <c r="G708" s="20"/>
      <c r="H708" s="20"/>
      <c r="I708" s="8">
        <f t="shared" si="11"/>
        <v>706</v>
      </c>
      <c r="L708"/>
    </row>
    <row r="709" spans="1:12" x14ac:dyDescent="0.25">
      <c r="A709" s="7">
        <v>45600</v>
      </c>
      <c r="B709" s="6" t="s">
        <v>2</v>
      </c>
      <c r="C709" s="6" t="s">
        <v>42</v>
      </c>
      <c r="D709" s="6" t="s">
        <v>43</v>
      </c>
      <c r="E709" s="21"/>
      <c r="F709" s="21">
        <v>-74.680000000000007</v>
      </c>
      <c r="G709" s="21"/>
      <c r="H709" s="21"/>
      <c r="I709" s="5">
        <f t="shared" si="11"/>
        <v>707</v>
      </c>
      <c r="L709"/>
    </row>
    <row r="710" spans="1:12" x14ac:dyDescent="0.25">
      <c r="A710" s="10">
        <v>45600</v>
      </c>
      <c r="B710" s="9" t="s">
        <v>2</v>
      </c>
      <c r="C710" s="9" t="s">
        <v>42</v>
      </c>
      <c r="D710" s="9" t="s">
        <v>46</v>
      </c>
      <c r="E710" s="20"/>
      <c r="F710" s="20">
        <v>-48.2</v>
      </c>
      <c r="G710" s="20"/>
      <c r="H710" s="20"/>
      <c r="I710" s="8">
        <f t="shared" si="11"/>
        <v>708</v>
      </c>
      <c r="L710"/>
    </row>
    <row r="711" spans="1:12" x14ac:dyDescent="0.25">
      <c r="A711" s="7">
        <v>45600</v>
      </c>
      <c r="B711" s="6" t="s">
        <v>2</v>
      </c>
      <c r="C711" s="6" t="s">
        <v>42</v>
      </c>
      <c r="D711" s="6" t="s">
        <v>47</v>
      </c>
      <c r="E711" s="21"/>
      <c r="F711" s="21">
        <v>-95.35</v>
      </c>
      <c r="G711" s="21"/>
      <c r="H711" s="21"/>
      <c r="I711" s="5">
        <f t="shared" si="11"/>
        <v>709</v>
      </c>
      <c r="L711"/>
    </row>
    <row r="712" spans="1:12" x14ac:dyDescent="0.25">
      <c r="A712" s="10">
        <v>45600</v>
      </c>
      <c r="B712" s="9" t="s">
        <v>2</v>
      </c>
      <c r="C712" s="9" t="s">
        <v>42</v>
      </c>
      <c r="D712" s="9" t="s">
        <v>49</v>
      </c>
      <c r="E712" s="20"/>
      <c r="F712" s="20">
        <v>-30.92</v>
      </c>
      <c r="G712" s="20"/>
      <c r="H712" s="20"/>
      <c r="I712" s="8">
        <f t="shared" si="11"/>
        <v>710</v>
      </c>
      <c r="L712"/>
    </row>
    <row r="713" spans="1:12" x14ac:dyDescent="0.25">
      <c r="A713" s="7">
        <v>45600</v>
      </c>
      <c r="B713" s="6" t="s">
        <v>2</v>
      </c>
      <c r="C713" s="6" t="s">
        <v>42</v>
      </c>
      <c r="D713" s="6" t="s">
        <v>48</v>
      </c>
      <c r="E713" s="21"/>
      <c r="F713" s="21">
        <v>-30.92</v>
      </c>
      <c r="G713" s="21"/>
      <c r="H713" s="21"/>
      <c r="I713" s="5">
        <f t="shared" si="11"/>
        <v>711</v>
      </c>
      <c r="L713"/>
    </row>
    <row r="714" spans="1:12" x14ac:dyDescent="0.25">
      <c r="A714" s="10">
        <v>45600</v>
      </c>
      <c r="B714" s="9" t="s">
        <v>7</v>
      </c>
      <c r="C714" s="9" t="s">
        <v>6</v>
      </c>
      <c r="D714" s="9" t="s">
        <v>162</v>
      </c>
      <c r="E714" s="20"/>
      <c r="F714" s="20">
        <v>-69</v>
      </c>
      <c r="G714" s="20"/>
      <c r="H714" s="20"/>
      <c r="I714" s="8">
        <f t="shared" si="11"/>
        <v>712</v>
      </c>
      <c r="L714"/>
    </row>
    <row r="715" spans="1:12" x14ac:dyDescent="0.25">
      <c r="A715" s="7">
        <v>45601</v>
      </c>
      <c r="B715" s="6" t="s">
        <v>2</v>
      </c>
      <c r="C715" s="6" t="s">
        <v>62</v>
      </c>
      <c r="D715" s="6" t="s">
        <v>158</v>
      </c>
      <c r="E715" s="21"/>
      <c r="F715" s="21">
        <v>-23.2</v>
      </c>
      <c r="G715" s="21"/>
      <c r="H715" s="21"/>
      <c r="I715" s="5">
        <f t="shared" si="11"/>
        <v>713</v>
      </c>
      <c r="L715"/>
    </row>
    <row r="716" spans="1:12" x14ac:dyDescent="0.25">
      <c r="A716" s="10">
        <v>45601</v>
      </c>
      <c r="B716" s="9" t="s">
        <v>7</v>
      </c>
      <c r="C716" s="9" t="s">
        <v>32</v>
      </c>
      <c r="D716" s="9" t="s">
        <v>31</v>
      </c>
      <c r="E716" s="20"/>
      <c r="F716" s="20">
        <v>-320</v>
      </c>
      <c r="G716" s="20"/>
      <c r="H716" s="20"/>
      <c r="I716" s="8">
        <f t="shared" si="11"/>
        <v>714</v>
      </c>
      <c r="L716"/>
    </row>
    <row r="717" spans="1:12" x14ac:dyDescent="0.25">
      <c r="A717" s="7">
        <v>45602</v>
      </c>
      <c r="B717" s="6" t="s">
        <v>2</v>
      </c>
      <c r="C717" s="6" t="s">
        <v>4</v>
      </c>
      <c r="D717" s="6" t="s">
        <v>8</v>
      </c>
      <c r="E717" s="21">
        <v>-17.21</v>
      </c>
      <c r="F717" s="21"/>
      <c r="G717" s="21"/>
      <c r="H717" s="21"/>
      <c r="I717" s="5">
        <f t="shared" si="11"/>
        <v>715</v>
      </c>
      <c r="L717"/>
    </row>
    <row r="718" spans="1:12" x14ac:dyDescent="0.25">
      <c r="A718" s="10">
        <v>45603</v>
      </c>
      <c r="B718" s="9" t="s">
        <v>12</v>
      </c>
      <c r="C718" s="9" t="s">
        <v>11</v>
      </c>
      <c r="D718" s="9" t="s">
        <v>11</v>
      </c>
      <c r="E718" s="20"/>
      <c r="F718" s="20">
        <v>-237.21</v>
      </c>
      <c r="G718" s="20">
        <v>237.21</v>
      </c>
      <c r="H718" s="20"/>
      <c r="I718" s="8">
        <f t="shared" si="11"/>
        <v>716</v>
      </c>
      <c r="L718"/>
    </row>
    <row r="719" spans="1:12" x14ac:dyDescent="0.25">
      <c r="A719" s="7">
        <v>45603</v>
      </c>
      <c r="B719" s="6" t="s">
        <v>2</v>
      </c>
      <c r="C719" s="6" t="s">
        <v>34</v>
      </c>
      <c r="D719" s="6" t="s">
        <v>40</v>
      </c>
      <c r="E719" s="21"/>
      <c r="F719" s="21">
        <v>-23.87</v>
      </c>
      <c r="G719" s="21"/>
      <c r="H719" s="21"/>
      <c r="I719" s="5">
        <f t="shared" si="11"/>
        <v>717</v>
      </c>
      <c r="L719"/>
    </row>
    <row r="720" spans="1:12" x14ac:dyDescent="0.25">
      <c r="A720" s="10">
        <v>45603</v>
      </c>
      <c r="B720" s="9" t="s">
        <v>2</v>
      </c>
      <c r="C720" s="9" t="s">
        <v>77</v>
      </c>
      <c r="D720" s="9" t="s">
        <v>76</v>
      </c>
      <c r="E720" s="20"/>
      <c r="F720" s="20">
        <v>-37</v>
      </c>
      <c r="G720" s="20"/>
      <c r="H720" s="20"/>
      <c r="I720" s="8">
        <f t="shared" si="11"/>
        <v>718</v>
      </c>
      <c r="L720"/>
    </row>
    <row r="721" spans="1:12" x14ac:dyDescent="0.25">
      <c r="A721" s="7">
        <v>45603</v>
      </c>
      <c r="B721" s="6" t="s">
        <v>12</v>
      </c>
      <c r="C721" s="6" t="s">
        <v>11</v>
      </c>
      <c r="D721" s="6" t="s">
        <v>11</v>
      </c>
      <c r="E721" s="21">
        <v>100</v>
      </c>
      <c r="F721" s="21">
        <v>-100</v>
      </c>
      <c r="G721" s="21"/>
      <c r="H721" s="21"/>
      <c r="I721" s="5">
        <f t="shared" si="11"/>
        <v>719</v>
      </c>
      <c r="L721"/>
    </row>
    <row r="722" spans="1:12" x14ac:dyDescent="0.25">
      <c r="A722" s="10">
        <v>45603</v>
      </c>
      <c r="B722" s="9" t="s">
        <v>2</v>
      </c>
      <c r="C722" s="9" t="s">
        <v>4</v>
      </c>
      <c r="D722" s="9" t="s">
        <v>8</v>
      </c>
      <c r="E722" s="20">
        <v>-20.97</v>
      </c>
      <c r="F722" s="20"/>
      <c r="G722" s="20"/>
      <c r="H722" s="20"/>
      <c r="I722" s="8">
        <f t="shared" si="11"/>
        <v>720</v>
      </c>
      <c r="L722"/>
    </row>
    <row r="723" spans="1:12" x14ac:dyDescent="0.25">
      <c r="A723" s="7">
        <v>45604</v>
      </c>
      <c r="B723" s="6" t="s">
        <v>2</v>
      </c>
      <c r="C723" s="6" t="s">
        <v>4</v>
      </c>
      <c r="D723" s="6" t="s">
        <v>8</v>
      </c>
      <c r="E723" s="21">
        <v>-28.47</v>
      </c>
      <c r="F723" s="21"/>
      <c r="G723" s="21"/>
      <c r="H723" s="21"/>
      <c r="I723" s="5">
        <f t="shared" si="11"/>
        <v>721</v>
      </c>
      <c r="L723"/>
    </row>
    <row r="724" spans="1:12" x14ac:dyDescent="0.25">
      <c r="A724" s="10">
        <v>45604</v>
      </c>
      <c r="B724" s="9" t="s">
        <v>2</v>
      </c>
      <c r="C724" s="9" t="s">
        <v>62</v>
      </c>
      <c r="D724" s="9" t="s">
        <v>161</v>
      </c>
      <c r="E724" s="20"/>
      <c r="F724" s="20">
        <v>-9.56</v>
      </c>
      <c r="G724" s="20"/>
      <c r="H724" s="20"/>
      <c r="I724" s="8">
        <f t="shared" si="11"/>
        <v>722</v>
      </c>
      <c r="L724"/>
    </row>
    <row r="725" spans="1:12" x14ac:dyDescent="0.25">
      <c r="A725" s="7">
        <v>45604</v>
      </c>
      <c r="B725" s="6" t="s">
        <v>2</v>
      </c>
      <c r="C725" s="6" t="s">
        <v>26</v>
      </c>
      <c r="D725" s="6" t="s">
        <v>26</v>
      </c>
      <c r="E725" s="21"/>
      <c r="F725" s="21">
        <v>-734.8</v>
      </c>
      <c r="G725" s="21"/>
      <c r="H725" s="21"/>
      <c r="I725" s="5">
        <f t="shared" si="11"/>
        <v>723</v>
      </c>
      <c r="L725"/>
    </row>
    <row r="726" spans="1:12" x14ac:dyDescent="0.25">
      <c r="A726" s="10">
        <v>45604</v>
      </c>
      <c r="B726" s="9" t="s">
        <v>2</v>
      </c>
      <c r="C726" s="9" t="s">
        <v>26</v>
      </c>
      <c r="D726" s="9" t="s">
        <v>27</v>
      </c>
      <c r="E726" s="20"/>
      <c r="F726" s="20">
        <v>-37.19</v>
      </c>
      <c r="G726" s="20"/>
      <c r="H726" s="20"/>
      <c r="I726" s="8">
        <f t="shared" si="11"/>
        <v>724</v>
      </c>
      <c r="L726"/>
    </row>
    <row r="727" spans="1:12" x14ac:dyDescent="0.25">
      <c r="A727" s="7">
        <v>45605</v>
      </c>
      <c r="B727" s="6" t="s">
        <v>12</v>
      </c>
      <c r="C727" s="6" t="s">
        <v>11</v>
      </c>
      <c r="D727" s="6" t="s">
        <v>11</v>
      </c>
      <c r="E727" s="21">
        <v>100</v>
      </c>
      <c r="F727" s="21">
        <v>-100</v>
      </c>
      <c r="G727" s="21"/>
      <c r="H727" s="21"/>
      <c r="I727" s="5">
        <f t="shared" si="11"/>
        <v>725</v>
      </c>
      <c r="L727"/>
    </row>
    <row r="728" spans="1:12" x14ac:dyDescent="0.25">
      <c r="A728" s="10">
        <v>45605</v>
      </c>
      <c r="B728" s="9" t="s">
        <v>15</v>
      </c>
      <c r="C728" s="9" t="s">
        <v>29</v>
      </c>
      <c r="D728" s="9" t="s">
        <v>160</v>
      </c>
      <c r="E728" s="20">
        <v>-30</v>
      </c>
      <c r="F728" s="20"/>
      <c r="G728" s="20"/>
      <c r="H728" s="20"/>
      <c r="I728" s="8">
        <f t="shared" si="11"/>
        <v>726</v>
      </c>
      <c r="L728"/>
    </row>
    <row r="729" spans="1:12" x14ac:dyDescent="0.25">
      <c r="A729" s="7">
        <v>45605</v>
      </c>
      <c r="B729" s="6" t="s">
        <v>2</v>
      </c>
      <c r="C729" s="6" t="s">
        <v>4</v>
      </c>
      <c r="D729" s="6" t="s">
        <v>3</v>
      </c>
      <c r="E729" s="21">
        <v>-13</v>
      </c>
      <c r="F729" s="21"/>
      <c r="G729" s="21"/>
      <c r="H729" s="21"/>
      <c r="I729" s="5">
        <f t="shared" si="11"/>
        <v>727</v>
      </c>
      <c r="L729"/>
    </row>
    <row r="730" spans="1:12" x14ac:dyDescent="0.25">
      <c r="A730" s="10">
        <v>45605</v>
      </c>
      <c r="B730" s="9" t="s">
        <v>2</v>
      </c>
      <c r="C730" s="9" t="s">
        <v>4</v>
      </c>
      <c r="D730" s="9" t="s">
        <v>8</v>
      </c>
      <c r="E730" s="20"/>
      <c r="F730" s="20">
        <v>-18.010000000000002</v>
      </c>
      <c r="G730" s="20"/>
      <c r="H730" s="20"/>
      <c r="I730" s="8">
        <f t="shared" si="11"/>
        <v>728</v>
      </c>
      <c r="L730"/>
    </row>
    <row r="731" spans="1:12" x14ac:dyDescent="0.25">
      <c r="A731" s="7">
        <v>45605</v>
      </c>
      <c r="B731" s="6" t="s">
        <v>2</v>
      </c>
      <c r="C731" s="6" t="s">
        <v>4</v>
      </c>
      <c r="D731" s="6" t="s">
        <v>8</v>
      </c>
      <c r="E731" s="21">
        <v>-40</v>
      </c>
      <c r="F731" s="21"/>
      <c r="G731" s="21"/>
      <c r="H731" s="21"/>
      <c r="I731" s="5">
        <f t="shared" si="11"/>
        <v>729</v>
      </c>
      <c r="L731"/>
    </row>
    <row r="732" spans="1:12" x14ac:dyDescent="0.25">
      <c r="A732" s="10">
        <v>45606</v>
      </c>
      <c r="B732" s="9" t="s">
        <v>15</v>
      </c>
      <c r="C732" s="9" t="s">
        <v>14</v>
      </c>
      <c r="D732" s="9" t="s">
        <v>3</v>
      </c>
      <c r="E732" s="20">
        <v>-9.9</v>
      </c>
      <c r="F732" s="20"/>
      <c r="G732" s="20"/>
      <c r="H732" s="20"/>
      <c r="I732" s="8">
        <f t="shared" si="11"/>
        <v>730</v>
      </c>
      <c r="L732"/>
    </row>
    <row r="733" spans="1:12" x14ac:dyDescent="0.25">
      <c r="A733" s="7">
        <v>45606</v>
      </c>
      <c r="B733" s="6" t="s">
        <v>2</v>
      </c>
      <c r="C733" s="6" t="s">
        <v>4</v>
      </c>
      <c r="D733" s="6" t="s">
        <v>3</v>
      </c>
      <c r="E733" s="21">
        <v>-13.6</v>
      </c>
      <c r="F733" s="21"/>
      <c r="G733" s="21"/>
      <c r="H733" s="21"/>
      <c r="I733" s="5">
        <f t="shared" si="11"/>
        <v>731</v>
      </c>
      <c r="L733"/>
    </row>
    <row r="734" spans="1:12" x14ac:dyDescent="0.25">
      <c r="A734" s="10">
        <v>45607</v>
      </c>
      <c r="B734" s="9" t="s">
        <v>2</v>
      </c>
      <c r="C734" s="9" t="s">
        <v>34</v>
      </c>
      <c r="D734" s="9" t="s">
        <v>35</v>
      </c>
      <c r="E734" s="20"/>
      <c r="F734" s="20">
        <v>-32.619999999999997</v>
      </c>
      <c r="G734" s="20"/>
      <c r="H734" s="20"/>
      <c r="I734" s="8">
        <f t="shared" si="11"/>
        <v>732</v>
      </c>
      <c r="L734"/>
    </row>
    <row r="735" spans="1:12" x14ac:dyDescent="0.25">
      <c r="A735" s="7">
        <v>45607</v>
      </c>
      <c r="B735" s="6" t="s">
        <v>2</v>
      </c>
      <c r="C735" s="6" t="s">
        <v>4</v>
      </c>
      <c r="D735" s="6" t="s">
        <v>3</v>
      </c>
      <c r="E735" s="21">
        <v>-13</v>
      </c>
      <c r="F735" s="21"/>
      <c r="G735" s="21"/>
      <c r="H735" s="21"/>
      <c r="I735" s="5">
        <f t="shared" si="11"/>
        <v>733</v>
      </c>
      <c r="L735"/>
    </row>
    <row r="736" spans="1:12" x14ac:dyDescent="0.25">
      <c r="A736" s="10">
        <v>45608</v>
      </c>
      <c r="B736" s="9" t="s">
        <v>2</v>
      </c>
      <c r="C736" s="9" t="s">
        <v>4</v>
      </c>
      <c r="D736" s="9" t="s">
        <v>8</v>
      </c>
      <c r="E736" s="20">
        <v>-33.049999999999997</v>
      </c>
      <c r="F736" s="20"/>
      <c r="G736" s="20"/>
      <c r="H736" s="20"/>
      <c r="I736" s="8">
        <f t="shared" si="11"/>
        <v>734</v>
      </c>
      <c r="L736"/>
    </row>
    <row r="737" spans="1:12" x14ac:dyDescent="0.25">
      <c r="A737" s="7">
        <v>45609</v>
      </c>
      <c r="B737" s="6" t="s">
        <v>2</v>
      </c>
      <c r="C737" s="6" t="s">
        <v>102</v>
      </c>
      <c r="D737" s="6" t="s">
        <v>159</v>
      </c>
      <c r="E737" s="21"/>
      <c r="F737" s="21"/>
      <c r="G737" s="21">
        <v>-75.930000000000007</v>
      </c>
      <c r="H737" s="21"/>
      <c r="I737" s="5">
        <f t="shared" si="11"/>
        <v>735</v>
      </c>
      <c r="L737"/>
    </row>
    <row r="738" spans="1:12" x14ac:dyDescent="0.25">
      <c r="A738" s="10">
        <v>45609</v>
      </c>
      <c r="B738" s="9" t="s">
        <v>2</v>
      </c>
      <c r="C738" s="9" t="s">
        <v>102</v>
      </c>
      <c r="D738" s="9" t="s">
        <v>159</v>
      </c>
      <c r="E738" s="20"/>
      <c r="F738" s="20"/>
      <c r="G738" s="20">
        <v>-30</v>
      </c>
      <c r="H738" s="20"/>
      <c r="I738" s="8">
        <f t="shared" si="11"/>
        <v>736</v>
      </c>
      <c r="L738"/>
    </row>
    <row r="739" spans="1:12" x14ac:dyDescent="0.25">
      <c r="A739" s="7">
        <v>45609</v>
      </c>
      <c r="B739" s="6" t="s">
        <v>2</v>
      </c>
      <c r="C739" s="6" t="s">
        <v>14</v>
      </c>
      <c r="D739" s="6" t="s">
        <v>8</v>
      </c>
      <c r="E739" s="21">
        <v>-26.8</v>
      </c>
      <c r="F739" s="21"/>
      <c r="G739" s="21"/>
      <c r="H739" s="21"/>
      <c r="I739" s="5">
        <f t="shared" si="11"/>
        <v>737</v>
      </c>
      <c r="L739"/>
    </row>
    <row r="740" spans="1:12" x14ac:dyDescent="0.25">
      <c r="A740" s="10">
        <v>45609</v>
      </c>
      <c r="B740" s="9" t="s">
        <v>2</v>
      </c>
      <c r="C740" s="9" t="s">
        <v>4</v>
      </c>
      <c r="D740" s="9" t="s">
        <v>8</v>
      </c>
      <c r="E740" s="20">
        <v>-7.8</v>
      </c>
      <c r="F740" s="20"/>
      <c r="G740" s="20"/>
      <c r="H740" s="20"/>
      <c r="I740" s="8">
        <f t="shared" si="11"/>
        <v>738</v>
      </c>
      <c r="L740"/>
    </row>
    <row r="741" spans="1:12" x14ac:dyDescent="0.25">
      <c r="A741" s="7">
        <v>45609</v>
      </c>
      <c r="B741" s="6" t="s">
        <v>12</v>
      </c>
      <c r="C741" s="6" t="s">
        <v>11</v>
      </c>
      <c r="D741" s="6" t="s">
        <v>11</v>
      </c>
      <c r="E741" s="21">
        <v>50</v>
      </c>
      <c r="F741" s="21">
        <v>-50</v>
      </c>
      <c r="G741" s="21"/>
      <c r="H741" s="21"/>
      <c r="I741" s="5">
        <f t="shared" si="11"/>
        <v>739</v>
      </c>
      <c r="L741"/>
    </row>
    <row r="742" spans="1:12" x14ac:dyDescent="0.25">
      <c r="A742" s="10">
        <v>45609</v>
      </c>
      <c r="B742" s="9" t="s">
        <v>2</v>
      </c>
      <c r="C742" s="9" t="s">
        <v>62</v>
      </c>
      <c r="D742" s="9" t="s">
        <v>158</v>
      </c>
      <c r="E742" s="20"/>
      <c r="F742" s="20">
        <v>-24.68</v>
      </c>
      <c r="G742" s="20"/>
      <c r="H742" s="20"/>
      <c r="I742" s="8">
        <f t="shared" si="11"/>
        <v>740</v>
      </c>
      <c r="L742"/>
    </row>
    <row r="743" spans="1:12" x14ac:dyDescent="0.25">
      <c r="A743" s="7">
        <v>45610</v>
      </c>
      <c r="B743" s="6" t="s">
        <v>2</v>
      </c>
      <c r="C743" s="6" t="s">
        <v>9</v>
      </c>
      <c r="D743" s="6" t="s">
        <v>10</v>
      </c>
      <c r="E743" s="21"/>
      <c r="F743" s="21">
        <v>-7.9</v>
      </c>
      <c r="G743" s="21"/>
      <c r="H743" s="21"/>
      <c r="I743" s="5">
        <f t="shared" si="11"/>
        <v>741</v>
      </c>
      <c r="L743"/>
    </row>
    <row r="744" spans="1:12" x14ac:dyDescent="0.25">
      <c r="A744" s="10">
        <v>45610</v>
      </c>
      <c r="B744" s="9" t="s">
        <v>2</v>
      </c>
      <c r="C744" s="9" t="s">
        <v>9</v>
      </c>
      <c r="D744" s="9" t="s">
        <v>19</v>
      </c>
      <c r="E744" s="20"/>
      <c r="F744" s="20">
        <v>-43.75</v>
      </c>
      <c r="G744" s="20"/>
      <c r="H744" s="20"/>
      <c r="I744" s="8">
        <f t="shared" si="11"/>
        <v>742</v>
      </c>
      <c r="L744"/>
    </row>
    <row r="745" spans="1:12" x14ac:dyDescent="0.25">
      <c r="A745" s="7">
        <v>45610</v>
      </c>
      <c r="B745" s="6" t="s">
        <v>12</v>
      </c>
      <c r="C745" s="6" t="s">
        <v>11</v>
      </c>
      <c r="D745" s="6" t="s">
        <v>11</v>
      </c>
      <c r="E745" s="21">
        <v>100</v>
      </c>
      <c r="F745" s="21">
        <v>-100</v>
      </c>
      <c r="G745" s="21"/>
      <c r="H745" s="21"/>
      <c r="I745" s="5">
        <f t="shared" si="11"/>
        <v>743</v>
      </c>
      <c r="L745"/>
    </row>
    <row r="746" spans="1:12" x14ac:dyDescent="0.25">
      <c r="A746" s="10">
        <v>45610</v>
      </c>
      <c r="B746" s="9" t="s">
        <v>2</v>
      </c>
      <c r="C746" s="9" t="s">
        <v>4</v>
      </c>
      <c r="D746" s="9" t="s">
        <v>8</v>
      </c>
      <c r="E746" s="20">
        <v>-44.5</v>
      </c>
      <c r="F746" s="20"/>
      <c r="G746" s="20"/>
      <c r="H746" s="20"/>
      <c r="I746" s="8">
        <f t="shared" si="11"/>
        <v>744</v>
      </c>
      <c r="L746"/>
    </row>
    <row r="747" spans="1:12" x14ac:dyDescent="0.25">
      <c r="A747" s="7">
        <v>45610</v>
      </c>
      <c r="B747" s="6" t="s">
        <v>2</v>
      </c>
      <c r="C747" s="6" t="s">
        <v>4</v>
      </c>
      <c r="D747" s="6" t="s">
        <v>3</v>
      </c>
      <c r="E747" s="21">
        <v>-22.5</v>
      </c>
      <c r="F747" s="21"/>
      <c r="G747" s="21"/>
      <c r="H747" s="21"/>
      <c r="I747" s="5">
        <f t="shared" si="11"/>
        <v>745</v>
      </c>
      <c r="L747"/>
    </row>
    <row r="748" spans="1:12" x14ac:dyDescent="0.25">
      <c r="A748" s="10">
        <v>45610</v>
      </c>
      <c r="B748" s="9" t="s">
        <v>2</v>
      </c>
      <c r="C748" s="9" t="s">
        <v>4</v>
      </c>
      <c r="D748" s="9" t="s">
        <v>8</v>
      </c>
      <c r="E748" s="20">
        <v>-59.94</v>
      </c>
      <c r="F748" s="20"/>
      <c r="G748" s="20"/>
      <c r="H748" s="20"/>
      <c r="I748" s="8">
        <f t="shared" si="11"/>
        <v>746</v>
      </c>
      <c r="L748"/>
    </row>
    <row r="749" spans="1:12" x14ac:dyDescent="0.25">
      <c r="A749" s="7">
        <v>45611</v>
      </c>
      <c r="B749" s="6" t="s">
        <v>12</v>
      </c>
      <c r="C749" s="6" t="s">
        <v>11</v>
      </c>
      <c r="D749" s="6" t="s">
        <v>11</v>
      </c>
      <c r="E749" s="21">
        <v>100</v>
      </c>
      <c r="F749" s="21">
        <v>-100</v>
      </c>
      <c r="G749" s="21"/>
      <c r="H749" s="21"/>
      <c r="I749" s="5">
        <f t="shared" si="11"/>
        <v>747</v>
      </c>
      <c r="L749"/>
    </row>
    <row r="750" spans="1:12" x14ac:dyDescent="0.25">
      <c r="A750" s="10">
        <v>45611</v>
      </c>
      <c r="B750" s="9" t="s">
        <v>2</v>
      </c>
      <c r="C750" s="9" t="s">
        <v>4</v>
      </c>
      <c r="D750" s="9" t="s">
        <v>8</v>
      </c>
      <c r="E750" s="20">
        <v>-51</v>
      </c>
      <c r="F750" s="20"/>
      <c r="G750" s="20"/>
      <c r="H750" s="20"/>
      <c r="I750" s="8">
        <f t="shared" si="11"/>
        <v>748</v>
      </c>
      <c r="L750"/>
    </row>
    <row r="751" spans="1:12" x14ac:dyDescent="0.25">
      <c r="A751" s="7">
        <v>45611</v>
      </c>
      <c r="B751" s="6" t="s">
        <v>15</v>
      </c>
      <c r="C751" s="6" t="s">
        <v>14</v>
      </c>
      <c r="D751" s="6" t="s">
        <v>3</v>
      </c>
      <c r="E751" s="21">
        <v>-9</v>
      </c>
      <c r="F751" s="21"/>
      <c r="G751" s="21"/>
      <c r="H751" s="21"/>
      <c r="I751" s="5">
        <f t="shared" si="11"/>
        <v>749</v>
      </c>
      <c r="L751"/>
    </row>
    <row r="752" spans="1:12" x14ac:dyDescent="0.25">
      <c r="A752" s="10">
        <v>45611</v>
      </c>
      <c r="B752" s="9" t="s">
        <v>2</v>
      </c>
      <c r="C752" s="9" t="s">
        <v>62</v>
      </c>
      <c r="D752" s="9" t="s">
        <v>117</v>
      </c>
      <c r="E752" s="20">
        <v>-4.5</v>
      </c>
      <c r="F752" s="20"/>
      <c r="G752" s="20"/>
      <c r="H752" s="20"/>
      <c r="I752" s="8">
        <f t="shared" si="11"/>
        <v>750</v>
      </c>
      <c r="L752"/>
    </row>
    <row r="753" spans="1:12" x14ac:dyDescent="0.25">
      <c r="A753" s="7">
        <v>45612</v>
      </c>
      <c r="B753" s="6" t="s">
        <v>15</v>
      </c>
      <c r="C753" s="6" t="s">
        <v>14</v>
      </c>
      <c r="D753" s="6" t="s">
        <v>3</v>
      </c>
      <c r="E753" s="21">
        <v>-34</v>
      </c>
      <c r="F753" s="21"/>
      <c r="G753" s="21"/>
      <c r="H753" s="21"/>
      <c r="I753" s="5">
        <f t="shared" si="11"/>
        <v>751</v>
      </c>
      <c r="L753"/>
    </row>
    <row r="754" spans="1:12" x14ac:dyDescent="0.25">
      <c r="A754" s="10">
        <v>45612</v>
      </c>
      <c r="B754" s="9" t="s">
        <v>2</v>
      </c>
      <c r="C754" s="9" t="s">
        <v>4</v>
      </c>
      <c r="D754" s="9" t="s">
        <v>8</v>
      </c>
      <c r="E754" s="20">
        <v>-10.52</v>
      </c>
      <c r="F754" s="20"/>
      <c r="G754" s="20"/>
      <c r="H754" s="20"/>
      <c r="I754" s="8">
        <f t="shared" si="11"/>
        <v>752</v>
      </c>
      <c r="L754"/>
    </row>
    <row r="755" spans="1:12" x14ac:dyDescent="0.25">
      <c r="A755" s="7">
        <v>45612</v>
      </c>
      <c r="B755" s="6" t="s">
        <v>12</v>
      </c>
      <c r="C755" s="6" t="s">
        <v>11</v>
      </c>
      <c r="D755" s="6" t="s">
        <v>11</v>
      </c>
      <c r="E755" s="21">
        <v>90</v>
      </c>
      <c r="F755" s="21">
        <v>-90</v>
      </c>
      <c r="G755" s="21"/>
      <c r="H755" s="21"/>
      <c r="I755" s="5">
        <f t="shared" si="11"/>
        <v>753</v>
      </c>
      <c r="L755"/>
    </row>
    <row r="756" spans="1:12" x14ac:dyDescent="0.25">
      <c r="A756" s="10">
        <v>45612</v>
      </c>
      <c r="B756" s="9" t="s">
        <v>2</v>
      </c>
      <c r="C756" s="9" t="s">
        <v>4</v>
      </c>
      <c r="D756" s="9" t="s">
        <v>8</v>
      </c>
      <c r="E756" s="20">
        <v>-41</v>
      </c>
      <c r="F756" s="20"/>
      <c r="G756" s="20"/>
      <c r="H756" s="20"/>
      <c r="I756" s="8">
        <f t="shared" si="11"/>
        <v>754</v>
      </c>
      <c r="L756"/>
    </row>
    <row r="757" spans="1:12" x14ac:dyDescent="0.25">
      <c r="A757" s="7">
        <v>45613</v>
      </c>
      <c r="B757" s="6" t="s">
        <v>2</v>
      </c>
      <c r="C757" s="6" t="s">
        <v>4</v>
      </c>
      <c r="D757" s="6" t="s">
        <v>8</v>
      </c>
      <c r="E757" s="21">
        <v>-19</v>
      </c>
      <c r="F757" s="21"/>
      <c r="G757" s="21"/>
      <c r="H757" s="21"/>
      <c r="I757" s="5">
        <f t="shared" si="11"/>
        <v>755</v>
      </c>
      <c r="L757"/>
    </row>
    <row r="758" spans="1:12" x14ac:dyDescent="0.25">
      <c r="A758" s="10">
        <v>45613</v>
      </c>
      <c r="B758" s="9" t="s">
        <v>15</v>
      </c>
      <c r="C758" s="9" t="s">
        <v>14</v>
      </c>
      <c r="D758" s="9" t="s">
        <v>3</v>
      </c>
      <c r="E758" s="20">
        <v>-9.1</v>
      </c>
      <c r="F758" s="20"/>
      <c r="G758" s="20"/>
      <c r="H758" s="20"/>
      <c r="I758" s="8">
        <f t="shared" si="11"/>
        <v>756</v>
      </c>
      <c r="L758"/>
    </row>
    <row r="759" spans="1:12" x14ac:dyDescent="0.25">
      <c r="A759" s="7">
        <v>45614</v>
      </c>
      <c r="B759" s="6" t="s">
        <v>2</v>
      </c>
      <c r="C759" s="6" t="s">
        <v>4</v>
      </c>
      <c r="D759" s="6" t="s">
        <v>3</v>
      </c>
      <c r="E759" s="21">
        <v>-21.65</v>
      </c>
      <c r="F759" s="21"/>
      <c r="G759" s="21"/>
      <c r="H759" s="21"/>
      <c r="I759" s="5">
        <f t="shared" si="11"/>
        <v>757</v>
      </c>
      <c r="L759"/>
    </row>
    <row r="760" spans="1:12" x14ac:dyDescent="0.25">
      <c r="A760" s="10">
        <v>45615</v>
      </c>
      <c r="B760" s="9" t="s">
        <v>12</v>
      </c>
      <c r="C760" s="9" t="s">
        <v>11</v>
      </c>
      <c r="D760" s="9" t="s">
        <v>11</v>
      </c>
      <c r="E760" s="20">
        <v>100</v>
      </c>
      <c r="F760" s="20">
        <v>-100</v>
      </c>
      <c r="G760" s="20"/>
      <c r="H760" s="20"/>
      <c r="I760" s="8">
        <f t="shared" si="11"/>
        <v>758</v>
      </c>
      <c r="L760"/>
    </row>
    <row r="761" spans="1:12" x14ac:dyDescent="0.25">
      <c r="A761" s="7">
        <v>45615</v>
      </c>
      <c r="B761" s="6" t="s">
        <v>2</v>
      </c>
      <c r="C761" s="6" t="s">
        <v>4</v>
      </c>
      <c r="D761" s="6" t="s">
        <v>39</v>
      </c>
      <c r="E761" s="21">
        <v>-17.079999999999998</v>
      </c>
      <c r="F761" s="21"/>
      <c r="G761" s="21"/>
      <c r="H761" s="21"/>
      <c r="I761" s="5">
        <f t="shared" si="11"/>
        <v>759</v>
      </c>
      <c r="L761"/>
    </row>
    <row r="762" spans="1:12" x14ac:dyDescent="0.25">
      <c r="A762" s="10">
        <v>45615</v>
      </c>
      <c r="B762" s="9" t="s">
        <v>12</v>
      </c>
      <c r="C762" s="9" t="s">
        <v>11</v>
      </c>
      <c r="D762" s="9" t="s">
        <v>11</v>
      </c>
      <c r="E762" s="20">
        <v>100</v>
      </c>
      <c r="F762" s="20">
        <v>-100</v>
      </c>
      <c r="G762" s="20"/>
      <c r="H762" s="20"/>
      <c r="I762" s="8">
        <f t="shared" si="11"/>
        <v>760</v>
      </c>
      <c r="L762"/>
    </row>
    <row r="763" spans="1:12" x14ac:dyDescent="0.25">
      <c r="A763" s="7">
        <v>45616</v>
      </c>
      <c r="B763" s="6" t="s">
        <v>2</v>
      </c>
      <c r="C763" s="6" t="s">
        <v>4</v>
      </c>
      <c r="D763" s="6" t="s">
        <v>8</v>
      </c>
      <c r="E763" s="21">
        <v>-55.72</v>
      </c>
      <c r="F763" s="21"/>
      <c r="G763" s="21"/>
      <c r="H763" s="21"/>
      <c r="I763" s="5">
        <f t="shared" si="11"/>
        <v>761</v>
      </c>
      <c r="L763"/>
    </row>
    <row r="764" spans="1:12" x14ac:dyDescent="0.25">
      <c r="A764" s="10">
        <v>45617</v>
      </c>
      <c r="B764" s="9" t="s">
        <v>2</v>
      </c>
      <c r="C764" s="9" t="s">
        <v>4</v>
      </c>
      <c r="D764" s="9" t="s">
        <v>3</v>
      </c>
      <c r="E764" s="20">
        <v>-13.5</v>
      </c>
      <c r="F764" s="20"/>
      <c r="G764" s="20"/>
      <c r="H764" s="20"/>
      <c r="I764" s="8">
        <f t="shared" si="11"/>
        <v>762</v>
      </c>
      <c r="L764"/>
    </row>
    <row r="765" spans="1:12" x14ac:dyDescent="0.25">
      <c r="A765" s="7">
        <v>45618</v>
      </c>
      <c r="B765" s="6" t="s">
        <v>2</v>
      </c>
      <c r="C765" s="6" t="s">
        <v>62</v>
      </c>
      <c r="D765" s="6" t="s">
        <v>74</v>
      </c>
      <c r="E765" s="21">
        <v>-13.5</v>
      </c>
      <c r="F765" s="21"/>
      <c r="G765" s="21"/>
      <c r="H765" s="21"/>
      <c r="I765" s="5">
        <f t="shared" si="11"/>
        <v>763</v>
      </c>
      <c r="L765"/>
    </row>
    <row r="766" spans="1:12" x14ac:dyDescent="0.25">
      <c r="A766" s="10">
        <v>45618</v>
      </c>
      <c r="B766" s="9" t="s">
        <v>15</v>
      </c>
      <c r="C766" s="9" t="s">
        <v>14</v>
      </c>
      <c r="D766" s="9" t="s">
        <v>157</v>
      </c>
      <c r="E766" s="20">
        <v>-4.29</v>
      </c>
      <c r="F766" s="20"/>
      <c r="G766" s="20"/>
      <c r="H766" s="20"/>
      <c r="I766" s="8">
        <f t="shared" si="11"/>
        <v>764</v>
      </c>
      <c r="L766"/>
    </row>
    <row r="767" spans="1:12" x14ac:dyDescent="0.25">
      <c r="A767" s="7">
        <v>45618</v>
      </c>
      <c r="B767" s="6" t="s">
        <v>15</v>
      </c>
      <c r="C767" s="6" t="s">
        <v>29</v>
      </c>
      <c r="D767" s="6" t="s">
        <v>156</v>
      </c>
      <c r="E767" s="21">
        <v>-22.9</v>
      </c>
      <c r="F767" s="21"/>
      <c r="G767" s="21"/>
      <c r="H767" s="21"/>
      <c r="I767" s="5">
        <f t="shared" si="11"/>
        <v>765</v>
      </c>
      <c r="L767"/>
    </row>
    <row r="768" spans="1:12" x14ac:dyDescent="0.25">
      <c r="A768" s="10">
        <v>45618</v>
      </c>
      <c r="B768" s="9" t="s">
        <v>15</v>
      </c>
      <c r="C768" s="9" t="s">
        <v>14</v>
      </c>
      <c r="D768" s="9" t="s">
        <v>25</v>
      </c>
      <c r="E768" s="20">
        <v>-14</v>
      </c>
      <c r="F768" s="20"/>
      <c r="G768" s="20"/>
      <c r="H768" s="20"/>
      <c r="I768" s="8">
        <f t="shared" si="11"/>
        <v>766</v>
      </c>
      <c r="L768"/>
    </row>
    <row r="769" spans="1:12" x14ac:dyDescent="0.25">
      <c r="A769" s="7">
        <v>45618</v>
      </c>
      <c r="B769" s="6" t="s">
        <v>12</v>
      </c>
      <c r="C769" s="6" t="s">
        <v>11</v>
      </c>
      <c r="D769" s="6" t="s">
        <v>11</v>
      </c>
      <c r="E769" s="21"/>
      <c r="F769" s="21">
        <v>300</v>
      </c>
      <c r="G769" s="21"/>
      <c r="H769" s="21">
        <v>-300</v>
      </c>
      <c r="I769" s="5">
        <f t="shared" si="11"/>
        <v>767</v>
      </c>
      <c r="L769"/>
    </row>
    <row r="770" spans="1:12" x14ac:dyDescent="0.25">
      <c r="A770" s="10">
        <v>45618</v>
      </c>
      <c r="B770" s="9" t="s">
        <v>2</v>
      </c>
      <c r="C770" s="9" t="s">
        <v>45</v>
      </c>
      <c r="D770" s="9" t="s">
        <v>69</v>
      </c>
      <c r="E770" s="20"/>
      <c r="F770" s="20">
        <v>-10</v>
      </c>
      <c r="G770" s="20"/>
      <c r="H770" s="20"/>
      <c r="I770" s="8">
        <f t="shared" si="11"/>
        <v>768</v>
      </c>
      <c r="L770"/>
    </row>
    <row r="771" spans="1:12" x14ac:dyDescent="0.25">
      <c r="A771" s="7">
        <v>45618</v>
      </c>
      <c r="B771" s="6" t="s">
        <v>7</v>
      </c>
      <c r="C771" s="6" t="s">
        <v>6</v>
      </c>
      <c r="D771" s="6" t="s">
        <v>155</v>
      </c>
      <c r="E771" s="21"/>
      <c r="F771" s="21">
        <v>-47</v>
      </c>
      <c r="G771" s="21"/>
      <c r="H771" s="21"/>
      <c r="I771" s="5">
        <f t="shared" ref="I771:I834" si="12">ROW()-2</f>
        <v>769</v>
      </c>
      <c r="L771"/>
    </row>
    <row r="772" spans="1:12" x14ac:dyDescent="0.25">
      <c r="A772" s="10">
        <v>45618</v>
      </c>
      <c r="B772" s="9" t="s">
        <v>2</v>
      </c>
      <c r="C772" s="9" t="s">
        <v>4</v>
      </c>
      <c r="D772" s="9" t="s">
        <v>8</v>
      </c>
      <c r="E772" s="20">
        <v>-30.31</v>
      </c>
      <c r="F772" s="20"/>
      <c r="G772" s="20"/>
      <c r="H772" s="20"/>
      <c r="I772" s="8">
        <f t="shared" si="12"/>
        <v>770</v>
      </c>
      <c r="L772"/>
    </row>
    <row r="773" spans="1:12" x14ac:dyDescent="0.25">
      <c r="A773" s="7">
        <v>45618</v>
      </c>
      <c r="B773" s="6" t="s">
        <v>2</v>
      </c>
      <c r="C773" s="6" t="s">
        <v>4</v>
      </c>
      <c r="D773" s="6" t="s">
        <v>3</v>
      </c>
      <c r="E773" s="21">
        <v>-17</v>
      </c>
      <c r="F773" s="21"/>
      <c r="G773" s="21"/>
      <c r="H773" s="21"/>
      <c r="I773" s="5">
        <f t="shared" si="12"/>
        <v>771</v>
      </c>
      <c r="L773"/>
    </row>
    <row r="774" spans="1:12" x14ac:dyDescent="0.25">
      <c r="A774" s="10">
        <v>45618</v>
      </c>
      <c r="B774" s="9" t="s">
        <v>2</v>
      </c>
      <c r="C774" s="9" t="s">
        <v>62</v>
      </c>
      <c r="D774" s="9" t="s">
        <v>154</v>
      </c>
      <c r="E774" s="20"/>
      <c r="F774" s="20"/>
      <c r="G774" s="20">
        <v>-11.39</v>
      </c>
      <c r="H774" s="20"/>
      <c r="I774" s="8">
        <f t="shared" si="12"/>
        <v>772</v>
      </c>
      <c r="L774"/>
    </row>
    <row r="775" spans="1:12" x14ac:dyDescent="0.25">
      <c r="A775" s="7">
        <v>45619</v>
      </c>
      <c r="B775" s="6" t="s">
        <v>12</v>
      </c>
      <c r="C775" s="6" t="s">
        <v>11</v>
      </c>
      <c r="D775" s="6" t="s">
        <v>11</v>
      </c>
      <c r="E775" s="21">
        <v>100</v>
      </c>
      <c r="F775" s="21">
        <v>-100</v>
      </c>
      <c r="G775" s="21"/>
      <c r="H775" s="21"/>
      <c r="I775" s="5">
        <f t="shared" si="12"/>
        <v>773</v>
      </c>
      <c r="L775"/>
    </row>
    <row r="776" spans="1:12" x14ac:dyDescent="0.25">
      <c r="A776" s="10">
        <v>45619</v>
      </c>
      <c r="B776" s="9" t="s">
        <v>2</v>
      </c>
      <c r="C776" s="9" t="s">
        <v>4</v>
      </c>
      <c r="D776" s="9" t="s">
        <v>8</v>
      </c>
      <c r="E776" s="20">
        <v>-32.020000000000003</v>
      </c>
      <c r="F776" s="20"/>
      <c r="G776" s="20"/>
      <c r="H776" s="20"/>
      <c r="I776" s="8">
        <f t="shared" si="12"/>
        <v>774</v>
      </c>
      <c r="L776"/>
    </row>
    <row r="777" spans="1:12" x14ac:dyDescent="0.25">
      <c r="A777" s="7">
        <v>45619</v>
      </c>
      <c r="B777" s="6" t="s">
        <v>2</v>
      </c>
      <c r="C777" s="6" t="s">
        <v>4</v>
      </c>
      <c r="D777" s="6" t="s">
        <v>3</v>
      </c>
      <c r="E777" s="21">
        <v>-15.19</v>
      </c>
      <c r="F777" s="21"/>
      <c r="G777" s="21"/>
      <c r="H777" s="21"/>
      <c r="I777" s="5">
        <f t="shared" si="12"/>
        <v>775</v>
      </c>
      <c r="L777"/>
    </row>
    <row r="778" spans="1:12" x14ac:dyDescent="0.25">
      <c r="A778" s="10">
        <v>45619</v>
      </c>
      <c r="B778" s="9" t="s">
        <v>15</v>
      </c>
      <c r="C778" s="9" t="s">
        <v>14</v>
      </c>
      <c r="D778" s="9" t="s">
        <v>3</v>
      </c>
      <c r="E778" s="20">
        <v>-9.8000000000000007</v>
      </c>
      <c r="F778" s="20"/>
      <c r="G778" s="20"/>
      <c r="H778" s="20"/>
      <c r="I778" s="8">
        <f t="shared" si="12"/>
        <v>776</v>
      </c>
      <c r="L778"/>
    </row>
    <row r="779" spans="1:12" x14ac:dyDescent="0.25">
      <c r="A779" s="7">
        <v>45620</v>
      </c>
      <c r="B779" s="6" t="s">
        <v>15</v>
      </c>
      <c r="C779" s="6" t="s">
        <v>14</v>
      </c>
      <c r="D779" s="6" t="s">
        <v>33</v>
      </c>
      <c r="E779" s="21">
        <v>-9</v>
      </c>
      <c r="F779" s="21"/>
      <c r="G779" s="21"/>
      <c r="H779" s="21"/>
      <c r="I779" s="5">
        <f t="shared" si="12"/>
        <v>777</v>
      </c>
      <c r="L779"/>
    </row>
    <row r="780" spans="1:12" x14ac:dyDescent="0.25">
      <c r="A780" s="10">
        <v>45620</v>
      </c>
      <c r="B780" s="9" t="s">
        <v>15</v>
      </c>
      <c r="C780" s="9" t="s">
        <v>14</v>
      </c>
      <c r="D780" s="9" t="s">
        <v>153</v>
      </c>
      <c r="E780" s="20">
        <v>-6</v>
      </c>
      <c r="F780" s="20"/>
      <c r="G780" s="20"/>
      <c r="H780" s="20"/>
      <c r="I780" s="8">
        <f t="shared" si="12"/>
        <v>778</v>
      </c>
      <c r="L780"/>
    </row>
    <row r="781" spans="1:12" x14ac:dyDescent="0.25">
      <c r="A781" s="7">
        <v>45620</v>
      </c>
      <c r="B781" s="6" t="s">
        <v>15</v>
      </c>
      <c r="C781" s="6" t="s">
        <v>29</v>
      </c>
      <c r="D781" s="6" t="s">
        <v>152</v>
      </c>
      <c r="E781" s="21">
        <v>-18</v>
      </c>
      <c r="F781" s="21"/>
      <c r="G781" s="21"/>
      <c r="H781" s="21"/>
      <c r="I781" s="5">
        <f t="shared" si="12"/>
        <v>779</v>
      </c>
      <c r="L781"/>
    </row>
    <row r="782" spans="1:12" x14ac:dyDescent="0.25">
      <c r="A782" s="10">
        <v>45621</v>
      </c>
      <c r="B782" s="9" t="s">
        <v>15</v>
      </c>
      <c r="C782" s="9" t="s">
        <v>14</v>
      </c>
      <c r="D782" s="9" t="s">
        <v>3</v>
      </c>
      <c r="E782" s="20">
        <v>-11.5</v>
      </c>
      <c r="F782" s="20"/>
      <c r="G782" s="20"/>
      <c r="H782" s="20"/>
      <c r="I782" s="8">
        <f t="shared" si="12"/>
        <v>780</v>
      </c>
      <c r="L782"/>
    </row>
    <row r="783" spans="1:12" x14ac:dyDescent="0.25">
      <c r="A783" s="7">
        <v>45622</v>
      </c>
      <c r="B783" s="6" t="s">
        <v>12</v>
      </c>
      <c r="C783" s="6" t="s">
        <v>11</v>
      </c>
      <c r="D783" s="6" t="s">
        <v>11</v>
      </c>
      <c r="E783" s="21">
        <v>100</v>
      </c>
      <c r="F783" s="21">
        <v>-100</v>
      </c>
      <c r="G783" s="21"/>
      <c r="H783" s="21"/>
      <c r="I783" s="5">
        <f t="shared" si="12"/>
        <v>781</v>
      </c>
      <c r="L783"/>
    </row>
    <row r="784" spans="1:12" x14ac:dyDescent="0.25">
      <c r="A784" s="10">
        <v>45622</v>
      </c>
      <c r="B784" s="9" t="s">
        <v>2</v>
      </c>
      <c r="C784" s="9" t="s">
        <v>4</v>
      </c>
      <c r="D784" s="9" t="s">
        <v>8</v>
      </c>
      <c r="E784" s="20">
        <v>-37.549999999999997</v>
      </c>
      <c r="F784" s="20"/>
      <c r="G784" s="20"/>
      <c r="H784" s="20"/>
      <c r="I784" s="8">
        <f t="shared" si="12"/>
        <v>782</v>
      </c>
      <c r="L784"/>
    </row>
    <row r="785" spans="1:12" x14ac:dyDescent="0.25">
      <c r="A785" s="7">
        <v>45622</v>
      </c>
      <c r="B785" s="6" t="s">
        <v>2</v>
      </c>
      <c r="C785" s="6" t="s">
        <v>4</v>
      </c>
      <c r="D785" s="6" t="s">
        <v>3</v>
      </c>
      <c r="E785" s="21">
        <v>-17.399999999999999</v>
      </c>
      <c r="F785" s="21"/>
      <c r="G785" s="21"/>
      <c r="H785" s="21"/>
      <c r="I785" s="5">
        <f t="shared" si="12"/>
        <v>783</v>
      </c>
      <c r="L785"/>
    </row>
    <row r="786" spans="1:12" x14ac:dyDescent="0.25">
      <c r="A786" s="10">
        <v>45623</v>
      </c>
      <c r="B786" s="9" t="s">
        <v>15</v>
      </c>
      <c r="C786" s="9" t="s">
        <v>14</v>
      </c>
      <c r="D786" s="9" t="s">
        <v>100</v>
      </c>
      <c r="E786" s="20">
        <v>-24</v>
      </c>
      <c r="F786" s="20"/>
      <c r="G786" s="20"/>
      <c r="H786" s="20"/>
      <c r="I786" s="8">
        <f t="shared" si="12"/>
        <v>784</v>
      </c>
      <c r="L786"/>
    </row>
    <row r="787" spans="1:12" x14ac:dyDescent="0.25">
      <c r="A787" s="7">
        <v>45623</v>
      </c>
      <c r="B787" s="6" t="s">
        <v>15</v>
      </c>
      <c r="C787" s="6" t="s">
        <v>14</v>
      </c>
      <c r="D787" s="6" t="s">
        <v>151</v>
      </c>
      <c r="E787" s="21">
        <v>-8</v>
      </c>
      <c r="F787" s="21"/>
      <c r="G787" s="21"/>
      <c r="H787" s="21"/>
      <c r="I787" s="5">
        <f t="shared" si="12"/>
        <v>785</v>
      </c>
      <c r="L787"/>
    </row>
    <row r="788" spans="1:12" x14ac:dyDescent="0.25">
      <c r="A788" s="10">
        <v>45623</v>
      </c>
      <c r="B788" s="9" t="s">
        <v>15</v>
      </c>
      <c r="C788" s="9" t="s">
        <v>66</v>
      </c>
      <c r="D788" s="9" t="s">
        <v>150</v>
      </c>
      <c r="E788" s="20"/>
      <c r="F788" s="20"/>
      <c r="G788" s="20">
        <v>-145</v>
      </c>
      <c r="H788" s="20"/>
      <c r="I788" s="8">
        <f t="shared" si="12"/>
        <v>786</v>
      </c>
      <c r="L788"/>
    </row>
    <row r="789" spans="1:12" x14ac:dyDescent="0.25">
      <c r="A789" s="7">
        <v>45623</v>
      </c>
      <c r="B789" s="6" t="s">
        <v>15</v>
      </c>
      <c r="C789" s="6" t="s">
        <v>14</v>
      </c>
      <c r="D789" s="6" t="s">
        <v>3</v>
      </c>
      <c r="E789" s="21">
        <v>-7.6</v>
      </c>
      <c r="F789" s="21"/>
      <c r="G789" s="21"/>
      <c r="H789" s="21"/>
      <c r="I789" s="5">
        <f t="shared" si="12"/>
        <v>787</v>
      </c>
      <c r="L789"/>
    </row>
    <row r="790" spans="1:12" x14ac:dyDescent="0.25">
      <c r="A790" s="10">
        <v>45627</v>
      </c>
      <c r="B790" s="9" t="s">
        <v>2</v>
      </c>
      <c r="C790" s="9" t="s">
        <v>4</v>
      </c>
      <c r="D790" s="9" t="s">
        <v>89</v>
      </c>
      <c r="E790" s="20"/>
      <c r="F790" s="20">
        <v>-31.61</v>
      </c>
      <c r="G790" s="20"/>
      <c r="H790" s="20"/>
      <c r="I790" s="8">
        <f t="shared" si="12"/>
        <v>788</v>
      </c>
      <c r="L790"/>
    </row>
    <row r="791" spans="1:12" x14ac:dyDescent="0.25">
      <c r="A791" s="7">
        <v>45627</v>
      </c>
      <c r="B791" s="6" t="s">
        <v>2</v>
      </c>
      <c r="C791" s="6" t="s">
        <v>4</v>
      </c>
      <c r="D791" s="6" t="s">
        <v>8</v>
      </c>
      <c r="E791" s="21">
        <v>-15.85</v>
      </c>
      <c r="F791" s="21"/>
      <c r="G791" s="21"/>
      <c r="H791" s="21"/>
      <c r="I791" s="5">
        <f t="shared" si="12"/>
        <v>789</v>
      </c>
      <c r="L791"/>
    </row>
    <row r="792" spans="1:12" x14ac:dyDescent="0.25">
      <c r="A792" s="10">
        <v>45627</v>
      </c>
      <c r="B792" s="9" t="s">
        <v>2</v>
      </c>
      <c r="C792" s="9" t="s">
        <v>62</v>
      </c>
      <c r="D792" s="9" t="s">
        <v>117</v>
      </c>
      <c r="E792" s="20">
        <v>-4.99</v>
      </c>
      <c r="F792" s="20"/>
      <c r="G792" s="20"/>
      <c r="H792" s="20"/>
      <c r="I792" s="8">
        <f t="shared" si="12"/>
        <v>790</v>
      </c>
      <c r="L792"/>
    </row>
    <row r="793" spans="1:12" x14ac:dyDescent="0.25">
      <c r="A793" s="7">
        <v>45627</v>
      </c>
      <c r="B793" s="6" t="s">
        <v>2</v>
      </c>
      <c r="C793" s="6" t="s">
        <v>4</v>
      </c>
      <c r="D793" s="6" t="s">
        <v>3</v>
      </c>
      <c r="E793" s="21">
        <v>-8.5</v>
      </c>
      <c r="F793" s="21"/>
      <c r="G793" s="21"/>
      <c r="H793" s="21"/>
      <c r="I793" s="5">
        <f t="shared" si="12"/>
        <v>791</v>
      </c>
      <c r="L793"/>
    </row>
    <row r="794" spans="1:12" x14ac:dyDescent="0.25">
      <c r="A794" s="10">
        <v>45627</v>
      </c>
      <c r="B794" s="9" t="s">
        <v>18</v>
      </c>
      <c r="C794" s="9" t="s">
        <v>88</v>
      </c>
      <c r="D794" s="9" t="s">
        <v>87</v>
      </c>
      <c r="E794" s="20"/>
      <c r="F794" s="20">
        <v>544.32000000000005</v>
      </c>
      <c r="G794" s="20"/>
      <c r="H794" s="20"/>
      <c r="I794" s="8">
        <f t="shared" si="12"/>
        <v>792</v>
      </c>
      <c r="L794"/>
    </row>
    <row r="795" spans="1:12" x14ac:dyDescent="0.25">
      <c r="A795" s="7">
        <v>45627</v>
      </c>
      <c r="B795" s="6" t="s">
        <v>18</v>
      </c>
      <c r="C795" s="6" t="s">
        <v>55</v>
      </c>
      <c r="D795" s="6" t="s">
        <v>92</v>
      </c>
      <c r="E795" s="21"/>
      <c r="F795" s="21">
        <v>4812.78</v>
      </c>
      <c r="G795" s="21"/>
      <c r="H795" s="21"/>
      <c r="I795" s="5">
        <f t="shared" si="12"/>
        <v>793</v>
      </c>
      <c r="L795"/>
    </row>
    <row r="796" spans="1:12" x14ac:dyDescent="0.25">
      <c r="A796" s="10">
        <v>45627</v>
      </c>
      <c r="B796" s="9" t="s">
        <v>12</v>
      </c>
      <c r="C796" s="9" t="s">
        <v>11</v>
      </c>
      <c r="D796" s="9" t="s">
        <v>11</v>
      </c>
      <c r="E796" s="20">
        <v>170</v>
      </c>
      <c r="F796" s="20">
        <v>-170</v>
      </c>
      <c r="G796" s="20"/>
      <c r="H796" s="20"/>
      <c r="I796" s="8">
        <f t="shared" si="12"/>
        <v>794</v>
      </c>
      <c r="L796"/>
    </row>
    <row r="797" spans="1:12" x14ac:dyDescent="0.25">
      <c r="A797" s="7">
        <v>45627</v>
      </c>
      <c r="B797" s="6" t="s">
        <v>2</v>
      </c>
      <c r="C797" s="6" t="s">
        <v>9</v>
      </c>
      <c r="D797" s="6" t="s">
        <v>149</v>
      </c>
      <c r="E797" s="21"/>
      <c r="F797" s="21">
        <v>-149.88</v>
      </c>
      <c r="G797" s="21"/>
      <c r="H797" s="21"/>
      <c r="I797" s="5">
        <f t="shared" si="12"/>
        <v>795</v>
      </c>
      <c r="L797"/>
    </row>
    <row r="798" spans="1:12" x14ac:dyDescent="0.25">
      <c r="A798" s="10">
        <v>45627</v>
      </c>
      <c r="B798" s="9" t="s">
        <v>2</v>
      </c>
      <c r="C798" s="9" t="s">
        <v>54</v>
      </c>
      <c r="D798" s="9" t="s">
        <v>54</v>
      </c>
      <c r="E798" s="20"/>
      <c r="F798" s="20">
        <v>-58.5</v>
      </c>
      <c r="G798" s="20"/>
      <c r="H798" s="20"/>
      <c r="I798" s="8">
        <f t="shared" si="12"/>
        <v>796</v>
      </c>
      <c r="L798"/>
    </row>
    <row r="799" spans="1:12" x14ac:dyDescent="0.25">
      <c r="A799" s="7">
        <v>45627</v>
      </c>
      <c r="B799" s="6" t="s">
        <v>2</v>
      </c>
      <c r="C799" s="6" t="s">
        <v>4</v>
      </c>
      <c r="D799" s="6" t="s">
        <v>8</v>
      </c>
      <c r="E799" s="21">
        <v>-43.25</v>
      </c>
      <c r="F799" s="21"/>
      <c r="G799" s="21"/>
      <c r="H799" s="21"/>
      <c r="I799" s="5">
        <f t="shared" si="12"/>
        <v>797</v>
      </c>
      <c r="L799"/>
    </row>
    <row r="800" spans="1:12" x14ac:dyDescent="0.25">
      <c r="A800" s="10">
        <v>45627</v>
      </c>
      <c r="B800" s="9" t="s">
        <v>2</v>
      </c>
      <c r="C800" s="9" t="s">
        <v>102</v>
      </c>
      <c r="D800" s="9" t="s">
        <v>148</v>
      </c>
      <c r="E800" s="20">
        <v>-19</v>
      </c>
      <c r="F800" s="20"/>
      <c r="G800" s="20"/>
      <c r="H800" s="20"/>
      <c r="I800" s="8">
        <f t="shared" si="12"/>
        <v>798</v>
      </c>
      <c r="L800"/>
    </row>
    <row r="801" spans="1:12" x14ac:dyDescent="0.25">
      <c r="A801" s="7">
        <v>45627</v>
      </c>
      <c r="B801" s="6" t="s">
        <v>15</v>
      </c>
      <c r="C801" s="6" t="s">
        <v>14</v>
      </c>
      <c r="D801" s="6" t="s">
        <v>3</v>
      </c>
      <c r="E801" s="21">
        <v>-10.5</v>
      </c>
      <c r="F801" s="21"/>
      <c r="G801" s="21"/>
      <c r="H801" s="21"/>
      <c r="I801" s="5">
        <f t="shared" si="12"/>
        <v>799</v>
      </c>
      <c r="L801"/>
    </row>
    <row r="802" spans="1:12" x14ac:dyDescent="0.25">
      <c r="A802" s="10">
        <v>45627</v>
      </c>
      <c r="B802" s="9" t="s">
        <v>2</v>
      </c>
      <c r="C802" s="9" t="s">
        <v>4</v>
      </c>
      <c r="D802" s="9" t="s">
        <v>3</v>
      </c>
      <c r="E802" s="20">
        <v>-13</v>
      </c>
      <c r="F802" s="20"/>
      <c r="G802" s="20"/>
      <c r="H802" s="20"/>
      <c r="I802" s="8">
        <f t="shared" si="12"/>
        <v>800</v>
      </c>
      <c r="L802"/>
    </row>
    <row r="803" spans="1:12" x14ac:dyDescent="0.25">
      <c r="A803" s="7">
        <v>45627</v>
      </c>
      <c r="B803" s="6" t="s">
        <v>2</v>
      </c>
      <c r="C803" s="6" t="s">
        <v>45</v>
      </c>
      <c r="D803" s="6" t="s">
        <v>44</v>
      </c>
      <c r="E803" s="21"/>
      <c r="F803" s="21">
        <v>-5</v>
      </c>
      <c r="G803" s="21"/>
      <c r="H803" s="21"/>
      <c r="I803" s="5">
        <f t="shared" si="12"/>
        <v>801</v>
      </c>
      <c r="L803"/>
    </row>
    <row r="804" spans="1:12" x14ac:dyDescent="0.25">
      <c r="A804" s="10">
        <v>45627</v>
      </c>
      <c r="B804" s="9" t="s">
        <v>7</v>
      </c>
      <c r="C804" s="9" t="s">
        <v>86</v>
      </c>
      <c r="D804" s="9" t="s">
        <v>126</v>
      </c>
      <c r="E804" s="20"/>
      <c r="F804" s="20">
        <v>-16.37</v>
      </c>
      <c r="G804" s="20"/>
      <c r="H804" s="20"/>
      <c r="I804" s="8">
        <f t="shared" si="12"/>
        <v>802</v>
      </c>
      <c r="L804"/>
    </row>
    <row r="805" spans="1:12" x14ac:dyDescent="0.25">
      <c r="A805" s="7">
        <v>45627</v>
      </c>
      <c r="B805" s="6" t="s">
        <v>2</v>
      </c>
      <c r="C805" s="6" t="s">
        <v>62</v>
      </c>
      <c r="D805" s="6" t="s">
        <v>117</v>
      </c>
      <c r="E805" s="21">
        <v>-20.99</v>
      </c>
      <c r="F805" s="21"/>
      <c r="G805" s="21"/>
      <c r="H805" s="21"/>
      <c r="I805" s="5">
        <f t="shared" si="12"/>
        <v>803</v>
      </c>
      <c r="L805"/>
    </row>
    <row r="806" spans="1:12" x14ac:dyDescent="0.25">
      <c r="A806" s="10">
        <v>45627</v>
      </c>
      <c r="B806" s="9" t="s">
        <v>2</v>
      </c>
      <c r="C806" s="9" t="s">
        <v>4</v>
      </c>
      <c r="D806" s="9" t="s">
        <v>3</v>
      </c>
      <c r="E806" s="20">
        <v>-17.100000000000001</v>
      </c>
      <c r="F806" s="20"/>
      <c r="G806" s="20"/>
      <c r="H806" s="20"/>
      <c r="I806" s="8">
        <f t="shared" si="12"/>
        <v>804</v>
      </c>
      <c r="L806"/>
    </row>
    <row r="807" spans="1:12" x14ac:dyDescent="0.25">
      <c r="A807" s="7">
        <v>45627</v>
      </c>
      <c r="B807" s="6" t="s">
        <v>12</v>
      </c>
      <c r="C807" s="6" t="s">
        <v>11</v>
      </c>
      <c r="D807" s="6" t="s">
        <v>11</v>
      </c>
      <c r="E807" s="21">
        <v>150</v>
      </c>
      <c r="F807" s="21">
        <v>-150</v>
      </c>
      <c r="G807" s="21"/>
      <c r="H807" s="21"/>
      <c r="I807" s="5">
        <f t="shared" si="12"/>
        <v>805</v>
      </c>
      <c r="L807"/>
    </row>
    <row r="808" spans="1:12" x14ac:dyDescent="0.25">
      <c r="A808" s="10">
        <v>45627</v>
      </c>
      <c r="B808" s="9" t="s">
        <v>2</v>
      </c>
      <c r="C808" s="9" t="s">
        <v>4</v>
      </c>
      <c r="D808" s="9" t="s">
        <v>8</v>
      </c>
      <c r="E808" s="20">
        <v>-35</v>
      </c>
      <c r="F808" s="20"/>
      <c r="G808" s="20"/>
      <c r="H808" s="20"/>
      <c r="I808" s="8">
        <f t="shared" si="12"/>
        <v>806</v>
      </c>
      <c r="L808"/>
    </row>
    <row r="809" spans="1:12" x14ac:dyDescent="0.25">
      <c r="A809" s="7">
        <v>45628</v>
      </c>
      <c r="B809" s="6" t="s">
        <v>18</v>
      </c>
      <c r="C809" s="6" t="s">
        <v>84</v>
      </c>
      <c r="D809" s="6" t="s">
        <v>83</v>
      </c>
      <c r="E809" s="21"/>
      <c r="F809" s="21">
        <v>-300</v>
      </c>
      <c r="G809" s="21"/>
      <c r="H809" s="21">
        <v>300</v>
      </c>
      <c r="I809" s="5">
        <f t="shared" si="12"/>
        <v>807</v>
      </c>
      <c r="L809"/>
    </row>
    <row r="810" spans="1:12" x14ac:dyDescent="0.25">
      <c r="A810" s="10">
        <v>45628</v>
      </c>
      <c r="B810" s="9" t="s">
        <v>18</v>
      </c>
      <c r="C810" s="9" t="s">
        <v>84</v>
      </c>
      <c r="D810" s="9" t="s">
        <v>83</v>
      </c>
      <c r="E810" s="20"/>
      <c r="F810" s="20">
        <v>-800</v>
      </c>
      <c r="G810" s="20"/>
      <c r="H810" s="20">
        <v>800</v>
      </c>
      <c r="I810" s="8">
        <f t="shared" si="12"/>
        <v>808</v>
      </c>
      <c r="L810"/>
    </row>
    <row r="811" spans="1:12" x14ac:dyDescent="0.25">
      <c r="A811" s="7">
        <v>45628</v>
      </c>
      <c r="B811" s="6" t="s">
        <v>2</v>
      </c>
      <c r="C811" s="6" t="s">
        <v>42</v>
      </c>
      <c r="D811" s="6" t="s">
        <v>49</v>
      </c>
      <c r="E811" s="21"/>
      <c r="F811" s="21">
        <v>-30.92</v>
      </c>
      <c r="G811" s="21"/>
      <c r="H811" s="21"/>
      <c r="I811" s="5">
        <f t="shared" si="12"/>
        <v>809</v>
      </c>
      <c r="L811"/>
    </row>
    <row r="812" spans="1:12" x14ac:dyDescent="0.25">
      <c r="A812" s="10">
        <v>45628</v>
      </c>
      <c r="B812" s="9" t="s">
        <v>2</v>
      </c>
      <c r="C812" s="9" t="s">
        <v>42</v>
      </c>
      <c r="D812" s="9" t="s">
        <v>48</v>
      </c>
      <c r="E812" s="20"/>
      <c r="F812" s="20">
        <v>-30.92</v>
      </c>
      <c r="G812" s="20"/>
      <c r="H812" s="20"/>
      <c r="I812" s="8">
        <f t="shared" si="12"/>
        <v>810</v>
      </c>
      <c r="L812"/>
    </row>
    <row r="813" spans="1:12" x14ac:dyDescent="0.25">
      <c r="A813" s="7">
        <v>45628</v>
      </c>
      <c r="B813" s="6" t="s">
        <v>2</v>
      </c>
      <c r="C813" s="6" t="s">
        <v>42</v>
      </c>
      <c r="D813" s="6" t="s">
        <v>46</v>
      </c>
      <c r="E813" s="21"/>
      <c r="F813" s="21">
        <v>-48.2</v>
      </c>
      <c r="G813" s="21"/>
      <c r="H813" s="21"/>
      <c r="I813" s="5">
        <f t="shared" si="12"/>
        <v>811</v>
      </c>
      <c r="L813"/>
    </row>
    <row r="814" spans="1:12" x14ac:dyDescent="0.25">
      <c r="A814" s="10">
        <v>45628</v>
      </c>
      <c r="B814" s="9" t="s">
        <v>2</v>
      </c>
      <c r="C814" s="9" t="s">
        <v>42</v>
      </c>
      <c r="D814" s="9" t="s">
        <v>41</v>
      </c>
      <c r="E814" s="20"/>
      <c r="F814" s="20">
        <v>-64.62</v>
      </c>
      <c r="G814" s="20"/>
      <c r="H814" s="20"/>
      <c r="I814" s="8">
        <f t="shared" si="12"/>
        <v>812</v>
      </c>
      <c r="L814"/>
    </row>
    <row r="815" spans="1:12" x14ac:dyDescent="0.25">
      <c r="A815" s="7">
        <v>45628</v>
      </c>
      <c r="B815" s="6" t="s">
        <v>2</v>
      </c>
      <c r="C815" s="6" t="s">
        <v>42</v>
      </c>
      <c r="D815" s="6" t="s">
        <v>47</v>
      </c>
      <c r="E815" s="21"/>
      <c r="F815" s="21">
        <v>-95.35</v>
      </c>
      <c r="G815" s="21"/>
      <c r="H815" s="21"/>
      <c r="I815" s="5">
        <f t="shared" si="12"/>
        <v>813</v>
      </c>
      <c r="L815"/>
    </row>
    <row r="816" spans="1:12" x14ac:dyDescent="0.25">
      <c r="A816" s="10">
        <v>45628</v>
      </c>
      <c r="B816" s="9" t="s">
        <v>2</v>
      </c>
      <c r="C816" s="9" t="s">
        <v>42</v>
      </c>
      <c r="D816" s="9" t="s">
        <v>43</v>
      </c>
      <c r="E816" s="20"/>
      <c r="F816" s="20">
        <v>-74.680000000000007</v>
      </c>
      <c r="G816" s="20"/>
      <c r="H816" s="20"/>
      <c r="I816" s="8">
        <f t="shared" si="12"/>
        <v>814</v>
      </c>
      <c r="L816"/>
    </row>
    <row r="817" spans="1:12" x14ac:dyDescent="0.25">
      <c r="A817" s="7">
        <v>45628</v>
      </c>
      <c r="B817" s="6" t="s">
        <v>79</v>
      </c>
      <c r="C817" s="6" t="s">
        <v>34</v>
      </c>
      <c r="D817" s="6" t="s">
        <v>147</v>
      </c>
      <c r="E817" s="21"/>
      <c r="F817" s="21">
        <v>-1656.2</v>
      </c>
      <c r="G817" s="21"/>
      <c r="H817" s="21"/>
      <c r="I817" s="5">
        <f t="shared" si="12"/>
        <v>815</v>
      </c>
      <c r="L817"/>
    </row>
    <row r="818" spans="1:12" x14ac:dyDescent="0.25">
      <c r="A818" s="10">
        <v>45628</v>
      </c>
      <c r="B818" s="9" t="s">
        <v>2</v>
      </c>
      <c r="C818" s="9" t="s">
        <v>146</v>
      </c>
      <c r="D818" s="9" t="s">
        <v>145</v>
      </c>
      <c r="E818" s="20"/>
      <c r="F818" s="20">
        <v>-90</v>
      </c>
      <c r="G818" s="20"/>
      <c r="H818" s="20"/>
      <c r="I818" s="8">
        <f t="shared" si="12"/>
        <v>816</v>
      </c>
      <c r="L818"/>
    </row>
    <row r="819" spans="1:12" x14ac:dyDescent="0.25">
      <c r="A819" s="7">
        <v>45628</v>
      </c>
      <c r="B819" s="6" t="s">
        <v>2</v>
      </c>
      <c r="C819" s="6" t="s">
        <v>102</v>
      </c>
      <c r="D819" s="6" t="s">
        <v>101</v>
      </c>
      <c r="E819" s="21">
        <v>-28.98</v>
      </c>
      <c r="F819" s="21"/>
      <c r="G819" s="21"/>
      <c r="H819" s="21"/>
      <c r="I819" s="5">
        <f t="shared" si="12"/>
        <v>817</v>
      </c>
      <c r="L819"/>
    </row>
    <row r="820" spans="1:12" x14ac:dyDescent="0.25">
      <c r="A820" s="10">
        <v>45628</v>
      </c>
      <c r="B820" s="9" t="s">
        <v>15</v>
      </c>
      <c r="C820" s="9" t="s">
        <v>29</v>
      </c>
      <c r="D820" s="9" t="s">
        <v>101</v>
      </c>
      <c r="E820" s="20">
        <v>-43.46</v>
      </c>
      <c r="F820" s="20"/>
      <c r="G820" s="20"/>
      <c r="H820" s="20"/>
      <c r="I820" s="8">
        <f t="shared" si="12"/>
        <v>818</v>
      </c>
      <c r="L820"/>
    </row>
    <row r="821" spans="1:12" x14ac:dyDescent="0.25">
      <c r="A821" s="7">
        <v>45628</v>
      </c>
      <c r="B821" s="6" t="s">
        <v>2</v>
      </c>
      <c r="C821" s="6" t="s">
        <v>4</v>
      </c>
      <c r="D821" s="6" t="s">
        <v>3</v>
      </c>
      <c r="E821" s="21">
        <v>-17.399999999999999</v>
      </c>
      <c r="F821" s="21"/>
      <c r="G821" s="21"/>
      <c r="H821" s="21"/>
      <c r="I821" s="5">
        <f t="shared" si="12"/>
        <v>819</v>
      </c>
      <c r="L821"/>
    </row>
    <row r="822" spans="1:12" x14ac:dyDescent="0.25">
      <c r="A822" s="10">
        <v>45628</v>
      </c>
      <c r="B822" s="9" t="s">
        <v>15</v>
      </c>
      <c r="C822" s="9" t="s">
        <v>14</v>
      </c>
      <c r="D822" s="9" t="s">
        <v>3</v>
      </c>
      <c r="E822" s="20">
        <v>-6</v>
      </c>
      <c r="F822" s="20"/>
      <c r="G822" s="20"/>
      <c r="H822" s="20"/>
      <c r="I822" s="8">
        <f t="shared" si="12"/>
        <v>820</v>
      </c>
      <c r="L822"/>
    </row>
    <row r="823" spans="1:12" x14ac:dyDescent="0.25">
      <c r="A823" s="7">
        <v>45628</v>
      </c>
      <c r="B823" s="6" t="s">
        <v>2</v>
      </c>
      <c r="C823" s="6" t="s">
        <v>21</v>
      </c>
      <c r="D823" s="6" t="s">
        <v>20</v>
      </c>
      <c r="E823" s="21">
        <v>-24.5</v>
      </c>
      <c r="F823" s="21"/>
      <c r="G823" s="21"/>
      <c r="H823" s="21"/>
      <c r="I823" s="5">
        <f t="shared" si="12"/>
        <v>821</v>
      </c>
      <c r="L823"/>
    </row>
    <row r="824" spans="1:12" x14ac:dyDescent="0.25">
      <c r="A824" s="10">
        <v>45629</v>
      </c>
      <c r="B824" s="9" t="s">
        <v>2</v>
      </c>
      <c r="C824" s="9" t="s">
        <v>4</v>
      </c>
      <c r="D824" s="9" t="s">
        <v>8</v>
      </c>
      <c r="E824" s="20"/>
      <c r="F824" s="20">
        <v>-93</v>
      </c>
      <c r="G824" s="20"/>
      <c r="H824" s="20"/>
      <c r="I824" s="8">
        <f t="shared" si="12"/>
        <v>822</v>
      </c>
      <c r="L824"/>
    </row>
    <row r="825" spans="1:12" x14ac:dyDescent="0.25">
      <c r="A825" s="7">
        <v>45629</v>
      </c>
      <c r="B825" s="6" t="s">
        <v>2</v>
      </c>
      <c r="C825" s="6" t="s">
        <v>4</v>
      </c>
      <c r="D825" s="6" t="s">
        <v>39</v>
      </c>
      <c r="E825" s="21">
        <v>-11.24</v>
      </c>
      <c r="F825" s="21"/>
      <c r="G825" s="21"/>
      <c r="H825" s="21"/>
      <c r="I825" s="5">
        <f t="shared" si="12"/>
        <v>823</v>
      </c>
      <c r="L825"/>
    </row>
    <row r="826" spans="1:12" x14ac:dyDescent="0.25">
      <c r="A826" s="10">
        <v>45630</v>
      </c>
      <c r="B826" s="9" t="s">
        <v>2</v>
      </c>
      <c r="C826" s="9" t="s">
        <v>4</v>
      </c>
      <c r="D826" s="9" t="s">
        <v>3</v>
      </c>
      <c r="E826" s="20">
        <v>-13.5</v>
      </c>
      <c r="F826" s="20"/>
      <c r="G826" s="20"/>
      <c r="H826" s="20"/>
      <c r="I826" s="8">
        <f t="shared" si="12"/>
        <v>824</v>
      </c>
      <c r="L826"/>
    </row>
    <row r="827" spans="1:12" x14ac:dyDescent="0.25">
      <c r="A827" s="7">
        <v>45631</v>
      </c>
      <c r="B827" s="6" t="s">
        <v>7</v>
      </c>
      <c r="C827" s="6" t="s">
        <v>32</v>
      </c>
      <c r="D827" s="6" t="s">
        <v>31</v>
      </c>
      <c r="E827" s="21"/>
      <c r="F827" s="21">
        <v>-320</v>
      </c>
      <c r="G827" s="21"/>
      <c r="H827" s="21"/>
      <c r="I827" s="5">
        <f t="shared" si="12"/>
        <v>825</v>
      </c>
      <c r="L827"/>
    </row>
    <row r="828" spans="1:12" x14ac:dyDescent="0.25">
      <c r="A828" s="10">
        <v>45631</v>
      </c>
      <c r="B828" s="9" t="s">
        <v>12</v>
      </c>
      <c r="C828" s="9" t="s">
        <v>11</v>
      </c>
      <c r="D828" s="9" t="s">
        <v>11</v>
      </c>
      <c r="E828" s="20"/>
      <c r="F828" s="20">
        <v>-366.42</v>
      </c>
      <c r="G828" s="20">
        <v>366.42</v>
      </c>
      <c r="H828" s="20"/>
      <c r="I828" s="8">
        <f t="shared" si="12"/>
        <v>826</v>
      </c>
      <c r="L828"/>
    </row>
    <row r="829" spans="1:12" x14ac:dyDescent="0.25">
      <c r="A829" s="7">
        <v>45631</v>
      </c>
      <c r="B829" s="6" t="s">
        <v>2</v>
      </c>
      <c r="C829" s="6" t="s">
        <v>34</v>
      </c>
      <c r="D829" s="6" t="s">
        <v>40</v>
      </c>
      <c r="E829" s="21"/>
      <c r="F829" s="21">
        <v>-23.87</v>
      </c>
      <c r="G829" s="21"/>
      <c r="H829" s="21"/>
      <c r="I829" s="5">
        <f t="shared" si="12"/>
        <v>827</v>
      </c>
      <c r="L829"/>
    </row>
    <row r="830" spans="1:12" x14ac:dyDescent="0.25">
      <c r="A830" s="10">
        <v>45631</v>
      </c>
      <c r="B830" s="9" t="s">
        <v>15</v>
      </c>
      <c r="C830" s="9" t="s">
        <v>29</v>
      </c>
      <c r="D830" s="9" t="s">
        <v>56</v>
      </c>
      <c r="E830" s="20"/>
      <c r="F830" s="20">
        <v>-18.14</v>
      </c>
      <c r="G830" s="20"/>
      <c r="H830" s="20"/>
      <c r="I830" s="8">
        <f t="shared" si="12"/>
        <v>828</v>
      </c>
      <c r="L830"/>
    </row>
    <row r="831" spans="1:12" x14ac:dyDescent="0.25">
      <c r="A831" s="7">
        <v>45631</v>
      </c>
      <c r="B831" s="6" t="s">
        <v>12</v>
      </c>
      <c r="C831" s="6" t="s">
        <v>11</v>
      </c>
      <c r="D831" s="6" t="s">
        <v>11</v>
      </c>
      <c r="E831" s="21">
        <v>100</v>
      </c>
      <c r="F831" s="21">
        <v>-100</v>
      </c>
      <c r="G831" s="21"/>
      <c r="H831" s="21"/>
      <c r="I831" s="5">
        <f t="shared" si="12"/>
        <v>829</v>
      </c>
      <c r="L831"/>
    </row>
    <row r="832" spans="1:12" x14ac:dyDescent="0.25">
      <c r="A832" s="10">
        <v>45631</v>
      </c>
      <c r="B832" s="9" t="s">
        <v>15</v>
      </c>
      <c r="C832" s="9" t="s">
        <v>21</v>
      </c>
      <c r="D832" s="9" t="s">
        <v>21</v>
      </c>
      <c r="E832" s="20">
        <v>-9.9</v>
      </c>
      <c r="F832" s="20"/>
      <c r="G832" s="20"/>
      <c r="H832" s="20"/>
      <c r="I832" s="8">
        <f t="shared" si="12"/>
        <v>830</v>
      </c>
      <c r="L832"/>
    </row>
    <row r="833" spans="1:12" x14ac:dyDescent="0.25">
      <c r="A833" s="7">
        <v>45631</v>
      </c>
      <c r="B833" s="6" t="s">
        <v>2</v>
      </c>
      <c r="C833" s="6" t="s">
        <v>4</v>
      </c>
      <c r="D833" s="6" t="s">
        <v>3</v>
      </c>
      <c r="E833" s="21">
        <v>-11.9</v>
      </c>
      <c r="F833" s="21"/>
      <c r="G833" s="21"/>
      <c r="H833" s="21"/>
      <c r="I833" s="5">
        <f t="shared" si="12"/>
        <v>831</v>
      </c>
      <c r="L833"/>
    </row>
    <row r="834" spans="1:12" x14ac:dyDescent="0.25">
      <c r="A834" s="10">
        <v>45631</v>
      </c>
      <c r="B834" s="9" t="s">
        <v>15</v>
      </c>
      <c r="C834" s="9" t="s">
        <v>14</v>
      </c>
      <c r="D834" s="9" t="s">
        <v>33</v>
      </c>
      <c r="E834" s="20">
        <v>-16</v>
      </c>
      <c r="F834" s="20"/>
      <c r="G834" s="20"/>
      <c r="H834" s="20"/>
      <c r="I834" s="8">
        <f t="shared" si="12"/>
        <v>832</v>
      </c>
      <c r="L834"/>
    </row>
    <row r="835" spans="1:12" x14ac:dyDescent="0.25">
      <c r="A835" s="7">
        <v>45631</v>
      </c>
      <c r="B835" s="6" t="s">
        <v>2</v>
      </c>
      <c r="C835" s="6" t="s">
        <v>62</v>
      </c>
      <c r="D835" s="6" t="s">
        <v>144</v>
      </c>
      <c r="E835" s="21">
        <v>-20</v>
      </c>
      <c r="F835" s="21"/>
      <c r="G835" s="21"/>
      <c r="H835" s="21"/>
      <c r="I835" s="5">
        <f t="shared" ref="I835:I898" si="13">ROW()-2</f>
        <v>833</v>
      </c>
      <c r="L835"/>
    </row>
    <row r="836" spans="1:12" x14ac:dyDescent="0.25">
      <c r="A836" s="10">
        <v>45631</v>
      </c>
      <c r="B836" s="9" t="s">
        <v>2</v>
      </c>
      <c r="C836" s="9" t="s">
        <v>62</v>
      </c>
      <c r="D836" s="9" t="s">
        <v>135</v>
      </c>
      <c r="E836" s="20">
        <v>-30</v>
      </c>
      <c r="F836" s="20"/>
      <c r="G836" s="20"/>
      <c r="H836" s="20"/>
      <c r="I836" s="8">
        <f t="shared" si="13"/>
        <v>834</v>
      </c>
      <c r="L836"/>
    </row>
    <row r="837" spans="1:12" x14ac:dyDescent="0.25">
      <c r="A837" s="7">
        <v>45634</v>
      </c>
      <c r="B837" s="6" t="s">
        <v>15</v>
      </c>
      <c r="C837" s="6" t="s">
        <v>14</v>
      </c>
      <c r="D837" s="6" t="s">
        <v>143</v>
      </c>
      <c r="E837" s="21">
        <v>-27</v>
      </c>
      <c r="F837" s="21"/>
      <c r="G837" s="21"/>
      <c r="H837" s="21"/>
      <c r="I837" s="5">
        <f t="shared" si="13"/>
        <v>835</v>
      </c>
      <c r="L837"/>
    </row>
    <row r="838" spans="1:12" x14ac:dyDescent="0.25">
      <c r="A838" s="10">
        <v>45634</v>
      </c>
      <c r="B838" s="9" t="s">
        <v>2</v>
      </c>
      <c r="C838" s="9" t="s">
        <v>4</v>
      </c>
      <c r="D838" s="9" t="s">
        <v>75</v>
      </c>
      <c r="E838" s="20">
        <v>-18.5</v>
      </c>
      <c r="F838" s="20"/>
      <c r="G838" s="20"/>
      <c r="H838" s="20"/>
      <c r="I838" s="8">
        <f t="shared" si="13"/>
        <v>836</v>
      </c>
      <c r="L838"/>
    </row>
    <row r="839" spans="1:12" x14ac:dyDescent="0.25">
      <c r="A839" s="7">
        <v>45634</v>
      </c>
      <c r="B839" s="6" t="s">
        <v>2</v>
      </c>
      <c r="C839" s="6" t="s">
        <v>4</v>
      </c>
      <c r="D839" s="6" t="s">
        <v>3</v>
      </c>
      <c r="E839" s="21">
        <v>-26</v>
      </c>
      <c r="F839" s="21"/>
      <c r="G839" s="21"/>
      <c r="H839" s="21"/>
      <c r="I839" s="5">
        <f t="shared" si="13"/>
        <v>837</v>
      </c>
      <c r="L839"/>
    </row>
    <row r="840" spans="1:12" x14ac:dyDescent="0.25">
      <c r="A840" s="10">
        <v>45634</v>
      </c>
      <c r="B840" s="9" t="s">
        <v>2</v>
      </c>
      <c r="C840" s="9" t="s">
        <v>4</v>
      </c>
      <c r="D840" s="9" t="s">
        <v>8</v>
      </c>
      <c r="E840" s="20">
        <v>-20.02</v>
      </c>
      <c r="F840" s="20"/>
      <c r="G840" s="20"/>
      <c r="H840" s="20"/>
      <c r="I840" s="8">
        <f t="shared" si="13"/>
        <v>838</v>
      </c>
      <c r="L840"/>
    </row>
    <row r="841" spans="1:12" x14ac:dyDescent="0.25">
      <c r="A841" s="7">
        <v>45634</v>
      </c>
      <c r="B841" s="6" t="s">
        <v>2</v>
      </c>
      <c r="C841" s="6" t="s">
        <v>4</v>
      </c>
      <c r="D841" s="6" t="s">
        <v>8</v>
      </c>
      <c r="E841" s="21">
        <v>-27.32</v>
      </c>
      <c r="F841" s="21"/>
      <c r="G841" s="21"/>
      <c r="H841" s="21"/>
      <c r="I841" s="5">
        <f t="shared" si="13"/>
        <v>839</v>
      </c>
      <c r="L841"/>
    </row>
    <row r="842" spans="1:12" x14ac:dyDescent="0.25">
      <c r="A842" s="10">
        <v>45634</v>
      </c>
      <c r="B842" s="9" t="s">
        <v>12</v>
      </c>
      <c r="C842" s="9" t="s">
        <v>11</v>
      </c>
      <c r="D842" s="9" t="s">
        <v>11</v>
      </c>
      <c r="E842" s="20">
        <v>100</v>
      </c>
      <c r="F842" s="20">
        <v>-100</v>
      </c>
      <c r="G842" s="20"/>
      <c r="H842" s="20"/>
      <c r="I842" s="8">
        <f t="shared" si="13"/>
        <v>840</v>
      </c>
      <c r="L842"/>
    </row>
    <row r="843" spans="1:12" x14ac:dyDescent="0.25">
      <c r="A843" s="7">
        <v>45634</v>
      </c>
      <c r="B843" s="6" t="s">
        <v>79</v>
      </c>
      <c r="C843" s="6" t="s">
        <v>78</v>
      </c>
      <c r="D843" s="6" t="s">
        <v>93</v>
      </c>
      <c r="E843" s="21"/>
      <c r="F843" s="21"/>
      <c r="G843" s="21">
        <v>-3.38</v>
      </c>
      <c r="H843" s="21"/>
      <c r="I843" s="5">
        <f t="shared" si="13"/>
        <v>841</v>
      </c>
      <c r="L843"/>
    </row>
    <row r="844" spans="1:12" x14ac:dyDescent="0.25">
      <c r="A844" s="10">
        <v>45634</v>
      </c>
      <c r="B844" s="9" t="s">
        <v>2</v>
      </c>
      <c r="C844" s="9" t="s">
        <v>26</v>
      </c>
      <c r="D844" s="9" t="s">
        <v>26</v>
      </c>
      <c r="E844" s="20"/>
      <c r="F844" s="20">
        <v>-734.8</v>
      </c>
      <c r="G844" s="20"/>
      <c r="H844" s="20"/>
      <c r="I844" s="8">
        <f t="shared" si="13"/>
        <v>842</v>
      </c>
      <c r="L844"/>
    </row>
    <row r="845" spans="1:12" x14ac:dyDescent="0.25">
      <c r="A845" s="7">
        <v>45634</v>
      </c>
      <c r="B845" s="6" t="s">
        <v>2</v>
      </c>
      <c r="C845" s="6" t="s">
        <v>27</v>
      </c>
      <c r="D845" s="6" t="s">
        <v>26</v>
      </c>
      <c r="E845" s="21"/>
      <c r="F845" s="21">
        <v>-37.19</v>
      </c>
      <c r="G845" s="21"/>
      <c r="H845" s="21"/>
      <c r="I845" s="5">
        <f t="shared" si="13"/>
        <v>843</v>
      </c>
      <c r="L845"/>
    </row>
    <row r="846" spans="1:12" x14ac:dyDescent="0.25">
      <c r="A846" s="10">
        <v>45635</v>
      </c>
      <c r="B846" s="9" t="s">
        <v>12</v>
      </c>
      <c r="C846" s="9" t="s">
        <v>11</v>
      </c>
      <c r="D846" s="9" t="s">
        <v>11</v>
      </c>
      <c r="E846" s="20"/>
      <c r="F846" s="20">
        <v>800</v>
      </c>
      <c r="G846" s="20"/>
      <c r="H846" s="20">
        <v>-800</v>
      </c>
      <c r="I846" s="8">
        <f t="shared" si="13"/>
        <v>844</v>
      </c>
      <c r="L846"/>
    </row>
    <row r="847" spans="1:12" x14ac:dyDescent="0.25">
      <c r="A847" s="7">
        <v>45636</v>
      </c>
      <c r="B847" s="6" t="s">
        <v>2</v>
      </c>
      <c r="C847" s="6" t="s">
        <v>77</v>
      </c>
      <c r="D847" s="6" t="s">
        <v>76</v>
      </c>
      <c r="E847" s="21"/>
      <c r="F847" s="21">
        <v>-37</v>
      </c>
      <c r="G847" s="21"/>
      <c r="H847" s="21"/>
      <c r="I847" s="5">
        <f t="shared" si="13"/>
        <v>845</v>
      </c>
      <c r="L847"/>
    </row>
    <row r="848" spans="1:12" x14ac:dyDescent="0.25">
      <c r="A848" s="10">
        <v>45637</v>
      </c>
      <c r="B848" s="9" t="s">
        <v>12</v>
      </c>
      <c r="C848" s="9" t="s">
        <v>11</v>
      </c>
      <c r="D848" s="9" t="s">
        <v>11</v>
      </c>
      <c r="E848" s="20">
        <v>100</v>
      </c>
      <c r="F848" s="20">
        <v>-100</v>
      </c>
      <c r="G848" s="20"/>
      <c r="H848" s="20"/>
      <c r="I848" s="8">
        <f t="shared" si="13"/>
        <v>846</v>
      </c>
      <c r="L848"/>
    </row>
    <row r="849" spans="1:12" x14ac:dyDescent="0.25">
      <c r="A849" s="7">
        <v>45637</v>
      </c>
      <c r="B849" s="6" t="s">
        <v>2</v>
      </c>
      <c r="C849" s="6" t="s">
        <v>4</v>
      </c>
      <c r="D849" s="6" t="s">
        <v>3</v>
      </c>
      <c r="E849" s="21">
        <v>-9.2200000000000006</v>
      </c>
      <c r="F849" s="21"/>
      <c r="G849" s="21"/>
      <c r="H849" s="21"/>
      <c r="I849" s="5">
        <f t="shared" si="13"/>
        <v>847</v>
      </c>
      <c r="L849"/>
    </row>
    <row r="850" spans="1:12" x14ac:dyDescent="0.25">
      <c r="A850" s="10">
        <v>45637</v>
      </c>
      <c r="B850" s="9" t="s">
        <v>2</v>
      </c>
      <c r="C850" s="9" t="s">
        <v>4</v>
      </c>
      <c r="D850" s="9" t="s">
        <v>8</v>
      </c>
      <c r="E850" s="20">
        <v>-20.12</v>
      </c>
      <c r="F850" s="20"/>
      <c r="G850" s="20"/>
      <c r="H850" s="20"/>
      <c r="I850" s="8">
        <f t="shared" si="13"/>
        <v>848</v>
      </c>
      <c r="L850"/>
    </row>
    <row r="851" spans="1:12" x14ac:dyDescent="0.25">
      <c r="A851" s="7">
        <v>45637</v>
      </c>
      <c r="B851" s="6" t="s">
        <v>15</v>
      </c>
      <c r="C851" s="6" t="s">
        <v>60</v>
      </c>
      <c r="D851" s="6" t="s">
        <v>59</v>
      </c>
      <c r="E851" s="21">
        <v>-42</v>
      </c>
      <c r="F851" s="21"/>
      <c r="G851" s="21"/>
      <c r="H851" s="21"/>
      <c r="I851" s="5">
        <f t="shared" si="13"/>
        <v>849</v>
      </c>
      <c r="L851"/>
    </row>
    <row r="852" spans="1:12" x14ac:dyDescent="0.25">
      <c r="A852" s="10">
        <v>45637</v>
      </c>
      <c r="B852" s="9" t="s">
        <v>2</v>
      </c>
      <c r="C852" s="9" t="s">
        <v>4</v>
      </c>
      <c r="D852" s="9" t="s">
        <v>8</v>
      </c>
      <c r="E852" s="20">
        <v>-29.06</v>
      </c>
      <c r="F852" s="20"/>
      <c r="G852" s="20"/>
      <c r="H852" s="20"/>
      <c r="I852" s="8">
        <f t="shared" si="13"/>
        <v>850</v>
      </c>
      <c r="L852"/>
    </row>
    <row r="853" spans="1:12" x14ac:dyDescent="0.25">
      <c r="A853" s="7">
        <v>45637</v>
      </c>
      <c r="B853" s="6" t="s">
        <v>2</v>
      </c>
      <c r="C853" s="6" t="s">
        <v>62</v>
      </c>
      <c r="D853" s="6" t="s">
        <v>108</v>
      </c>
      <c r="E853" s="21">
        <v>-18</v>
      </c>
      <c r="F853" s="21"/>
      <c r="G853" s="21"/>
      <c r="H853" s="21"/>
      <c r="I853" s="5">
        <f t="shared" si="13"/>
        <v>851</v>
      </c>
      <c r="L853"/>
    </row>
    <row r="854" spans="1:12" x14ac:dyDescent="0.25">
      <c r="A854" s="10">
        <v>45637</v>
      </c>
      <c r="B854" s="9" t="s">
        <v>12</v>
      </c>
      <c r="C854" s="9" t="s">
        <v>11</v>
      </c>
      <c r="D854" s="9" t="s">
        <v>11</v>
      </c>
      <c r="E854" s="20">
        <v>150</v>
      </c>
      <c r="F854" s="20">
        <v>-150</v>
      </c>
      <c r="G854" s="20"/>
      <c r="H854" s="20"/>
      <c r="I854" s="8">
        <f t="shared" si="13"/>
        <v>852</v>
      </c>
      <c r="L854"/>
    </row>
    <row r="855" spans="1:12" x14ac:dyDescent="0.25">
      <c r="A855" s="7">
        <v>45638</v>
      </c>
      <c r="B855" s="6" t="s">
        <v>15</v>
      </c>
      <c r="C855" s="6" t="s">
        <v>14</v>
      </c>
      <c r="D855" s="6" t="s">
        <v>142</v>
      </c>
      <c r="E855" s="21">
        <v>-11.1</v>
      </c>
      <c r="F855" s="21"/>
      <c r="G855" s="21"/>
      <c r="H855" s="21"/>
      <c r="I855" s="5">
        <f t="shared" si="13"/>
        <v>853</v>
      </c>
      <c r="L855"/>
    </row>
    <row r="856" spans="1:12" x14ac:dyDescent="0.25">
      <c r="A856" s="10">
        <v>45638</v>
      </c>
      <c r="B856" s="9" t="s">
        <v>2</v>
      </c>
      <c r="C856" s="9" t="s">
        <v>4</v>
      </c>
      <c r="D856" s="9" t="s">
        <v>142</v>
      </c>
      <c r="E856" s="20">
        <v>-21.91</v>
      </c>
      <c r="F856" s="20"/>
      <c r="G856" s="20"/>
      <c r="H856" s="20"/>
      <c r="I856" s="8">
        <f t="shared" si="13"/>
        <v>854</v>
      </c>
      <c r="L856"/>
    </row>
    <row r="857" spans="1:12" x14ac:dyDescent="0.25">
      <c r="A857" s="7">
        <v>45638</v>
      </c>
      <c r="B857" s="6" t="s">
        <v>2</v>
      </c>
      <c r="C857" s="6" t="s">
        <v>4</v>
      </c>
      <c r="D857" s="6" t="s">
        <v>8</v>
      </c>
      <c r="E857" s="21">
        <v>-19.72</v>
      </c>
      <c r="F857" s="21"/>
      <c r="G857" s="21"/>
      <c r="H857" s="21"/>
      <c r="I857" s="5">
        <f t="shared" si="13"/>
        <v>855</v>
      </c>
      <c r="L857"/>
    </row>
    <row r="858" spans="1:12" x14ac:dyDescent="0.25">
      <c r="A858" s="10">
        <v>45638</v>
      </c>
      <c r="B858" s="9" t="s">
        <v>15</v>
      </c>
      <c r="C858" s="9" t="s">
        <v>29</v>
      </c>
      <c r="D858" s="9" t="s">
        <v>105</v>
      </c>
      <c r="E858" s="20"/>
      <c r="F858" s="20"/>
      <c r="G858" s="20">
        <v>-415</v>
      </c>
      <c r="H858" s="20"/>
      <c r="I858" s="8">
        <f t="shared" si="13"/>
        <v>856</v>
      </c>
      <c r="L858"/>
    </row>
    <row r="859" spans="1:12" x14ac:dyDescent="0.25">
      <c r="A859" s="7">
        <v>45638</v>
      </c>
      <c r="B859" s="6" t="s">
        <v>2</v>
      </c>
      <c r="C859" s="6" t="s">
        <v>62</v>
      </c>
      <c r="D859" s="6" t="s">
        <v>141</v>
      </c>
      <c r="E859" s="21">
        <v>-30</v>
      </c>
      <c r="F859" s="21"/>
      <c r="G859" s="21"/>
      <c r="H859" s="21"/>
      <c r="I859" s="5">
        <f t="shared" si="13"/>
        <v>857</v>
      </c>
      <c r="L859"/>
    </row>
    <row r="860" spans="1:12" x14ac:dyDescent="0.25">
      <c r="A860" s="10">
        <v>45638</v>
      </c>
      <c r="B860" s="9" t="s">
        <v>2</v>
      </c>
      <c r="C860" s="9" t="s">
        <v>4</v>
      </c>
      <c r="D860" s="9" t="s">
        <v>8</v>
      </c>
      <c r="E860" s="20">
        <v>-5.98</v>
      </c>
      <c r="F860" s="20"/>
      <c r="G860" s="20"/>
      <c r="H860" s="20"/>
      <c r="I860" s="8">
        <f t="shared" si="13"/>
        <v>858</v>
      </c>
      <c r="L860"/>
    </row>
    <row r="861" spans="1:12" x14ac:dyDescent="0.25">
      <c r="A861" s="7">
        <v>45639</v>
      </c>
      <c r="B861" s="6" t="s">
        <v>2</v>
      </c>
      <c r="C861" s="6" t="s">
        <v>62</v>
      </c>
      <c r="D861" s="6" t="s">
        <v>56</v>
      </c>
      <c r="E861" s="21"/>
      <c r="F861" s="21">
        <v>-9.42</v>
      </c>
      <c r="G861" s="21"/>
      <c r="H861" s="21"/>
      <c r="I861" s="5">
        <f t="shared" si="13"/>
        <v>859</v>
      </c>
      <c r="L861"/>
    </row>
    <row r="862" spans="1:12" x14ac:dyDescent="0.25">
      <c r="A862" s="10">
        <v>45640</v>
      </c>
      <c r="B862" s="9" t="s">
        <v>2</v>
      </c>
      <c r="C862" s="9" t="s">
        <v>4</v>
      </c>
      <c r="D862" s="9" t="s">
        <v>137</v>
      </c>
      <c r="E862" s="20">
        <v>-23.55</v>
      </c>
      <c r="F862" s="20"/>
      <c r="G862" s="20"/>
      <c r="H862" s="20"/>
      <c r="I862" s="8">
        <f t="shared" si="13"/>
        <v>860</v>
      </c>
      <c r="L862"/>
    </row>
    <row r="863" spans="1:12" x14ac:dyDescent="0.25">
      <c r="A863" s="7">
        <v>45641</v>
      </c>
      <c r="B863" s="6" t="s">
        <v>2</v>
      </c>
      <c r="C863" s="6" t="s">
        <v>4</v>
      </c>
      <c r="D863" s="6" t="s">
        <v>3</v>
      </c>
      <c r="E863" s="21">
        <v>-10.25</v>
      </c>
      <c r="F863" s="21"/>
      <c r="G863" s="21"/>
      <c r="H863" s="21"/>
      <c r="I863" s="5">
        <f t="shared" si="13"/>
        <v>861</v>
      </c>
      <c r="L863"/>
    </row>
    <row r="864" spans="1:12" x14ac:dyDescent="0.25">
      <c r="A864" s="10">
        <v>45642</v>
      </c>
      <c r="B864" s="9" t="s">
        <v>2</v>
      </c>
      <c r="C864" s="9" t="s">
        <v>4</v>
      </c>
      <c r="D864" s="9" t="s">
        <v>140</v>
      </c>
      <c r="E864" s="20"/>
      <c r="F864" s="20">
        <v>-29.7</v>
      </c>
      <c r="G864" s="20"/>
      <c r="H864" s="20"/>
      <c r="I864" s="8">
        <f t="shared" si="13"/>
        <v>862</v>
      </c>
      <c r="L864"/>
    </row>
    <row r="865" spans="1:12" x14ac:dyDescent="0.25">
      <c r="A865" s="7">
        <v>45642</v>
      </c>
      <c r="B865" s="6" t="s">
        <v>2</v>
      </c>
      <c r="C865" s="6" t="s">
        <v>4</v>
      </c>
      <c r="D865" s="6" t="s">
        <v>8</v>
      </c>
      <c r="E865" s="21">
        <v>-3.27</v>
      </c>
      <c r="F865" s="21"/>
      <c r="G865" s="21"/>
      <c r="H865" s="21"/>
      <c r="I865" s="5">
        <f t="shared" si="13"/>
        <v>863</v>
      </c>
      <c r="L865"/>
    </row>
    <row r="866" spans="1:12" x14ac:dyDescent="0.25">
      <c r="A866" s="10">
        <v>45642</v>
      </c>
      <c r="B866" s="9" t="s">
        <v>2</v>
      </c>
      <c r="C866" s="9" t="s">
        <v>98</v>
      </c>
      <c r="D866" s="9" t="s">
        <v>139</v>
      </c>
      <c r="E866" s="20"/>
      <c r="F866" s="20"/>
      <c r="G866" s="20">
        <v>-34.979999999999997</v>
      </c>
      <c r="H866" s="20"/>
      <c r="I866" s="8">
        <f t="shared" si="13"/>
        <v>864</v>
      </c>
      <c r="L866"/>
    </row>
    <row r="867" spans="1:12" x14ac:dyDescent="0.25">
      <c r="A867" s="7">
        <v>45642</v>
      </c>
      <c r="B867" s="6" t="s">
        <v>15</v>
      </c>
      <c r="C867" s="6" t="s">
        <v>29</v>
      </c>
      <c r="D867" s="6" t="s">
        <v>138</v>
      </c>
      <c r="E867" s="21"/>
      <c r="F867" s="21"/>
      <c r="G867" s="21">
        <v>-29</v>
      </c>
      <c r="H867" s="21"/>
      <c r="I867" s="5">
        <f t="shared" si="13"/>
        <v>865</v>
      </c>
      <c r="L867"/>
    </row>
    <row r="868" spans="1:12" x14ac:dyDescent="0.25">
      <c r="A868" s="10">
        <v>45642</v>
      </c>
      <c r="B868" s="9" t="s">
        <v>2</v>
      </c>
      <c r="C868" s="9" t="s">
        <v>4</v>
      </c>
      <c r="D868" s="9" t="s">
        <v>137</v>
      </c>
      <c r="E868" s="20"/>
      <c r="F868" s="20">
        <v>-12.72</v>
      </c>
      <c r="G868" s="20"/>
      <c r="H868" s="20"/>
      <c r="I868" s="8">
        <f t="shared" si="13"/>
        <v>866</v>
      </c>
      <c r="L868"/>
    </row>
    <row r="869" spans="1:12" x14ac:dyDescent="0.25">
      <c r="A869" s="7">
        <v>45642</v>
      </c>
      <c r="B869" s="6" t="s">
        <v>2</v>
      </c>
      <c r="C869" s="6" t="s">
        <v>9</v>
      </c>
      <c r="D869" s="6" t="s">
        <v>10</v>
      </c>
      <c r="E869" s="21"/>
      <c r="F869" s="21">
        <v>-56.69</v>
      </c>
      <c r="G869" s="21"/>
      <c r="H869" s="21"/>
      <c r="I869" s="5">
        <f t="shared" si="13"/>
        <v>867</v>
      </c>
      <c r="L869"/>
    </row>
    <row r="870" spans="1:12" x14ac:dyDescent="0.25">
      <c r="A870" s="10">
        <v>45642</v>
      </c>
      <c r="B870" s="9" t="s">
        <v>15</v>
      </c>
      <c r="C870" s="9" t="s">
        <v>14</v>
      </c>
      <c r="D870" s="9" t="s">
        <v>3</v>
      </c>
      <c r="E870" s="20">
        <v>-6.6</v>
      </c>
      <c r="F870" s="20"/>
      <c r="G870" s="20"/>
      <c r="H870" s="20"/>
      <c r="I870" s="8">
        <f t="shared" si="13"/>
        <v>868</v>
      </c>
      <c r="L870"/>
    </row>
    <row r="871" spans="1:12" x14ac:dyDescent="0.25">
      <c r="A871" s="7">
        <v>45643</v>
      </c>
      <c r="B871" s="6" t="s">
        <v>2</v>
      </c>
      <c r="C871" s="6" t="s">
        <v>45</v>
      </c>
      <c r="D871" s="6" t="s">
        <v>69</v>
      </c>
      <c r="E871" s="21"/>
      <c r="F871" s="21">
        <v>-10</v>
      </c>
      <c r="G871" s="21"/>
      <c r="H871" s="21"/>
      <c r="I871" s="5">
        <f t="shared" si="13"/>
        <v>869</v>
      </c>
      <c r="L871"/>
    </row>
    <row r="872" spans="1:12" x14ac:dyDescent="0.25">
      <c r="A872" s="10">
        <v>45643</v>
      </c>
      <c r="B872" s="9" t="s">
        <v>2</v>
      </c>
      <c r="C872" s="9" t="s">
        <v>71</v>
      </c>
      <c r="D872" s="9" t="s">
        <v>136</v>
      </c>
      <c r="E872" s="20">
        <v>-60</v>
      </c>
      <c r="F872" s="20"/>
      <c r="G872" s="20"/>
      <c r="H872" s="20"/>
      <c r="I872" s="8">
        <f t="shared" si="13"/>
        <v>870</v>
      </c>
      <c r="L872"/>
    </row>
    <row r="873" spans="1:12" x14ac:dyDescent="0.25">
      <c r="A873" s="7">
        <v>45643</v>
      </c>
      <c r="B873" s="6" t="s">
        <v>2</v>
      </c>
      <c r="C873" s="6" t="s">
        <v>62</v>
      </c>
      <c r="D873" s="6" t="s">
        <v>135</v>
      </c>
      <c r="E873" s="21"/>
      <c r="F873" s="21">
        <v>-25</v>
      </c>
      <c r="G873" s="21"/>
      <c r="H873" s="21"/>
      <c r="I873" s="5">
        <f t="shared" si="13"/>
        <v>871</v>
      </c>
      <c r="L873"/>
    </row>
    <row r="874" spans="1:12" x14ac:dyDescent="0.25">
      <c r="A874" s="10">
        <v>45643</v>
      </c>
      <c r="B874" s="9" t="s">
        <v>2</v>
      </c>
      <c r="C874" s="9" t="s">
        <v>4</v>
      </c>
      <c r="D874" s="9" t="s">
        <v>8</v>
      </c>
      <c r="E874" s="20">
        <v>-6.4</v>
      </c>
      <c r="F874" s="20"/>
      <c r="G874" s="20"/>
      <c r="H874" s="20"/>
      <c r="I874" s="8">
        <f t="shared" si="13"/>
        <v>872</v>
      </c>
      <c r="L874"/>
    </row>
    <row r="875" spans="1:12" x14ac:dyDescent="0.25">
      <c r="A875" s="7">
        <v>45643</v>
      </c>
      <c r="B875" s="6" t="s">
        <v>15</v>
      </c>
      <c r="C875" s="6" t="s">
        <v>14</v>
      </c>
      <c r="D875" s="6" t="s">
        <v>100</v>
      </c>
      <c r="E875" s="21">
        <v>-24</v>
      </c>
      <c r="F875" s="21"/>
      <c r="G875" s="21"/>
      <c r="H875" s="21"/>
      <c r="I875" s="5">
        <f t="shared" si="13"/>
        <v>873</v>
      </c>
      <c r="L875"/>
    </row>
    <row r="876" spans="1:12" x14ac:dyDescent="0.25">
      <c r="A876" s="10">
        <v>45643</v>
      </c>
      <c r="B876" s="9" t="s">
        <v>12</v>
      </c>
      <c r="C876" s="9" t="s">
        <v>11</v>
      </c>
      <c r="D876" s="9" t="s">
        <v>11</v>
      </c>
      <c r="E876" s="20">
        <v>150</v>
      </c>
      <c r="F876" s="20">
        <v>-150</v>
      </c>
      <c r="G876" s="20"/>
      <c r="H876" s="20"/>
      <c r="I876" s="8">
        <f t="shared" si="13"/>
        <v>874</v>
      </c>
      <c r="L876"/>
    </row>
    <row r="877" spans="1:12" x14ac:dyDescent="0.25">
      <c r="A877" s="7">
        <v>45643</v>
      </c>
      <c r="B877" s="6" t="s">
        <v>2</v>
      </c>
      <c r="C877" s="6" t="s">
        <v>62</v>
      </c>
      <c r="D877" s="6" t="s">
        <v>56</v>
      </c>
      <c r="E877" s="21"/>
      <c r="F877" s="21">
        <v>-89.9</v>
      </c>
      <c r="G877" s="21"/>
      <c r="H877" s="21"/>
      <c r="I877" s="5">
        <f t="shared" si="13"/>
        <v>875</v>
      </c>
      <c r="L877"/>
    </row>
    <row r="878" spans="1:12" x14ac:dyDescent="0.25">
      <c r="A878" s="10">
        <v>45644</v>
      </c>
      <c r="B878" s="9" t="s">
        <v>2</v>
      </c>
      <c r="C878" s="9" t="s">
        <v>4</v>
      </c>
      <c r="D878" s="9" t="s">
        <v>8</v>
      </c>
      <c r="E878" s="20">
        <v>-75.66</v>
      </c>
      <c r="F878" s="20"/>
      <c r="G878" s="20"/>
      <c r="H878" s="20"/>
      <c r="I878" s="8">
        <f t="shared" si="13"/>
        <v>876</v>
      </c>
      <c r="L878"/>
    </row>
    <row r="879" spans="1:12" x14ac:dyDescent="0.25">
      <c r="A879" s="7">
        <v>45644</v>
      </c>
      <c r="B879" s="6" t="s">
        <v>2</v>
      </c>
      <c r="C879" s="6" t="s">
        <v>4</v>
      </c>
      <c r="D879" s="6" t="s">
        <v>8</v>
      </c>
      <c r="E879" s="21">
        <v>-5.99</v>
      </c>
      <c r="F879" s="21"/>
      <c r="G879" s="21"/>
      <c r="H879" s="21"/>
      <c r="I879" s="5">
        <f t="shared" si="13"/>
        <v>877</v>
      </c>
      <c r="L879"/>
    </row>
    <row r="880" spans="1:12" x14ac:dyDescent="0.25">
      <c r="A880" s="10">
        <v>45644</v>
      </c>
      <c r="B880" s="9" t="s">
        <v>2</v>
      </c>
      <c r="C880" s="9" t="s">
        <v>4</v>
      </c>
      <c r="D880" s="9" t="s">
        <v>3</v>
      </c>
      <c r="E880" s="20">
        <v>-13.5</v>
      </c>
      <c r="F880" s="20"/>
      <c r="G880" s="20"/>
      <c r="H880" s="20"/>
      <c r="I880" s="8">
        <f t="shared" si="13"/>
        <v>878</v>
      </c>
      <c r="L880"/>
    </row>
    <row r="881" spans="1:12" x14ac:dyDescent="0.25">
      <c r="A881" s="7">
        <v>45644</v>
      </c>
      <c r="B881" s="6" t="s">
        <v>12</v>
      </c>
      <c r="C881" s="6" t="s">
        <v>11</v>
      </c>
      <c r="D881" s="6" t="s">
        <v>11</v>
      </c>
      <c r="E881" s="21">
        <v>150</v>
      </c>
      <c r="F881" s="21">
        <v>-150</v>
      </c>
      <c r="G881" s="21"/>
      <c r="H881" s="21"/>
      <c r="I881" s="5">
        <f t="shared" si="13"/>
        <v>879</v>
      </c>
      <c r="L881"/>
    </row>
    <row r="882" spans="1:12" x14ac:dyDescent="0.25">
      <c r="A882" s="10">
        <v>45645</v>
      </c>
      <c r="B882" s="9" t="s">
        <v>2</v>
      </c>
      <c r="C882" s="9" t="s">
        <v>4</v>
      </c>
      <c r="D882" s="9" t="s">
        <v>8</v>
      </c>
      <c r="E882" s="20">
        <v>-37.47</v>
      </c>
      <c r="F882" s="20"/>
      <c r="G882" s="20"/>
      <c r="H882" s="20"/>
      <c r="I882" s="8">
        <f t="shared" si="13"/>
        <v>880</v>
      </c>
      <c r="L882"/>
    </row>
    <row r="883" spans="1:12" x14ac:dyDescent="0.25">
      <c r="A883" s="7">
        <v>45645</v>
      </c>
      <c r="B883" s="6" t="s">
        <v>18</v>
      </c>
      <c r="C883" s="6" t="s">
        <v>29</v>
      </c>
      <c r="D883" s="6" t="s">
        <v>134</v>
      </c>
      <c r="E883" s="21">
        <v>100</v>
      </c>
      <c r="F883" s="21"/>
      <c r="G883" s="21"/>
      <c r="H883" s="21"/>
      <c r="I883" s="5">
        <f t="shared" si="13"/>
        <v>881</v>
      </c>
      <c r="L883"/>
    </row>
    <row r="884" spans="1:12" x14ac:dyDescent="0.25">
      <c r="A884" s="10">
        <v>45646</v>
      </c>
      <c r="B884" s="9" t="s">
        <v>2</v>
      </c>
      <c r="C884" s="9" t="s">
        <v>4</v>
      </c>
      <c r="D884" s="9" t="s">
        <v>107</v>
      </c>
      <c r="E884" s="20">
        <v>-3.98</v>
      </c>
      <c r="F884" s="20"/>
      <c r="G884" s="20"/>
      <c r="H884" s="20"/>
      <c r="I884" s="8">
        <f t="shared" si="13"/>
        <v>882</v>
      </c>
      <c r="L884"/>
    </row>
    <row r="885" spans="1:12" x14ac:dyDescent="0.25">
      <c r="A885" s="7">
        <v>45646</v>
      </c>
      <c r="B885" s="6" t="s">
        <v>2</v>
      </c>
      <c r="C885" s="6" t="s">
        <v>4</v>
      </c>
      <c r="D885" s="6" t="s">
        <v>39</v>
      </c>
      <c r="E885" s="21">
        <v>-46.43</v>
      </c>
      <c r="F885" s="21"/>
      <c r="G885" s="21"/>
      <c r="H885" s="21"/>
      <c r="I885" s="5">
        <f t="shared" si="13"/>
        <v>883</v>
      </c>
      <c r="L885"/>
    </row>
    <row r="886" spans="1:12" x14ac:dyDescent="0.25">
      <c r="A886" s="10">
        <v>45646</v>
      </c>
      <c r="B886" s="9" t="s">
        <v>15</v>
      </c>
      <c r="C886" s="9" t="s">
        <v>66</v>
      </c>
      <c r="D886" s="9" t="s">
        <v>133</v>
      </c>
      <c r="E886" s="20">
        <v>-25</v>
      </c>
      <c r="F886" s="20"/>
      <c r="G886" s="20"/>
      <c r="H886" s="20"/>
      <c r="I886" s="8">
        <f t="shared" si="13"/>
        <v>884</v>
      </c>
      <c r="L886"/>
    </row>
    <row r="887" spans="1:12" x14ac:dyDescent="0.25">
      <c r="A887" s="7">
        <v>45646</v>
      </c>
      <c r="B887" s="6" t="s">
        <v>12</v>
      </c>
      <c r="C887" s="6" t="s">
        <v>45</v>
      </c>
      <c r="D887" s="6" t="s">
        <v>132</v>
      </c>
      <c r="E887" s="21"/>
      <c r="F887" s="21">
        <v>-20</v>
      </c>
      <c r="G887" s="21"/>
      <c r="H887" s="21"/>
      <c r="I887" s="5">
        <f t="shared" si="13"/>
        <v>885</v>
      </c>
      <c r="L887"/>
    </row>
    <row r="888" spans="1:12" x14ac:dyDescent="0.25">
      <c r="A888" s="10">
        <v>45646</v>
      </c>
      <c r="B888" s="9" t="s">
        <v>7</v>
      </c>
      <c r="C888" s="9" t="s">
        <v>86</v>
      </c>
      <c r="D888" s="9" t="s">
        <v>126</v>
      </c>
      <c r="E888" s="20"/>
      <c r="F888" s="20">
        <v>-10.58</v>
      </c>
      <c r="G888" s="20"/>
      <c r="H888" s="20"/>
      <c r="I888" s="8">
        <f t="shared" si="13"/>
        <v>886</v>
      </c>
      <c r="L888"/>
    </row>
    <row r="889" spans="1:12" x14ac:dyDescent="0.25">
      <c r="A889" s="7">
        <v>45646</v>
      </c>
      <c r="B889" s="6" t="s">
        <v>2</v>
      </c>
      <c r="C889" s="6" t="s">
        <v>9</v>
      </c>
      <c r="D889" s="6" t="s">
        <v>10</v>
      </c>
      <c r="E889" s="21"/>
      <c r="F889" s="21">
        <v>-7.9</v>
      </c>
      <c r="G889" s="21"/>
      <c r="H889" s="21"/>
      <c r="I889" s="5">
        <f t="shared" si="13"/>
        <v>887</v>
      </c>
      <c r="L889"/>
    </row>
    <row r="890" spans="1:12" x14ac:dyDescent="0.25">
      <c r="A890" s="10">
        <v>45646</v>
      </c>
      <c r="B890" s="9" t="s">
        <v>12</v>
      </c>
      <c r="C890" s="9" t="s">
        <v>11</v>
      </c>
      <c r="D890" s="9" t="s">
        <v>11</v>
      </c>
      <c r="E890" s="20"/>
      <c r="F890" s="20">
        <v>600</v>
      </c>
      <c r="G890" s="20"/>
      <c r="H890" s="20">
        <v>-600</v>
      </c>
      <c r="I890" s="8">
        <f t="shared" si="13"/>
        <v>888</v>
      </c>
      <c r="L890"/>
    </row>
    <row r="891" spans="1:12" x14ac:dyDescent="0.25">
      <c r="A891" s="7">
        <v>45646</v>
      </c>
      <c r="B891" s="6" t="s">
        <v>15</v>
      </c>
      <c r="C891" s="6" t="s">
        <v>14</v>
      </c>
      <c r="D891" s="6" t="s">
        <v>3</v>
      </c>
      <c r="E891" s="21">
        <v>-14</v>
      </c>
      <c r="F891" s="21"/>
      <c r="G891" s="21"/>
      <c r="H891" s="21"/>
      <c r="I891" s="5">
        <f t="shared" si="13"/>
        <v>889</v>
      </c>
      <c r="L891"/>
    </row>
    <row r="892" spans="1:12" x14ac:dyDescent="0.25">
      <c r="A892" s="10">
        <v>45647</v>
      </c>
      <c r="B892" s="9" t="s">
        <v>12</v>
      </c>
      <c r="C892" s="9" t="s">
        <v>11</v>
      </c>
      <c r="D892" s="9" t="s">
        <v>11</v>
      </c>
      <c r="E892" s="20">
        <v>100</v>
      </c>
      <c r="F892" s="20">
        <v>-100</v>
      </c>
      <c r="G892" s="20"/>
      <c r="H892" s="20"/>
      <c r="I892" s="8">
        <f t="shared" si="13"/>
        <v>890</v>
      </c>
      <c r="L892"/>
    </row>
    <row r="893" spans="1:12" x14ac:dyDescent="0.25">
      <c r="A893" s="7">
        <v>45647</v>
      </c>
      <c r="B893" s="6" t="s">
        <v>2</v>
      </c>
      <c r="C893" s="6" t="s">
        <v>4</v>
      </c>
      <c r="D893" s="6" t="s">
        <v>8</v>
      </c>
      <c r="E893" s="21">
        <v>-99.34</v>
      </c>
      <c r="F893" s="21"/>
      <c r="G893" s="21"/>
      <c r="H893" s="21"/>
      <c r="I893" s="5">
        <f t="shared" si="13"/>
        <v>891</v>
      </c>
      <c r="L893"/>
    </row>
    <row r="894" spans="1:12" x14ac:dyDescent="0.25">
      <c r="A894" s="10">
        <v>45648</v>
      </c>
      <c r="B894" s="9" t="s">
        <v>2</v>
      </c>
      <c r="C894" s="9" t="s">
        <v>4</v>
      </c>
      <c r="D894" s="9" t="s">
        <v>3</v>
      </c>
      <c r="E894" s="20">
        <v>-13.6</v>
      </c>
      <c r="F894" s="20"/>
      <c r="G894" s="20"/>
      <c r="H894" s="20"/>
      <c r="I894" s="8">
        <f t="shared" si="13"/>
        <v>892</v>
      </c>
      <c r="L894"/>
    </row>
    <row r="895" spans="1:12" x14ac:dyDescent="0.25">
      <c r="A895" s="7">
        <v>45649</v>
      </c>
      <c r="B895" s="6" t="s">
        <v>7</v>
      </c>
      <c r="C895" s="6" t="s">
        <v>6</v>
      </c>
      <c r="D895" s="6" t="s">
        <v>58</v>
      </c>
      <c r="E895" s="21">
        <v>-8.75</v>
      </c>
      <c r="F895" s="21"/>
      <c r="G895" s="21"/>
      <c r="H895" s="21"/>
      <c r="I895" s="5">
        <f t="shared" si="13"/>
        <v>893</v>
      </c>
      <c r="L895"/>
    </row>
    <row r="896" spans="1:12" x14ac:dyDescent="0.25">
      <c r="A896" s="10">
        <v>45649</v>
      </c>
      <c r="B896" s="9" t="s">
        <v>79</v>
      </c>
      <c r="C896" s="9" t="s">
        <v>131</v>
      </c>
      <c r="D896" s="9" t="s">
        <v>20</v>
      </c>
      <c r="E896" s="20"/>
      <c r="F896" s="20"/>
      <c r="G896" s="20">
        <v>-70.02</v>
      </c>
      <c r="H896" s="20"/>
      <c r="I896" s="8">
        <f t="shared" si="13"/>
        <v>894</v>
      </c>
      <c r="L896"/>
    </row>
    <row r="897" spans="1:12" x14ac:dyDescent="0.25">
      <c r="A897" s="7">
        <v>45649</v>
      </c>
      <c r="B897" s="6" t="s">
        <v>2</v>
      </c>
      <c r="C897" s="6" t="s">
        <v>4</v>
      </c>
      <c r="D897" s="6" t="s">
        <v>8</v>
      </c>
      <c r="E897" s="21">
        <v>-133.46</v>
      </c>
      <c r="F897" s="21"/>
      <c r="G897" s="21"/>
      <c r="H897" s="21"/>
      <c r="I897" s="5">
        <f t="shared" si="13"/>
        <v>895</v>
      </c>
      <c r="L897"/>
    </row>
    <row r="898" spans="1:12" x14ac:dyDescent="0.25">
      <c r="A898" s="10">
        <v>45649</v>
      </c>
      <c r="B898" s="9" t="s">
        <v>15</v>
      </c>
      <c r="C898" s="9" t="s">
        <v>29</v>
      </c>
      <c r="D898" s="9" t="s">
        <v>130</v>
      </c>
      <c r="E898" s="20"/>
      <c r="F898" s="20"/>
      <c r="G898" s="20">
        <v>-100</v>
      </c>
      <c r="H898" s="20"/>
      <c r="I898" s="8">
        <f t="shared" si="13"/>
        <v>896</v>
      </c>
      <c r="L898"/>
    </row>
    <row r="899" spans="1:12" x14ac:dyDescent="0.25">
      <c r="A899" s="7">
        <v>45649</v>
      </c>
      <c r="B899" s="6" t="s">
        <v>15</v>
      </c>
      <c r="C899" s="6" t="s">
        <v>14</v>
      </c>
      <c r="D899" s="6" t="s">
        <v>3</v>
      </c>
      <c r="E899" s="21">
        <v>-6</v>
      </c>
      <c r="F899" s="21"/>
      <c r="G899" s="21"/>
      <c r="H899" s="21"/>
      <c r="I899" s="5">
        <f t="shared" ref="I899:I962" si="14">ROW()-2</f>
        <v>897</v>
      </c>
      <c r="L899"/>
    </row>
    <row r="900" spans="1:12" x14ac:dyDescent="0.25">
      <c r="A900" s="10">
        <v>45649</v>
      </c>
      <c r="B900" s="9" t="s">
        <v>12</v>
      </c>
      <c r="C900" s="9" t="s">
        <v>11</v>
      </c>
      <c r="D900" s="9" t="s">
        <v>11</v>
      </c>
      <c r="E900" s="20">
        <v>100</v>
      </c>
      <c r="F900" s="20">
        <v>-100</v>
      </c>
      <c r="G900" s="20"/>
      <c r="H900" s="20"/>
      <c r="I900" s="8">
        <f t="shared" si="14"/>
        <v>898</v>
      </c>
      <c r="L900"/>
    </row>
    <row r="901" spans="1:12" x14ac:dyDescent="0.25">
      <c r="A901" s="7">
        <v>45649</v>
      </c>
      <c r="B901" s="6" t="s">
        <v>2</v>
      </c>
      <c r="C901" s="6" t="s">
        <v>4</v>
      </c>
      <c r="D901" s="6" t="s">
        <v>8</v>
      </c>
      <c r="E901" s="21"/>
      <c r="F901" s="21">
        <v>-84.34</v>
      </c>
      <c r="G901" s="21"/>
      <c r="H901" s="21"/>
      <c r="I901" s="5">
        <f t="shared" si="14"/>
        <v>899</v>
      </c>
      <c r="L901"/>
    </row>
    <row r="902" spans="1:12" x14ac:dyDescent="0.25">
      <c r="A902" s="10">
        <v>45650</v>
      </c>
      <c r="B902" s="9" t="s">
        <v>12</v>
      </c>
      <c r="C902" s="9" t="s">
        <v>11</v>
      </c>
      <c r="D902" s="9" t="s">
        <v>11</v>
      </c>
      <c r="E902" s="20">
        <v>100</v>
      </c>
      <c r="F902" s="20">
        <v>-100</v>
      </c>
      <c r="G902" s="20"/>
      <c r="H902" s="20"/>
      <c r="I902" s="8">
        <f t="shared" si="14"/>
        <v>900</v>
      </c>
      <c r="L902"/>
    </row>
    <row r="903" spans="1:12" x14ac:dyDescent="0.25">
      <c r="A903" s="7">
        <v>45650</v>
      </c>
      <c r="B903" s="6" t="s">
        <v>2</v>
      </c>
      <c r="C903" s="6" t="s">
        <v>4</v>
      </c>
      <c r="D903" s="6" t="s">
        <v>3</v>
      </c>
      <c r="E903" s="21">
        <v>-6</v>
      </c>
      <c r="F903" s="21"/>
      <c r="G903" s="21"/>
      <c r="H903" s="21"/>
      <c r="I903" s="5">
        <f t="shared" si="14"/>
        <v>901</v>
      </c>
      <c r="L903"/>
    </row>
    <row r="904" spans="1:12" x14ac:dyDescent="0.25">
      <c r="A904" s="10">
        <v>45650</v>
      </c>
      <c r="B904" s="9" t="s">
        <v>2</v>
      </c>
      <c r="C904" s="9" t="s">
        <v>4</v>
      </c>
      <c r="D904" s="9" t="s">
        <v>3</v>
      </c>
      <c r="E904" s="20">
        <v>-15</v>
      </c>
      <c r="F904" s="20"/>
      <c r="G904" s="20"/>
      <c r="H904" s="20"/>
      <c r="I904" s="8">
        <f t="shared" si="14"/>
        <v>902</v>
      </c>
      <c r="L904"/>
    </row>
    <row r="905" spans="1:12" x14ac:dyDescent="0.25">
      <c r="A905" s="7">
        <v>45653</v>
      </c>
      <c r="B905" s="6" t="s">
        <v>15</v>
      </c>
      <c r="C905" s="6" t="s">
        <v>29</v>
      </c>
      <c r="D905" s="6" t="s">
        <v>129</v>
      </c>
      <c r="E905" s="21"/>
      <c r="F905" s="21">
        <v>-50</v>
      </c>
      <c r="G905" s="21"/>
      <c r="H905" s="21"/>
      <c r="I905" s="5">
        <f t="shared" si="14"/>
        <v>903</v>
      </c>
      <c r="L905"/>
    </row>
    <row r="906" spans="1:12" x14ac:dyDescent="0.25">
      <c r="A906" s="10">
        <v>45653</v>
      </c>
      <c r="B906" s="9" t="s">
        <v>79</v>
      </c>
      <c r="C906" s="9" t="s">
        <v>78</v>
      </c>
      <c r="D906" s="9" t="s">
        <v>93</v>
      </c>
      <c r="E906" s="20"/>
      <c r="F906" s="20"/>
      <c r="G906" s="20">
        <v>-0.59</v>
      </c>
      <c r="H906" s="20"/>
      <c r="I906" s="8">
        <f t="shared" si="14"/>
        <v>904</v>
      </c>
      <c r="L906"/>
    </row>
    <row r="907" spans="1:12" x14ac:dyDescent="0.25">
      <c r="A907" s="7">
        <v>45654</v>
      </c>
      <c r="B907" s="6" t="s">
        <v>2</v>
      </c>
      <c r="C907" s="6" t="s">
        <v>4</v>
      </c>
      <c r="D907" s="6" t="s">
        <v>8</v>
      </c>
      <c r="E907" s="21">
        <v>-48</v>
      </c>
      <c r="F907" s="21"/>
      <c r="G907" s="21"/>
      <c r="H907" s="21"/>
      <c r="I907" s="5">
        <f t="shared" si="14"/>
        <v>905</v>
      </c>
      <c r="L907"/>
    </row>
    <row r="908" spans="1:12" x14ac:dyDescent="0.25">
      <c r="A908" s="10">
        <v>45655</v>
      </c>
      <c r="B908" s="9" t="s">
        <v>15</v>
      </c>
      <c r="C908" s="9" t="s">
        <v>34</v>
      </c>
      <c r="D908" s="9" t="s">
        <v>128</v>
      </c>
      <c r="E908" s="20">
        <v>-49</v>
      </c>
      <c r="F908" s="20"/>
      <c r="G908" s="20"/>
      <c r="H908" s="20"/>
      <c r="I908" s="8">
        <f t="shared" si="14"/>
        <v>906</v>
      </c>
      <c r="L908"/>
    </row>
    <row r="909" spans="1:12" x14ac:dyDescent="0.25">
      <c r="A909" s="7">
        <v>45656</v>
      </c>
      <c r="B909" s="6" t="s">
        <v>2</v>
      </c>
      <c r="C909" s="6" t="s">
        <v>102</v>
      </c>
      <c r="D909" s="6" t="s">
        <v>127</v>
      </c>
      <c r="E909" s="21"/>
      <c r="F909" s="21">
        <v>-242.48</v>
      </c>
      <c r="G909" s="21"/>
      <c r="H909" s="21"/>
      <c r="I909" s="5">
        <f t="shared" si="14"/>
        <v>907</v>
      </c>
      <c r="L909"/>
    </row>
    <row r="910" spans="1:12" x14ac:dyDescent="0.25">
      <c r="A910" s="10">
        <v>45656</v>
      </c>
      <c r="B910" s="9" t="s">
        <v>2</v>
      </c>
      <c r="C910" s="9" t="s">
        <v>45</v>
      </c>
      <c r="D910" s="9" t="s">
        <v>44</v>
      </c>
      <c r="E910" s="20"/>
      <c r="F910" s="20">
        <v>-5</v>
      </c>
      <c r="G910" s="20"/>
      <c r="H910" s="20"/>
      <c r="I910" s="8">
        <f t="shared" si="14"/>
        <v>908</v>
      </c>
      <c r="L910"/>
    </row>
    <row r="911" spans="1:12" x14ac:dyDescent="0.25">
      <c r="A911" s="7">
        <v>45656</v>
      </c>
      <c r="B911" s="6" t="s">
        <v>2</v>
      </c>
      <c r="C911" s="6" t="s">
        <v>54</v>
      </c>
      <c r="D911" s="6" t="s">
        <v>54</v>
      </c>
      <c r="E911" s="21"/>
      <c r="F911" s="21">
        <v>-58.5</v>
      </c>
      <c r="G911" s="21"/>
      <c r="H911" s="21"/>
      <c r="I911" s="5">
        <f t="shared" si="14"/>
        <v>909</v>
      </c>
      <c r="L911"/>
    </row>
    <row r="912" spans="1:12" x14ac:dyDescent="0.25">
      <c r="A912" s="10">
        <v>45656</v>
      </c>
      <c r="B912" s="9" t="s">
        <v>2</v>
      </c>
      <c r="C912" s="9" t="s">
        <v>4</v>
      </c>
      <c r="D912" s="9" t="s">
        <v>39</v>
      </c>
      <c r="E912" s="20">
        <v>-3.58</v>
      </c>
      <c r="F912" s="20"/>
      <c r="G912" s="20"/>
      <c r="H912" s="20"/>
      <c r="I912" s="8">
        <f t="shared" si="14"/>
        <v>910</v>
      </c>
      <c r="L912"/>
    </row>
    <row r="913" spans="1:12" x14ac:dyDescent="0.25">
      <c r="A913" s="7">
        <v>45656</v>
      </c>
      <c r="B913" s="6" t="s">
        <v>2</v>
      </c>
      <c r="C913" s="6" t="s">
        <v>4</v>
      </c>
      <c r="D913" s="6" t="s">
        <v>8</v>
      </c>
      <c r="E913" s="21">
        <v>-46.44</v>
      </c>
      <c r="F913" s="21"/>
      <c r="G913" s="21"/>
      <c r="H913" s="21"/>
      <c r="I913" s="5">
        <f t="shared" si="14"/>
        <v>911</v>
      </c>
      <c r="L913"/>
    </row>
    <row r="914" spans="1:12" x14ac:dyDescent="0.25">
      <c r="A914" s="10">
        <v>45656</v>
      </c>
      <c r="B914" s="9" t="s">
        <v>7</v>
      </c>
      <c r="C914" s="9" t="s">
        <v>86</v>
      </c>
      <c r="D914" s="9" t="s">
        <v>126</v>
      </c>
      <c r="E914" s="20"/>
      <c r="F914" s="20">
        <v>-34.56</v>
      </c>
      <c r="G914" s="20"/>
      <c r="H914" s="20"/>
      <c r="I914" s="8">
        <f t="shared" si="14"/>
        <v>912</v>
      </c>
      <c r="L914"/>
    </row>
    <row r="915" spans="1:12" x14ac:dyDescent="0.25">
      <c r="A915" s="7">
        <v>45657</v>
      </c>
      <c r="B915" s="6" t="s">
        <v>2</v>
      </c>
      <c r="C915" s="6" t="s">
        <v>4</v>
      </c>
      <c r="D915" s="6" t="s">
        <v>8</v>
      </c>
      <c r="E915" s="21">
        <v>-38.6</v>
      </c>
      <c r="F915" s="21"/>
      <c r="G915" s="21"/>
      <c r="H915" s="21"/>
      <c r="I915" s="5">
        <f t="shared" si="14"/>
        <v>913</v>
      </c>
      <c r="L915"/>
    </row>
    <row r="916" spans="1:12" x14ac:dyDescent="0.25">
      <c r="A916" s="10">
        <v>45658</v>
      </c>
      <c r="B916" s="9" t="s">
        <v>12</v>
      </c>
      <c r="C916" s="9" t="s">
        <v>11</v>
      </c>
      <c r="D916" s="9" t="s">
        <v>11</v>
      </c>
      <c r="E916" s="20">
        <v>100</v>
      </c>
      <c r="F916" s="20">
        <v>-100</v>
      </c>
      <c r="G916" s="20"/>
      <c r="H916" s="20"/>
      <c r="I916" s="8">
        <f t="shared" si="14"/>
        <v>914</v>
      </c>
      <c r="L916"/>
    </row>
    <row r="917" spans="1:12" x14ac:dyDescent="0.25">
      <c r="A917" s="7">
        <v>45658</v>
      </c>
      <c r="B917" s="6" t="s">
        <v>18</v>
      </c>
      <c r="C917" s="6" t="s">
        <v>55</v>
      </c>
      <c r="D917" s="6" t="s">
        <v>55</v>
      </c>
      <c r="E917" s="21"/>
      <c r="F917" s="21">
        <v>3120.22</v>
      </c>
      <c r="G917" s="21"/>
      <c r="H917" s="21"/>
      <c r="I917" s="5">
        <f t="shared" si="14"/>
        <v>915</v>
      </c>
      <c r="L917"/>
    </row>
    <row r="918" spans="1:12" x14ac:dyDescent="0.25">
      <c r="A918" s="10">
        <v>45658</v>
      </c>
      <c r="B918" s="9" t="s">
        <v>18</v>
      </c>
      <c r="C918" s="9" t="s">
        <v>37</v>
      </c>
      <c r="D918" s="9" t="s">
        <v>52</v>
      </c>
      <c r="E918" s="20"/>
      <c r="F918" s="20">
        <v>-73.430000000000007</v>
      </c>
      <c r="G918" s="20"/>
      <c r="H918" s="20"/>
      <c r="I918" s="8">
        <f t="shared" si="14"/>
        <v>916</v>
      </c>
      <c r="L918"/>
    </row>
    <row r="919" spans="1:12" x14ac:dyDescent="0.25">
      <c r="A919" s="7">
        <v>45658</v>
      </c>
      <c r="B919" s="6" t="s">
        <v>12</v>
      </c>
      <c r="C919" s="6" t="s">
        <v>50</v>
      </c>
      <c r="D919" s="6" t="s">
        <v>37</v>
      </c>
      <c r="E919" s="21"/>
      <c r="F919" s="21"/>
      <c r="G919" s="21"/>
      <c r="H919" s="21">
        <v>-18.690000000000001</v>
      </c>
      <c r="I919" s="5">
        <f t="shared" si="14"/>
        <v>917</v>
      </c>
      <c r="L919"/>
    </row>
    <row r="920" spans="1:12" x14ac:dyDescent="0.25">
      <c r="A920" s="10">
        <v>45658</v>
      </c>
      <c r="B920" s="9" t="s">
        <v>18</v>
      </c>
      <c r="C920" s="9" t="s">
        <v>29</v>
      </c>
      <c r="D920" s="9" t="s">
        <v>125</v>
      </c>
      <c r="E920" s="20"/>
      <c r="F920" s="20">
        <v>300</v>
      </c>
      <c r="G920" s="20"/>
      <c r="H920" s="20"/>
      <c r="I920" s="8">
        <f t="shared" si="14"/>
        <v>918</v>
      </c>
      <c r="L920"/>
    </row>
    <row r="921" spans="1:12" x14ac:dyDescent="0.25">
      <c r="A921" s="7">
        <v>45658</v>
      </c>
      <c r="B921" s="6" t="s">
        <v>18</v>
      </c>
      <c r="C921" s="6" t="s">
        <v>37</v>
      </c>
      <c r="D921" s="6" t="s">
        <v>52</v>
      </c>
      <c r="E921" s="21"/>
      <c r="F921" s="21">
        <v>-74.87</v>
      </c>
      <c r="G921" s="21"/>
      <c r="H921" s="21"/>
      <c r="I921" s="5">
        <f t="shared" si="14"/>
        <v>919</v>
      </c>
      <c r="L921"/>
    </row>
    <row r="922" spans="1:12" x14ac:dyDescent="0.25">
      <c r="A922" s="10">
        <v>45658</v>
      </c>
      <c r="B922" s="9" t="s">
        <v>2</v>
      </c>
      <c r="C922" s="9" t="s">
        <v>42</v>
      </c>
      <c r="D922" s="9" t="s">
        <v>49</v>
      </c>
      <c r="E922" s="20"/>
      <c r="F922" s="20">
        <v>-30.92</v>
      </c>
      <c r="G922" s="20"/>
      <c r="H922" s="20"/>
      <c r="I922" s="8">
        <f t="shared" si="14"/>
        <v>920</v>
      </c>
      <c r="L922"/>
    </row>
    <row r="923" spans="1:12" x14ac:dyDescent="0.25">
      <c r="A923" s="7">
        <v>45658</v>
      </c>
      <c r="B923" s="6" t="s">
        <v>2</v>
      </c>
      <c r="C923" s="6" t="s">
        <v>42</v>
      </c>
      <c r="D923" s="6" t="s">
        <v>48</v>
      </c>
      <c r="E923" s="21"/>
      <c r="F923" s="21">
        <v>-30.92</v>
      </c>
      <c r="G923" s="21"/>
      <c r="H923" s="21"/>
      <c r="I923" s="5">
        <f t="shared" si="14"/>
        <v>921</v>
      </c>
      <c r="L923"/>
    </row>
    <row r="924" spans="1:12" x14ac:dyDescent="0.25">
      <c r="A924" s="10">
        <v>45658</v>
      </c>
      <c r="B924" s="9" t="s">
        <v>2</v>
      </c>
      <c r="C924" s="9" t="s">
        <v>42</v>
      </c>
      <c r="D924" s="9" t="s">
        <v>41</v>
      </c>
      <c r="E924" s="20"/>
      <c r="F924" s="20">
        <v>-64.62</v>
      </c>
      <c r="G924" s="20"/>
      <c r="H924" s="20"/>
      <c r="I924" s="8">
        <f t="shared" si="14"/>
        <v>922</v>
      </c>
      <c r="L924"/>
    </row>
    <row r="925" spans="1:12" x14ac:dyDescent="0.25">
      <c r="A925" s="7">
        <v>45658</v>
      </c>
      <c r="B925" s="6" t="s">
        <v>34</v>
      </c>
      <c r="C925" s="6" t="s">
        <v>124</v>
      </c>
      <c r="D925" s="6" t="s">
        <v>79</v>
      </c>
      <c r="E925" s="21"/>
      <c r="F925" s="21">
        <v>-62.2</v>
      </c>
      <c r="G925" s="21"/>
      <c r="H925" s="21"/>
      <c r="I925" s="5">
        <f t="shared" si="14"/>
        <v>923</v>
      </c>
      <c r="L925"/>
    </row>
    <row r="926" spans="1:12" x14ac:dyDescent="0.25">
      <c r="A926" s="10">
        <v>45658</v>
      </c>
      <c r="B926" s="9" t="s">
        <v>34</v>
      </c>
      <c r="C926" s="9" t="s">
        <v>123</v>
      </c>
      <c r="D926" s="9" t="s">
        <v>79</v>
      </c>
      <c r="E926" s="20"/>
      <c r="F926" s="20">
        <v>-103.4</v>
      </c>
      <c r="G926" s="20"/>
      <c r="H926" s="20"/>
      <c r="I926" s="8">
        <f t="shared" si="14"/>
        <v>924</v>
      </c>
      <c r="L926"/>
    </row>
    <row r="927" spans="1:12" x14ac:dyDescent="0.25">
      <c r="A927" s="7">
        <v>45658</v>
      </c>
      <c r="B927" s="6" t="s">
        <v>2</v>
      </c>
      <c r="C927" s="6" t="s">
        <v>42</v>
      </c>
      <c r="D927" s="6" t="s">
        <v>47</v>
      </c>
      <c r="E927" s="21"/>
      <c r="F927" s="21">
        <v>-95.35</v>
      </c>
      <c r="G927" s="21"/>
      <c r="H927" s="21"/>
      <c r="I927" s="5">
        <f t="shared" si="14"/>
        <v>925</v>
      </c>
      <c r="L927"/>
    </row>
    <row r="928" spans="1:12" x14ac:dyDescent="0.25">
      <c r="A928" s="10">
        <v>45658</v>
      </c>
      <c r="B928" s="9" t="s">
        <v>2</v>
      </c>
      <c r="C928" s="9" t="s">
        <v>42</v>
      </c>
      <c r="D928" s="9" t="s">
        <v>46</v>
      </c>
      <c r="E928" s="20"/>
      <c r="F928" s="20">
        <v>-48.2</v>
      </c>
      <c r="G928" s="20"/>
      <c r="H928" s="20"/>
      <c r="I928" s="8">
        <f t="shared" si="14"/>
        <v>926</v>
      </c>
      <c r="L928"/>
    </row>
    <row r="929" spans="1:12" x14ac:dyDescent="0.25">
      <c r="A929" s="7">
        <v>45658</v>
      </c>
      <c r="B929" s="6" t="s">
        <v>2</v>
      </c>
      <c r="C929" s="6" t="s">
        <v>42</v>
      </c>
      <c r="D929" s="6" t="s">
        <v>43</v>
      </c>
      <c r="E929" s="21"/>
      <c r="F929" s="21">
        <v>-74.680000000000007</v>
      </c>
      <c r="G929" s="21"/>
      <c r="H929" s="21"/>
      <c r="I929" s="5">
        <f t="shared" si="14"/>
        <v>927</v>
      </c>
      <c r="L929"/>
    </row>
    <row r="930" spans="1:12" x14ac:dyDescent="0.25">
      <c r="A930" s="10">
        <v>45658</v>
      </c>
      <c r="B930" s="9" t="s">
        <v>18</v>
      </c>
      <c r="C930" s="9" t="s">
        <v>84</v>
      </c>
      <c r="D930" s="9" t="s">
        <v>83</v>
      </c>
      <c r="E930" s="20"/>
      <c r="F930" s="20">
        <v>-300</v>
      </c>
      <c r="G930" s="20"/>
      <c r="H930" s="20">
        <v>300</v>
      </c>
      <c r="I930" s="8">
        <f t="shared" si="14"/>
        <v>928</v>
      </c>
      <c r="L930"/>
    </row>
    <row r="931" spans="1:12" x14ac:dyDescent="0.25">
      <c r="A931" s="7">
        <v>45659</v>
      </c>
      <c r="B931" s="6" t="s">
        <v>12</v>
      </c>
      <c r="C931" s="6" t="s">
        <v>11</v>
      </c>
      <c r="D931" s="6" t="s">
        <v>11</v>
      </c>
      <c r="E931" s="21">
        <v>100</v>
      </c>
      <c r="F931" s="21">
        <v>-100</v>
      </c>
      <c r="G931" s="21"/>
      <c r="H931" s="21"/>
      <c r="I931" s="5">
        <f t="shared" si="14"/>
        <v>929</v>
      </c>
      <c r="L931"/>
    </row>
    <row r="932" spans="1:12" x14ac:dyDescent="0.25">
      <c r="A932" s="10">
        <v>45660</v>
      </c>
      <c r="B932" s="9" t="s">
        <v>2</v>
      </c>
      <c r="C932" s="9" t="s">
        <v>4</v>
      </c>
      <c r="D932" s="9" t="s">
        <v>8</v>
      </c>
      <c r="E932" s="20">
        <v>-35.6</v>
      </c>
      <c r="F932" s="20"/>
      <c r="G932" s="20"/>
      <c r="H932" s="20"/>
      <c r="I932" s="8">
        <f t="shared" si="14"/>
        <v>930</v>
      </c>
      <c r="L932"/>
    </row>
    <row r="933" spans="1:12" x14ac:dyDescent="0.25">
      <c r="A933" s="7">
        <v>45661</v>
      </c>
      <c r="B933" s="6" t="s">
        <v>2</v>
      </c>
      <c r="C933" s="6" t="s">
        <v>4</v>
      </c>
      <c r="D933" s="6" t="s">
        <v>8</v>
      </c>
      <c r="E933" s="21">
        <v>-27.72</v>
      </c>
      <c r="F933" s="21"/>
      <c r="G933" s="21"/>
      <c r="H933" s="21"/>
      <c r="I933" s="5">
        <f t="shared" si="14"/>
        <v>931</v>
      </c>
      <c r="L933"/>
    </row>
    <row r="934" spans="1:12" x14ac:dyDescent="0.25">
      <c r="A934" s="10">
        <v>45661</v>
      </c>
      <c r="B934" s="9" t="s">
        <v>2</v>
      </c>
      <c r="C934" s="9" t="s">
        <v>4</v>
      </c>
      <c r="D934" s="9" t="s">
        <v>8</v>
      </c>
      <c r="E934" s="20">
        <v>-19.170000000000002</v>
      </c>
      <c r="F934" s="20"/>
      <c r="G934" s="20"/>
      <c r="H934" s="20"/>
      <c r="I934" s="8">
        <f t="shared" si="14"/>
        <v>932</v>
      </c>
      <c r="L934"/>
    </row>
    <row r="935" spans="1:12" x14ac:dyDescent="0.25">
      <c r="A935" s="7">
        <v>45661</v>
      </c>
      <c r="B935" s="6" t="s">
        <v>2</v>
      </c>
      <c r="C935" s="6" t="s">
        <v>4</v>
      </c>
      <c r="D935" s="6" t="s">
        <v>3</v>
      </c>
      <c r="E935" s="21">
        <v>-4.5</v>
      </c>
      <c r="F935" s="21"/>
      <c r="G935" s="21"/>
      <c r="H935" s="21"/>
      <c r="I935" s="5">
        <f t="shared" si="14"/>
        <v>933</v>
      </c>
      <c r="L935"/>
    </row>
    <row r="936" spans="1:12" x14ac:dyDescent="0.25">
      <c r="A936" s="10">
        <v>45664</v>
      </c>
      <c r="B936" s="9" t="s">
        <v>12</v>
      </c>
      <c r="C936" s="9" t="s">
        <v>11</v>
      </c>
      <c r="D936" s="9" t="s">
        <v>11</v>
      </c>
      <c r="E936" s="20"/>
      <c r="F936" s="20">
        <v>-652.97</v>
      </c>
      <c r="G936" s="20">
        <v>652.97</v>
      </c>
      <c r="H936" s="20"/>
      <c r="I936" s="8">
        <f t="shared" si="14"/>
        <v>934</v>
      </c>
      <c r="L936"/>
    </row>
    <row r="937" spans="1:12" x14ac:dyDescent="0.25">
      <c r="A937" s="7">
        <v>45664</v>
      </c>
      <c r="B937" s="6" t="s">
        <v>2</v>
      </c>
      <c r="C937" s="6" t="s">
        <v>77</v>
      </c>
      <c r="D937" s="6" t="s">
        <v>76</v>
      </c>
      <c r="E937" s="21"/>
      <c r="F937" s="21">
        <v>-37</v>
      </c>
      <c r="G937" s="21"/>
      <c r="H937" s="21"/>
      <c r="I937" s="5">
        <f t="shared" si="14"/>
        <v>935</v>
      </c>
      <c r="L937"/>
    </row>
    <row r="938" spans="1:12" x14ac:dyDescent="0.25">
      <c r="A938" s="10">
        <v>45664</v>
      </c>
      <c r="B938" s="9" t="s">
        <v>7</v>
      </c>
      <c r="C938" s="9" t="s">
        <v>32</v>
      </c>
      <c r="D938" s="9" t="s">
        <v>31</v>
      </c>
      <c r="E938" s="20"/>
      <c r="F938" s="20">
        <v>-320</v>
      </c>
      <c r="G938" s="20"/>
      <c r="H938" s="20"/>
      <c r="I938" s="8">
        <f t="shared" si="14"/>
        <v>936</v>
      </c>
      <c r="L938"/>
    </row>
    <row r="939" spans="1:12" x14ac:dyDescent="0.25">
      <c r="A939" s="7">
        <v>45664</v>
      </c>
      <c r="B939" s="6" t="s">
        <v>12</v>
      </c>
      <c r="C939" s="6" t="s">
        <v>11</v>
      </c>
      <c r="D939" s="6" t="s">
        <v>11</v>
      </c>
      <c r="E939" s="21">
        <v>100</v>
      </c>
      <c r="F939" s="21">
        <v>-100</v>
      </c>
      <c r="G939" s="21"/>
      <c r="H939" s="21"/>
      <c r="I939" s="5">
        <f t="shared" si="14"/>
        <v>937</v>
      </c>
      <c r="L939"/>
    </row>
    <row r="940" spans="1:12" x14ac:dyDescent="0.25">
      <c r="A940" s="10">
        <v>45664</v>
      </c>
      <c r="B940" s="9" t="s">
        <v>2</v>
      </c>
      <c r="C940" s="9" t="s">
        <v>4</v>
      </c>
      <c r="D940" s="9" t="s">
        <v>3</v>
      </c>
      <c r="E940" s="20">
        <v>-25</v>
      </c>
      <c r="F940" s="20"/>
      <c r="G940" s="20"/>
      <c r="H940" s="20"/>
      <c r="I940" s="8">
        <f t="shared" si="14"/>
        <v>938</v>
      </c>
      <c r="L940"/>
    </row>
    <row r="941" spans="1:12" x14ac:dyDescent="0.25">
      <c r="A941" s="7">
        <v>45665</v>
      </c>
      <c r="B941" s="6" t="s">
        <v>15</v>
      </c>
      <c r="C941" s="6" t="s">
        <v>60</v>
      </c>
      <c r="D941" s="6" t="s">
        <v>59</v>
      </c>
      <c r="E941" s="21">
        <v>-42</v>
      </c>
      <c r="F941" s="21"/>
      <c r="G941" s="21"/>
      <c r="H941" s="21"/>
      <c r="I941" s="5">
        <f t="shared" si="14"/>
        <v>939</v>
      </c>
      <c r="L941"/>
    </row>
    <row r="942" spans="1:12" x14ac:dyDescent="0.25">
      <c r="A942" s="10">
        <v>45666</v>
      </c>
      <c r="B942" s="9" t="s">
        <v>15</v>
      </c>
      <c r="C942" s="9" t="s">
        <v>122</v>
      </c>
      <c r="D942" s="9" t="s">
        <v>121</v>
      </c>
      <c r="E942" s="20"/>
      <c r="F942" s="20">
        <v>-53</v>
      </c>
      <c r="G942" s="20"/>
      <c r="H942" s="20"/>
      <c r="I942" s="8">
        <f t="shared" si="14"/>
        <v>940</v>
      </c>
      <c r="L942"/>
    </row>
    <row r="943" spans="1:12" x14ac:dyDescent="0.25">
      <c r="A943" s="7">
        <v>45666</v>
      </c>
      <c r="B943" s="6" t="s">
        <v>12</v>
      </c>
      <c r="C943" s="6" t="s">
        <v>11</v>
      </c>
      <c r="D943" s="6" t="s">
        <v>11</v>
      </c>
      <c r="E943" s="21">
        <v>100</v>
      </c>
      <c r="F943" s="21">
        <v>-100</v>
      </c>
      <c r="G943" s="21"/>
      <c r="H943" s="21"/>
      <c r="I943" s="5">
        <f t="shared" si="14"/>
        <v>941</v>
      </c>
      <c r="L943"/>
    </row>
    <row r="944" spans="1:12" x14ac:dyDescent="0.25">
      <c r="A944" s="10">
        <v>45666</v>
      </c>
      <c r="B944" s="9" t="s">
        <v>2</v>
      </c>
      <c r="C944" s="9" t="s">
        <v>40</v>
      </c>
      <c r="D944" s="9" t="s">
        <v>34</v>
      </c>
      <c r="E944" s="20"/>
      <c r="F944" s="20">
        <v>-23.87</v>
      </c>
      <c r="G944" s="20"/>
      <c r="H944" s="20"/>
      <c r="I944" s="8">
        <f t="shared" si="14"/>
        <v>942</v>
      </c>
      <c r="L944"/>
    </row>
    <row r="945" spans="1:12" x14ac:dyDescent="0.25">
      <c r="A945" s="7">
        <v>45666</v>
      </c>
      <c r="B945" s="6" t="s">
        <v>2</v>
      </c>
      <c r="C945" s="6" t="s">
        <v>4</v>
      </c>
      <c r="D945" s="6" t="s">
        <v>8</v>
      </c>
      <c r="E945" s="21">
        <v>-21.11</v>
      </c>
      <c r="F945" s="21"/>
      <c r="G945" s="21"/>
      <c r="H945" s="21"/>
      <c r="I945" s="5">
        <f t="shared" si="14"/>
        <v>943</v>
      </c>
      <c r="L945"/>
    </row>
    <row r="946" spans="1:12" x14ac:dyDescent="0.25">
      <c r="A946" s="10">
        <v>45666</v>
      </c>
      <c r="B946" s="9" t="s">
        <v>2</v>
      </c>
      <c r="C946" s="9" t="s">
        <v>4</v>
      </c>
      <c r="D946" s="9" t="s">
        <v>120</v>
      </c>
      <c r="E946" s="20">
        <v>-2.02</v>
      </c>
      <c r="F946" s="20"/>
      <c r="G946" s="20"/>
      <c r="H946" s="20"/>
      <c r="I946" s="8">
        <f t="shared" si="14"/>
        <v>944</v>
      </c>
      <c r="L946"/>
    </row>
    <row r="947" spans="1:12" x14ac:dyDescent="0.25">
      <c r="A947" s="7">
        <v>45666</v>
      </c>
      <c r="B947" s="6" t="s">
        <v>2</v>
      </c>
      <c r="C947" s="6" t="s">
        <v>4</v>
      </c>
      <c r="D947" s="6" t="s">
        <v>8</v>
      </c>
      <c r="E947" s="21">
        <v>-70</v>
      </c>
      <c r="F947" s="21"/>
      <c r="G947" s="21"/>
      <c r="H947" s="21"/>
      <c r="I947" s="5">
        <f t="shared" si="14"/>
        <v>945</v>
      </c>
      <c r="L947"/>
    </row>
    <row r="948" spans="1:12" x14ac:dyDescent="0.25">
      <c r="A948" s="10">
        <v>45666</v>
      </c>
      <c r="B948" s="9" t="s">
        <v>2</v>
      </c>
      <c r="C948" s="9" t="s">
        <v>4</v>
      </c>
      <c r="D948" s="9" t="s">
        <v>8</v>
      </c>
      <c r="E948" s="20">
        <v>-11</v>
      </c>
      <c r="F948" s="20"/>
      <c r="G948" s="20"/>
      <c r="H948" s="20"/>
      <c r="I948" s="8">
        <f t="shared" si="14"/>
        <v>946</v>
      </c>
      <c r="L948"/>
    </row>
    <row r="949" spans="1:12" x14ac:dyDescent="0.25">
      <c r="A949" s="7">
        <v>45666</v>
      </c>
      <c r="B949" s="6" t="s">
        <v>15</v>
      </c>
      <c r="C949" s="6" t="s">
        <v>14</v>
      </c>
      <c r="D949" s="6" t="s">
        <v>3</v>
      </c>
      <c r="E949" s="21">
        <v>-9.5</v>
      </c>
      <c r="F949" s="21"/>
      <c r="G949" s="21"/>
      <c r="H949" s="21"/>
      <c r="I949" s="5">
        <f t="shared" si="14"/>
        <v>947</v>
      </c>
      <c r="L949"/>
    </row>
    <row r="950" spans="1:12" x14ac:dyDescent="0.25">
      <c r="A950" s="10">
        <v>45666</v>
      </c>
      <c r="B950" s="9" t="s">
        <v>18</v>
      </c>
      <c r="C950" s="9" t="s">
        <v>29</v>
      </c>
      <c r="D950" s="9" t="s">
        <v>119</v>
      </c>
      <c r="E950" s="20"/>
      <c r="F950" s="20">
        <v>300</v>
      </c>
      <c r="G950" s="20"/>
      <c r="H950" s="20"/>
      <c r="I950" s="8">
        <f t="shared" si="14"/>
        <v>948</v>
      </c>
      <c r="L950"/>
    </row>
    <row r="951" spans="1:12" x14ac:dyDescent="0.25">
      <c r="A951" s="7">
        <v>45666</v>
      </c>
      <c r="B951" s="6" t="s">
        <v>2</v>
      </c>
      <c r="C951" s="6" t="s">
        <v>102</v>
      </c>
      <c r="D951" s="6" t="s">
        <v>118</v>
      </c>
      <c r="E951" s="21"/>
      <c r="F951" s="21">
        <v>-184.6</v>
      </c>
      <c r="G951" s="21"/>
      <c r="H951" s="21"/>
      <c r="I951" s="5">
        <f t="shared" si="14"/>
        <v>949</v>
      </c>
      <c r="L951"/>
    </row>
    <row r="952" spans="1:12" x14ac:dyDescent="0.25">
      <c r="A952" s="10">
        <v>45667</v>
      </c>
      <c r="B952" s="9" t="s">
        <v>12</v>
      </c>
      <c r="C952" s="9" t="s">
        <v>11</v>
      </c>
      <c r="D952" s="9" t="s">
        <v>11</v>
      </c>
      <c r="E952" s="20">
        <v>100</v>
      </c>
      <c r="F952" s="20">
        <v>-100</v>
      </c>
      <c r="G952" s="20"/>
      <c r="H952" s="20"/>
      <c r="I952" s="8">
        <f t="shared" si="14"/>
        <v>950</v>
      </c>
      <c r="L952"/>
    </row>
    <row r="953" spans="1:12" x14ac:dyDescent="0.25">
      <c r="A953" s="7">
        <v>45667</v>
      </c>
      <c r="B953" s="6" t="s">
        <v>2</v>
      </c>
      <c r="C953" s="6" t="s">
        <v>4</v>
      </c>
      <c r="D953" s="6" t="s">
        <v>8</v>
      </c>
      <c r="E953" s="21">
        <v>-57</v>
      </c>
      <c r="F953" s="21"/>
      <c r="G953" s="21"/>
      <c r="H953" s="21"/>
      <c r="I953" s="5">
        <f t="shared" si="14"/>
        <v>951</v>
      </c>
      <c r="L953"/>
    </row>
    <row r="954" spans="1:12" x14ac:dyDescent="0.25">
      <c r="A954" s="10">
        <v>45667</v>
      </c>
      <c r="B954" s="9" t="s">
        <v>2</v>
      </c>
      <c r="C954" s="9" t="s">
        <v>62</v>
      </c>
      <c r="D954" s="9" t="s">
        <v>117</v>
      </c>
      <c r="E954" s="20">
        <v>-36</v>
      </c>
      <c r="F954" s="20"/>
      <c r="G954" s="20"/>
      <c r="H954" s="20"/>
      <c r="I954" s="8">
        <f t="shared" si="14"/>
        <v>952</v>
      </c>
      <c r="L954"/>
    </row>
    <row r="955" spans="1:12" x14ac:dyDescent="0.25">
      <c r="A955" s="7">
        <v>45668</v>
      </c>
      <c r="B955" s="6" t="s">
        <v>2</v>
      </c>
      <c r="C955" s="6" t="s">
        <v>19</v>
      </c>
      <c r="D955" s="6" t="s">
        <v>9</v>
      </c>
      <c r="E955" s="21"/>
      <c r="F955" s="21">
        <v>-56.69</v>
      </c>
      <c r="G955" s="21"/>
      <c r="H955" s="21"/>
      <c r="I955" s="5">
        <f t="shared" si="14"/>
        <v>953</v>
      </c>
      <c r="L955"/>
    </row>
    <row r="956" spans="1:12" x14ac:dyDescent="0.25">
      <c r="A956" s="10">
        <v>45669</v>
      </c>
      <c r="B956" s="9" t="s">
        <v>12</v>
      </c>
      <c r="C956" s="9" t="s">
        <v>11</v>
      </c>
      <c r="D956" s="9" t="s">
        <v>11</v>
      </c>
      <c r="E956" s="20">
        <v>100</v>
      </c>
      <c r="F956" s="20">
        <v>-100</v>
      </c>
      <c r="G956" s="20"/>
      <c r="H956" s="20"/>
      <c r="I956" s="8">
        <f t="shared" si="14"/>
        <v>954</v>
      </c>
      <c r="L956"/>
    </row>
    <row r="957" spans="1:12" x14ac:dyDescent="0.25">
      <c r="A957" s="7">
        <v>45670</v>
      </c>
      <c r="B957" s="6" t="s">
        <v>12</v>
      </c>
      <c r="C957" s="6" t="s">
        <v>11</v>
      </c>
      <c r="D957" s="6" t="s">
        <v>11</v>
      </c>
      <c r="E957" s="21"/>
      <c r="F957" s="21">
        <v>700</v>
      </c>
      <c r="G957" s="21"/>
      <c r="H957" s="21">
        <v>-700</v>
      </c>
      <c r="I957" s="5">
        <f t="shared" si="14"/>
        <v>955</v>
      </c>
      <c r="L957"/>
    </row>
    <row r="958" spans="1:12" x14ac:dyDescent="0.25">
      <c r="A958" s="10">
        <v>45670</v>
      </c>
      <c r="B958" s="9" t="s">
        <v>2</v>
      </c>
      <c r="C958" s="9" t="s">
        <v>26</v>
      </c>
      <c r="D958" s="9" t="s">
        <v>26</v>
      </c>
      <c r="E958" s="20"/>
      <c r="F958" s="20">
        <v>-745.73</v>
      </c>
      <c r="G958" s="20"/>
      <c r="H958" s="20"/>
      <c r="I958" s="8">
        <f t="shared" si="14"/>
        <v>956</v>
      </c>
      <c r="L958"/>
    </row>
    <row r="959" spans="1:12" x14ac:dyDescent="0.25">
      <c r="A959" s="7">
        <v>45670</v>
      </c>
      <c r="B959" s="6" t="s">
        <v>2</v>
      </c>
      <c r="C959" s="6" t="s">
        <v>27</v>
      </c>
      <c r="D959" s="6" t="s">
        <v>26</v>
      </c>
      <c r="E959" s="21"/>
      <c r="F959" s="21">
        <v>-37.909999999999997</v>
      </c>
      <c r="G959" s="21"/>
      <c r="H959" s="21"/>
      <c r="I959" s="5">
        <f t="shared" si="14"/>
        <v>957</v>
      </c>
      <c r="L959"/>
    </row>
    <row r="960" spans="1:12" x14ac:dyDescent="0.25">
      <c r="A960" s="10">
        <v>45670</v>
      </c>
      <c r="B960" s="9" t="s">
        <v>2</v>
      </c>
      <c r="C960" s="9" t="s">
        <v>4</v>
      </c>
      <c r="D960" s="9" t="s">
        <v>8</v>
      </c>
      <c r="E960" s="20">
        <v>-35.31</v>
      </c>
      <c r="F960" s="20"/>
      <c r="G960" s="20"/>
      <c r="H960" s="20"/>
      <c r="I960" s="8">
        <f t="shared" si="14"/>
        <v>958</v>
      </c>
      <c r="L960"/>
    </row>
    <row r="961" spans="1:12" x14ac:dyDescent="0.25">
      <c r="A961" s="7">
        <v>45671</v>
      </c>
      <c r="B961" s="6" t="s">
        <v>2</v>
      </c>
      <c r="C961" s="6" t="s">
        <v>4</v>
      </c>
      <c r="D961" s="6" t="s">
        <v>39</v>
      </c>
      <c r="E961" s="21">
        <v>-35.619999999999997</v>
      </c>
      <c r="F961" s="21"/>
      <c r="G961" s="21"/>
      <c r="H961" s="21"/>
      <c r="I961" s="5">
        <f t="shared" si="14"/>
        <v>959</v>
      </c>
      <c r="L961"/>
    </row>
    <row r="962" spans="1:12" x14ac:dyDescent="0.25">
      <c r="A962" s="10">
        <v>45672</v>
      </c>
      <c r="B962" s="9" t="s">
        <v>2</v>
      </c>
      <c r="C962" s="9" t="s">
        <v>4</v>
      </c>
      <c r="D962" s="9" t="s">
        <v>8</v>
      </c>
      <c r="E962" s="20">
        <v>-28.6</v>
      </c>
      <c r="F962" s="20"/>
      <c r="G962" s="20"/>
      <c r="H962" s="20"/>
      <c r="I962" s="8">
        <f t="shared" si="14"/>
        <v>960</v>
      </c>
      <c r="L962"/>
    </row>
    <row r="963" spans="1:12" x14ac:dyDescent="0.25">
      <c r="A963" s="7">
        <v>45673</v>
      </c>
      <c r="B963" s="6" t="s">
        <v>18</v>
      </c>
      <c r="C963" s="6" t="s">
        <v>29</v>
      </c>
      <c r="D963" s="6" t="s">
        <v>116</v>
      </c>
      <c r="E963" s="21"/>
      <c r="F963" s="21">
        <v>200</v>
      </c>
      <c r="G963" s="21"/>
      <c r="H963" s="21"/>
      <c r="I963" s="5">
        <f t="shared" ref="I963:I1026" si="15">ROW()-2</f>
        <v>961</v>
      </c>
      <c r="L963"/>
    </row>
    <row r="964" spans="1:12" x14ac:dyDescent="0.25">
      <c r="A964" s="10">
        <v>45674</v>
      </c>
      <c r="B964" s="9" t="s">
        <v>2</v>
      </c>
      <c r="C964" s="9" t="s">
        <v>4</v>
      </c>
      <c r="D964" s="9" t="s">
        <v>8</v>
      </c>
      <c r="E964" s="20"/>
      <c r="F964" s="20">
        <v>-78.98</v>
      </c>
      <c r="G964" s="20"/>
      <c r="H964" s="20"/>
      <c r="I964" s="8">
        <f t="shared" si="15"/>
        <v>962</v>
      </c>
      <c r="L964"/>
    </row>
    <row r="965" spans="1:12" x14ac:dyDescent="0.25">
      <c r="A965" s="7">
        <v>45674</v>
      </c>
      <c r="B965" s="6" t="s">
        <v>2</v>
      </c>
      <c r="C965" s="6" t="s">
        <v>62</v>
      </c>
      <c r="D965" s="6" t="s">
        <v>74</v>
      </c>
      <c r="E965" s="21"/>
      <c r="F965" s="21">
        <v>-12.5</v>
      </c>
      <c r="G965" s="21"/>
      <c r="H965" s="21"/>
      <c r="I965" s="5">
        <f t="shared" si="15"/>
        <v>963</v>
      </c>
      <c r="L965"/>
    </row>
    <row r="966" spans="1:12" x14ac:dyDescent="0.25">
      <c r="A966" s="10">
        <v>45674</v>
      </c>
      <c r="B966" s="9" t="s">
        <v>2</v>
      </c>
      <c r="C966" s="9" t="s">
        <v>62</v>
      </c>
      <c r="D966" s="9" t="s">
        <v>56</v>
      </c>
      <c r="E966" s="20"/>
      <c r="F966" s="20">
        <v>-37.299999999999997</v>
      </c>
      <c r="G966" s="20"/>
      <c r="H966" s="20"/>
      <c r="I966" s="8">
        <f t="shared" si="15"/>
        <v>964</v>
      </c>
      <c r="L966"/>
    </row>
    <row r="967" spans="1:12" x14ac:dyDescent="0.25">
      <c r="A967" s="7">
        <v>45674</v>
      </c>
      <c r="B967" s="6" t="s">
        <v>2</v>
      </c>
      <c r="C967" s="6" t="s">
        <v>45</v>
      </c>
      <c r="D967" s="6" t="s">
        <v>69</v>
      </c>
      <c r="E967" s="21"/>
      <c r="F967" s="21">
        <v>-10</v>
      </c>
      <c r="G967" s="21"/>
      <c r="H967" s="21"/>
      <c r="I967" s="5">
        <f t="shared" si="15"/>
        <v>965</v>
      </c>
      <c r="L967"/>
    </row>
    <row r="968" spans="1:12" x14ac:dyDescent="0.25">
      <c r="A968" s="10">
        <v>45674</v>
      </c>
      <c r="B968" s="9" t="s">
        <v>2</v>
      </c>
      <c r="C968" s="9" t="s">
        <v>4</v>
      </c>
      <c r="D968" s="9" t="s">
        <v>3</v>
      </c>
      <c r="E968" s="20">
        <v>-15.6</v>
      </c>
      <c r="F968" s="20"/>
      <c r="G968" s="20"/>
      <c r="H968" s="20"/>
      <c r="I968" s="8">
        <f t="shared" si="15"/>
        <v>966</v>
      </c>
      <c r="L968"/>
    </row>
    <row r="969" spans="1:12" x14ac:dyDescent="0.25">
      <c r="A969" s="7">
        <v>45674</v>
      </c>
      <c r="B969" s="6" t="s">
        <v>15</v>
      </c>
      <c r="C969" s="6" t="s">
        <v>14</v>
      </c>
      <c r="D969" s="6" t="s">
        <v>3</v>
      </c>
      <c r="E969" s="21">
        <v>-9.9</v>
      </c>
      <c r="F969" s="21"/>
      <c r="G969" s="21"/>
      <c r="H969" s="21"/>
      <c r="I969" s="5">
        <f t="shared" si="15"/>
        <v>967</v>
      </c>
      <c r="L969"/>
    </row>
    <row r="970" spans="1:12" x14ac:dyDescent="0.25">
      <c r="A970" s="10">
        <v>45675</v>
      </c>
      <c r="B970" s="9" t="s">
        <v>12</v>
      </c>
      <c r="C970" s="9" t="s">
        <v>11</v>
      </c>
      <c r="D970" s="9" t="s">
        <v>11</v>
      </c>
      <c r="E970" s="20">
        <v>100</v>
      </c>
      <c r="F970" s="20">
        <v>-100</v>
      </c>
      <c r="G970" s="20"/>
      <c r="H970" s="20"/>
      <c r="I970" s="8">
        <f t="shared" si="15"/>
        <v>968</v>
      </c>
      <c r="L970"/>
    </row>
    <row r="971" spans="1:12" x14ac:dyDescent="0.25">
      <c r="A971" s="7">
        <v>45675</v>
      </c>
      <c r="B971" s="6" t="s">
        <v>7</v>
      </c>
      <c r="C971" s="6" t="s">
        <v>6</v>
      </c>
      <c r="D971" s="6" t="s">
        <v>115</v>
      </c>
      <c r="E971" s="21">
        <v>-5.15</v>
      </c>
      <c r="F971" s="21"/>
      <c r="G971" s="21"/>
      <c r="H971" s="21"/>
      <c r="I971" s="5">
        <f t="shared" si="15"/>
        <v>969</v>
      </c>
      <c r="L971"/>
    </row>
    <row r="972" spans="1:12" x14ac:dyDescent="0.25">
      <c r="A972" s="10">
        <v>45675</v>
      </c>
      <c r="B972" s="9" t="s">
        <v>2</v>
      </c>
      <c r="C972" s="9" t="s">
        <v>4</v>
      </c>
      <c r="D972" s="9" t="s">
        <v>3</v>
      </c>
      <c r="E972" s="20">
        <v>-21.2</v>
      </c>
      <c r="F972" s="20"/>
      <c r="G972" s="20"/>
      <c r="H972" s="20"/>
      <c r="I972" s="8">
        <f t="shared" si="15"/>
        <v>970</v>
      </c>
      <c r="L972"/>
    </row>
    <row r="973" spans="1:12" x14ac:dyDescent="0.25">
      <c r="A973" s="7">
        <v>45676</v>
      </c>
      <c r="B973" s="6" t="s">
        <v>2</v>
      </c>
      <c r="C973" s="6" t="s">
        <v>4</v>
      </c>
      <c r="D973" s="6" t="s">
        <v>8</v>
      </c>
      <c r="E973" s="21">
        <v>-55</v>
      </c>
      <c r="F973" s="21"/>
      <c r="G973" s="21"/>
      <c r="H973" s="21"/>
      <c r="I973" s="5">
        <f t="shared" si="15"/>
        <v>971</v>
      </c>
      <c r="L973"/>
    </row>
    <row r="974" spans="1:12" x14ac:dyDescent="0.25">
      <c r="A974" s="10">
        <v>45677</v>
      </c>
      <c r="B974" s="9" t="s">
        <v>12</v>
      </c>
      <c r="C974" s="9" t="s">
        <v>11</v>
      </c>
      <c r="D974" s="9" t="s">
        <v>11</v>
      </c>
      <c r="E974" s="20">
        <v>100</v>
      </c>
      <c r="F974" s="20">
        <v>-100</v>
      </c>
      <c r="G974" s="20"/>
      <c r="H974" s="20"/>
      <c r="I974" s="8">
        <f t="shared" si="15"/>
        <v>972</v>
      </c>
      <c r="L974"/>
    </row>
    <row r="975" spans="1:12" x14ac:dyDescent="0.25">
      <c r="A975" s="7">
        <v>45677</v>
      </c>
      <c r="B975" s="6" t="s">
        <v>2</v>
      </c>
      <c r="C975" s="6" t="s">
        <v>62</v>
      </c>
      <c r="D975" s="6" t="s">
        <v>108</v>
      </c>
      <c r="E975" s="21">
        <v>-43.1</v>
      </c>
      <c r="F975" s="21"/>
      <c r="G975" s="21"/>
      <c r="H975" s="21"/>
      <c r="I975" s="5">
        <f t="shared" si="15"/>
        <v>973</v>
      </c>
      <c r="L975"/>
    </row>
    <row r="976" spans="1:12" x14ac:dyDescent="0.25">
      <c r="A976" s="10">
        <v>45677</v>
      </c>
      <c r="B976" s="9" t="s">
        <v>2</v>
      </c>
      <c r="C976" s="9" t="s">
        <v>71</v>
      </c>
      <c r="D976" s="9" t="s">
        <v>70</v>
      </c>
      <c r="E976" s="20">
        <v>-15.45</v>
      </c>
      <c r="F976" s="20"/>
      <c r="G976" s="20"/>
      <c r="H976" s="20"/>
      <c r="I976" s="8">
        <f t="shared" si="15"/>
        <v>974</v>
      </c>
      <c r="L976"/>
    </row>
    <row r="977" spans="1:12" x14ac:dyDescent="0.25">
      <c r="A977" s="7">
        <v>45678</v>
      </c>
      <c r="B977" s="6" t="s">
        <v>2</v>
      </c>
      <c r="C977" s="6" t="s">
        <v>114</v>
      </c>
      <c r="D977" s="6" t="s">
        <v>113</v>
      </c>
      <c r="E977" s="21"/>
      <c r="F977" s="21">
        <v>-91.8</v>
      </c>
      <c r="G977" s="21"/>
      <c r="H977" s="21"/>
      <c r="I977" s="5">
        <f t="shared" si="15"/>
        <v>975</v>
      </c>
      <c r="L977"/>
    </row>
    <row r="978" spans="1:12" x14ac:dyDescent="0.25">
      <c r="A978" s="10">
        <v>45678</v>
      </c>
      <c r="B978" s="9" t="s">
        <v>2</v>
      </c>
      <c r="C978" s="9" t="s">
        <v>10</v>
      </c>
      <c r="D978" s="9" t="s">
        <v>9</v>
      </c>
      <c r="E978" s="20"/>
      <c r="F978" s="20">
        <v>-7.9</v>
      </c>
      <c r="G978" s="20"/>
      <c r="H978" s="20"/>
      <c r="I978" s="8">
        <f t="shared" si="15"/>
        <v>976</v>
      </c>
      <c r="L978"/>
    </row>
    <row r="979" spans="1:12" x14ac:dyDescent="0.25">
      <c r="A979" s="7">
        <v>45678</v>
      </c>
      <c r="B979" s="6" t="s">
        <v>2</v>
      </c>
      <c r="C979" s="6" t="s">
        <v>62</v>
      </c>
      <c r="D979" s="6" t="s">
        <v>74</v>
      </c>
      <c r="E979" s="21"/>
      <c r="F979" s="21">
        <v>-5.5</v>
      </c>
      <c r="G979" s="21"/>
      <c r="H979" s="21"/>
      <c r="I979" s="5">
        <f t="shared" si="15"/>
        <v>977</v>
      </c>
      <c r="L979"/>
    </row>
    <row r="980" spans="1:12" x14ac:dyDescent="0.25">
      <c r="A980" s="10">
        <v>45678</v>
      </c>
      <c r="B980" s="9" t="s">
        <v>2</v>
      </c>
      <c r="C980" s="9" t="s">
        <v>62</v>
      </c>
      <c r="D980" s="9" t="s">
        <v>56</v>
      </c>
      <c r="E980" s="20"/>
      <c r="F980" s="20">
        <v>-29.97</v>
      </c>
      <c r="G980" s="20"/>
      <c r="H980" s="20"/>
      <c r="I980" s="8">
        <f t="shared" si="15"/>
        <v>978</v>
      </c>
      <c r="L980"/>
    </row>
    <row r="981" spans="1:12" x14ac:dyDescent="0.25">
      <c r="A981" s="7">
        <v>45679</v>
      </c>
      <c r="B981" s="6" t="s">
        <v>2</v>
      </c>
      <c r="C981" s="6" t="s">
        <v>4</v>
      </c>
      <c r="D981" s="6" t="s">
        <v>8</v>
      </c>
      <c r="E981" s="21">
        <v>-11.33</v>
      </c>
      <c r="F981" s="21"/>
      <c r="G981" s="21"/>
      <c r="H981" s="21"/>
      <c r="I981" s="5">
        <f t="shared" si="15"/>
        <v>979</v>
      </c>
      <c r="L981"/>
    </row>
    <row r="982" spans="1:12" x14ac:dyDescent="0.25">
      <c r="A982" s="10">
        <v>45680</v>
      </c>
      <c r="B982" s="9" t="s">
        <v>15</v>
      </c>
      <c r="C982" s="9" t="s">
        <v>66</v>
      </c>
      <c r="D982" s="9" t="s">
        <v>56</v>
      </c>
      <c r="E982" s="20"/>
      <c r="F982" s="20">
        <v>-11.09</v>
      </c>
      <c r="G982" s="20"/>
      <c r="H982" s="20"/>
      <c r="I982" s="8">
        <f t="shared" si="15"/>
        <v>980</v>
      </c>
      <c r="L982"/>
    </row>
    <row r="983" spans="1:12" x14ac:dyDescent="0.25">
      <c r="A983" s="7">
        <v>45680</v>
      </c>
      <c r="B983" s="6" t="s">
        <v>2</v>
      </c>
      <c r="C983" s="6" t="s">
        <v>4</v>
      </c>
      <c r="D983" s="6" t="s">
        <v>8</v>
      </c>
      <c r="E983" s="21"/>
      <c r="F983" s="21">
        <v>-47.15</v>
      </c>
      <c r="G983" s="21"/>
      <c r="H983" s="21"/>
      <c r="I983" s="5">
        <f t="shared" si="15"/>
        <v>981</v>
      </c>
      <c r="L983"/>
    </row>
    <row r="984" spans="1:12" x14ac:dyDescent="0.25">
      <c r="A984" s="10">
        <v>45680</v>
      </c>
      <c r="B984" s="9" t="s">
        <v>12</v>
      </c>
      <c r="C984" s="9" t="s">
        <v>11</v>
      </c>
      <c r="D984" s="9" t="s">
        <v>11</v>
      </c>
      <c r="E984" s="20">
        <v>100</v>
      </c>
      <c r="F984" s="20">
        <v>-100</v>
      </c>
      <c r="G984" s="20"/>
      <c r="H984" s="20"/>
      <c r="I984" s="8">
        <f t="shared" si="15"/>
        <v>982</v>
      </c>
      <c r="L984"/>
    </row>
    <row r="985" spans="1:12" x14ac:dyDescent="0.25">
      <c r="A985" s="7">
        <v>45680</v>
      </c>
      <c r="B985" s="6" t="s">
        <v>2</v>
      </c>
      <c r="C985" s="6" t="s">
        <v>4</v>
      </c>
      <c r="D985" s="6" t="s">
        <v>39</v>
      </c>
      <c r="E985" s="21">
        <v>-47.03</v>
      </c>
      <c r="F985" s="21"/>
      <c r="G985" s="21"/>
      <c r="H985" s="21"/>
      <c r="I985" s="5">
        <f t="shared" si="15"/>
        <v>983</v>
      </c>
      <c r="L985"/>
    </row>
    <row r="986" spans="1:12" x14ac:dyDescent="0.25">
      <c r="A986" s="10">
        <v>45680</v>
      </c>
      <c r="B986" s="9" t="s">
        <v>15</v>
      </c>
      <c r="C986" s="9" t="s">
        <v>29</v>
      </c>
      <c r="D986" s="9" t="s">
        <v>21</v>
      </c>
      <c r="E986" s="20">
        <v>-22.99</v>
      </c>
      <c r="F986" s="20"/>
      <c r="G986" s="20"/>
      <c r="H986" s="20"/>
      <c r="I986" s="8">
        <f t="shared" si="15"/>
        <v>984</v>
      </c>
      <c r="L986"/>
    </row>
    <row r="987" spans="1:12" x14ac:dyDescent="0.25">
      <c r="A987" s="7">
        <v>45680</v>
      </c>
      <c r="B987" s="6" t="s">
        <v>15</v>
      </c>
      <c r="C987" s="6" t="s">
        <v>14</v>
      </c>
      <c r="D987" s="6" t="s">
        <v>112</v>
      </c>
      <c r="E987" s="21">
        <v>-30</v>
      </c>
      <c r="F987" s="21"/>
      <c r="G987" s="21"/>
      <c r="H987" s="21"/>
      <c r="I987" s="5">
        <f t="shared" si="15"/>
        <v>985</v>
      </c>
      <c r="L987"/>
    </row>
    <row r="988" spans="1:12" x14ac:dyDescent="0.25">
      <c r="A988" s="10">
        <v>45680</v>
      </c>
      <c r="B988" s="9" t="s">
        <v>15</v>
      </c>
      <c r="C988" s="9" t="s">
        <v>29</v>
      </c>
      <c r="D988" s="9" t="s">
        <v>87</v>
      </c>
      <c r="E988" s="20">
        <v>-36</v>
      </c>
      <c r="F988" s="20"/>
      <c r="G988" s="20"/>
      <c r="H988" s="20"/>
      <c r="I988" s="8">
        <f t="shared" si="15"/>
        <v>986</v>
      </c>
      <c r="L988"/>
    </row>
    <row r="989" spans="1:12" x14ac:dyDescent="0.25">
      <c r="A989" s="7">
        <v>45680</v>
      </c>
      <c r="B989" s="6" t="s">
        <v>2</v>
      </c>
      <c r="C989" s="6" t="s">
        <v>4</v>
      </c>
      <c r="D989" s="6" t="s">
        <v>3</v>
      </c>
      <c r="E989" s="21">
        <v>-4.7</v>
      </c>
      <c r="F989" s="21"/>
      <c r="G989" s="21"/>
      <c r="H989" s="21"/>
      <c r="I989" s="5">
        <f t="shared" si="15"/>
        <v>987</v>
      </c>
      <c r="L989"/>
    </row>
    <row r="990" spans="1:12" x14ac:dyDescent="0.25">
      <c r="A990" s="10">
        <v>45680</v>
      </c>
      <c r="B990" s="9" t="s">
        <v>15</v>
      </c>
      <c r="C990" s="9" t="s">
        <v>29</v>
      </c>
      <c r="D990" s="9" t="s">
        <v>64</v>
      </c>
      <c r="E990" s="20">
        <v>-20</v>
      </c>
      <c r="F990" s="20"/>
      <c r="G990" s="20"/>
      <c r="H990" s="20"/>
      <c r="I990" s="8">
        <f t="shared" si="15"/>
        <v>988</v>
      </c>
      <c r="L990"/>
    </row>
    <row r="991" spans="1:12" x14ac:dyDescent="0.25">
      <c r="A991" s="7">
        <v>45681</v>
      </c>
      <c r="B991" s="6" t="s">
        <v>12</v>
      </c>
      <c r="C991" s="6" t="s">
        <v>11</v>
      </c>
      <c r="D991" s="6" t="s">
        <v>11</v>
      </c>
      <c r="E991" s="21">
        <v>100</v>
      </c>
      <c r="F991" s="21">
        <v>-100</v>
      </c>
      <c r="G991" s="21"/>
      <c r="H991" s="21"/>
      <c r="I991" s="5">
        <f t="shared" si="15"/>
        <v>989</v>
      </c>
      <c r="L991"/>
    </row>
    <row r="992" spans="1:12" x14ac:dyDescent="0.25">
      <c r="A992" s="10">
        <v>45681</v>
      </c>
      <c r="B992" s="9" t="s">
        <v>2</v>
      </c>
      <c r="C992" s="9" t="s">
        <v>4</v>
      </c>
      <c r="D992" s="9" t="s">
        <v>39</v>
      </c>
      <c r="E992" s="20">
        <v>-53.58</v>
      </c>
      <c r="F992" s="20"/>
      <c r="G992" s="20"/>
      <c r="H992" s="20"/>
      <c r="I992" s="8">
        <f t="shared" si="15"/>
        <v>990</v>
      </c>
      <c r="L992"/>
    </row>
    <row r="993" spans="1:12" x14ac:dyDescent="0.25">
      <c r="A993" s="7">
        <v>45681</v>
      </c>
      <c r="B993" s="6" t="s">
        <v>2</v>
      </c>
      <c r="C993" s="6" t="s">
        <v>4</v>
      </c>
      <c r="D993" s="6" t="s">
        <v>8</v>
      </c>
      <c r="E993" s="21">
        <v>-6</v>
      </c>
      <c r="F993" s="21"/>
      <c r="G993" s="21"/>
      <c r="H993" s="21"/>
      <c r="I993" s="5">
        <f t="shared" si="15"/>
        <v>991</v>
      </c>
      <c r="L993"/>
    </row>
    <row r="994" spans="1:12" x14ac:dyDescent="0.25">
      <c r="A994" s="10">
        <v>45681</v>
      </c>
      <c r="B994" s="9" t="s">
        <v>2</v>
      </c>
      <c r="C994" s="9" t="s">
        <v>4</v>
      </c>
      <c r="D994" s="9" t="s">
        <v>3</v>
      </c>
      <c r="E994" s="20">
        <v>-15</v>
      </c>
      <c r="F994" s="20"/>
      <c r="G994" s="20"/>
      <c r="H994" s="20"/>
      <c r="I994" s="8">
        <f t="shared" si="15"/>
        <v>992</v>
      </c>
      <c r="L994"/>
    </row>
    <row r="995" spans="1:12" x14ac:dyDescent="0.25">
      <c r="A995" s="7">
        <v>45682</v>
      </c>
      <c r="B995" s="6" t="s">
        <v>2</v>
      </c>
      <c r="C995" s="6" t="s">
        <v>4</v>
      </c>
      <c r="D995" s="6" t="s">
        <v>8</v>
      </c>
      <c r="E995" s="21">
        <v>-12.3</v>
      </c>
      <c r="F995" s="21"/>
      <c r="G995" s="21"/>
      <c r="H995" s="21"/>
      <c r="I995" s="5">
        <f t="shared" si="15"/>
        <v>993</v>
      </c>
      <c r="L995"/>
    </row>
    <row r="996" spans="1:12" x14ac:dyDescent="0.25">
      <c r="A996" s="10">
        <v>45683</v>
      </c>
      <c r="B996" s="9" t="s">
        <v>15</v>
      </c>
      <c r="C996" s="9" t="s">
        <v>14</v>
      </c>
      <c r="D996" s="9" t="s">
        <v>3</v>
      </c>
      <c r="E996" s="20">
        <v>-8</v>
      </c>
      <c r="F996" s="20"/>
      <c r="G996" s="20"/>
      <c r="H996" s="20"/>
      <c r="I996" s="8">
        <f t="shared" si="15"/>
        <v>994</v>
      </c>
      <c r="L996"/>
    </row>
    <row r="997" spans="1:12" x14ac:dyDescent="0.25">
      <c r="A997" s="7">
        <v>45684</v>
      </c>
      <c r="B997" s="6" t="s">
        <v>2</v>
      </c>
      <c r="C997" s="6" t="s">
        <v>4</v>
      </c>
      <c r="D997" s="6" t="s">
        <v>3</v>
      </c>
      <c r="E997" s="21">
        <v>-37.6</v>
      </c>
      <c r="F997" s="21"/>
      <c r="G997" s="21"/>
      <c r="H997" s="21"/>
      <c r="I997" s="5">
        <f t="shared" si="15"/>
        <v>995</v>
      </c>
      <c r="L997"/>
    </row>
    <row r="998" spans="1:12" x14ac:dyDescent="0.25">
      <c r="A998" s="10">
        <v>45684</v>
      </c>
      <c r="B998" s="9" t="s">
        <v>18</v>
      </c>
      <c r="C998" s="9" t="s">
        <v>110</v>
      </c>
      <c r="D998" s="9" t="s">
        <v>111</v>
      </c>
      <c r="E998" s="20"/>
      <c r="F998" s="20">
        <v>72</v>
      </c>
      <c r="G998" s="20"/>
      <c r="H998" s="20"/>
      <c r="I998" s="8">
        <f t="shared" si="15"/>
        <v>996</v>
      </c>
      <c r="L998"/>
    </row>
    <row r="999" spans="1:12" x14ac:dyDescent="0.25">
      <c r="A999" s="7">
        <v>45684</v>
      </c>
      <c r="B999" s="6" t="s">
        <v>18</v>
      </c>
      <c r="C999" s="6" t="s">
        <v>110</v>
      </c>
      <c r="D999" s="6" t="s">
        <v>109</v>
      </c>
      <c r="E999" s="21"/>
      <c r="F999" s="21"/>
      <c r="G999" s="21">
        <v>10</v>
      </c>
      <c r="H999" s="21"/>
      <c r="I999" s="5">
        <f t="shared" si="15"/>
        <v>997</v>
      </c>
      <c r="L999"/>
    </row>
    <row r="1000" spans="1:12" x14ac:dyDescent="0.25">
      <c r="A1000" s="10">
        <v>45685</v>
      </c>
      <c r="B1000" s="9" t="s">
        <v>18</v>
      </c>
      <c r="C1000" s="9" t="s">
        <v>29</v>
      </c>
      <c r="D1000" s="9" t="s">
        <v>97</v>
      </c>
      <c r="E1000" s="20"/>
      <c r="F1000" s="20">
        <v>20</v>
      </c>
      <c r="G1000" s="20"/>
      <c r="H1000" s="20"/>
      <c r="I1000" s="8">
        <f t="shared" si="15"/>
        <v>998</v>
      </c>
      <c r="L1000"/>
    </row>
    <row r="1001" spans="1:12" x14ac:dyDescent="0.25">
      <c r="A1001" s="7">
        <v>45685</v>
      </c>
      <c r="B1001" s="6" t="s">
        <v>12</v>
      </c>
      <c r="C1001" s="6" t="s">
        <v>11</v>
      </c>
      <c r="D1001" s="6" t="s">
        <v>11</v>
      </c>
      <c r="E1001" s="21">
        <v>90</v>
      </c>
      <c r="F1001" s="21">
        <v>-90</v>
      </c>
      <c r="G1001" s="21"/>
      <c r="H1001" s="21"/>
      <c r="I1001" s="5">
        <f t="shared" si="15"/>
        <v>999</v>
      </c>
      <c r="L1001"/>
    </row>
    <row r="1002" spans="1:12" x14ac:dyDescent="0.25">
      <c r="A1002" s="10">
        <v>45686</v>
      </c>
      <c r="B1002" s="9" t="s">
        <v>15</v>
      </c>
      <c r="C1002" s="9" t="s">
        <v>14</v>
      </c>
      <c r="D1002" s="9" t="s">
        <v>108</v>
      </c>
      <c r="E1002" s="20">
        <v>-17</v>
      </c>
      <c r="F1002" s="20"/>
      <c r="G1002" s="20"/>
      <c r="H1002" s="20"/>
      <c r="I1002" s="8">
        <f t="shared" si="15"/>
        <v>1000</v>
      </c>
      <c r="L1002"/>
    </row>
    <row r="1003" spans="1:12" x14ac:dyDescent="0.25">
      <c r="A1003" s="7">
        <v>45689</v>
      </c>
      <c r="B1003" s="6" t="s">
        <v>18</v>
      </c>
      <c r="C1003" s="6" t="s">
        <v>55</v>
      </c>
      <c r="D1003" s="6" t="s">
        <v>55</v>
      </c>
      <c r="E1003" s="21"/>
      <c r="F1003" s="21">
        <v>3120.22</v>
      </c>
      <c r="G1003" s="21"/>
      <c r="H1003" s="21"/>
      <c r="I1003" s="5">
        <f t="shared" si="15"/>
        <v>1001</v>
      </c>
      <c r="L1003"/>
    </row>
    <row r="1004" spans="1:12" x14ac:dyDescent="0.25">
      <c r="A1004" s="10">
        <v>45689</v>
      </c>
      <c r="B1004" s="9" t="s">
        <v>2</v>
      </c>
      <c r="C1004" s="9" t="s">
        <v>4</v>
      </c>
      <c r="D1004" s="9" t="s">
        <v>8</v>
      </c>
      <c r="E1004" s="20">
        <v>-46.13</v>
      </c>
      <c r="F1004" s="20"/>
      <c r="G1004" s="20"/>
      <c r="H1004" s="20"/>
      <c r="I1004" s="8">
        <f t="shared" si="15"/>
        <v>1002</v>
      </c>
      <c r="L1004"/>
    </row>
    <row r="1005" spans="1:12" x14ac:dyDescent="0.25">
      <c r="A1005" s="7">
        <v>45689</v>
      </c>
      <c r="B1005" s="6" t="s">
        <v>2</v>
      </c>
      <c r="C1005" s="6" t="s">
        <v>4</v>
      </c>
      <c r="D1005" s="6" t="s">
        <v>107</v>
      </c>
      <c r="E1005" s="21">
        <v>-27.75</v>
      </c>
      <c r="F1005" s="21"/>
      <c r="G1005" s="21"/>
      <c r="H1005" s="21"/>
      <c r="I1005" s="5">
        <f t="shared" si="15"/>
        <v>1003</v>
      </c>
      <c r="L1005"/>
    </row>
    <row r="1006" spans="1:12" x14ac:dyDescent="0.25">
      <c r="A1006" s="10">
        <v>45689</v>
      </c>
      <c r="B1006" s="9" t="s">
        <v>2</v>
      </c>
      <c r="C1006" s="9" t="s">
        <v>62</v>
      </c>
      <c r="D1006" s="9" t="s">
        <v>74</v>
      </c>
      <c r="E1006" s="20">
        <v>-21</v>
      </c>
      <c r="F1006" s="20"/>
      <c r="G1006" s="20"/>
      <c r="H1006" s="20"/>
      <c r="I1006" s="8">
        <f t="shared" si="15"/>
        <v>1004</v>
      </c>
      <c r="L1006"/>
    </row>
    <row r="1007" spans="1:12" x14ac:dyDescent="0.25">
      <c r="A1007" s="7">
        <v>45689</v>
      </c>
      <c r="B1007" s="6" t="s">
        <v>12</v>
      </c>
      <c r="C1007" s="6" t="s">
        <v>11</v>
      </c>
      <c r="D1007" s="6" t="s">
        <v>11</v>
      </c>
      <c r="E1007" s="21">
        <v>100</v>
      </c>
      <c r="F1007" s="21">
        <v>-100</v>
      </c>
      <c r="G1007" s="21"/>
      <c r="H1007" s="21"/>
      <c r="I1007" s="5">
        <f t="shared" si="15"/>
        <v>1005</v>
      </c>
      <c r="L1007"/>
    </row>
    <row r="1008" spans="1:12" x14ac:dyDescent="0.25">
      <c r="A1008" s="10">
        <v>45689</v>
      </c>
      <c r="B1008" s="9" t="s">
        <v>2</v>
      </c>
      <c r="C1008" s="9" t="s">
        <v>4</v>
      </c>
      <c r="D1008" s="9" t="s">
        <v>3</v>
      </c>
      <c r="E1008" s="20">
        <v>-16</v>
      </c>
      <c r="F1008" s="20"/>
      <c r="G1008" s="20"/>
      <c r="H1008" s="20"/>
      <c r="I1008" s="8">
        <f t="shared" si="15"/>
        <v>1006</v>
      </c>
      <c r="L1008"/>
    </row>
    <row r="1009" spans="1:12" x14ac:dyDescent="0.25">
      <c r="A1009" s="7">
        <v>45689</v>
      </c>
      <c r="B1009" s="6" t="s">
        <v>2</v>
      </c>
      <c r="C1009" s="6" t="s">
        <v>54</v>
      </c>
      <c r="D1009" s="6" t="s">
        <v>54</v>
      </c>
      <c r="E1009" s="21"/>
      <c r="F1009" s="21">
        <v>-58.5</v>
      </c>
      <c r="G1009" s="21"/>
      <c r="H1009" s="21"/>
      <c r="I1009" s="5">
        <f t="shared" si="15"/>
        <v>1007</v>
      </c>
      <c r="L1009"/>
    </row>
    <row r="1010" spans="1:12" x14ac:dyDescent="0.25">
      <c r="A1010" s="10">
        <v>45689</v>
      </c>
      <c r="B1010" s="9" t="s">
        <v>2</v>
      </c>
      <c r="C1010" s="9" t="s">
        <v>4</v>
      </c>
      <c r="D1010" s="9" t="s">
        <v>8</v>
      </c>
      <c r="E1010" s="20"/>
      <c r="F1010" s="20">
        <v>-50.93</v>
      </c>
      <c r="G1010" s="20"/>
      <c r="H1010" s="20"/>
      <c r="I1010" s="8">
        <f t="shared" si="15"/>
        <v>1008</v>
      </c>
      <c r="L1010"/>
    </row>
    <row r="1011" spans="1:12" x14ac:dyDescent="0.25">
      <c r="A1011" s="7">
        <v>45689</v>
      </c>
      <c r="B1011" s="6" t="s">
        <v>2</v>
      </c>
      <c r="C1011" s="6" t="s">
        <v>4</v>
      </c>
      <c r="D1011" s="6" t="s">
        <v>8</v>
      </c>
      <c r="E1011" s="21">
        <v>-23.14</v>
      </c>
      <c r="F1011" s="21"/>
      <c r="G1011" s="21"/>
      <c r="H1011" s="21"/>
      <c r="I1011" s="5">
        <f t="shared" si="15"/>
        <v>1009</v>
      </c>
      <c r="L1011"/>
    </row>
    <row r="1012" spans="1:12" x14ac:dyDescent="0.25">
      <c r="A1012" s="10">
        <v>45689</v>
      </c>
      <c r="B1012" s="9" t="s">
        <v>7</v>
      </c>
      <c r="C1012" s="9" t="s">
        <v>6</v>
      </c>
      <c r="D1012" s="9" t="s">
        <v>58</v>
      </c>
      <c r="E1012" s="20"/>
      <c r="F1012" s="20">
        <v>-22.15</v>
      </c>
      <c r="G1012" s="20"/>
      <c r="H1012" s="20"/>
      <c r="I1012" s="8">
        <f t="shared" si="15"/>
        <v>1010</v>
      </c>
      <c r="L1012"/>
    </row>
    <row r="1013" spans="1:12" x14ac:dyDescent="0.25">
      <c r="A1013" s="7">
        <v>45690</v>
      </c>
      <c r="B1013" s="6" t="s">
        <v>2</v>
      </c>
      <c r="C1013" s="6" t="s">
        <v>4</v>
      </c>
      <c r="D1013" s="6" t="s">
        <v>3</v>
      </c>
      <c r="E1013" s="21"/>
      <c r="F1013" s="21">
        <v>-20.079999999999998</v>
      </c>
      <c r="G1013" s="21"/>
      <c r="H1013" s="21"/>
      <c r="I1013" s="5">
        <f t="shared" si="15"/>
        <v>1011</v>
      </c>
      <c r="L1013"/>
    </row>
    <row r="1014" spans="1:12" x14ac:dyDescent="0.25">
      <c r="A1014" s="10">
        <v>45691</v>
      </c>
      <c r="B1014" s="9" t="s">
        <v>15</v>
      </c>
      <c r="C1014" s="9" t="s">
        <v>14</v>
      </c>
      <c r="D1014" s="9" t="s">
        <v>106</v>
      </c>
      <c r="E1014" s="20">
        <v>-5</v>
      </c>
      <c r="F1014" s="20"/>
      <c r="G1014" s="20"/>
      <c r="H1014" s="20"/>
      <c r="I1014" s="8">
        <f t="shared" si="15"/>
        <v>1012</v>
      </c>
      <c r="L1014"/>
    </row>
    <row r="1015" spans="1:12" x14ac:dyDescent="0.25">
      <c r="A1015" s="7">
        <v>45691</v>
      </c>
      <c r="B1015" s="6" t="s">
        <v>2</v>
      </c>
      <c r="C1015" s="6" t="s">
        <v>42</v>
      </c>
      <c r="D1015" s="6" t="s">
        <v>49</v>
      </c>
      <c r="E1015" s="21"/>
      <c r="F1015" s="21">
        <v>-30.92</v>
      </c>
      <c r="G1015" s="21"/>
      <c r="H1015" s="21"/>
      <c r="I1015" s="5">
        <f t="shared" si="15"/>
        <v>1013</v>
      </c>
      <c r="L1015"/>
    </row>
    <row r="1016" spans="1:12" x14ac:dyDescent="0.25">
      <c r="A1016" s="10">
        <v>45691</v>
      </c>
      <c r="B1016" s="9" t="s">
        <v>2</v>
      </c>
      <c r="C1016" s="9" t="s">
        <v>42</v>
      </c>
      <c r="D1016" s="9" t="s">
        <v>48</v>
      </c>
      <c r="E1016" s="20"/>
      <c r="F1016" s="20">
        <v>-30.92</v>
      </c>
      <c r="G1016" s="20"/>
      <c r="H1016" s="20"/>
      <c r="I1016" s="8">
        <f t="shared" si="15"/>
        <v>1014</v>
      </c>
      <c r="L1016"/>
    </row>
    <row r="1017" spans="1:12" x14ac:dyDescent="0.25">
      <c r="A1017" s="7">
        <v>45691</v>
      </c>
      <c r="B1017" s="6" t="s">
        <v>2</v>
      </c>
      <c r="C1017" s="6" t="s">
        <v>42</v>
      </c>
      <c r="D1017" s="6" t="s">
        <v>46</v>
      </c>
      <c r="E1017" s="21"/>
      <c r="F1017" s="21">
        <v>-48.2</v>
      </c>
      <c r="G1017" s="21"/>
      <c r="H1017" s="21"/>
      <c r="I1017" s="5">
        <f t="shared" si="15"/>
        <v>1015</v>
      </c>
      <c r="L1017"/>
    </row>
    <row r="1018" spans="1:12" x14ac:dyDescent="0.25">
      <c r="A1018" s="10">
        <v>45691</v>
      </c>
      <c r="B1018" s="9" t="s">
        <v>2</v>
      </c>
      <c r="C1018" s="9" t="s">
        <v>42</v>
      </c>
      <c r="D1018" s="9" t="s">
        <v>47</v>
      </c>
      <c r="E1018" s="20"/>
      <c r="F1018" s="20">
        <v>-95.35</v>
      </c>
      <c r="G1018" s="20"/>
      <c r="H1018" s="20"/>
      <c r="I1018" s="8">
        <f t="shared" si="15"/>
        <v>1016</v>
      </c>
      <c r="L1018"/>
    </row>
    <row r="1019" spans="1:12" x14ac:dyDescent="0.25">
      <c r="A1019" s="7">
        <v>45691</v>
      </c>
      <c r="B1019" s="6" t="s">
        <v>18</v>
      </c>
      <c r="C1019" s="6" t="s">
        <v>84</v>
      </c>
      <c r="D1019" s="6" t="s">
        <v>83</v>
      </c>
      <c r="E1019" s="21"/>
      <c r="F1019" s="21">
        <v>-300</v>
      </c>
      <c r="G1019" s="21"/>
      <c r="H1019" s="21">
        <v>300</v>
      </c>
      <c r="I1019" s="5">
        <f t="shared" si="15"/>
        <v>1017</v>
      </c>
      <c r="L1019"/>
    </row>
    <row r="1020" spans="1:12" x14ac:dyDescent="0.25">
      <c r="A1020" s="10">
        <v>45691</v>
      </c>
      <c r="B1020" s="9" t="s">
        <v>2</v>
      </c>
      <c r="C1020" s="9" t="s">
        <v>42</v>
      </c>
      <c r="D1020" s="9" t="s">
        <v>43</v>
      </c>
      <c r="E1020" s="20"/>
      <c r="F1020" s="20">
        <v>-74.680000000000007</v>
      </c>
      <c r="G1020" s="20"/>
      <c r="H1020" s="20"/>
      <c r="I1020" s="8">
        <f t="shared" si="15"/>
        <v>1018</v>
      </c>
      <c r="L1020"/>
    </row>
    <row r="1021" spans="1:12" x14ac:dyDescent="0.25">
      <c r="A1021" s="7">
        <v>45691</v>
      </c>
      <c r="B1021" s="6" t="s">
        <v>2</v>
      </c>
      <c r="C1021" s="6" t="s">
        <v>42</v>
      </c>
      <c r="D1021" s="6" t="s">
        <v>41</v>
      </c>
      <c r="E1021" s="21"/>
      <c r="F1021" s="21">
        <v>-64.62</v>
      </c>
      <c r="G1021" s="21"/>
      <c r="H1021" s="21"/>
      <c r="I1021" s="5">
        <f t="shared" si="15"/>
        <v>1019</v>
      </c>
      <c r="L1021"/>
    </row>
    <row r="1022" spans="1:12" x14ac:dyDescent="0.25">
      <c r="A1022" s="10">
        <v>45692</v>
      </c>
      <c r="B1022" s="9" t="s">
        <v>15</v>
      </c>
      <c r="C1022" s="9" t="s">
        <v>29</v>
      </c>
      <c r="D1022" s="9" t="s">
        <v>105</v>
      </c>
      <c r="E1022" s="20"/>
      <c r="F1022" s="20"/>
      <c r="G1022" s="20">
        <v>-195</v>
      </c>
      <c r="H1022" s="20"/>
      <c r="I1022" s="8">
        <f t="shared" si="15"/>
        <v>1020</v>
      </c>
      <c r="L1022"/>
    </row>
    <row r="1023" spans="1:12" x14ac:dyDescent="0.25">
      <c r="A1023" s="7">
        <v>45692</v>
      </c>
      <c r="B1023" s="6" t="s">
        <v>12</v>
      </c>
      <c r="C1023" s="6" t="s">
        <v>11</v>
      </c>
      <c r="D1023" s="6" t="s">
        <v>11</v>
      </c>
      <c r="E1023" s="21">
        <v>40</v>
      </c>
      <c r="F1023" s="21">
        <v>-40</v>
      </c>
      <c r="G1023" s="21"/>
      <c r="H1023" s="21"/>
      <c r="I1023" s="5">
        <f t="shared" si="15"/>
        <v>1021</v>
      </c>
      <c r="L1023"/>
    </row>
    <row r="1024" spans="1:12" x14ac:dyDescent="0.25">
      <c r="A1024" s="10">
        <v>45692</v>
      </c>
      <c r="B1024" s="9" t="s">
        <v>12</v>
      </c>
      <c r="C1024" s="9" t="s">
        <v>11</v>
      </c>
      <c r="D1024" s="9" t="s">
        <v>11</v>
      </c>
      <c r="E1024" s="20">
        <v>100</v>
      </c>
      <c r="F1024" s="20">
        <v>-100</v>
      </c>
      <c r="G1024" s="20"/>
      <c r="H1024" s="20"/>
      <c r="I1024" s="8">
        <f t="shared" si="15"/>
        <v>1022</v>
      </c>
      <c r="L1024"/>
    </row>
    <row r="1025" spans="1:12" x14ac:dyDescent="0.25">
      <c r="A1025" s="7">
        <v>45692</v>
      </c>
      <c r="B1025" s="6" t="s">
        <v>2</v>
      </c>
      <c r="C1025" s="6" t="s">
        <v>45</v>
      </c>
      <c r="D1025" s="6" t="s">
        <v>44</v>
      </c>
      <c r="E1025" s="21"/>
      <c r="F1025" s="21">
        <v>-5</v>
      </c>
      <c r="G1025" s="21"/>
      <c r="H1025" s="21"/>
      <c r="I1025" s="5">
        <f t="shared" si="15"/>
        <v>1023</v>
      </c>
      <c r="L1025"/>
    </row>
    <row r="1026" spans="1:12" x14ac:dyDescent="0.25">
      <c r="A1026" s="10">
        <v>45692</v>
      </c>
      <c r="B1026" s="9" t="s">
        <v>12</v>
      </c>
      <c r="C1026" s="9" t="s">
        <v>45</v>
      </c>
      <c r="D1026" s="9" t="s">
        <v>104</v>
      </c>
      <c r="E1026" s="20"/>
      <c r="F1026" s="20">
        <v>-120</v>
      </c>
      <c r="G1026" s="20"/>
      <c r="H1026" s="20"/>
      <c r="I1026" s="8">
        <f t="shared" si="15"/>
        <v>1024</v>
      </c>
      <c r="L1026"/>
    </row>
    <row r="1027" spans="1:12" x14ac:dyDescent="0.25">
      <c r="A1027" s="7">
        <v>45692</v>
      </c>
      <c r="B1027" s="6" t="s">
        <v>2</v>
      </c>
      <c r="C1027" s="6" t="s">
        <v>4</v>
      </c>
      <c r="D1027" s="6" t="s">
        <v>8</v>
      </c>
      <c r="E1027" s="21">
        <v>-15.95</v>
      </c>
      <c r="F1027" s="21"/>
      <c r="G1027" s="21"/>
      <c r="H1027" s="21"/>
      <c r="I1027" s="5">
        <f t="shared" ref="I1027:I1090" si="16">ROW()-2</f>
        <v>1025</v>
      </c>
      <c r="L1027"/>
    </row>
    <row r="1028" spans="1:12" x14ac:dyDescent="0.25">
      <c r="A1028" s="10">
        <v>45693</v>
      </c>
      <c r="B1028" s="9" t="s">
        <v>2</v>
      </c>
      <c r="C1028" s="9" t="s">
        <v>4</v>
      </c>
      <c r="D1028" s="9" t="s">
        <v>8</v>
      </c>
      <c r="E1028" s="20">
        <v>-10.67</v>
      </c>
      <c r="F1028" s="20"/>
      <c r="G1028" s="20"/>
      <c r="H1028" s="20"/>
      <c r="I1028" s="8">
        <f t="shared" si="16"/>
        <v>1026</v>
      </c>
      <c r="L1028"/>
    </row>
    <row r="1029" spans="1:12" x14ac:dyDescent="0.25">
      <c r="A1029" s="7">
        <v>45693</v>
      </c>
      <c r="B1029" s="6" t="s">
        <v>2</v>
      </c>
      <c r="C1029" s="6" t="s">
        <v>4</v>
      </c>
      <c r="D1029" s="6" t="s">
        <v>8</v>
      </c>
      <c r="E1029" s="21">
        <v>-35.270000000000003</v>
      </c>
      <c r="F1029" s="21"/>
      <c r="G1029" s="21"/>
      <c r="H1029" s="21"/>
      <c r="I1029" s="5">
        <f t="shared" si="16"/>
        <v>1027</v>
      </c>
      <c r="L1029"/>
    </row>
    <row r="1030" spans="1:12" x14ac:dyDescent="0.25">
      <c r="A1030" s="10">
        <v>45693</v>
      </c>
      <c r="B1030" s="9" t="s">
        <v>2</v>
      </c>
      <c r="C1030" s="9" t="s">
        <v>40</v>
      </c>
      <c r="D1030" s="9" t="s">
        <v>34</v>
      </c>
      <c r="E1030" s="20"/>
      <c r="F1030" s="20">
        <v>-23.87</v>
      </c>
      <c r="G1030" s="20"/>
      <c r="H1030" s="20"/>
      <c r="I1030" s="8">
        <f t="shared" si="16"/>
        <v>1028</v>
      </c>
      <c r="L1030"/>
    </row>
    <row r="1031" spans="1:12" x14ac:dyDescent="0.25">
      <c r="A1031" s="7">
        <v>45693</v>
      </c>
      <c r="B1031" s="6" t="s">
        <v>7</v>
      </c>
      <c r="C1031" s="6" t="s">
        <v>32</v>
      </c>
      <c r="D1031" s="6" t="s">
        <v>31</v>
      </c>
      <c r="E1031" s="21"/>
      <c r="F1031" s="21">
        <v>-320</v>
      </c>
      <c r="G1031" s="21"/>
      <c r="H1031" s="21"/>
      <c r="I1031" s="5">
        <f t="shared" si="16"/>
        <v>1029</v>
      </c>
      <c r="L1031"/>
    </row>
    <row r="1032" spans="1:12" x14ac:dyDescent="0.25">
      <c r="A1032" s="10">
        <v>45694</v>
      </c>
      <c r="B1032" s="9" t="s">
        <v>2</v>
      </c>
      <c r="C1032" s="9" t="s">
        <v>4</v>
      </c>
      <c r="D1032" s="9" t="s">
        <v>103</v>
      </c>
      <c r="E1032" s="20">
        <v>-15</v>
      </c>
      <c r="F1032" s="20"/>
      <c r="G1032" s="20"/>
      <c r="H1032" s="20"/>
      <c r="I1032" s="8">
        <f t="shared" si="16"/>
        <v>1030</v>
      </c>
      <c r="L1032"/>
    </row>
    <row r="1033" spans="1:12" x14ac:dyDescent="0.25">
      <c r="A1033" s="7">
        <v>45694</v>
      </c>
      <c r="B1033" s="6" t="s">
        <v>2</v>
      </c>
      <c r="C1033" s="6" t="s">
        <v>4</v>
      </c>
      <c r="D1033" s="6" t="s">
        <v>3</v>
      </c>
      <c r="E1033" s="21">
        <v>-14.5</v>
      </c>
      <c r="F1033" s="21"/>
      <c r="G1033" s="21"/>
      <c r="H1033" s="21"/>
      <c r="I1033" s="5">
        <f t="shared" si="16"/>
        <v>1031</v>
      </c>
      <c r="L1033"/>
    </row>
    <row r="1034" spans="1:12" x14ac:dyDescent="0.25">
      <c r="A1034" s="10">
        <v>45694</v>
      </c>
      <c r="B1034" s="9" t="s">
        <v>2</v>
      </c>
      <c r="C1034" s="9" t="s">
        <v>4</v>
      </c>
      <c r="D1034" s="9" t="s">
        <v>8</v>
      </c>
      <c r="E1034" s="20">
        <v>-52.55</v>
      </c>
      <c r="F1034" s="20"/>
      <c r="G1034" s="20"/>
      <c r="H1034" s="20"/>
      <c r="I1034" s="8">
        <f t="shared" si="16"/>
        <v>1032</v>
      </c>
      <c r="L1034"/>
    </row>
    <row r="1035" spans="1:12" x14ac:dyDescent="0.25">
      <c r="A1035" s="7">
        <v>45694</v>
      </c>
      <c r="B1035" s="6" t="s">
        <v>2</v>
      </c>
      <c r="C1035" s="6" t="s">
        <v>102</v>
      </c>
      <c r="D1035" s="6" t="s">
        <v>101</v>
      </c>
      <c r="E1035" s="21"/>
      <c r="F1035" s="21">
        <v>-65.510000000000005</v>
      </c>
      <c r="G1035" s="21"/>
      <c r="H1035" s="21"/>
      <c r="I1035" s="5">
        <f t="shared" si="16"/>
        <v>1033</v>
      </c>
      <c r="L1035"/>
    </row>
    <row r="1036" spans="1:12" x14ac:dyDescent="0.25">
      <c r="A1036" s="10">
        <v>45695</v>
      </c>
      <c r="B1036" s="9" t="s">
        <v>2</v>
      </c>
      <c r="C1036" s="9" t="s">
        <v>77</v>
      </c>
      <c r="D1036" s="9" t="s">
        <v>76</v>
      </c>
      <c r="E1036" s="20"/>
      <c r="F1036" s="20">
        <v>-37</v>
      </c>
      <c r="G1036" s="20"/>
      <c r="H1036" s="20"/>
      <c r="I1036" s="8">
        <f t="shared" si="16"/>
        <v>1034</v>
      </c>
      <c r="L1036"/>
    </row>
    <row r="1037" spans="1:12" x14ac:dyDescent="0.25">
      <c r="A1037" s="7">
        <v>45696</v>
      </c>
      <c r="B1037" s="6" t="s">
        <v>12</v>
      </c>
      <c r="C1037" s="6" t="s">
        <v>11</v>
      </c>
      <c r="D1037" s="6" t="s">
        <v>11</v>
      </c>
      <c r="E1037" s="21">
        <v>100</v>
      </c>
      <c r="F1037" s="21">
        <v>-100</v>
      </c>
      <c r="G1037" s="21"/>
      <c r="H1037" s="21"/>
      <c r="I1037" s="5">
        <f t="shared" si="16"/>
        <v>1035</v>
      </c>
      <c r="L1037"/>
    </row>
    <row r="1038" spans="1:12" x14ac:dyDescent="0.25">
      <c r="A1038" s="10">
        <v>45696</v>
      </c>
      <c r="B1038" s="9" t="s">
        <v>2</v>
      </c>
      <c r="C1038" s="9" t="s">
        <v>4</v>
      </c>
      <c r="D1038" s="9" t="s">
        <v>8</v>
      </c>
      <c r="E1038" s="20"/>
      <c r="F1038" s="20">
        <v>-20.49</v>
      </c>
      <c r="G1038" s="20"/>
      <c r="H1038" s="20"/>
      <c r="I1038" s="8">
        <f t="shared" si="16"/>
        <v>1036</v>
      </c>
      <c r="L1038"/>
    </row>
    <row r="1039" spans="1:12" x14ac:dyDescent="0.25">
      <c r="A1039" s="7">
        <v>45697</v>
      </c>
      <c r="B1039" s="6" t="s">
        <v>15</v>
      </c>
      <c r="C1039" s="6" t="s">
        <v>14</v>
      </c>
      <c r="D1039" s="6" t="s">
        <v>3</v>
      </c>
      <c r="E1039" s="21">
        <v>-19.75</v>
      </c>
      <c r="F1039" s="21"/>
      <c r="G1039" s="21"/>
      <c r="H1039" s="21"/>
      <c r="I1039" s="5">
        <f t="shared" si="16"/>
        <v>1037</v>
      </c>
      <c r="L1039"/>
    </row>
    <row r="1040" spans="1:12" x14ac:dyDescent="0.25">
      <c r="A1040" s="10">
        <v>45698</v>
      </c>
      <c r="B1040" s="9" t="s">
        <v>2</v>
      </c>
      <c r="C1040" s="9" t="s">
        <v>26</v>
      </c>
      <c r="D1040" s="9" t="s">
        <v>26</v>
      </c>
      <c r="E1040" s="20"/>
      <c r="F1040" s="20">
        <v>-745.73</v>
      </c>
      <c r="G1040" s="20"/>
      <c r="H1040" s="20"/>
      <c r="I1040" s="8">
        <f t="shared" si="16"/>
        <v>1038</v>
      </c>
      <c r="L1040"/>
    </row>
    <row r="1041" spans="1:12" x14ac:dyDescent="0.25">
      <c r="A1041" s="7">
        <v>45698</v>
      </c>
      <c r="B1041" s="6" t="s">
        <v>2</v>
      </c>
      <c r="C1041" s="6" t="s">
        <v>27</v>
      </c>
      <c r="D1041" s="6" t="s">
        <v>26</v>
      </c>
      <c r="E1041" s="21"/>
      <c r="F1041" s="21">
        <v>-37.909999999999997</v>
      </c>
      <c r="G1041" s="21"/>
      <c r="H1041" s="21"/>
      <c r="I1041" s="5">
        <f t="shared" si="16"/>
        <v>1039</v>
      </c>
      <c r="L1041"/>
    </row>
    <row r="1042" spans="1:12" x14ac:dyDescent="0.25">
      <c r="A1042" s="10">
        <v>45698</v>
      </c>
      <c r="B1042" s="9" t="s">
        <v>15</v>
      </c>
      <c r="C1042" s="9" t="s">
        <v>14</v>
      </c>
      <c r="D1042" s="9" t="s">
        <v>3</v>
      </c>
      <c r="E1042" s="20">
        <v>-10.8</v>
      </c>
      <c r="F1042" s="20"/>
      <c r="G1042" s="20"/>
      <c r="H1042" s="20"/>
      <c r="I1042" s="8">
        <f t="shared" si="16"/>
        <v>1040</v>
      </c>
      <c r="L1042"/>
    </row>
    <row r="1043" spans="1:12" x14ac:dyDescent="0.25">
      <c r="A1043" s="7">
        <v>45699</v>
      </c>
      <c r="B1043" s="6" t="s">
        <v>15</v>
      </c>
      <c r="C1043" s="6" t="s">
        <v>14</v>
      </c>
      <c r="D1043" s="6" t="s">
        <v>100</v>
      </c>
      <c r="E1043" s="21">
        <v>-15</v>
      </c>
      <c r="F1043" s="21"/>
      <c r="G1043" s="21"/>
      <c r="H1043" s="21"/>
      <c r="I1043" s="5">
        <f t="shared" si="16"/>
        <v>1041</v>
      </c>
      <c r="L1043"/>
    </row>
    <row r="1044" spans="1:12" x14ac:dyDescent="0.25">
      <c r="A1044" s="10">
        <v>45700</v>
      </c>
      <c r="B1044" s="9" t="s">
        <v>2</v>
      </c>
      <c r="C1044" s="9" t="s">
        <v>4</v>
      </c>
      <c r="D1044" s="9" t="s">
        <v>8</v>
      </c>
      <c r="E1044" s="20">
        <v>-32.08</v>
      </c>
      <c r="F1044" s="20"/>
      <c r="G1044" s="20"/>
      <c r="H1044" s="20"/>
      <c r="I1044" s="8">
        <f t="shared" si="16"/>
        <v>1042</v>
      </c>
      <c r="L1044"/>
    </row>
    <row r="1045" spans="1:12" x14ac:dyDescent="0.25">
      <c r="A1045" s="7">
        <v>45700</v>
      </c>
      <c r="B1045" s="6" t="s">
        <v>2</v>
      </c>
      <c r="C1045" s="6" t="s">
        <v>4</v>
      </c>
      <c r="D1045" s="6" t="s">
        <v>39</v>
      </c>
      <c r="E1045" s="21">
        <v>-39</v>
      </c>
      <c r="F1045" s="21"/>
      <c r="G1045" s="21"/>
      <c r="H1045" s="21"/>
      <c r="I1045" s="5">
        <f t="shared" si="16"/>
        <v>1043</v>
      </c>
      <c r="L1045"/>
    </row>
    <row r="1046" spans="1:12" x14ac:dyDescent="0.25">
      <c r="A1046" s="10">
        <v>45700</v>
      </c>
      <c r="B1046" s="9" t="s">
        <v>12</v>
      </c>
      <c r="C1046" s="9" t="s">
        <v>11</v>
      </c>
      <c r="D1046" s="9" t="s">
        <v>11</v>
      </c>
      <c r="E1046" s="20">
        <v>100</v>
      </c>
      <c r="F1046" s="20">
        <v>-100</v>
      </c>
      <c r="G1046" s="20"/>
      <c r="H1046" s="20"/>
      <c r="I1046" s="8">
        <f t="shared" si="16"/>
        <v>1044</v>
      </c>
      <c r="L1046"/>
    </row>
    <row r="1047" spans="1:12" x14ac:dyDescent="0.25">
      <c r="A1047" s="7">
        <v>45700</v>
      </c>
      <c r="B1047" s="6" t="s">
        <v>15</v>
      </c>
      <c r="C1047" s="6" t="s">
        <v>14</v>
      </c>
      <c r="D1047" s="6" t="s">
        <v>3</v>
      </c>
      <c r="E1047" s="21">
        <v>-11.4</v>
      </c>
      <c r="F1047" s="21"/>
      <c r="G1047" s="21"/>
      <c r="H1047" s="21"/>
      <c r="I1047" s="5">
        <f t="shared" si="16"/>
        <v>1045</v>
      </c>
      <c r="L1047"/>
    </row>
    <row r="1048" spans="1:12" x14ac:dyDescent="0.25">
      <c r="A1048" s="10">
        <v>45701</v>
      </c>
      <c r="B1048" s="9" t="s">
        <v>2</v>
      </c>
      <c r="C1048" s="9" t="s">
        <v>4</v>
      </c>
      <c r="D1048" s="9" t="s">
        <v>8</v>
      </c>
      <c r="E1048" s="20">
        <v>-45.45</v>
      </c>
      <c r="F1048" s="20"/>
      <c r="G1048" s="20"/>
      <c r="H1048" s="20"/>
      <c r="I1048" s="8">
        <f t="shared" si="16"/>
        <v>1046</v>
      </c>
      <c r="L1048"/>
    </row>
    <row r="1049" spans="1:12" x14ac:dyDescent="0.25">
      <c r="A1049" s="7">
        <v>45701</v>
      </c>
      <c r="B1049" s="6" t="s">
        <v>2</v>
      </c>
      <c r="C1049" s="6" t="s">
        <v>4</v>
      </c>
      <c r="D1049" s="6" t="s">
        <v>89</v>
      </c>
      <c r="E1049" s="21">
        <v>-21.15</v>
      </c>
      <c r="F1049" s="21"/>
      <c r="G1049" s="21"/>
      <c r="H1049" s="21"/>
      <c r="I1049" s="5">
        <f t="shared" si="16"/>
        <v>1047</v>
      </c>
      <c r="L1049"/>
    </row>
    <row r="1050" spans="1:12" x14ac:dyDescent="0.25">
      <c r="A1050" s="10">
        <v>45701</v>
      </c>
      <c r="B1050" s="9" t="s">
        <v>2</v>
      </c>
      <c r="C1050" s="9" t="s">
        <v>10</v>
      </c>
      <c r="D1050" s="9" t="s">
        <v>9</v>
      </c>
      <c r="E1050" s="20"/>
      <c r="F1050" s="20">
        <v>-7.9</v>
      </c>
      <c r="G1050" s="20"/>
      <c r="H1050" s="20"/>
      <c r="I1050" s="8">
        <f t="shared" si="16"/>
        <v>1048</v>
      </c>
      <c r="L1050"/>
    </row>
    <row r="1051" spans="1:12" x14ac:dyDescent="0.25">
      <c r="A1051" s="7">
        <v>45701</v>
      </c>
      <c r="B1051" s="6" t="s">
        <v>2</v>
      </c>
      <c r="C1051" s="6" t="s">
        <v>19</v>
      </c>
      <c r="D1051" s="6" t="s">
        <v>9</v>
      </c>
      <c r="E1051" s="21"/>
      <c r="F1051" s="21">
        <v>-56.69</v>
      </c>
      <c r="G1051" s="21"/>
      <c r="H1051" s="21"/>
      <c r="I1051" s="5">
        <f t="shared" si="16"/>
        <v>1049</v>
      </c>
      <c r="L1051"/>
    </row>
    <row r="1052" spans="1:12" x14ac:dyDescent="0.25">
      <c r="A1052" s="10">
        <v>45701</v>
      </c>
      <c r="B1052" s="9" t="s">
        <v>15</v>
      </c>
      <c r="C1052" s="9" t="s">
        <v>95</v>
      </c>
      <c r="D1052" s="9" t="s">
        <v>99</v>
      </c>
      <c r="E1052" s="20"/>
      <c r="F1052" s="20"/>
      <c r="G1052" s="20">
        <v>-32.99</v>
      </c>
      <c r="H1052" s="20"/>
      <c r="I1052" s="8">
        <f t="shared" si="16"/>
        <v>1050</v>
      </c>
      <c r="L1052"/>
    </row>
    <row r="1053" spans="1:12" x14ac:dyDescent="0.25">
      <c r="A1053" s="7">
        <v>45701</v>
      </c>
      <c r="B1053" s="6" t="s">
        <v>2</v>
      </c>
      <c r="C1053" s="6" t="s">
        <v>98</v>
      </c>
      <c r="D1053" s="6" t="s">
        <v>56</v>
      </c>
      <c r="E1053" s="21"/>
      <c r="F1053" s="21"/>
      <c r="G1053" s="21">
        <v>-302.47000000000003</v>
      </c>
      <c r="H1053" s="21"/>
      <c r="I1053" s="5">
        <f t="shared" si="16"/>
        <v>1051</v>
      </c>
      <c r="L1053"/>
    </row>
    <row r="1054" spans="1:12" x14ac:dyDescent="0.25">
      <c r="A1054" s="10">
        <v>45702</v>
      </c>
      <c r="B1054" s="9" t="s">
        <v>12</v>
      </c>
      <c r="C1054" s="9" t="s">
        <v>11</v>
      </c>
      <c r="D1054" s="9" t="s">
        <v>11</v>
      </c>
      <c r="E1054" s="20">
        <v>100</v>
      </c>
      <c r="F1054" s="20">
        <v>-100</v>
      </c>
      <c r="G1054" s="20"/>
      <c r="H1054" s="20"/>
      <c r="I1054" s="8">
        <f t="shared" si="16"/>
        <v>1052</v>
      </c>
      <c r="L1054"/>
    </row>
    <row r="1055" spans="1:12" x14ac:dyDescent="0.25">
      <c r="A1055" s="7">
        <v>45702</v>
      </c>
      <c r="B1055" s="6" t="s">
        <v>12</v>
      </c>
      <c r="C1055" s="6" t="s">
        <v>11</v>
      </c>
      <c r="D1055" s="6" t="s">
        <v>11</v>
      </c>
      <c r="E1055" s="21">
        <v>90</v>
      </c>
      <c r="F1055" s="21">
        <v>-90</v>
      </c>
      <c r="G1055" s="21"/>
      <c r="H1055" s="21"/>
      <c r="I1055" s="5">
        <f t="shared" si="16"/>
        <v>1053</v>
      </c>
      <c r="L1055"/>
    </row>
    <row r="1056" spans="1:12" x14ac:dyDescent="0.25">
      <c r="A1056" s="10">
        <v>45706</v>
      </c>
      <c r="B1056" s="9" t="s">
        <v>2</v>
      </c>
      <c r="C1056" s="9" t="s">
        <v>45</v>
      </c>
      <c r="D1056" s="9" t="s">
        <v>69</v>
      </c>
      <c r="E1056" s="20"/>
      <c r="F1056" s="20">
        <v>-10</v>
      </c>
      <c r="G1056" s="20"/>
      <c r="H1056" s="20"/>
      <c r="I1056" s="8">
        <f t="shared" si="16"/>
        <v>1054</v>
      </c>
      <c r="L1056"/>
    </row>
    <row r="1057" spans="1:12" x14ac:dyDescent="0.25">
      <c r="A1057" s="7">
        <v>45706</v>
      </c>
      <c r="B1057" s="6" t="s">
        <v>18</v>
      </c>
      <c r="C1057" s="6" t="s">
        <v>97</v>
      </c>
      <c r="D1057" s="6" t="s">
        <v>11</v>
      </c>
      <c r="E1057" s="21"/>
      <c r="F1057" s="21">
        <v>150</v>
      </c>
      <c r="G1057" s="21"/>
      <c r="H1057" s="21"/>
      <c r="I1057" s="5">
        <f t="shared" si="16"/>
        <v>1055</v>
      </c>
      <c r="L1057"/>
    </row>
    <row r="1058" spans="1:12" x14ac:dyDescent="0.25">
      <c r="A1058" s="10">
        <v>45706</v>
      </c>
      <c r="B1058" s="9" t="s">
        <v>2</v>
      </c>
      <c r="C1058" s="9" t="s">
        <v>62</v>
      </c>
      <c r="D1058" s="9" t="s">
        <v>38</v>
      </c>
      <c r="E1058" s="20">
        <v>-6.88</v>
      </c>
      <c r="F1058" s="20"/>
      <c r="G1058" s="20"/>
      <c r="H1058" s="20"/>
      <c r="I1058" s="8">
        <f t="shared" si="16"/>
        <v>1056</v>
      </c>
      <c r="L1058"/>
    </row>
    <row r="1059" spans="1:12" x14ac:dyDescent="0.25">
      <c r="A1059" s="7">
        <v>45706</v>
      </c>
      <c r="B1059" s="6" t="s">
        <v>12</v>
      </c>
      <c r="C1059" s="6" t="s">
        <v>11</v>
      </c>
      <c r="D1059" s="6" t="s">
        <v>11</v>
      </c>
      <c r="E1059" s="21">
        <v>100</v>
      </c>
      <c r="F1059" s="21">
        <v>-100</v>
      </c>
      <c r="G1059" s="21"/>
      <c r="H1059" s="21"/>
      <c r="I1059" s="5">
        <f t="shared" si="16"/>
        <v>1057</v>
      </c>
      <c r="L1059"/>
    </row>
    <row r="1060" spans="1:12" x14ac:dyDescent="0.25">
      <c r="A1060" s="10">
        <v>45706</v>
      </c>
      <c r="B1060" s="9" t="s">
        <v>2</v>
      </c>
      <c r="C1060" s="9" t="s">
        <v>4</v>
      </c>
      <c r="D1060" s="9" t="s">
        <v>8</v>
      </c>
      <c r="E1060" s="20">
        <v>-11.5</v>
      </c>
      <c r="F1060" s="20"/>
      <c r="G1060" s="20"/>
      <c r="H1060" s="20"/>
      <c r="I1060" s="8">
        <f t="shared" si="16"/>
        <v>1058</v>
      </c>
      <c r="L1060"/>
    </row>
    <row r="1061" spans="1:12" x14ac:dyDescent="0.25">
      <c r="A1061" s="7">
        <v>45706</v>
      </c>
      <c r="B1061" s="6" t="s">
        <v>2</v>
      </c>
      <c r="C1061" s="6" t="s">
        <v>4</v>
      </c>
      <c r="D1061" s="6" t="s">
        <v>57</v>
      </c>
      <c r="E1061" s="21">
        <v>-5.55</v>
      </c>
      <c r="F1061" s="21"/>
      <c r="G1061" s="21"/>
      <c r="H1061" s="21"/>
      <c r="I1061" s="5">
        <f t="shared" si="16"/>
        <v>1059</v>
      </c>
      <c r="L1061"/>
    </row>
    <row r="1062" spans="1:12" x14ac:dyDescent="0.25">
      <c r="A1062" s="10">
        <v>45706</v>
      </c>
      <c r="B1062" s="9" t="s">
        <v>15</v>
      </c>
      <c r="C1062" s="9" t="s">
        <v>21</v>
      </c>
      <c r="D1062" s="9" t="s">
        <v>57</v>
      </c>
      <c r="E1062" s="20">
        <v>-10</v>
      </c>
      <c r="F1062" s="20"/>
      <c r="G1062" s="20"/>
      <c r="H1062" s="20"/>
      <c r="I1062" s="8">
        <f t="shared" si="16"/>
        <v>1060</v>
      </c>
      <c r="L1062"/>
    </row>
    <row r="1063" spans="1:12" x14ac:dyDescent="0.25">
      <c r="A1063" s="7">
        <v>45706</v>
      </c>
      <c r="B1063" s="6" t="s">
        <v>2</v>
      </c>
      <c r="C1063" s="6" t="s">
        <v>4</v>
      </c>
      <c r="D1063" s="6" t="s">
        <v>3</v>
      </c>
      <c r="E1063" s="21">
        <v>-13.6</v>
      </c>
      <c r="F1063" s="21"/>
      <c r="G1063" s="21"/>
      <c r="H1063" s="21"/>
      <c r="I1063" s="5">
        <f t="shared" si="16"/>
        <v>1061</v>
      </c>
      <c r="L1063"/>
    </row>
    <row r="1064" spans="1:12" x14ac:dyDescent="0.25">
      <c r="A1064" s="10">
        <v>45706</v>
      </c>
      <c r="B1064" s="9" t="s">
        <v>2</v>
      </c>
      <c r="C1064" s="9" t="s">
        <v>4</v>
      </c>
      <c r="D1064" s="9" t="s">
        <v>3</v>
      </c>
      <c r="E1064" s="20">
        <v>-16</v>
      </c>
      <c r="F1064" s="20"/>
      <c r="G1064" s="20"/>
      <c r="H1064" s="20"/>
      <c r="I1064" s="8">
        <f t="shared" si="16"/>
        <v>1062</v>
      </c>
      <c r="L1064"/>
    </row>
    <row r="1065" spans="1:12" x14ac:dyDescent="0.25">
      <c r="A1065" s="7">
        <v>45706</v>
      </c>
      <c r="B1065" s="6" t="s">
        <v>2</v>
      </c>
      <c r="C1065" s="6" t="s">
        <v>4</v>
      </c>
      <c r="D1065" s="6" t="s">
        <v>57</v>
      </c>
      <c r="E1065" s="21">
        <v>-54.5</v>
      </c>
      <c r="F1065" s="21"/>
      <c r="G1065" s="21"/>
      <c r="H1065" s="21"/>
      <c r="I1065" s="5">
        <f t="shared" si="16"/>
        <v>1063</v>
      </c>
      <c r="L1065"/>
    </row>
    <row r="1066" spans="1:12" x14ac:dyDescent="0.25">
      <c r="A1066" s="10">
        <v>45706</v>
      </c>
      <c r="B1066" s="9" t="s">
        <v>15</v>
      </c>
      <c r="C1066" s="9" t="s">
        <v>29</v>
      </c>
      <c r="D1066" s="9" t="s">
        <v>96</v>
      </c>
      <c r="E1066" s="20"/>
      <c r="F1066" s="20">
        <v>-45</v>
      </c>
      <c r="G1066" s="20"/>
      <c r="H1066" s="20"/>
      <c r="I1066" s="8">
        <f t="shared" si="16"/>
        <v>1064</v>
      </c>
      <c r="L1066"/>
    </row>
    <row r="1067" spans="1:12" x14ac:dyDescent="0.25">
      <c r="A1067" s="7">
        <v>45706</v>
      </c>
      <c r="B1067" s="6" t="s">
        <v>7</v>
      </c>
      <c r="C1067" s="6" t="s">
        <v>6</v>
      </c>
      <c r="D1067" s="6" t="s">
        <v>58</v>
      </c>
      <c r="E1067" s="21"/>
      <c r="F1067" s="21">
        <v>-85.5</v>
      </c>
      <c r="G1067" s="21"/>
      <c r="H1067" s="21"/>
      <c r="I1067" s="5">
        <f t="shared" si="16"/>
        <v>1065</v>
      </c>
      <c r="L1067"/>
    </row>
    <row r="1068" spans="1:12" x14ac:dyDescent="0.25">
      <c r="A1068" s="10">
        <v>45706</v>
      </c>
      <c r="B1068" s="9" t="s">
        <v>2</v>
      </c>
      <c r="C1068" s="9" t="s">
        <v>4</v>
      </c>
      <c r="D1068" s="9" t="s">
        <v>8</v>
      </c>
      <c r="E1068" s="20">
        <v>-85.4</v>
      </c>
      <c r="F1068" s="20"/>
      <c r="G1068" s="20"/>
      <c r="H1068" s="20"/>
      <c r="I1068" s="8">
        <f t="shared" si="16"/>
        <v>1066</v>
      </c>
      <c r="L1068"/>
    </row>
    <row r="1069" spans="1:12" x14ac:dyDescent="0.25">
      <c r="A1069" s="7">
        <v>45706</v>
      </c>
      <c r="B1069" s="6" t="s">
        <v>2</v>
      </c>
      <c r="C1069" s="6" t="s">
        <v>4</v>
      </c>
      <c r="D1069" s="6" t="s">
        <v>8</v>
      </c>
      <c r="E1069" s="21">
        <v>-65</v>
      </c>
      <c r="F1069" s="21"/>
      <c r="G1069" s="21"/>
      <c r="H1069" s="21"/>
      <c r="I1069" s="5">
        <f t="shared" si="16"/>
        <v>1067</v>
      </c>
      <c r="L1069"/>
    </row>
    <row r="1070" spans="1:12" x14ac:dyDescent="0.25">
      <c r="A1070" s="10">
        <v>45712</v>
      </c>
      <c r="B1070" s="9" t="s">
        <v>2</v>
      </c>
      <c r="C1070" s="9" t="s">
        <v>4</v>
      </c>
      <c r="D1070" s="9" t="s">
        <v>8</v>
      </c>
      <c r="E1070" s="20">
        <v>-1.5</v>
      </c>
      <c r="F1070" s="20"/>
      <c r="G1070" s="20"/>
      <c r="H1070" s="20"/>
      <c r="I1070" s="8">
        <f t="shared" si="16"/>
        <v>1068</v>
      </c>
      <c r="L1070"/>
    </row>
    <row r="1071" spans="1:12" x14ac:dyDescent="0.25">
      <c r="A1071" s="7">
        <v>45712</v>
      </c>
      <c r="B1071" s="6" t="s">
        <v>12</v>
      </c>
      <c r="C1071" s="6" t="s">
        <v>11</v>
      </c>
      <c r="D1071" s="6" t="s">
        <v>11</v>
      </c>
      <c r="E1071" s="21">
        <v>100</v>
      </c>
      <c r="F1071" s="21">
        <v>-100</v>
      </c>
      <c r="G1071" s="21"/>
      <c r="H1071" s="21"/>
      <c r="I1071" s="5">
        <f t="shared" si="16"/>
        <v>1069</v>
      </c>
      <c r="L1071"/>
    </row>
    <row r="1072" spans="1:12" x14ac:dyDescent="0.25">
      <c r="A1072" s="10">
        <v>45712</v>
      </c>
      <c r="B1072" s="9" t="s">
        <v>2</v>
      </c>
      <c r="C1072" s="9" t="s">
        <v>4</v>
      </c>
      <c r="D1072" s="9" t="s">
        <v>8</v>
      </c>
      <c r="E1072" s="20">
        <v>-35.46</v>
      </c>
      <c r="F1072" s="20"/>
      <c r="G1072" s="20"/>
      <c r="H1072" s="20"/>
      <c r="I1072" s="8">
        <f t="shared" si="16"/>
        <v>1070</v>
      </c>
      <c r="L1072"/>
    </row>
    <row r="1073" spans="1:12" x14ac:dyDescent="0.25">
      <c r="A1073" s="7">
        <v>45712</v>
      </c>
      <c r="B1073" s="6" t="s">
        <v>2</v>
      </c>
      <c r="C1073" s="6" t="s">
        <v>62</v>
      </c>
      <c r="D1073" s="6" t="s">
        <v>3</v>
      </c>
      <c r="E1073" s="21">
        <v>-15.7</v>
      </c>
      <c r="F1073" s="21"/>
      <c r="G1073" s="21"/>
      <c r="H1073" s="21"/>
      <c r="I1073" s="5">
        <f t="shared" si="16"/>
        <v>1071</v>
      </c>
      <c r="L1073"/>
    </row>
    <row r="1074" spans="1:12" x14ac:dyDescent="0.25">
      <c r="A1074" s="10">
        <v>45712</v>
      </c>
      <c r="B1074" s="9" t="s">
        <v>2</v>
      </c>
      <c r="C1074" s="9" t="s">
        <v>4</v>
      </c>
      <c r="D1074" s="9" t="s">
        <v>8</v>
      </c>
      <c r="E1074" s="20">
        <v>-28.67</v>
      </c>
      <c r="F1074" s="20"/>
      <c r="G1074" s="20"/>
      <c r="H1074" s="20"/>
      <c r="I1074" s="8">
        <f t="shared" si="16"/>
        <v>1072</v>
      </c>
      <c r="L1074"/>
    </row>
    <row r="1075" spans="1:12" x14ac:dyDescent="0.25">
      <c r="A1075" s="7">
        <v>45713</v>
      </c>
      <c r="B1075" s="6" t="s">
        <v>15</v>
      </c>
      <c r="C1075" s="6" t="s">
        <v>95</v>
      </c>
      <c r="D1075" s="6" t="s">
        <v>94</v>
      </c>
      <c r="E1075" s="21"/>
      <c r="F1075" s="21"/>
      <c r="G1075" s="21">
        <v>-29.99</v>
      </c>
      <c r="H1075" s="21"/>
      <c r="I1075" s="5">
        <f t="shared" si="16"/>
        <v>1073</v>
      </c>
      <c r="L1075"/>
    </row>
    <row r="1076" spans="1:12" x14ac:dyDescent="0.25">
      <c r="A1076" s="10">
        <v>45714</v>
      </c>
      <c r="B1076" s="9" t="s">
        <v>2</v>
      </c>
      <c r="C1076" s="9" t="s">
        <v>4</v>
      </c>
      <c r="D1076" s="9" t="s">
        <v>8</v>
      </c>
      <c r="E1076" s="20">
        <v>-25.35</v>
      </c>
      <c r="F1076" s="20"/>
      <c r="G1076" s="20"/>
      <c r="H1076" s="20"/>
      <c r="I1076" s="8">
        <f t="shared" si="16"/>
        <v>1074</v>
      </c>
      <c r="L1076"/>
    </row>
    <row r="1077" spans="1:12" x14ac:dyDescent="0.25">
      <c r="A1077" s="7">
        <v>45715</v>
      </c>
      <c r="B1077" s="6" t="s">
        <v>15</v>
      </c>
      <c r="C1077" s="6" t="s">
        <v>14</v>
      </c>
      <c r="D1077" s="6" t="s">
        <v>3</v>
      </c>
      <c r="E1077" s="21">
        <v>-15</v>
      </c>
      <c r="F1077" s="21"/>
      <c r="G1077" s="21"/>
      <c r="H1077" s="21"/>
      <c r="I1077" s="5">
        <f t="shared" si="16"/>
        <v>1075</v>
      </c>
      <c r="L1077"/>
    </row>
    <row r="1078" spans="1:12" x14ac:dyDescent="0.25">
      <c r="A1078" s="10">
        <v>45716</v>
      </c>
      <c r="B1078" s="9" t="s">
        <v>79</v>
      </c>
      <c r="C1078" s="9" t="s">
        <v>78</v>
      </c>
      <c r="D1078" s="9" t="s">
        <v>93</v>
      </c>
      <c r="E1078" s="20"/>
      <c r="F1078" s="20"/>
      <c r="G1078" s="20">
        <v>-2.13</v>
      </c>
      <c r="H1078" s="20"/>
      <c r="I1078" s="8">
        <f t="shared" si="16"/>
        <v>1076</v>
      </c>
      <c r="L1078"/>
    </row>
    <row r="1079" spans="1:12" x14ac:dyDescent="0.25">
      <c r="A1079" s="7">
        <v>45717</v>
      </c>
      <c r="B1079" s="6" t="s">
        <v>18</v>
      </c>
      <c r="C1079" s="6" t="s">
        <v>55</v>
      </c>
      <c r="D1079" s="6" t="s">
        <v>92</v>
      </c>
      <c r="E1079" s="21"/>
      <c r="F1079" s="21">
        <v>5067.3999999999996</v>
      </c>
      <c r="G1079" s="21"/>
      <c r="H1079" s="21"/>
      <c r="I1079" s="5">
        <f t="shared" si="16"/>
        <v>1077</v>
      </c>
      <c r="L1079"/>
    </row>
    <row r="1080" spans="1:12" x14ac:dyDescent="0.25">
      <c r="A1080" s="10">
        <v>45717</v>
      </c>
      <c r="B1080" s="9" t="s">
        <v>79</v>
      </c>
      <c r="C1080" s="9" t="s">
        <v>91</v>
      </c>
      <c r="D1080" s="9" t="s">
        <v>90</v>
      </c>
      <c r="E1080" s="20">
        <v>-10</v>
      </c>
      <c r="F1080" s="20"/>
      <c r="G1080" s="20"/>
      <c r="H1080" s="20"/>
      <c r="I1080" s="8">
        <f t="shared" si="16"/>
        <v>1078</v>
      </c>
      <c r="L1080"/>
    </row>
    <row r="1081" spans="1:12" x14ac:dyDescent="0.25">
      <c r="A1081" s="7">
        <v>45717</v>
      </c>
      <c r="B1081" s="6" t="s">
        <v>15</v>
      </c>
      <c r="C1081" s="6" t="s">
        <v>14</v>
      </c>
      <c r="D1081" s="6" t="s">
        <v>33</v>
      </c>
      <c r="E1081" s="21">
        <v>-5.9</v>
      </c>
      <c r="F1081" s="21"/>
      <c r="G1081" s="21"/>
      <c r="H1081" s="21"/>
      <c r="I1081" s="5">
        <f t="shared" si="16"/>
        <v>1079</v>
      </c>
      <c r="L1081"/>
    </row>
    <row r="1082" spans="1:12" x14ac:dyDescent="0.25">
      <c r="A1082" s="10">
        <v>45717</v>
      </c>
      <c r="B1082" s="9" t="s">
        <v>2</v>
      </c>
      <c r="C1082" s="9" t="s">
        <v>4</v>
      </c>
      <c r="D1082" s="9" t="s">
        <v>75</v>
      </c>
      <c r="E1082" s="20"/>
      <c r="F1082" s="20"/>
      <c r="G1082" s="20"/>
      <c r="H1082" s="20"/>
      <c r="I1082" s="8">
        <f t="shared" si="16"/>
        <v>1080</v>
      </c>
      <c r="L1082"/>
    </row>
    <row r="1083" spans="1:12" x14ac:dyDescent="0.25">
      <c r="A1083" s="7">
        <v>45717</v>
      </c>
      <c r="B1083" s="6" t="s">
        <v>15</v>
      </c>
      <c r="C1083" s="6" t="s">
        <v>21</v>
      </c>
      <c r="D1083" s="6" t="s">
        <v>57</v>
      </c>
      <c r="E1083" s="21">
        <v>-10</v>
      </c>
      <c r="F1083" s="21"/>
      <c r="G1083" s="21"/>
      <c r="H1083" s="21"/>
      <c r="I1083" s="5">
        <f t="shared" si="16"/>
        <v>1081</v>
      </c>
      <c r="L1083"/>
    </row>
    <row r="1084" spans="1:12" x14ac:dyDescent="0.25">
      <c r="A1084" s="10">
        <v>45717</v>
      </c>
      <c r="B1084" s="9" t="s">
        <v>2</v>
      </c>
      <c r="C1084" s="9" t="s">
        <v>4</v>
      </c>
      <c r="D1084" s="9" t="s">
        <v>39</v>
      </c>
      <c r="E1084" s="20">
        <v>-61.21</v>
      </c>
      <c r="F1084" s="20"/>
      <c r="G1084" s="20"/>
      <c r="H1084" s="20"/>
      <c r="I1084" s="8">
        <f t="shared" si="16"/>
        <v>1082</v>
      </c>
      <c r="L1084"/>
    </row>
    <row r="1085" spans="1:12" x14ac:dyDescent="0.25">
      <c r="A1085" s="7">
        <v>45717</v>
      </c>
      <c r="B1085" s="6" t="s">
        <v>2</v>
      </c>
      <c r="C1085" s="6" t="s">
        <v>4</v>
      </c>
      <c r="D1085" s="6" t="s">
        <v>89</v>
      </c>
      <c r="E1085" s="21"/>
      <c r="F1085" s="21">
        <v>-6.31</v>
      </c>
      <c r="G1085" s="21"/>
      <c r="H1085" s="21"/>
      <c r="I1085" s="5">
        <f t="shared" si="16"/>
        <v>1083</v>
      </c>
      <c r="L1085"/>
    </row>
    <row r="1086" spans="1:12" x14ac:dyDescent="0.25">
      <c r="A1086" s="10">
        <v>45717</v>
      </c>
      <c r="B1086" s="9" t="s">
        <v>12</v>
      </c>
      <c r="C1086" s="9" t="s">
        <v>11</v>
      </c>
      <c r="D1086" s="9" t="s">
        <v>11</v>
      </c>
      <c r="E1086" s="20">
        <v>90</v>
      </c>
      <c r="F1086" s="20">
        <v>-90</v>
      </c>
      <c r="G1086" s="20"/>
      <c r="H1086" s="20"/>
      <c r="I1086" s="8">
        <f t="shared" si="16"/>
        <v>1084</v>
      </c>
      <c r="L1086"/>
    </row>
    <row r="1087" spans="1:12" x14ac:dyDescent="0.25">
      <c r="A1087" s="7">
        <v>45717</v>
      </c>
      <c r="B1087" s="6" t="s">
        <v>12</v>
      </c>
      <c r="C1087" s="6" t="s">
        <v>11</v>
      </c>
      <c r="D1087" s="6" t="s">
        <v>11</v>
      </c>
      <c r="E1087" s="21"/>
      <c r="F1087" s="21">
        <v>-243.92</v>
      </c>
      <c r="G1087" s="21"/>
      <c r="H1087" s="21">
        <v>243.92</v>
      </c>
      <c r="I1087" s="5">
        <f t="shared" si="16"/>
        <v>1085</v>
      </c>
      <c r="L1087"/>
    </row>
    <row r="1088" spans="1:12" x14ac:dyDescent="0.25">
      <c r="A1088" s="10">
        <v>45717</v>
      </c>
      <c r="B1088" s="9" t="s">
        <v>18</v>
      </c>
      <c r="C1088" s="9" t="s">
        <v>88</v>
      </c>
      <c r="D1088" s="9" t="s">
        <v>87</v>
      </c>
      <c r="E1088" s="20"/>
      <c r="F1088" s="20">
        <v>441.43</v>
      </c>
      <c r="G1088" s="20"/>
      <c r="H1088" s="20"/>
      <c r="I1088" s="8">
        <f t="shared" si="16"/>
        <v>1086</v>
      </c>
      <c r="L1088"/>
    </row>
    <row r="1089" spans="1:12" x14ac:dyDescent="0.25">
      <c r="A1089" s="7">
        <v>45717</v>
      </c>
      <c r="B1089" s="6" t="s">
        <v>7</v>
      </c>
      <c r="C1089" s="6" t="s">
        <v>86</v>
      </c>
      <c r="D1089" s="6" t="s">
        <v>85</v>
      </c>
      <c r="E1089" s="21"/>
      <c r="F1089" s="21">
        <v>-9.6999999999999993</v>
      </c>
      <c r="G1089" s="21"/>
      <c r="H1089" s="21"/>
      <c r="I1089" s="5">
        <f t="shared" si="16"/>
        <v>1087</v>
      </c>
      <c r="L1089"/>
    </row>
    <row r="1090" spans="1:12" x14ac:dyDescent="0.25">
      <c r="A1090" s="10">
        <v>45717</v>
      </c>
      <c r="B1090" s="9" t="s">
        <v>12</v>
      </c>
      <c r="C1090" s="9" t="s">
        <v>11</v>
      </c>
      <c r="D1090" s="9" t="s">
        <v>11</v>
      </c>
      <c r="E1090" s="20">
        <v>90</v>
      </c>
      <c r="F1090" s="20">
        <v>-90</v>
      </c>
      <c r="G1090" s="20"/>
      <c r="H1090" s="20"/>
      <c r="I1090" s="8">
        <f t="shared" si="16"/>
        <v>1088</v>
      </c>
      <c r="L1090"/>
    </row>
    <row r="1091" spans="1:12" x14ac:dyDescent="0.25">
      <c r="A1091" s="7">
        <v>45717</v>
      </c>
      <c r="B1091" s="6" t="s">
        <v>2</v>
      </c>
      <c r="C1091" s="6" t="s">
        <v>4</v>
      </c>
      <c r="D1091" s="6" t="s">
        <v>8</v>
      </c>
      <c r="E1091" s="21">
        <v>-35.840000000000003</v>
      </c>
      <c r="F1091" s="21"/>
      <c r="G1091" s="21"/>
      <c r="H1091" s="21"/>
      <c r="I1091" s="5">
        <f t="shared" ref="I1091:I1154" si="17">ROW()-2</f>
        <v>1089</v>
      </c>
      <c r="L1091"/>
    </row>
    <row r="1092" spans="1:12" x14ac:dyDescent="0.25">
      <c r="A1092" s="10">
        <v>45717</v>
      </c>
      <c r="B1092" s="9" t="s">
        <v>2</v>
      </c>
      <c r="C1092" s="9" t="s">
        <v>4</v>
      </c>
      <c r="D1092" s="9" t="s">
        <v>3</v>
      </c>
      <c r="E1092" s="20">
        <v>-23.52</v>
      </c>
      <c r="F1092" s="20"/>
      <c r="G1092" s="20"/>
      <c r="H1092" s="20"/>
      <c r="I1092" s="8">
        <f t="shared" si="17"/>
        <v>1090</v>
      </c>
      <c r="L1092"/>
    </row>
    <row r="1093" spans="1:12" x14ac:dyDescent="0.25">
      <c r="A1093" s="7">
        <v>45717</v>
      </c>
      <c r="B1093" s="6" t="s">
        <v>2</v>
      </c>
      <c r="C1093" s="6" t="s">
        <v>71</v>
      </c>
      <c r="D1093" s="6" t="s">
        <v>38</v>
      </c>
      <c r="E1093" s="21">
        <v>-0.4</v>
      </c>
      <c r="F1093" s="21"/>
      <c r="G1093" s="21"/>
      <c r="H1093" s="21"/>
      <c r="I1093" s="5">
        <f t="shared" si="17"/>
        <v>1091</v>
      </c>
      <c r="L1093"/>
    </row>
    <row r="1094" spans="1:12" x14ac:dyDescent="0.25">
      <c r="A1094" s="10">
        <v>45717</v>
      </c>
      <c r="B1094" s="9" t="s">
        <v>2</v>
      </c>
      <c r="C1094" s="9" t="s">
        <v>4</v>
      </c>
      <c r="D1094" s="9" t="s">
        <v>57</v>
      </c>
      <c r="E1094" s="20">
        <v>-5</v>
      </c>
      <c r="F1094" s="20"/>
      <c r="G1094" s="20"/>
      <c r="H1094" s="20"/>
      <c r="I1094" s="8">
        <f t="shared" si="17"/>
        <v>1092</v>
      </c>
      <c r="L1094"/>
    </row>
    <row r="1095" spans="1:12" x14ac:dyDescent="0.25">
      <c r="A1095" s="7">
        <v>45718</v>
      </c>
      <c r="B1095" s="6" t="s">
        <v>2</v>
      </c>
      <c r="C1095" s="6" t="s">
        <v>4</v>
      </c>
      <c r="D1095" s="6" t="s">
        <v>3</v>
      </c>
      <c r="E1095" s="21">
        <v>-15.54</v>
      </c>
      <c r="F1095" s="21"/>
      <c r="G1095" s="21"/>
      <c r="H1095" s="21"/>
      <c r="I1095" s="5">
        <f t="shared" si="17"/>
        <v>1093</v>
      </c>
      <c r="L1095"/>
    </row>
    <row r="1096" spans="1:12" x14ac:dyDescent="0.25">
      <c r="A1096" s="10">
        <v>45718</v>
      </c>
      <c r="B1096" s="9" t="s">
        <v>2</v>
      </c>
      <c r="C1096" s="9" t="s">
        <v>4</v>
      </c>
      <c r="D1096" s="9" t="s">
        <v>39</v>
      </c>
      <c r="E1096" s="20">
        <v>-1.69</v>
      </c>
      <c r="F1096" s="20"/>
      <c r="G1096" s="20"/>
      <c r="H1096" s="20"/>
      <c r="I1096" s="8">
        <f t="shared" si="17"/>
        <v>1094</v>
      </c>
      <c r="L1096"/>
    </row>
    <row r="1097" spans="1:12" x14ac:dyDescent="0.25">
      <c r="A1097" s="7">
        <v>45719</v>
      </c>
      <c r="B1097" s="6" t="s">
        <v>18</v>
      </c>
      <c r="C1097" s="6" t="s">
        <v>84</v>
      </c>
      <c r="D1097" s="6" t="s">
        <v>83</v>
      </c>
      <c r="E1097" s="21"/>
      <c r="F1097" s="21">
        <v>-800</v>
      </c>
      <c r="G1097" s="21"/>
      <c r="H1097" s="21">
        <v>800</v>
      </c>
      <c r="I1097" s="5">
        <f t="shared" si="17"/>
        <v>1095</v>
      </c>
      <c r="L1097"/>
    </row>
    <row r="1098" spans="1:12" x14ac:dyDescent="0.25">
      <c r="A1098" s="10">
        <v>45719</v>
      </c>
      <c r="B1098" s="9" t="s">
        <v>18</v>
      </c>
      <c r="C1098" s="9" t="s">
        <v>84</v>
      </c>
      <c r="D1098" s="9" t="s">
        <v>83</v>
      </c>
      <c r="E1098" s="20"/>
      <c r="F1098" s="20">
        <v>-300</v>
      </c>
      <c r="G1098" s="20"/>
      <c r="H1098" s="20">
        <v>300</v>
      </c>
      <c r="I1098" s="8">
        <f t="shared" si="17"/>
        <v>1096</v>
      </c>
      <c r="L1098"/>
    </row>
    <row r="1099" spans="1:12" x14ac:dyDescent="0.25">
      <c r="A1099" s="7">
        <v>45719</v>
      </c>
      <c r="B1099" s="6" t="s">
        <v>2</v>
      </c>
      <c r="C1099" s="6" t="s">
        <v>4</v>
      </c>
      <c r="D1099" s="6" t="s">
        <v>8</v>
      </c>
      <c r="E1099" s="21">
        <v>-45.76</v>
      </c>
      <c r="F1099" s="21"/>
      <c r="G1099" s="21"/>
      <c r="H1099" s="21"/>
      <c r="I1099" s="5">
        <f t="shared" si="17"/>
        <v>1097</v>
      </c>
      <c r="L1099"/>
    </row>
    <row r="1100" spans="1:12" x14ac:dyDescent="0.25">
      <c r="A1100" s="10">
        <v>45719</v>
      </c>
      <c r="B1100" s="9" t="s">
        <v>12</v>
      </c>
      <c r="C1100" s="9" t="s">
        <v>11</v>
      </c>
      <c r="D1100" s="9" t="s">
        <v>11</v>
      </c>
      <c r="E1100" s="20">
        <v>180</v>
      </c>
      <c r="F1100" s="20">
        <v>-180</v>
      </c>
      <c r="G1100" s="20"/>
      <c r="H1100" s="20"/>
      <c r="I1100" s="8">
        <f t="shared" si="17"/>
        <v>1098</v>
      </c>
      <c r="L1100"/>
    </row>
    <row r="1101" spans="1:12" x14ac:dyDescent="0.25">
      <c r="A1101" s="7">
        <v>45719</v>
      </c>
      <c r="B1101" s="6" t="s">
        <v>2</v>
      </c>
      <c r="C1101" s="6" t="s">
        <v>4</v>
      </c>
      <c r="D1101" s="6" t="s">
        <v>8</v>
      </c>
      <c r="E1101" s="21">
        <v>-130.4</v>
      </c>
      <c r="F1101" s="21"/>
      <c r="G1101" s="21"/>
      <c r="H1101" s="21"/>
      <c r="I1101" s="5">
        <f t="shared" si="17"/>
        <v>1099</v>
      </c>
      <c r="L1101"/>
    </row>
    <row r="1102" spans="1:12" x14ac:dyDescent="0.25">
      <c r="A1102" s="10">
        <v>45719</v>
      </c>
      <c r="B1102" s="9" t="s">
        <v>2</v>
      </c>
      <c r="C1102" s="9" t="s">
        <v>71</v>
      </c>
      <c r="D1102" s="9" t="s">
        <v>70</v>
      </c>
      <c r="E1102" s="20">
        <v>-13.85</v>
      </c>
      <c r="F1102" s="20"/>
      <c r="G1102" s="20"/>
      <c r="H1102" s="20"/>
      <c r="I1102" s="8">
        <f t="shared" si="17"/>
        <v>1100</v>
      </c>
      <c r="L1102"/>
    </row>
    <row r="1103" spans="1:12" x14ac:dyDescent="0.25">
      <c r="A1103" s="7">
        <v>45719</v>
      </c>
      <c r="B1103" s="6" t="s">
        <v>2</v>
      </c>
      <c r="C1103" s="6" t="s">
        <v>4</v>
      </c>
      <c r="D1103" s="6" t="s">
        <v>8</v>
      </c>
      <c r="E1103" s="21">
        <v>-4.49</v>
      </c>
      <c r="F1103" s="21"/>
      <c r="G1103" s="21"/>
      <c r="H1103" s="21"/>
      <c r="I1103" s="5">
        <f t="shared" si="17"/>
        <v>1101</v>
      </c>
      <c r="L1103"/>
    </row>
    <row r="1104" spans="1:12" x14ac:dyDescent="0.25">
      <c r="A1104" s="10">
        <v>45719</v>
      </c>
      <c r="B1104" s="9" t="s">
        <v>15</v>
      </c>
      <c r="C1104" s="9" t="s">
        <v>60</v>
      </c>
      <c r="D1104" s="9" t="s">
        <v>82</v>
      </c>
      <c r="E1104" s="20">
        <v>-42</v>
      </c>
      <c r="F1104" s="20"/>
      <c r="G1104" s="20"/>
      <c r="H1104" s="20"/>
      <c r="I1104" s="8">
        <f t="shared" si="17"/>
        <v>1102</v>
      </c>
      <c r="L1104"/>
    </row>
    <row r="1105" spans="1:12" x14ac:dyDescent="0.25">
      <c r="A1105" s="7">
        <v>45719</v>
      </c>
      <c r="B1105" s="6" t="s">
        <v>15</v>
      </c>
      <c r="C1105" s="6" t="s">
        <v>14</v>
      </c>
      <c r="D1105" s="6" t="s">
        <v>81</v>
      </c>
      <c r="E1105" s="21">
        <v>-3.5</v>
      </c>
      <c r="F1105" s="21"/>
      <c r="G1105" s="21"/>
      <c r="H1105" s="21"/>
      <c r="I1105" s="5">
        <f t="shared" si="17"/>
        <v>1103</v>
      </c>
      <c r="L1105"/>
    </row>
    <row r="1106" spans="1:12" x14ac:dyDescent="0.25">
      <c r="A1106" s="10">
        <v>45720</v>
      </c>
      <c r="B1106" s="9" t="s">
        <v>2</v>
      </c>
      <c r="C1106" s="9" t="s">
        <v>4</v>
      </c>
      <c r="D1106" s="9" t="s">
        <v>8</v>
      </c>
      <c r="E1106" s="20"/>
      <c r="F1106" s="20">
        <v>-20.54</v>
      </c>
      <c r="G1106" s="20"/>
      <c r="H1106" s="20"/>
      <c r="I1106" s="8">
        <f t="shared" si="17"/>
        <v>1104</v>
      </c>
      <c r="L1106"/>
    </row>
    <row r="1107" spans="1:12" x14ac:dyDescent="0.25">
      <c r="A1107" s="7">
        <v>45720</v>
      </c>
      <c r="B1107" s="6" t="s">
        <v>15</v>
      </c>
      <c r="C1107" s="6" t="s">
        <v>14</v>
      </c>
      <c r="D1107" s="6" t="s">
        <v>80</v>
      </c>
      <c r="E1107" s="21">
        <v>-43</v>
      </c>
      <c r="F1107" s="21"/>
      <c r="G1107" s="21"/>
      <c r="H1107" s="21"/>
      <c r="I1107" s="5">
        <f t="shared" si="17"/>
        <v>1105</v>
      </c>
      <c r="L1107"/>
    </row>
    <row r="1108" spans="1:12" x14ac:dyDescent="0.25">
      <c r="A1108" s="10">
        <v>45720</v>
      </c>
      <c r="B1108" s="9" t="s">
        <v>2</v>
      </c>
      <c r="C1108" s="9" t="s">
        <v>4</v>
      </c>
      <c r="D1108" s="9" t="s">
        <v>8</v>
      </c>
      <c r="E1108" s="20">
        <v>-13</v>
      </c>
      <c r="F1108" s="20"/>
      <c r="G1108" s="20"/>
      <c r="H1108" s="20"/>
      <c r="I1108" s="8">
        <f t="shared" si="17"/>
        <v>1106</v>
      </c>
      <c r="L1108"/>
    </row>
    <row r="1109" spans="1:12" x14ac:dyDescent="0.25">
      <c r="A1109" s="7">
        <v>45720</v>
      </c>
      <c r="B1109" s="6" t="s">
        <v>2</v>
      </c>
      <c r="C1109" s="6" t="s">
        <v>42</v>
      </c>
      <c r="D1109" s="6" t="s">
        <v>41</v>
      </c>
      <c r="E1109" s="21"/>
      <c r="F1109" s="21">
        <v>-64.62</v>
      </c>
      <c r="G1109" s="21"/>
      <c r="H1109" s="21"/>
      <c r="I1109" s="5">
        <f t="shared" si="17"/>
        <v>1107</v>
      </c>
      <c r="L1109"/>
    </row>
    <row r="1110" spans="1:12" x14ac:dyDescent="0.25">
      <c r="A1110" s="10">
        <v>45720</v>
      </c>
      <c r="B1110" s="9" t="s">
        <v>2</v>
      </c>
      <c r="C1110" s="9" t="s">
        <v>42</v>
      </c>
      <c r="D1110" s="9" t="s">
        <v>43</v>
      </c>
      <c r="E1110" s="20"/>
      <c r="F1110" s="20">
        <v>-74.680000000000007</v>
      </c>
      <c r="G1110" s="20"/>
      <c r="H1110" s="20"/>
      <c r="I1110" s="8">
        <f t="shared" si="17"/>
        <v>1108</v>
      </c>
      <c r="L1110"/>
    </row>
    <row r="1111" spans="1:12" x14ac:dyDescent="0.25">
      <c r="A1111" s="7">
        <v>45720</v>
      </c>
      <c r="B1111" s="6" t="s">
        <v>2</v>
      </c>
      <c r="C1111" s="6" t="s">
        <v>42</v>
      </c>
      <c r="D1111" s="6" t="s">
        <v>46</v>
      </c>
      <c r="E1111" s="21"/>
      <c r="F1111" s="21">
        <v>-48.2</v>
      </c>
      <c r="G1111" s="21"/>
      <c r="H1111" s="21"/>
      <c r="I1111" s="5">
        <f t="shared" si="17"/>
        <v>1109</v>
      </c>
      <c r="L1111"/>
    </row>
    <row r="1112" spans="1:12" x14ac:dyDescent="0.25">
      <c r="A1112" s="10">
        <v>45720</v>
      </c>
      <c r="B1112" s="9" t="s">
        <v>2</v>
      </c>
      <c r="C1112" s="9" t="s">
        <v>42</v>
      </c>
      <c r="D1112" s="9" t="s">
        <v>49</v>
      </c>
      <c r="E1112" s="20"/>
      <c r="F1112" s="20">
        <v>-30.92</v>
      </c>
      <c r="G1112" s="20"/>
      <c r="H1112" s="20"/>
      <c r="I1112" s="8">
        <f t="shared" si="17"/>
        <v>1110</v>
      </c>
      <c r="L1112"/>
    </row>
    <row r="1113" spans="1:12" x14ac:dyDescent="0.25">
      <c r="A1113" s="7">
        <v>45720</v>
      </c>
      <c r="B1113" s="6" t="s">
        <v>2</v>
      </c>
      <c r="C1113" s="6" t="s">
        <v>42</v>
      </c>
      <c r="D1113" s="6" t="s">
        <v>48</v>
      </c>
      <c r="E1113" s="21"/>
      <c r="F1113" s="21">
        <v>-30.92</v>
      </c>
      <c r="G1113" s="21"/>
      <c r="H1113" s="21"/>
      <c r="I1113" s="5">
        <f t="shared" si="17"/>
        <v>1111</v>
      </c>
      <c r="L1113"/>
    </row>
    <row r="1114" spans="1:12" x14ac:dyDescent="0.25">
      <c r="A1114" s="10">
        <v>45720</v>
      </c>
      <c r="B1114" s="9" t="s">
        <v>2</v>
      </c>
      <c r="C1114" s="9" t="s">
        <v>54</v>
      </c>
      <c r="D1114" s="9" t="s">
        <v>54</v>
      </c>
      <c r="E1114" s="20"/>
      <c r="F1114" s="20">
        <v>-101.45</v>
      </c>
      <c r="G1114" s="20"/>
      <c r="H1114" s="20"/>
      <c r="I1114" s="8">
        <f t="shared" si="17"/>
        <v>1112</v>
      </c>
      <c r="L1114"/>
    </row>
    <row r="1115" spans="1:12" x14ac:dyDescent="0.25">
      <c r="A1115" s="7">
        <v>45720</v>
      </c>
      <c r="B1115" s="6" t="s">
        <v>12</v>
      </c>
      <c r="C1115" s="6" t="s">
        <v>11</v>
      </c>
      <c r="D1115" s="6" t="s">
        <v>11</v>
      </c>
      <c r="E1115" s="21">
        <v>90</v>
      </c>
      <c r="F1115" s="21">
        <v>-90</v>
      </c>
      <c r="G1115" s="21"/>
      <c r="H1115" s="21"/>
      <c r="I1115" s="5">
        <f t="shared" si="17"/>
        <v>1113</v>
      </c>
      <c r="L1115"/>
    </row>
    <row r="1116" spans="1:12" x14ac:dyDescent="0.25">
      <c r="A1116" s="10">
        <v>45720</v>
      </c>
      <c r="B1116" s="9" t="s">
        <v>2</v>
      </c>
      <c r="C1116" s="9" t="s">
        <v>42</v>
      </c>
      <c r="D1116" s="9" t="s">
        <v>47</v>
      </c>
      <c r="E1116" s="20"/>
      <c r="F1116" s="20">
        <v>-99.37</v>
      </c>
      <c r="G1116" s="20"/>
      <c r="H1116" s="20"/>
      <c r="I1116" s="8">
        <f t="shared" si="17"/>
        <v>1114</v>
      </c>
      <c r="L1116"/>
    </row>
    <row r="1117" spans="1:12" x14ac:dyDescent="0.25">
      <c r="A1117" s="7">
        <v>45721</v>
      </c>
      <c r="B1117" s="6" t="s">
        <v>7</v>
      </c>
      <c r="C1117" s="6" t="s">
        <v>32</v>
      </c>
      <c r="D1117" s="6" t="s">
        <v>31</v>
      </c>
      <c r="E1117" s="21"/>
      <c r="F1117" s="21">
        <v>-320</v>
      </c>
      <c r="G1117" s="21"/>
      <c r="H1117" s="21"/>
      <c r="I1117" s="5">
        <f t="shared" si="17"/>
        <v>1115</v>
      </c>
      <c r="L1117"/>
    </row>
    <row r="1118" spans="1:12" x14ac:dyDescent="0.25">
      <c r="A1118" s="10">
        <v>45721</v>
      </c>
      <c r="B1118" s="9" t="s">
        <v>12</v>
      </c>
      <c r="C1118" s="9" t="s">
        <v>11</v>
      </c>
      <c r="D1118" s="9" t="s">
        <v>11</v>
      </c>
      <c r="E1118" s="20">
        <v>100</v>
      </c>
      <c r="F1118" s="20">
        <v>-100</v>
      </c>
      <c r="G1118" s="20"/>
      <c r="H1118" s="20"/>
      <c r="I1118" s="8">
        <f t="shared" si="17"/>
        <v>1116</v>
      </c>
      <c r="L1118"/>
    </row>
    <row r="1119" spans="1:12" x14ac:dyDescent="0.25">
      <c r="A1119" s="7">
        <v>45721</v>
      </c>
      <c r="B1119" s="6" t="s">
        <v>12</v>
      </c>
      <c r="C1119" s="6" t="s">
        <v>11</v>
      </c>
      <c r="D1119" s="6" t="s">
        <v>11</v>
      </c>
      <c r="E1119" s="21"/>
      <c r="F1119" s="21">
        <v>-552.58000000000004</v>
      </c>
      <c r="G1119" s="21">
        <v>552.58000000000004</v>
      </c>
      <c r="H1119" s="21"/>
      <c r="I1119" s="5">
        <f t="shared" si="17"/>
        <v>1117</v>
      </c>
      <c r="L1119"/>
    </row>
    <row r="1120" spans="1:12" x14ac:dyDescent="0.25">
      <c r="A1120" s="10">
        <v>45721</v>
      </c>
      <c r="B1120" s="9" t="s">
        <v>2</v>
      </c>
      <c r="C1120" s="9" t="s">
        <v>40</v>
      </c>
      <c r="D1120" s="9" t="s">
        <v>34</v>
      </c>
      <c r="E1120" s="20"/>
      <c r="F1120" s="20">
        <v>-23.93</v>
      </c>
      <c r="G1120" s="20"/>
      <c r="H1120" s="20"/>
      <c r="I1120" s="8">
        <f t="shared" si="17"/>
        <v>1118</v>
      </c>
      <c r="L1120"/>
    </row>
    <row r="1121" spans="1:12" x14ac:dyDescent="0.25">
      <c r="A1121" s="7">
        <v>45721</v>
      </c>
      <c r="B1121" s="6" t="s">
        <v>2</v>
      </c>
      <c r="C1121" s="6" t="s">
        <v>62</v>
      </c>
      <c r="D1121" s="6" t="s">
        <v>74</v>
      </c>
      <c r="E1121" s="21"/>
      <c r="F1121" s="21">
        <v>-30.09</v>
      </c>
      <c r="G1121" s="21"/>
      <c r="H1121" s="21"/>
      <c r="I1121" s="5">
        <f t="shared" si="17"/>
        <v>1119</v>
      </c>
      <c r="L1121"/>
    </row>
    <row r="1122" spans="1:12" x14ac:dyDescent="0.25">
      <c r="A1122" s="10">
        <v>45721</v>
      </c>
      <c r="B1122" s="9" t="s">
        <v>2</v>
      </c>
      <c r="C1122" s="9" t="s">
        <v>4</v>
      </c>
      <c r="D1122" s="9" t="s">
        <v>8</v>
      </c>
      <c r="E1122" s="20">
        <v>-49.65</v>
      </c>
      <c r="F1122" s="20"/>
      <c r="G1122" s="20"/>
      <c r="H1122" s="20"/>
      <c r="I1122" s="8">
        <f t="shared" si="17"/>
        <v>1120</v>
      </c>
      <c r="L1122"/>
    </row>
    <row r="1123" spans="1:12" x14ac:dyDescent="0.25">
      <c r="A1123" s="7">
        <v>45721</v>
      </c>
      <c r="B1123" s="6" t="s">
        <v>15</v>
      </c>
      <c r="C1123" s="6" t="s">
        <v>14</v>
      </c>
      <c r="D1123" s="6" t="s">
        <v>3</v>
      </c>
      <c r="E1123" s="21">
        <v>-10</v>
      </c>
      <c r="F1123" s="21"/>
      <c r="G1123" s="21"/>
      <c r="H1123" s="21"/>
      <c r="I1123" s="5">
        <f t="shared" si="17"/>
        <v>1121</v>
      </c>
      <c r="L1123"/>
    </row>
    <row r="1124" spans="1:12" x14ac:dyDescent="0.25">
      <c r="A1124" s="10">
        <v>45721</v>
      </c>
      <c r="B1124" s="9" t="s">
        <v>2</v>
      </c>
      <c r="C1124" s="9" t="s">
        <v>4</v>
      </c>
      <c r="D1124" s="9" t="s">
        <v>8</v>
      </c>
      <c r="E1124" s="20">
        <v>-24.94</v>
      </c>
      <c r="F1124" s="20"/>
      <c r="G1124" s="20"/>
      <c r="H1124" s="20"/>
      <c r="I1124" s="8">
        <f t="shared" si="17"/>
        <v>1122</v>
      </c>
      <c r="L1124"/>
    </row>
    <row r="1125" spans="1:12" x14ac:dyDescent="0.25">
      <c r="A1125" s="7">
        <v>45721</v>
      </c>
      <c r="B1125" s="6" t="s">
        <v>12</v>
      </c>
      <c r="C1125" s="6" t="s">
        <v>11</v>
      </c>
      <c r="D1125" s="6" t="s">
        <v>11</v>
      </c>
      <c r="E1125" s="21"/>
      <c r="F1125" s="21">
        <v>-300</v>
      </c>
      <c r="G1125" s="21"/>
      <c r="H1125" s="21">
        <v>300</v>
      </c>
      <c r="I1125" s="5">
        <f t="shared" si="17"/>
        <v>1123</v>
      </c>
      <c r="L1125"/>
    </row>
    <row r="1126" spans="1:12" x14ac:dyDescent="0.25">
      <c r="A1126" s="10">
        <v>45722</v>
      </c>
      <c r="B1126" s="9" t="s">
        <v>79</v>
      </c>
      <c r="C1126" s="9" t="s">
        <v>78</v>
      </c>
      <c r="D1126" s="9" t="s">
        <v>78</v>
      </c>
      <c r="E1126" s="20"/>
      <c r="F1126" s="20"/>
      <c r="G1126" s="20">
        <v>-3.45</v>
      </c>
      <c r="H1126" s="20"/>
      <c r="I1126" s="8">
        <f t="shared" si="17"/>
        <v>1124</v>
      </c>
      <c r="L1126"/>
    </row>
    <row r="1127" spans="1:12" x14ac:dyDescent="0.25">
      <c r="A1127" s="7">
        <v>45723</v>
      </c>
      <c r="B1127" s="6" t="s">
        <v>2</v>
      </c>
      <c r="C1127" s="6" t="s">
        <v>77</v>
      </c>
      <c r="D1127" s="6" t="s">
        <v>76</v>
      </c>
      <c r="E1127" s="21"/>
      <c r="F1127" s="21">
        <v>-37</v>
      </c>
      <c r="G1127" s="21"/>
      <c r="H1127" s="21"/>
      <c r="I1127" s="5">
        <f t="shared" si="17"/>
        <v>1125</v>
      </c>
      <c r="L1127"/>
    </row>
    <row r="1128" spans="1:12" x14ac:dyDescent="0.25">
      <c r="A1128" s="10">
        <v>45723</v>
      </c>
      <c r="B1128" s="9" t="s">
        <v>2</v>
      </c>
      <c r="C1128" s="9" t="s">
        <v>26</v>
      </c>
      <c r="D1128" s="9" t="s">
        <v>26</v>
      </c>
      <c r="E1128" s="20"/>
      <c r="F1128" s="20">
        <v>-745.73</v>
      </c>
      <c r="G1128" s="20"/>
      <c r="H1128" s="20"/>
      <c r="I1128" s="8">
        <f t="shared" si="17"/>
        <v>1126</v>
      </c>
      <c r="L1128"/>
    </row>
    <row r="1129" spans="1:12" x14ac:dyDescent="0.25">
      <c r="A1129" s="7">
        <v>45723</v>
      </c>
      <c r="B1129" s="6" t="s">
        <v>2</v>
      </c>
      <c r="C1129" s="6" t="s">
        <v>27</v>
      </c>
      <c r="D1129" s="6" t="s">
        <v>26</v>
      </c>
      <c r="E1129" s="21"/>
      <c r="F1129" s="21">
        <v>-37.909999999999997</v>
      </c>
      <c r="G1129" s="21"/>
      <c r="H1129" s="21"/>
      <c r="I1129" s="5">
        <f t="shared" si="17"/>
        <v>1127</v>
      </c>
      <c r="L1129"/>
    </row>
    <row r="1130" spans="1:12" x14ac:dyDescent="0.25">
      <c r="A1130" s="10">
        <v>45724</v>
      </c>
      <c r="B1130" s="9" t="s">
        <v>12</v>
      </c>
      <c r="C1130" s="9" t="s">
        <v>11</v>
      </c>
      <c r="D1130" s="9" t="s">
        <v>11</v>
      </c>
      <c r="E1130" s="20">
        <v>90</v>
      </c>
      <c r="F1130" s="20">
        <v>-90</v>
      </c>
      <c r="G1130" s="20"/>
      <c r="H1130" s="20"/>
      <c r="I1130" s="8">
        <f t="shared" si="17"/>
        <v>1128</v>
      </c>
      <c r="L1130"/>
    </row>
    <row r="1131" spans="1:12" x14ac:dyDescent="0.25">
      <c r="A1131" s="7">
        <v>45724</v>
      </c>
      <c r="B1131" s="6" t="s">
        <v>2</v>
      </c>
      <c r="C1131" s="6" t="s">
        <v>4</v>
      </c>
      <c r="D1131" s="6" t="s">
        <v>3</v>
      </c>
      <c r="E1131" s="21">
        <v>-13.5</v>
      </c>
      <c r="F1131" s="21"/>
      <c r="G1131" s="21"/>
      <c r="H1131" s="21"/>
      <c r="I1131" s="5">
        <f t="shared" si="17"/>
        <v>1129</v>
      </c>
      <c r="L1131"/>
    </row>
    <row r="1132" spans="1:12" x14ac:dyDescent="0.25">
      <c r="A1132" s="10">
        <v>45724</v>
      </c>
      <c r="B1132" s="9" t="s">
        <v>2</v>
      </c>
      <c r="C1132" s="9" t="s">
        <v>21</v>
      </c>
      <c r="D1132" s="9" t="s">
        <v>20</v>
      </c>
      <c r="E1132" s="20"/>
      <c r="F1132" s="20">
        <v>-19.989999999999998</v>
      </c>
      <c r="G1132" s="20"/>
      <c r="H1132" s="20"/>
      <c r="I1132" s="8">
        <f t="shared" si="17"/>
        <v>1130</v>
      </c>
      <c r="L1132"/>
    </row>
    <row r="1133" spans="1:12" x14ac:dyDescent="0.25">
      <c r="A1133" s="7">
        <v>45724</v>
      </c>
      <c r="B1133" s="6" t="s">
        <v>2</v>
      </c>
      <c r="C1133" s="6" t="s">
        <v>4</v>
      </c>
      <c r="D1133" s="6" t="s">
        <v>8</v>
      </c>
      <c r="E1133" s="21"/>
      <c r="F1133" s="21">
        <v>-38.409999999999997</v>
      </c>
      <c r="G1133" s="21"/>
      <c r="H1133" s="21"/>
      <c r="I1133" s="5">
        <f t="shared" si="17"/>
        <v>1131</v>
      </c>
      <c r="L1133"/>
    </row>
    <row r="1134" spans="1:12" x14ac:dyDescent="0.25">
      <c r="A1134" s="10">
        <v>45724</v>
      </c>
      <c r="B1134" s="9" t="s">
        <v>2</v>
      </c>
      <c r="C1134" s="9" t="s">
        <v>4</v>
      </c>
      <c r="D1134" s="9" t="s">
        <v>75</v>
      </c>
      <c r="E1134" s="20">
        <v>-15.93</v>
      </c>
      <c r="F1134" s="20"/>
      <c r="G1134" s="20"/>
      <c r="H1134" s="20"/>
      <c r="I1134" s="8">
        <f t="shared" si="17"/>
        <v>1132</v>
      </c>
      <c r="L1134"/>
    </row>
    <row r="1135" spans="1:12" x14ac:dyDescent="0.25">
      <c r="A1135" s="7">
        <v>45724</v>
      </c>
      <c r="B1135" s="6" t="s">
        <v>2</v>
      </c>
      <c r="C1135" s="6" t="s">
        <v>4</v>
      </c>
      <c r="D1135" s="6" t="s">
        <v>39</v>
      </c>
      <c r="E1135" s="21">
        <v>-47.27</v>
      </c>
      <c r="F1135" s="21"/>
      <c r="G1135" s="21"/>
      <c r="H1135" s="21"/>
      <c r="I1135" s="5">
        <f t="shared" si="17"/>
        <v>1133</v>
      </c>
      <c r="L1135"/>
    </row>
    <row r="1136" spans="1:12" x14ac:dyDescent="0.25">
      <c r="A1136" s="10">
        <v>45724</v>
      </c>
      <c r="B1136" s="9" t="s">
        <v>2</v>
      </c>
      <c r="C1136" s="9" t="s">
        <v>4</v>
      </c>
      <c r="D1136" s="9" t="s">
        <v>57</v>
      </c>
      <c r="E1136" s="20">
        <v>-5</v>
      </c>
      <c r="F1136" s="20"/>
      <c r="G1136" s="20"/>
      <c r="H1136" s="20"/>
      <c r="I1136" s="8">
        <f t="shared" si="17"/>
        <v>1134</v>
      </c>
      <c r="L1136"/>
    </row>
    <row r="1137" spans="1:12" x14ac:dyDescent="0.25">
      <c r="A1137" s="7">
        <v>45724</v>
      </c>
      <c r="B1137" s="6" t="s">
        <v>12</v>
      </c>
      <c r="C1137" s="6" t="s">
        <v>11</v>
      </c>
      <c r="D1137" s="6" t="s">
        <v>11</v>
      </c>
      <c r="E1137" s="21">
        <v>100</v>
      </c>
      <c r="F1137" s="21">
        <v>-100</v>
      </c>
      <c r="G1137" s="21"/>
      <c r="H1137" s="21"/>
      <c r="I1137" s="5">
        <f t="shared" si="17"/>
        <v>1135</v>
      </c>
      <c r="L1137"/>
    </row>
    <row r="1138" spans="1:12" x14ac:dyDescent="0.25">
      <c r="A1138" s="10">
        <v>45724</v>
      </c>
      <c r="B1138" s="9" t="s">
        <v>2</v>
      </c>
      <c r="C1138" s="9" t="s">
        <v>4</v>
      </c>
      <c r="D1138" s="9" t="s">
        <v>8</v>
      </c>
      <c r="E1138" s="20">
        <v>-35.06</v>
      </c>
      <c r="F1138" s="20"/>
      <c r="G1138" s="20"/>
      <c r="H1138" s="20"/>
      <c r="I1138" s="8">
        <f t="shared" si="17"/>
        <v>1136</v>
      </c>
      <c r="L1138"/>
    </row>
    <row r="1139" spans="1:12" x14ac:dyDescent="0.25">
      <c r="A1139" s="7">
        <v>45727</v>
      </c>
      <c r="B1139" s="6" t="s">
        <v>2</v>
      </c>
      <c r="C1139" s="6" t="s">
        <v>4</v>
      </c>
      <c r="D1139" s="6" t="s">
        <v>8</v>
      </c>
      <c r="E1139" s="21">
        <v>-47.29</v>
      </c>
      <c r="F1139" s="21"/>
      <c r="G1139" s="21"/>
      <c r="H1139" s="21"/>
      <c r="I1139" s="5">
        <f t="shared" si="17"/>
        <v>1137</v>
      </c>
      <c r="L1139"/>
    </row>
    <row r="1140" spans="1:12" x14ac:dyDescent="0.25">
      <c r="A1140" s="10">
        <v>45727</v>
      </c>
      <c r="B1140" s="9" t="s">
        <v>2</v>
      </c>
      <c r="C1140" s="9" t="s">
        <v>4</v>
      </c>
      <c r="D1140" s="9" t="s">
        <v>3</v>
      </c>
      <c r="E1140" s="20">
        <v>-9.9700000000000006</v>
      </c>
      <c r="F1140" s="20"/>
      <c r="G1140" s="20"/>
      <c r="H1140" s="20"/>
      <c r="I1140" s="8">
        <f t="shared" si="17"/>
        <v>1138</v>
      </c>
      <c r="L1140"/>
    </row>
    <row r="1141" spans="1:12" x14ac:dyDescent="0.25">
      <c r="A1141" s="7">
        <v>45727</v>
      </c>
      <c r="B1141" s="6" t="s">
        <v>2</v>
      </c>
      <c r="C1141" s="6" t="s">
        <v>62</v>
      </c>
      <c r="D1141" s="6" t="s">
        <v>74</v>
      </c>
      <c r="E1141" s="21">
        <v>-28.8</v>
      </c>
      <c r="F1141" s="21"/>
      <c r="G1141" s="21"/>
      <c r="H1141" s="21"/>
      <c r="I1141" s="5">
        <f t="shared" si="17"/>
        <v>1139</v>
      </c>
      <c r="L1141"/>
    </row>
    <row r="1142" spans="1:12" x14ac:dyDescent="0.25">
      <c r="A1142" s="10">
        <v>45727</v>
      </c>
      <c r="B1142" s="9" t="s">
        <v>2</v>
      </c>
      <c r="C1142" s="9" t="s">
        <v>4</v>
      </c>
      <c r="D1142" s="9" t="s">
        <v>8</v>
      </c>
      <c r="E1142" s="20">
        <v>-7.76</v>
      </c>
      <c r="F1142" s="20"/>
      <c r="G1142" s="20"/>
      <c r="H1142" s="20"/>
      <c r="I1142" s="8">
        <f t="shared" si="17"/>
        <v>1140</v>
      </c>
      <c r="L1142"/>
    </row>
    <row r="1143" spans="1:12" x14ac:dyDescent="0.25">
      <c r="A1143" s="7">
        <v>45728</v>
      </c>
      <c r="B1143" s="6" t="s">
        <v>18</v>
      </c>
      <c r="C1143" s="6" t="s">
        <v>73</v>
      </c>
      <c r="D1143" s="6" t="s">
        <v>72</v>
      </c>
      <c r="E1143" s="21"/>
      <c r="F1143" s="21">
        <v>248</v>
      </c>
      <c r="G1143" s="21"/>
      <c r="H1143" s="21"/>
      <c r="I1143" s="5">
        <f t="shared" si="17"/>
        <v>1141</v>
      </c>
      <c r="L1143"/>
    </row>
    <row r="1144" spans="1:12" x14ac:dyDescent="0.25">
      <c r="A1144" s="10">
        <v>45728</v>
      </c>
      <c r="B1144" s="9" t="s">
        <v>12</v>
      </c>
      <c r="C1144" s="9" t="s">
        <v>11</v>
      </c>
      <c r="D1144" s="9" t="s">
        <v>11</v>
      </c>
      <c r="E1144" s="20">
        <v>100</v>
      </c>
      <c r="F1144" s="20">
        <v>-100</v>
      </c>
      <c r="G1144" s="20"/>
      <c r="H1144" s="20"/>
      <c r="I1144" s="8">
        <f t="shared" si="17"/>
        <v>1142</v>
      </c>
      <c r="L1144"/>
    </row>
    <row r="1145" spans="1:12" x14ac:dyDescent="0.25">
      <c r="A1145" s="7">
        <v>45728</v>
      </c>
      <c r="B1145" s="6" t="s">
        <v>2</v>
      </c>
      <c r="C1145" s="6" t="s">
        <v>4</v>
      </c>
      <c r="D1145" s="6" t="s">
        <v>8</v>
      </c>
      <c r="E1145" s="21">
        <v>-30</v>
      </c>
      <c r="F1145" s="21"/>
      <c r="G1145" s="21"/>
      <c r="H1145" s="21"/>
      <c r="I1145" s="5">
        <f t="shared" si="17"/>
        <v>1143</v>
      </c>
      <c r="L1145"/>
    </row>
    <row r="1146" spans="1:12" x14ac:dyDescent="0.25">
      <c r="A1146" s="10">
        <v>45728</v>
      </c>
      <c r="B1146" s="9" t="s">
        <v>12</v>
      </c>
      <c r="C1146" s="9" t="s">
        <v>11</v>
      </c>
      <c r="D1146" s="9" t="s">
        <v>11</v>
      </c>
      <c r="E1146" s="20"/>
      <c r="F1146" s="20">
        <v>-300</v>
      </c>
      <c r="G1146" s="20"/>
      <c r="H1146" s="20">
        <v>300</v>
      </c>
      <c r="I1146" s="8">
        <f t="shared" si="17"/>
        <v>1144</v>
      </c>
      <c r="L1146"/>
    </row>
    <row r="1147" spans="1:12" x14ac:dyDescent="0.25">
      <c r="A1147" s="7">
        <v>45731</v>
      </c>
      <c r="B1147" s="6" t="s">
        <v>12</v>
      </c>
      <c r="C1147" s="6" t="s">
        <v>11</v>
      </c>
      <c r="D1147" s="6" t="s">
        <v>11</v>
      </c>
      <c r="E1147" s="21">
        <v>100</v>
      </c>
      <c r="F1147" s="21">
        <v>-100</v>
      </c>
      <c r="G1147" s="21"/>
      <c r="H1147" s="21"/>
      <c r="I1147" s="5">
        <f t="shared" si="17"/>
        <v>1145</v>
      </c>
      <c r="L1147"/>
    </row>
    <row r="1148" spans="1:12" x14ac:dyDescent="0.25">
      <c r="A1148" s="10">
        <v>45731</v>
      </c>
      <c r="B1148" s="9" t="s">
        <v>2</v>
      </c>
      <c r="C1148" s="9" t="s">
        <v>4</v>
      </c>
      <c r="D1148" s="9" t="s">
        <v>8</v>
      </c>
      <c r="E1148" s="20">
        <v>-61.5</v>
      </c>
      <c r="F1148" s="20"/>
      <c r="G1148" s="20"/>
      <c r="H1148" s="20"/>
      <c r="I1148" s="8">
        <f t="shared" si="17"/>
        <v>1146</v>
      </c>
      <c r="L1148"/>
    </row>
    <row r="1149" spans="1:12" x14ac:dyDescent="0.25">
      <c r="A1149" s="7">
        <v>45731</v>
      </c>
      <c r="B1149" s="6" t="s">
        <v>2</v>
      </c>
      <c r="C1149" s="6" t="s">
        <v>4</v>
      </c>
      <c r="D1149" s="6" t="s">
        <v>8</v>
      </c>
      <c r="E1149" s="21">
        <v>-11.37</v>
      </c>
      <c r="F1149" s="21"/>
      <c r="G1149" s="21"/>
      <c r="H1149" s="21"/>
      <c r="I1149" s="5">
        <f t="shared" si="17"/>
        <v>1147</v>
      </c>
      <c r="L1149"/>
    </row>
    <row r="1150" spans="1:12" x14ac:dyDescent="0.25">
      <c r="A1150" s="10">
        <v>45731</v>
      </c>
      <c r="B1150" s="9" t="s">
        <v>2</v>
      </c>
      <c r="C1150" s="9" t="s">
        <v>71</v>
      </c>
      <c r="D1150" s="9" t="s">
        <v>70</v>
      </c>
      <c r="E1150" s="20">
        <v>-8.9</v>
      </c>
      <c r="F1150" s="20"/>
      <c r="G1150" s="20"/>
      <c r="H1150" s="20"/>
      <c r="I1150" s="8">
        <f t="shared" si="17"/>
        <v>1148</v>
      </c>
      <c r="L1150"/>
    </row>
    <row r="1151" spans="1:12" x14ac:dyDescent="0.25">
      <c r="A1151" s="7">
        <v>45733</v>
      </c>
      <c r="B1151" s="6" t="s">
        <v>2</v>
      </c>
      <c r="C1151" s="6" t="s">
        <v>45</v>
      </c>
      <c r="D1151" s="6" t="s">
        <v>69</v>
      </c>
      <c r="E1151" s="21"/>
      <c r="F1151" s="21">
        <v>-10</v>
      </c>
      <c r="G1151" s="21"/>
      <c r="H1151" s="21"/>
      <c r="I1151" s="5">
        <f t="shared" si="17"/>
        <v>1149</v>
      </c>
      <c r="L1151"/>
    </row>
    <row r="1152" spans="1:12" x14ac:dyDescent="0.25">
      <c r="A1152" s="10">
        <v>45733</v>
      </c>
      <c r="B1152" s="9" t="s">
        <v>2</v>
      </c>
      <c r="C1152" s="9" t="s">
        <v>10</v>
      </c>
      <c r="D1152" s="9" t="s">
        <v>9</v>
      </c>
      <c r="E1152" s="20"/>
      <c r="F1152" s="20">
        <v>-13.9</v>
      </c>
      <c r="G1152" s="20"/>
      <c r="H1152" s="20"/>
      <c r="I1152" s="8">
        <f t="shared" si="17"/>
        <v>1150</v>
      </c>
      <c r="L1152"/>
    </row>
    <row r="1153" spans="1:12" x14ac:dyDescent="0.25">
      <c r="A1153" s="7">
        <v>45733</v>
      </c>
      <c r="B1153" s="6" t="s">
        <v>2</v>
      </c>
      <c r="C1153" s="6" t="s">
        <v>19</v>
      </c>
      <c r="D1153" s="6" t="s">
        <v>9</v>
      </c>
      <c r="E1153" s="21"/>
      <c r="F1153" s="21">
        <v>-56.69</v>
      </c>
      <c r="G1153" s="21"/>
      <c r="H1153" s="21"/>
      <c r="I1153" s="5">
        <f t="shared" si="17"/>
        <v>1151</v>
      </c>
      <c r="L1153"/>
    </row>
    <row r="1154" spans="1:12" x14ac:dyDescent="0.25">
      <c r="A1154" s="10">
        <v>45733</v>
      </c>
      <c r="B1154" s="9" t="s">
        <v>2</v>
      </c>
      <c r="C1154" s="9" t="s">
        <v>4</v>
      </c>
      <c r="D1154" s="9" t="s">
        <v>3</v>
      </c>
      <c r="E1154" s="20">
        <v>-15.5</v>
      </c>
      <c r="F1154" s="20"/>
      <c r="G1154" s="20"/>
      <c r="H1154" s="20"/>
      <c r="I1154" s="8">
        <f t="shared" si="17"/>
        <v>1152</v>
      </c>
      <c r="L1154"/>
    </row>
    <row r="1155" spans="1:12" x14ac:dyDescent="0.25">
      <c r="A1155" s="7">
        <v>45733</v>
      </c>
      <c r="B1155" s="6" t="s">
        <v>15</v>
      </c>
      <c r="C1155" s="6" t="s">
        <v>14</v>
      </c>
      <c r="D1155" s="6" t="s">
        <v>3</v>
      </c>
      <c r="E1155" s="21">
        <v>-9.6</v>
      </c>
      <c r="F1155" s="21"/>
      <c r="G1155" s="21"/>
      <c r="H1155" s="21"/>
      <c r="I1155" s="5">
        <f t="shared" ref="I1155:I1218" si="18">ROW()-2</f>
        <v>1153</v>
      </c>
      <c r="L1155"/>
    </row>
    <row r="1156" spans="1:12" x14ac:dyDescent="0.25">
      <c r="A1156" s="10">
        <v>45734</v>
      </c>
      <c r="B1156" s="9" t="s">
        <v>12</v>
      </c>
      <c r="C1156" s="9" t="s">
        <v>11</v>
      </c>
      <c r="D1156" s="9" t="s">
        <v>11</v>
      </c>
      <c r="E1156" s="20">
        <v>100</v>
      </c>
      <c r="F1156" s="20">
        <v>-100</v>
      </c>
      <c r="G1156" s="20"/>
      <c r="H1156" s="20"/>
      <c r="I1156" s="8">
        <f t="shared" si="18"/>
        <v>1154</v>
      </c>
      <c r="L1156"/>
    </row>
    <row r="1157" spans="1:12" x14ac:dyDescent="0.25">
      <c r="A1157" s="7">
        <v>45734</v>
      </c>
      <c r="B1157" s="6" t="s">
        <v>2</v>
      </c>
      <c r="C1157" s="6" t="s">
        <v>4</v>
      </c>
      <c r="D1157" s="6" t="s">
        <v>3</v>
      </c>
      <c r="E1157" s="21">
        <v>-18.5</v>
      </c>
      <c r="F1157" s="21"/>
      <c r="G1157" s="21"/>
      <c r="H1157" s="21"/>
      <c r="I1157" s="5">
        <f t="shared" si="18"/>
        <v>1155</v>
      </c>
      <c r="L1157"/>
    </row>
    <row r="1158" spans="1:12" x14ac:dyDescent="0.25">
      <c r="A1158" s="10">
        <v>45734</v>
      </c>
      <c r="B1158" s="9" t="s">
        <v>2</v>
      </c>
      <c r="C1158" s="9" t="s">
        <v>4</v>
      </c>
      <c r="D1158" s="9" t="s">
        <v>8</v>
      </c>
      <c r="E1158" s="20">
        <v>-94.42</v>
      </c>
      <c r="F1158" s="20"/>
      <c r="G1158" s="20"/>
      <c r="H1158" s="20"/>
      <c r="I1158" s="8">
        <f t="shared" si="18"/>
        <v>1156</v>
      </c>
      <c r="L1158"/>
    </row>
    <row r="1159" spans="1:12" x14ac:dyDescent="0.25">
      <c r="A1159" s="7">
        <v>45734</v>
      </c>
      <c r="B1159" s="6" t="s">
        <v>15</v>
      </c>
      <c r="C1159" s="6" t="s">
        <v>14</v>
      </c>
      <c r="D1159" s="6" t="s">
        <v>3</v>
      </c>
      <c r="E1159" s="21">
        <v>-10.8</v>
      </c>
      <c r="F1159" s="21"/>
      <c r="G1159" s="21"/>
      <c r="H1159" s="21"/>
      <c r="I1159" s="5">
        <f t="shared" si="18"/>
        <v>1157</v>
      </c>
      <c r="L1159"/>
    </row>
    <row r="1160" spans="1:12" x14ac:dyDescent="0.25">
      <c r="A1160" s="10">
        <v>45734</v>
      </c>
      <c r="B1160" s="9" t="s">
        <v>2</v>
      </c>
      <c r="C1160" s="9" t="s">
        <v>9</v>
      </c>
      <c r="D1160" s="9" t="s">
        <v>68</v>
      </c>
      <c r="E1160" s="20">
        <v>-4</v>
      </c>
      <c r="F1160" s="20"/>
      <c r="G1160" s="20"/>
      <c r="H1160" s="20"/>
      <c r="I1160" s="8">
        <f t="shared" si="18"/>
        <v>1158</v>
      </c>
      <c r="L1160"/>
    </row>
    <row r="1161" spans="1:12" x14ac:dyDescent="0.25">
      <c r="A1161" s="7">
        <v>45735</v>
      </c>
      <c r="B1161" s="6" t="s">
        <v>12</v>
      </c>
      <c r="C1161" s="6" t="s">
        <v>11</v>
      </c>
      <c r="D1161" s="6" t="s">
        <v>11</v>
      </c>
      <c r="E1161" s="21">
        <v>100</v>
      </c>
      <c r="F1161" s="21">
        <v>-100</v>
      </c>
      <c r="G1161" s="21"/>
      <c r="H1161" s="21"/>
      <c r="I1161" s="5">
        <f t="shared" si="18"/>
        <v>1159</v>
      </c>
      <c r="L1161"/>
    </row>
    <row r="1162" spans="1:12" x14ac:dyDescent="0.25">
      <c r="A1162" s="10">
        <v>45735</v>
      </c>
      <c r="B1162" s="9" t="s">
        <v>2</v>
      </c>
      <c r="C1162" s="9" t="s">
        <v>21</v>
      </c>
      <c r="D1162" s="9" t="s">
        <v>67</v>
      </c>
      <c r="E1162" s="20">
        <v>-18</v>
      </c>
      <c r="F1162" s="20"/>
      <c r="G1162" s="20"/>
      <c r="H1162" s="20"/>
      <c r="I1162" s="8">
        <f t="shared" si="18"/>
        <v>1160</v>
      </c>
      <c r="L1162"/>
    </row>
    <row r="1163" spans="1:12" x14ac:dyDescent="0.25">
      <c r="A1163" s="7">
        <v>45735</v>
      </c>
      <c r="B1163" s="6" t="s">
        <v>2</v>
      </c>
      <c r="C1163" s="6" t="s">
        <v>4</v>
      </c>
      <c r="D1163" s="6" t="s">
        <v>3</v>
      </c>
      <c r="E1163" s="21">
        <v>-15</v>
      </c>
      <c r="F1163" s="21"/>
      <c r="G1163" s="21"/>
      <c r="H1163" s="21"/>
      <c r="I1163" s="5">
        <f t="shared" si="18"/>
        <v>1161</v>
      </c>
      <c r="L1163"/>
    </row>
    <row r="1164" spans="1:12" x14ac:dyDescent="0.25">
      <c r="A1164" s="10">
        <v>45735</v>
      </c>
      <c r="B1164" s="9" t="s">
        <v>2</v>
      </c>
      <c r="C1164" s="9" t="s">
        <v>4</v>
      </c>
      <c r="D1164" s="9" t="s">
        <v>8</v>
      </c>
      <c r="E1164" s="20">
        <v>-21</v>
      </c>
      <c r="F1164" s="20"/>
      <c r="G1164" s="20"/>
      <c r="H1164" s="20"/>
      <c r="I1164" s="8">
        <f t="shared" si="18"/>
        <v>1162</v>
      </c>
      <c r="L1164"/>
    </row>
    <row r="1165" spans="1:12" x14ac:dyDescent="0.25">
      <c r="A1165" s="7">
        <v>45736</v>
      </c>
      <c r="B1165" s="6" t="s">
        <v>2</v>
      </c>
      <c r="C1165" s="6" t="s">
        <v>4</v>
      </c>
      <c r="D1165" s="6" t="s">
        <v>8</v>
      </c>
      <c r="E1165" s="21">
        <v>-40.700000000000003</v>
      </c>
      <c r="F1165" s="21"/>
      <c r="G1165" s="21"/>
      <c r="H1165" s="21"/>
      <c r="I1165" s="5">
        <f t="shared" si="18"/>
        <v>1163</v>
      </c>
      <c r="L1165"/>
    </row>
    <row r="1166" spans="1:12" x14ac:dyDescent="0.25">
      <c r="A1166" s="10">
        <v>45737</v>
      </c>
      <c r="B1166" s="9" t="s">
        <v>2</v>
      </c>
      <c r="C1166" s="9" t="s">
        <v>4</v>
      </c>
      <c r="D1166" s="9" t="s">
        <v>3</v>
      </c>
      <c r="E1166" s="20">
        <v>-11.6</v>
      </c>
      <c r="F1166" s="20"/>
      <c r="G1166" s="20"/>
      <c r="H1166" s="20"/>
      <c r="I1166" s="8">
        <f t="shared" si="18"/>
        <v>1164</v>
      </c>
      <c r="L1166"/>
    </row>
    <row r="1167" spans="1:12" x14ac:dyDescent="0.25">
      <c r="A1167" s="7">
        <v>45737</v>
      </c>
      <c r="B1167" s="6" t="s">
        <v>12</v>
      </c>
      <c r="C1167" s="6" t="s">
        <v>11</v>
      </c>
      <c r="D1167" s="6" t="s">
        <v>11</v>
      </c>
      <c r="E1167" s="21">
        <v>100</v>
      </c>
      <c r="F1167" s="21">
        <v>-100</v>
      </c>
      <c r="G1167" s="21"/>
      <c r="H1167" s="21"/>
      <c r="I1167" s="5">
        <f t="shared" si="18"/>
        <v>1165</v>
      </c>
      <c r="L1167"/>
    </row>
    <row r="1168" spans="1:12" x14ac:dyDescent="0.25">
      <c r="A1168" s="10">
        <v>45737</v>
      </c>
      <c r="B1168" s="9" t="s">
        <v>15</v>
      </c>
      <c r="C1168" s="9" t="s">
        <v>66</v>
      </c>
      <c r="D1168" s="9" t="s">
        <v>65</v>
      </c>
      <c r="E1168" s="20"/>
      <c r="F1168" s="20">
        <v>-158</v>
      </c>
      <c r="G1168" s="20"/>
      <c r="H1168" s="20"/>
      <c r="I1168" s="8">
        <f t="shared" si="18"/>
        <v>1166</v>
      </c>
      <c r="L1168"/>
    </row>
    <row r="1169" spans="1:12" x14ac:dyDescent="0.25">
      <c r="A1169" s="7">
        <v>45737</v>
      </c>
      <c r="B1169" s="6" t="s">
        <v>18</v>
      </c>
      <c r="C1169" s="6" t="s">
        <v>29</v>
      </c>
      <c r="D1169" s="6" t="s">
        <v>64</v>
      </c>
      <c r="E1169" s="21"/>
      <c r="F1169" s="21">
        <v>300</v>
      </c>
      <c r="G1169" s="21"/>
      <c r="H1169" s="21"/>
      <c r="I1169" s="5">
        <f t="shared" si="18"/>
        <v>1167</v>
      </c>
      <c r="L1169"/>
    </row>
    <row r="1170" spans="1:12" x14ac:dyDescent="0.25">
      <c r="A1170" s="10">
        <v>45737</v>
      </c>
      <c r="B1170" s="9" t="s">
        <v>15</v>
      </c>
      <c r="C1170" s="9" t="s">
        <v>14</v>
      </c>
      <c r="D1170" s="9" t="s">
        <v>63</v>
      </c>
      <c r="E1170" s="20">
        <v>-15</v>
      </c>
      <c r="F1170" s="20"/>
      <c r="G1170" s="20"/>
      <c r="H1170" s="20"/>
      <c r="I1170" s="8">
        <f t="shared" si="18"/>
        <v>1168</v>
      </c>
      <c r="L1170"/>
    </row>
    <row r="1171" spans="1:12" x14ac:dyDescent="0.25">
      <c r="A1171" s="7">
        <v>45737</v>
      </c>
      <c r="B1171" s="6" t="s">
        <v>2</v>
      </c>
      <c r="C1171" s="6" t="s">
        <v>62</v>
      </c>
      <c r="D1171" s="6" t="s">
        <v>61</v>
      </c>
      <c r="E1171" s="21">
        <v>-14.25</v>
      </c>
      <c r="F1171" s="21"/>
      <c r="G1171" s="21"/>
      <c r="H1171" s="21"/>
      <c r="I1171" s="5">
        <f t="shared" si="18"/>
        <v>1169</v>
      </c>
      <c r="L1171"/>
    </row>
    <row r="1172" spans="1:12" x14ac:dyDescent="0.25">
      <c r="A1172" s="10">
        <v>45737</v>
      </c>
      <c r="B1172" s="9" t="s">
        <v>15</v>
      </c>
      <c r="C1172" s="9" t="s">
        <v>14</v>
      </c>
      <c r="D1172" s="9" t="s">
        <v>25</v>
      </c>
      <c r="E1172" s="20">
        <v>-18</v>
      </c>
      <c r="F1172" s="20"/>
      <c r="G1172" s="20"/>
      <c r="H1172" s="20"/>
      <c r="I1172" s="8">
        <f t="shared" si="18"/>
        <v>1170</v>
      </c>
      <c r="L1172"/>
    </row>
    <row r="1173" spans="1:12" x14ac:dyDescent="0.25">
      <c r="A1173" s="7">
        <v>45738</v>
      </c>
      <c r="B1173" s="6" t="s">
        <v>2</v>
      </c>
      <c r="C1173" s="6" t="s">
        <v>4</v>
      </c>
      <c r="D1173" s="6" t="s">
        <v>8</v>
      </c>
      <c r="E1173" s="21">
        <v>-15</v>
      </c>
      <c r="F1173" s="21"/>
      <c r="G1173" s="21"/>
      <c r="H1173" s="21"/>
      <c r="I1173" s="5">
        <f t="shared" si="18"/>
        <v>1171</v>
      </c>
      <c r="L1173"/>
    </row>
    <row r="1174" spans="1:12" x14ac:dyDescent="0.25">
      <c r="A1174" s="10">
        <v>45739</v>
      </c>
      <c r="B1174" s="9" t="s">
        <v>2</v>
      </c>
      <c r="C1174" s="9" t="s">
        <v>4</v>
      </c>
      <c r="D1174" s="9" t="s">
        <v>57</v>
      </c>
      <c r="E1174" s="20">
        <v>-5</v>
      </c>
      <c r="F1174" s="20"/>
      <c r="G1174" s="20"/>
      <c r="H1174" s="20"/>
      <c r="I1174" s="8">
        <f t="shared" si="18"/>
        <v>1172</v>
      </c>
      <c r="L1174"/>
    </row>
    <row r="1175" spans="1:12" x14ac:dyDescent="0.25">
      <c r="A1175" s="7">
        <v>45739</v>
      </c>
      <c r="B1175" s="6" t="s">
        <v>2</v>
      </c>
      <c r="C1175" s="6" t="s">
        <v>4</v>
      </c>
      <c r="D1175" s="6" t="s">
        <v>8</v>
      </c>
      <c r="E1175" s="21">
        <v>-11.54</v>
      </c>
      <c r="F1175" s="21"/>
      <c r="G1175" s="21"/>
      <c r="H1175" s="21"/>
      <c r="I1175" s="5">
        <f t="shared" si="18"/>
        <v>1173</v>
      </c>
      <c r="L1175"/>
    </row>
    <row r="1176" spans="1:12" x14ac:dyDescent="0.25">
      <c r="A1176" s="10">
        <v>45740</v>
      </c>
      <c r="B1176" s="9" t="s">
        <v>15</v>
      </c>
      <c r="C1176" s="9" t="s">
        <v>14</v>
      </c>
      <c r="D1176" s="9" t="s">
        <v>3</v>
      </c>
      <c r="E1176" s="20">
        <v>-9.8000000000000007</v>
      </c>
      <c r="F1176" s="20"/>
      <c r="G1176" s="20"/>
      <c r="H1176" s="20"/>
      <c r="I1176" s="8">
        <f t="shared" si="18"/>
        <v>1174</v>
      </c>
      <c r="L1176"/>
    </row>
    <row r="1177" spans="1:12" x14ac:dyDescent="0.25">
      <c r="A1177" s="7">
        <v>45740</v>
      </c>
      <c r="B1177" s="6" t="s">
        <v>15</v>
      </c>
      <c r="C1177" s="6" t="s">
        <v>14</v>
      </c>
      <c r="D1177" s="6" t="s">
        <v>25</v>
      </c>
      <c r="E1177" s="21">
        <v>-15</v>
      </c>
      <c r="F1177" s="21"/>
      <c r="G1177" s="21"/>
      <c r="H1177" s="21"/>
      <c r="I1177" s="5">
        <f t="shared" si="18"/>
        <v>1175</v>
      </c>
      <c r="L1177"/>
    </row>
    <row r="1178" spans="1:12" x14ac:dyDescent="0.25">
      <c r="A1178" s="10">
        <v>45741</v>
      </c>
      <c r="B1178" s="9" t="s">
        <v>12</v>
      </c>
      <c r="C1178" s="9" t="s">
        <v>11</v>
      </c>
      <c r="D1178" s="9" t="s">
        <v>11</v>
      </c>
      <c r="E1178" s="20">
        <v>90</v>
      </c>
      <c r="F1178" s="20">
        <v>-90</v>
      </c>
      <c r="G1178" s="20"/>
      <c r="H1178" s="20"/>
      <c r="I1178" s="8">
        <f t="shared" si="18"/>
        <v>1176</v>
      </c>
      <c r="L1178"/>
    </row>
    <row r="1179" spans="1:12" x14ac:dyDescent="0.25">
      <c r="A1179" s="7">
        <v>45741</v>
      </c>
      <c r="B1179" s="6" t="s">
        <v>2</v>
      </c>
      <c r="C1179" s="6" t="s">
        <v>4</v>
      </c>
      <c r="D1179" s="6" t="s">
        <v>8</v>
      </c>
      <c r="E1179" s="21">
        <v>-8.8000000000000007</v>
      </c>
      <c r="F1179" s="21"/>
      <c r="G1179" s="21"/>
      <c r="H1179" s="21"/>
      <c r="I1179" s="5">
        <f t="shared" si="18"/>
        <v>1177</v>
      </c>
      <c r="L1179"/>
    </row>
    <row r="1180" spans="1:12" x14ac:dyDescent="0.25">
      <c r="A1180" s="10">
        <v>45741</v>
      </c>
      <c r="B1180" s="9" t="s">
        <v>15</v>
      </c>
      <c r="C1180" s="9" t="s">
        <v>60</v>
      </c>
      <c r="D1180" s="9" t="s">
        <v>59</v>
      </c>
      <c r="E1180" s="20">
        <v>-42</v>
      </c>
      <c r="F1180" s="20"/>
      <c r="G1180" s="20"/>
      <c r="H1180" s="20"/>
      <c r="I1180" s="8">
        <f t="shared" si="18"/>
        <v>1178</v>
      </c>
      <c r="L1180"/>
    </row>
    <row r="1181" spans="1:12" x14ac:dyDescent="0.25">
      <c r="A1181" s="7">
        <v>45741</v>
      </c>
      <c r="B1181" s="6" t="s">
        <v>2</v>
      </c>
      <c r="C1181" s="6" t="s">
        <v>4</v>
      </c>
      <c r="D1181" s="6" t="s">
        <v>8</v>
      </c>
      <c r="E1181" s="21"/>
      <c r="F1181" s="21">
        <v>-25.8</v>
      </c>
      <c r="G1181" s="21"/>
      <c r="H1181" s="21"/>
      <c r="I1181" s="5">
        <f t="shared" si="18"/>
        <v>1179</v>
      </c>
      <c r="L1181"/>
    </row>
    <row r="1182" spans="1:12" x14ac:dyDescent="0.25">
      <c r="A1182" s="10">
        <v>45741</v>
      </c>
      <c r="B1182" s="9" t="s">
        <v>2</v>
      </c>
      <c r="C1182" s="9" t="s">
        <v>4</v>
      </c>
      <c r="D1182" s="9" t="s">
        <v>3</v>
      </c>
      <c r="E1182" s="20">
        <v>-27</v>
      </c>
      <c r="F1182" s="20"/>
      <c r="G1182" s="20"/>
      <c r="H1182" s="20"/>
      <c r="I1182" s="8">
        <f t="shared" si="18"/>
        <v>1180</v>
      </c>
      <c r="L1182"/>
    </row>
    <row r="1183" spans="1:12" x14ac:dyDescent="0.25">
      <c r="A1183" s="7">
        <v>45743</v>
      </c>
      <c r="B1183" s="6" t="s">
        <v>12</v>
      </c>
      <c r="C1183" s="6" t="s">
        <v>11</v>
      </c>
      <c r="D1183" s="6" t="s">
        <v>11</v>
      </c>
      <c r="E1183" s="21">
        <v>90</v>
      </c>
      <c r="F1183" s="21">
        <v>-90</v>
      </c>
      <c r="G1183" s="21"/>
      <c r="H1183" s="21"/>
      <c r="I1183" s="5">
        <f t="shared" si="18"/>
        <v>1181</v>
      </c>
      <c r="L1183"/>
    </row>
    <row r="1184" spans="1:12" x14ac:dyDescent="0.25">
      <c r="A1184" s="10">
        <v>45743</v>
      </c>
      <c r="B1184" s="9" t="s">
        <v>7</v>
      </c>
      <c r="C1184" s="9" t="s">
        <v>6</v>
      </c>
      <c r="D1184" s="9" t="s">
        <v>58</v>
      </c>
      <c r="E1184" s="20">
        <v>-22.05</v>
      </c>
      <c r="F1184" s="20"/>
      <c r="G1184" s="20"/>
      <c r="H1184" s="20"/>
      <c r="I1184" s="8">
        <f t="shared" si="18"/>
        <v>1182</v>
      </c>
      <c r="L1184"/>
    </row>
    <row r="1185" spans="1:12" x14ac:dyDescent="0.25">
      <c r="A1185" s="7">
        <v>45743</v>
      </c>
      <c r="B1185" s="6" t="s">
        <v>2</v>
      </c>
      <c r="C1185" s="6" t="s">
        <v>4</v>
      </c>
      <c r="D1185" s="6" t="s">
        <v>8</v>
      </c>
      <c r="E1185" s="21">
        <v>-65.73</v>
      </c>
      <c r="F1185" s="21"/>
      <c r="G1185" s="21"/>
      <c r="H1185" s="21"/>
      <c r="I1185" s="5">
        <f t="shared" si="18"/>
        <v>1183</v>
      </c>
      <c r="L1185"/>
    </row>
    <row r="1186" spans="1:12" x14ac:dyDescent="0.25">
      <c r="A1186" s="10">
        <v>45743</v>
      </c>
      <c r="B1186" s="9" t="s">
        <v>15</v>
      </c>
      <c r="C1186" s="9" t="s">
        <v>14</v>
      </c>
      <c r="D1186" s="9" t="s">
        <v>3</v>
      </c>
      <c r="E1186" s="20">
        <v>-9.5</v>
      </c>
      <c r="F1186" s="20"/>
      <c r="G1186" s="20"/>
      <c r="H1186" s="20"/>
      <c r="I1186" s="8">
        <f t="shared" si="18"/>
        <v>1184</v>
      </c>
      <c r="L1186"/>
    </row>
    <row r="1187" spans="1:12" x14ac:dyDescent="0.25">
      <c r="A1187" s="7">
        <v>45743</v>
      </c>
      <c r="B1187" s="6" t="s">
        <v>2</v>
      </c>
      <c r="C1187" s="6" t="s">
        <v>4</v>
      </c>
      <c r="D1187" s="6" t="s">
        <v>3</v>
      </c>
      <c r="E1187" s="21">
        <v>-13</v>
      </c>
      <c r="F1187" s="21"/>
      <c r="G1187" s="21"/>
      <c r="H1187" s="21"/>
      <c r="I1187" s="5">
        <f t="shared" si="18"/>
        <v>1185</v>
      </c>
      <c r="L1187"/>
    </row>
    <row r="1188" spans="1:12" x14ac:dyDescent="0.25">
      <c r="A1188" s="10">
        <v>45743</v>
      </c>
      <c r="B1188" s="9" t="s">
        <v>2</v>
      </c>
      <c r="C1188" s="9" t="s">
        <v>4</v>
      </c>
      <c r="D1188" s="9" t="s">
        <v>57</v>
      </c>
      <c r="E1188" s="20">
        <v>-17.11</v>
      </c>
      <c r="F1188" s="20"/>
      <c r="G1188" s="20"/>
      <c r="H1188" s="20"/>
      <c r="I1188" s="8">
        <f t="shared" si="18"/>
        <v>1186</v>
      </c>
      <c r="L1188"/>
    </row>
    <row r="1189" spans="1:12" x14ac:dyDescent="0.25">
      <c r="A1189" s="7">
        <v>45744</v>
      </c>
      <c r="B1189" s="6" t="s">
        <v>15</v>
      </c>
      <c r="C1189" s="6" t="s">
        <v>21</v>
      </c>
      <c r="D1189" s="6" t="s">
        <v>57</v>
      </c>
      <c r="E1189" s="21">
        <v>-8</v>
      </c>
      <c r="F1189" s="21"/>
      <c r="G1189" s="21"/>
      <c r="H1189" s="21"/>
      <c r="I1189" s="5">
        <f t="shared" si="18"/>
        <v>1187</v>
      </c>
      <c r="L1189"/>
    </row>
    <row r="1190" spans="1:12" x14ac:dyDescent="0.25">
      <c r="A1190" s="10">
        <v>45744</v>
      </c>
      <c r="B1190" s="9" t="s">
        <v>12</v>
      </c>
      <c r="C1190" s="9" t="s">
        <v>11</v>
      </c>
      <c r="D1190" s="9" t="s">
        <v>11</v>
      </c>
      <c r="E1190" s="20">
        <v>50</v>
      </c>
      <c r="F1190" s="20">
        <v>-50</v>
      </c>
      <c r="G1190" s="20"/>
      <c r="H1190" s="20"/>
      <c r="I1190" s="8">
        <f t="shared" si="18"/>
        <v>1188</v>
      </c>
      <c r="L1190"/>
    </row>
    <row r="1191" spans="1:12" x14ac:dyDescent="0.25">
      <c r="A1191" s="7">
        <v>45744</v>
      </c>
      <c r="B1191" s="6" t="s">
        <v>15</v>
      </c>
      <c r="C1191" s="6" t="s">
        <v>29</v>
      </c>
      <c r="D1191" s="6" t="s">
        <v>56</v>
      </c>
      <c r="E1191" s="21"/>
      <c r="F1191" s="21">
        <v>-78.010000000000005</v>
      </c>
      <c r="G1191" s="21"/>
      <c r="H1191" s="21"/>
      <c r="I1191" s="5">
        <f t="shared" si="18"/>
        <v>1189</v>
      </c>
      <c r="L1191"/>
    </row>
    <row r="1192" spans="1:12" x14ac:dyDescent="0.25">
      <c r="A1192" s="10">
        <v>45744</v>
      </c>
      <c r="B1192" s="9" t="s">
        <v>2</v>
      </c>
      <c r="C1192" s="9" t="s">
        <v>4</v>
      </c>
      <c r="D1192" s="9" t="s">
        <v>8</v>
      </c>
      <c r="E1192" s="20">
        <v>-15</v>
      </c>
      <c r="F1192" s="20"/>
      <c r="G1192" s="20"/>
      <c r="H1192" s="20"/>
      <c r="I1192" s="8">
        <f t="shared" si="18"/>
        <v>1190</v>
      </c>
      <c r="L1192"/>
    </row>
    <row r="1193" spans="1:12" x14ac:dyDescent="0.25">
      <c r="A1193" s="7">
        <v>45745</v>
      </c>
      <c r="B1193" s="6" t="s">
        <v>2</v>
      </c>
      <c r="C1193" s="6" t="s">
        <v>4</v>
      </c>
      <c r="D1193" s="6" t="s">
        <v>8</v>
      </c>
      <c r="E1193" s="21">
        <v>-41.35</v>
      </c>
      <c r="F1193" s="21"/>
      <c r="G1193" s="21"/>
      <c r="H1193" s="21"/>
      <c r="I1193" s="5">
        <f t="shared" si="18"/>
        <v>1191</v>
      </c>
      <c r="L1193"/>
    </row>
    <row r="1194" spans="1:12" x14ac:dyDescent="0.25">
      <c r="A1194" s="10">
        <v>45745</v>
      </c>
      <c r="B1194" s="9" t="s">
        <v>2</v>
      </c>
      <c r="C1194" s="9" t="s">
        <v>4</v>
      </c>
      <c r="D1194" s="9" t="s">
        <v>3</v>
      </c>
      <c r="E1194" s="20">
        <v>-13</v>
      </c>
      <c r="F1194" s="20"/>
      <c r="G1194" s="20"/>
      <c r="H1194" s="20"/>
      <c r="I1194" s="8">
        <f t="shared" si="18"/>
        <v>1192</v>
      </c>
      <c r="L1194"/>
    </row>
    <row r="1195" spans="1:12" x14ac:dyDescent="0.25">
      <c r="A1195" s="7">
        <v>45745</v>
      </c>
      <c r="B1195" s="6" t="s">
        <v>12</v>
      </c>
      <c r="C1195" s="6" t="s">
        <v>11</v>
      </c>
      <c r="D1195" s="6" t="s">
        <v>11</v>
      </c>
      <c r="E1195" s="21">
        <v>50</v>
      </c>
      <c r="F1195" s="21">
        <v>-50</v>
      </c>
      <c r="G1195" s="21"/>
      <c r="H1195" s="21"/>
      <c r="I1195" s="5">
        <f t="shared" si="18"/>
        <v>1193</v>
      </c>
      <c r="L1195"/>
    </row>
    <row r="1196" spans="1:12" x14ac:dyDescent="0.25">
      <c r="A1196" s="10">
        <v>45748</v>
      </c>
      <c r="B1196" s="9" t="s">
        <v>18</v>
      </c>
      <c r="C1196" s="9" t="s">
        <v>55</v>
      </c>
      <c r="D1196" s="9" t="s">
        <v>55</v>
      </c>
      <c r="E1196" s="20"/>
      <c r="F1196" s="20">
        <v>3119.98</v>
      </c>
      <c r="G1196" s="20"/>
      <c r="H1196" s="20"/>
      <c r="I1196" s="8">
        <f t="shared" si="18"/>
        <v>1194</v>
      </c>
      <c r="L1196"/>
    </row>
    <row r="1197" spans="1:12" x14ac:dyDescent="0.25">
      <c r="A1197" s="7">
        <v>45748</v>
      </c>
      <c r="B1197" s="6" t="s">
        <v>12</v>
      </c>
      <c r="C1197" s="6" t="s">
        <v>11</v>
      </c>
      <c r="D1197" s="6" t="s">
        <v>11</v>
      </c>
      <c r="E1197" s="21">
        <v>100</v>
      </c>
      <c r="F1197" s="21">
        <v>-100</v>
      </c>
      <c r="G1197" s="21"/>
      <c r="H1197" s="21"/>
      <c r="I1197" s="5">
        <f t="shared" si="18"/>
        <v>1195</v>
      </c>
      <c r="L1197"/>
    </row>
    <row r="1198" spans="1:12" x14ac:dyDescent="0.25">
      <c r="A1198" s="10">
        <v>45747</v>
      </c>
      <c r="B1198" s="9" t="s">
        <v>2</v>
      </c>
      <c r="C1198" s="9" t="s">
        <v>4</v>
      </c>
      <c r="D1198" s="9" t="s">
        <v>3</v>
      </c>
      <c r="E1198" s="20">
        <v>-15.6</v>
      </c>
      <c r="F1198" s="20"/>
      <c r="G1198" s="20"/>
      <c r="H1198" s="20"/>
      <c r="I1198" s="8">
        <f t="shared" si="18"/>
        <v>1196</v>
      </c>
      <c r="L1198"/>
    </row>
    <row r="1199" spans="1:12" x14ac:dyDescent="0.25">
      <c r="A1199" s="7">
        <v>45748</v>
      </c>
      <c r="B1199" s="6" t="s">
        <v>2</v>
      </c>
      <c r="C1199" s="6" t="s">
        <v>4</v>
      </c>
      <c r="D1199" s="6" t="s">
        <v>8</v>
      </c>
      <c r="E1199" s="21">
        <v>-31</v>
      </c>
      <c r="F1199" s="21"/>
      <c r="G1199" s="21"/>
      <c r="H1199" s="21"/>
      <c r="I1199" s="5">
        <f t="shared" si="18"/>
        <v>1197</v>
      </c>
      <c r="L1199"/>
    </row>
    <row r="1200" spans="1:12" x14ac:dyDescent="0.25">
      <c r="A1200" s="10">
        <v>45748</v>
      </c>
      <c r="B1200" s="9" t="s">
        <v>2</v>
      </c>
      <c r="C1200" s="9" t="s">
        <v>54</v>
      </c>
      <c r="D1200" s="9" t="s">
        <v>54</v>
      </c>
      <c r="E1200" s="20"/>
      <c r="F1200" s="20">
        <v>-58.5</v>
      </c>
      <c r="G1200" s="20"/>
      <c r="H1200" s="20"/>
      <c r="I1200" s="8">
        <f t="shared" si="18"/>
        <v>1198</v>
      </c>
      <c r="L1200"/>
    </row>
    <row r="1201" spans="1:12" x14ac:dyDescent="0.25">
      <c r="A1201" s="7">
        <v>45748</v>
      </c>
      <c r="B1201" s="6" t="s">
        <v>12</v>
      </c>
      <c r="C1201" s="6" t="s">
        <v>11</v>
      </c>
      <c r="D1201" s="6" t="s">
        <v>11</v>
      </c>
      <c r="E1201" s="21"/>
      <c r="F1201" s="21">
        <v>-500</v>
      </c>
      <c r="G1201" s="21"/>
      <c r="H1201" s="21">
        <v>500</v>
      </c>
      <c r="I1201" s="5">
        <f t="shared" si="18"/>
        <v>1199</v>
      </c>
      <c r="L1201"/>
    </row>
    <row r="1202" spans="1:12" x14ac:dyDescent="0.25">
      <c r="A1202" s="10">
        <v>45748</v>
      </c>
      <c r="B1202" s="9" t="s">
        <v>18</v>
      </c>
      <c r="C1202" s="9" t="s">
        <v>37</v>
      </c>
      <c r="D1202" s="9" t="s">
        <v>53</v>
      </c>
      <c r="E1202" s="20"/>
      <c r="F1202" s="20">
        <v>0.02</v>
      </c>
      <c r="G1202" s="20"/>
      <c r="H1202" s="20"/>
      <c r="I1202" s="8">
        <f t="shared" si="18"/>
        <v>1200</v>
      </c>
      <c r="L1202"/>
    </row>
    <row r="1203" spans="1:12" x14ac:dyDescent="0.25">
      <c r="A1203" s="7">
        <v>45748</v>
      </c>
      <c r="B1203" s="6" t="s">
        <v>12</v>
      </c>
      <c r="C1203" s="6" t="s">
        <v>37</v>
      </c>
      <c r="D1203" s="6" t="s">
        <v>52</v>
      </c>
      <c r="E1203" s="21"/>
      <c r="F1203" s="21">
        <v>-73.430000000000007</v>
      </c>
      <c r="G1203" s="21"/>
      <c r="H1203" s="21"/>
      <c r="I1203" s="5">
        <f t="shared" si="18"/>
        <v>1201</v>
      </c>
      <c r="L1203"/>
    </row>
    <row r="1204" spans="1:12" x14ac:dyDescent="0.25">
      <c r="A1204" s="10">
        <v>45748</v>
      </c>
      <c r="B1204" s="9" t="s">
        <v>12</v>
      </c>
      <c r="C1204" s="9" t="s">
        <v>37</v>
      </c>
      <c r="D1204" s="9" t="s">
        <v>51</v>
      </c>
      <c r="E1204" s="20"/>
      <c r="F1204" s="20">
        <v>-1.56</v>
      </c>
      <c r="G1204" s="20"/>
      <c r="H1204" s="20"/>
      <c r="I1204" s="8">
        <f t="shared" si="18"/>
        <v>1202</v>
      </c>
      <c r="L1204"/>
    </row>
    <row r="1205" spans="1:12" x14ac:dyDescent="0.25">
      <c r="A1205" s="7">
        <v>45748</v>
      </c>
      <c r="B1205" s="6" t="s">
        <v>12</v>
      </c>
      <c r="C1205" s="6" t="s">
        <v>37</v>
      </c>
      <c r="D1205" s="6" t="s">
        <v>50</v>
      </c>
      <c r="E1205" s="21"/>
      <c r="F1205" s="21">
        <v>0.01</v>
      </c>
      <c r="G1205" s="21"/>
      <c r="H1205" s="21"/>
      <c r="I1205" s="5">
        <f t="shared" si="18"/>
        <v>1203</v>
      </c>
      <c r="L1205"/>
    </row>
    <row r="1206" spans="1:12" x14ac:dyDescent="0.25">
      <c r="A1206" s="10">
        <v>45748</v>
      </c>
      <c r="B1206" s="9" t="s">
        <v>2</v>
      </c>
      <c r="C1206" s="9" t="s">
        <v>42</v>
      </c>
      <c r="D1206" s="9" t="s">
        <v>49</v>
      </c>
      <c r="E1206" s="20"/>
      <c r="F1206" s="20">
        <v>-30.92</v>
      </c>
      <c r="G1206" s="20"/>
      <c r="H1206" s="20"/>
      <c r="I1206" s="8">
        <f t="shared" si="18"/>
        <v>1204</v>
      </c>
      <c r="L1206"/>
    </row>
    <row r="1207" spans="1:12" x14ac:dyDescent="0.25">
      <c r="A1207" s="7">
        <v>45748</v>
      </c>
      <c r="B1207" s="6" t="s">
        <v>2</v>
      </c>
      <c r="C1207" s="6" t="s">
        <v>42</v>
      </c>
      <c r="D1207" s="6" t="s">
        <v>48</v>
      </c>
      <c r="E1207" s="21"/>
      <c r="F1207" s="21">
        <v>-30.92</v>
      </c>
      <c r="G1207" s="21"/>
      <c r="H1207" s="21"/>
      <c r="I1207" s="5">
        <f t="shared" si="18"/>
        <v>1205</v>
      </c>
      <c r="L1207"/>
    </row>
    <row r="1208" spans="1:12" x14ac:dyDescent="0.25">
      <c r="A1208" s="10">
        <v>45748</v>
      </c>
      <c r="B1208" s="9" t="s">
        <v>2</v>
      </c>
      <c r="C1208" s="9" t="s">
        <v>42</v>
      </c>
      <c r="D1208" s="9" t="s">
        <v>47</v>
      </c>
      <c r="E1208" s="20"/>
      <c r="F1208" s="20">
        <v>-99.37</v>
      </c>
      <c r="G1208" s="20"/>
      <c r="H1208" s="20"/>
      <c r="I1208" s="8">
        <f t="shared" si="18"/>
        <v>1206</v>
      </c>
      <c r="L1208"/>
    </row>
    <row r="1209" spans="1:12" x14ac:dyDescent="0.25">
      <c r="A1209" s="7">
        <v>45748</v>
      </c>
      <c r="B1209" s="6" t="s">
        <v>2</v>
      </c>
      <c r="C1209" s="6" t="s">
        <v>42</v>
      </c>
      <c r="D1209" s="6" t="s">
        <v>46</v>
      </c>
      <c r="E1209" s="21"/>
      <c r="F1209" s="21">
        <v>-48.2</v>
      </c>
      <c r="G1209" s="21"/>
      <c r="H1209" s="21"/>
      <c r="I1209" s="5">
        <f t="shared" si="18"/>
        <v>1207</v>
      </c>
      <c r="L1209"/>
    </row>
    <row r="1210" spans="1:12" x14ac:dyDescent="0.25">
      <c r="A1210" s="10">
        <v>45748</v>
      </c>
      <c r="B1210" s="9" t="s">
        <v>2</v>
      </c>
      <c r="C1210" s="9" t="s">
        <v>45</v>
      </c>
      <c r="D1210" s="9" t="s">
        <v>44</v>
      </c>
      <c r="E1210" s="20"/>
      <c r="F1210" s="20">
        <v>-5</v>
      </c>
      <c r="G1210" s="20"/>
      <c r="H1210" s="20"/>
      <c r="I1210" s="8">
        <f t="shared" si="18"/>
        <v>1208</v>
      </c>
      <c r="L1210"/>
    </row>
    <row r="1211" spans="1:12" x14ac:dyDescent="0.25">
      <c r="A1211" s="7">
        <v>45748</v>
      </c>
      <c r="B1211" s="6" t="s">
        <v>2</v>
      </c>
      <c r="C1211" s="6" t="s">
        <v>42</v>
      </c>
      <c r="D1211" s="6" t="s">
        <v>43</v>
      </c>
      <c r="E1211" s="21"/>
      <c r="F1211" s="21">
        <v>-74.680000000000007</v>
      </c>
      <c r="G1211" s="21"/>
      <c r="H1211" s="21"/>
      <c r="I1211" s="5">
        <f t="shared" si="18"/>
        <v>1209</v>
      </c>
      <c r="L1211"/>
    </row>
    <row r="1212" spans="1:12" x14ac:dyDescent="0.25">
      <c r="A1212" s="10">
        <v>45749</v>
      </c>
      <c r="B1212" s="9" t="s">
        <v>2</v>
      </c>
      <c r="C1212" s="9" t="s">
        <v>42</v>
      </c>
      <c r="D1212" s="9" t="s">
        <v>41</v>
      </c>
      <c r="E1212" s="20"/>
      <c r="F1212" s="20">
        <v>-64.62</v>
      </c>
      <c r="G1212" s="20"/>
      <c r="H1212" s="20"/>
      <c r="I1212" s="8">
        <f t="shared" si="18"/>
        <v>1210</v>
      </c>
      <c r="L1212"/>
    </row>
    <row r="1213" spans="1:12" x14ac:dyDescent="0.25">
      <c r="A1213" s="7">
        <v>45750</v>
      </c>
      <c r="B1213" s="6" t="s">
        <v>2</v>
      </c>
      <c r="C1213" s="6" t="s">
        <v>40</v>
      </c>
      <c r="D1213" s="6" t="s">
        <v>34</v>
      </c>
      <c r="E1213" s="21"/>
      <c r="F1213" s="21">
        <v>-25.08</v>
      </c>
      <c r="G1213" s="21"/>
      <c r="H1213" s="21"/>
      <c r="I1213" s="5">
        <f t="shared" si="18"/>
        <v>1211</v>
      </c>
      <c r="L1213"/>
    </row>
    <row r="1214" spans="1:12" x14ac:dyDescent="0.25">
      <c r="A1214" s="10">
        <v>45750</v>
      </c>
      <c r="B1214" s="9" t="s">
        <v>2</v>
      </c>
      <c r="C1214" s="9" t="s">
        <v>4</v>
      </c>
      <c r="D1214" s="9" t="s">
        <v>39</v>
      </c>
      <c r="E1214" s="20"/>
      <c r="F1214" s="20">
        <v>-57.02</v>
      </c>
      <c r="G1214" s="20"/>
      <c r="H1214" s="20"/>
      <c r="I1214" s="8">
        <f t="shared" si="18"/>
        <v>1212</v>
      </c>
      <c r="L1214"/>
    </row>
    <row r="1215" spans="1:12" x14ac:dyDescent="0.25">
      <c r="A1215" s="7">
        <v>45750</v>
      </c>
      <c r="B1215" s="6" t="s">
        <v>15</v>
      </c>
      <c r="C1215" s="6" t="s">
        <v>14</v>
      </c>
      <c r="D1215" s="6" t="s">
        <v>25</v>
      </c>
      <c r="E1215" s="21">
        <v>-15</v>
      </c>
      <c r="F1215" s="21"/>
      <c r="G1215" s="21"/>
      <c r="H1215" s="21"/>
      <c r="I1215" s="5">
        <f t="shared" si="18"/>
        <v>1213</v>
      </c>
      <c r="L1215"/>
    </row>
    <row r="1216" spans="1:12" x14ac:dyDescent="0.25">
      <c r="A1216" s="10">
        <v>45750</v>
      </c>
      <c r="B1216" s="9" t="s">
        <v>2</v>
      </c>
      <c r="C1216" s="9" t="s">
        <v>4</v>
      </c>
      <c r="D1216" s="9" t="s">
        <v>8</v>
      </c>
      <c r="E1216" s="20">
        <v>-49</v>
      </c>
      <c r="F1216" s="20"/>
      <c r="G1216" s="20"/>
      <c r="H1216" s="20"/>
      <c r="I1216" s="8">
        <f t="shared" si="18"/>
        <v>1214</v>
      </c>
      <c r="L1216"/>
    </row>
    <row r="1217" spans="1:12" x14ac:dyDescent="0.25">
      <c r="A1217" s="7">
        <v>45752</v>
      </c>
      <c r="B1217" s="6" t="s">
        <v>15</v>
      </c>
      <c r="C1217" s="6" t="s">
        <v>29</v>
      </c>
      <c r="D1217" s="6" t="s">
        <v>38</v>
      </c>
      <c r="E1217" s="21"/>
      <c r="F1217" s="21">
        <v>-24.99</v>
      </c>
      <c r="G1217" s="21"/>
      <c r="H1217" s="21"/>
      <c r="I1217" s="5">
        <f t="shared" si="18"/>
        <v>1215</v>
      </c>
      <c r="L1217"/>
    </row>
    <row r="1218" spans="1:12" x14ac:dyDescent="0.25">
      <c r="A1218" s="10">
        <v>45752</v>
      </c>
      <c r="B1218" s="9" t="s">
        <v>15</v>
      </c>
      <c r="C1218" s="9" t="s">
        <v>14</v>
      </c>
      <c r="D1218" s="9" t="s">
        <v>33</v>
      </c>
      <c r="E1218" s="20">
        <v>-21</v>
      </c>
      <c r="F1218" s="20"/>
      <c r="G1218" s="20"/>
      <c r="H1218" s="20"/>
      <c r="I1218" s="8">
        <f t="shared" si="18"/>
        <v>1216</v>
      </c>
      <c r="L1218"/>
    </row>
    <row r="1219" spans="1:12" x14ac:dyDescent="0.25">
      <c r="A1219" s="7">
        <v>45752</v>
      </c>
      <c r="B1219" s="6" t="s">
        <v>12</v>
      </c>
      <c r="C1219" s="6" t="s">
        <v>11</v>
      </c>
      <c r="D1219" s="6" t="s">
        <v>11</v>
      </c>
      <c r="E1219" s="21">
        <v>100</v>
      </c>
      <c r="F1219" s="21">
        <v>-100</v>
      </c>
      <c r="G1219" s="21"/>
      <c r="H1219" s="21"/>
      <c r="I1219" s="5">
        <f t="shared" ref="I1219:I1254" si="19">ROW()-2</f>
        <v>1217</v>
      </c>
      <c r="L1219"/>
    </row>
    <row r="1220" spans="1:12" x14ac:dyDescent="0.25">
      <c r="A1220" s="10">
        <v>45752</v>
      </c>
      <c r="B1220" s="9" t="s">
        <v>12</v>
      </c>
      <c r="C1220" s="9" t="s">
        <v>37</v>
      </c>
      <c r="D1220" s="9" t="s">
        <v>36</v>
      </c>
      <c r="E1220" s="20"/>
      <c r="F1220" s="20"/>
      <c r="G1220" s="20">
        <v>-70.33</v>
      </c>
      <c r="H1220" s="20"/>
      <c r="I1220" s="8">
        <f t="shared" si="19"/>
        <v>1218</v>
      </c>
      <c r="L1220"/>
    </row>
    <row r="1221" spans="1:12" x14ac:dyDescent="0.25">
      <c r="A1221" s="7">
        <v>45752</v>
      </c>
      <c r="B1221" s="6" t="s">
        <v>2</v>
      </c>
      <c r="C1221" s="6" t="s">
        <v>4</v>
      </c>
      <c r="D1221" s="6" t="s">
        <v>8</v>
      </c>
      <c r="E1221" s="21"/>
      <c r="F1221" s="21">
        <v>-21.74</v>
      </c>
      <c r="G1221" s="21"/>
      <c r="H1221" s="21"/>
      <c r="I1221" s="5">
        <f t="shared" si="19"/>
        <v>1219</v>
      </c>
      <c r="L1221"/>
    </row>
    <row r="1222" spans="1:12" x14ac:dyDescent="0.25">
      <c r="A1222" s="10">
        <v>45752</v>
      </c>
      <c r="B1222" s="9" t="s">
        <v>2</v>
      </c>
      <c r="C1222" s="9" t="s">
        <v>35</v>
      </c>
      <c r="D1222" s="9" t="s">
        <v>34</v>
      </c>
      <c r="E1222" s="20"/>
      <c r="F1222" s="20">
        <v>-33.619999999999997</v>
      </c>
      <c r="G1222" s="20"/>
      <c r="H1222" s="20"/>
      <c r="I1222" s="8">
        <f t="shared" si="19"/>
        <v>1220</v>
      </c>
      <c r="L1222"/>
    </row>
    <row r="1223" spans="1:12" x14ac:dyDescent="0.25">
      <c r="A1223" s="7">
        <v>45752</v>
      </c>
      <c r="B1223" s="6" t="s">
        <v>2</v>
      </c>
      <c r="C1223" s="6" t="s">
        <v>4</v>
      </c>
      <c r="D1223" s="6" t="s">
        <v>8</v>
      </c>
      <c r="E1223" s="21">
        <v>-79.88</v>
      </c>
      <c r="F1223" s="21"/>
      <c r="G1223" s="21"/>
      <c r="H1223" s="21"/>
      <c r="I1223" s="5">
        <f t="shared" si="19"/>
        <v>1221</v>
      </c>
      <c r="L1223"/>
    </row>
    <row r="1224" spans="1:12" x14ac:dyDescent="0.25">
      <c r="A1224" s="10">
        <v>45753</v>
      </c>
      <c r="B1224" s="9" t="s">
        <v>2</v>
      </c>
      <c r="C1224" s="9" t="s">
        <v>4</v>
      </c>
      <c r="D1224" s="9" t="s">
        <v>3</v>
      </c>
      <c r="E1224" s="20">
        <v>-10.48</v>
      </c>
      <c r="F1224" s="20"/>
      <c r="G1224" s="20"/>
      <c r="H1224" s="20"/>
      <c r="I1224" s="8">
        <f t="shared" si="19"/>
        <v>1222</v>
      </c>
      <c r="L1224"/>
    </row>
    <row r="1225" spans="1:12" x14ac:dyDescent="0.25">
      <c r="A1225" s="7">
        <v>45754</v>
      </c>
      <c r="B1225" s="6" t="s">
        <v>12</v>
      </c>
      <c r="C1225" s="6" t="s">
        <v>11</v>
      </c>
      <c r="D1225" s="6" t="s">
        <v>11</v>
      </c>
      <c r="E1225" s="21">
        <v>100</v>
      </c>
      <c r="F1225" s="21">
        <v>-100</v>
      </c>
      <c r="G1225" s="21"/>
      <c r="H1225" s="21"/>
      <c r="I1225" s="5">
        <f t="shared" si="19"/>
        <v>1223</v>
      </c>
      <c r="L1225"/>
    </row>
    <row r="1226" spans="1:12" x14ac:dyDescent="0.25">
      <c r="A1226" s="10">
        <v>45754</v>
      </c>
      <c r="B1226" s="9" t="s">
        <v>15</v>
      </c>
      <c r="C1226" s="9" t="s">
        <v>14</v>
      </c>
      <c r="D1226" s="9" t="s">
        <v>33</v>
      </c>
      <c r="E1226" s="20">
        <v>-38</v>
      </c>
      <c r="F1226" s="20"/>
      <c r="G1226" s="20"/>
      <c r="H1226" s="20"/>
      <c r="I1226" s="8">
        <f t="shared" si="19"/>
        <v>1224</v>
      </c>
      <c r="L1226"/>
    </row>
    <row r="1227" spans="1:12" x14ac:dyDescent="0.25">
      <c r="A1227" s="7">
        <v>45754</v>
      </c>
      <c r="B1227" s="6" t="s">
        <v>7</v>
      </c>
      <c r="C1227" s="6" t="s">
        <v>32</v>
      </c>
      <c r="D1227" s="6" t="s">
        <v>31</v>
      </c>
      <c r="E1227" s="21"/>
      <c r="F1227" s="21">
        <v>-320</v>
      </c>
      <c r="G1227" s="21"/>
      <c r="H1227" s="21"/>
      <c r="I1227" s="5">
        <f t="shared" si="19"/>
        <v>1225</v>
      </c>
      <c r="L1227"/>
    </row>
    <row r="1228" spans="1:12" x14ac:dyDescent="0.25">
      <c r="A1228" s="10">
        <v>45754</v>
      </c>
      <c r="B1228" s="9" t="s">
        <v>15</v>
      </c>
      <c r="C1228" s="9" t="s">
        <v>29</v>
      </c>
      <c r="D1228" s="9" t="s">
        <v>30</v>
      </c>
      <c r="E1228" s="20">
        <v>-6.5</v>
      </c>
      <c r="F1228" s="20"/>
      <c r="G1228" s="20"/>
      <c r="H1228" s="20"/>
      <c r="I1228" s="8">
        <f t="shared" si="19"/>
        <v>1226</v>
      </c>
      <c r="L1228"/>
    </row>
    <row r="1229" spans="1:12" x14ac:dyDescent="0.25">
      <c r="A1229" s="7">
        <v>45754</v>
      </c>
      <c r="B1229" s="6" t="s">
        <v>15</v>
      </c>
      <c r="C1229" s="6" t="s">
        <v>21</v>
      </c>
      <c r="D1229" s="6" t="s">
        <v>22</v>
      </c>
      <c r="E1229" s="21"/>
      <c r="F1229" s="21">
        <v>-325.69</v>
      </c>
      <c r="G1229" s="21"/>
      <c r="H1229" s="21"/>
      <c r="I1229" s="5">
        <f t="shared" si="19"/>
        <v>1227</v>
      </c>
      <c r="L1229"/>
    </row>
    <row r="1230" spans="1:12" x14ac:dyDescent="0.25">
      <c r="A1230" s="10">
        <v>45754</v>
      </c>
      <c r="B1230" s="9" t="s">
        <v>18</v>
      </c>
      <c r="C1230" s="9" t="s">
        <v>29</v>
      </c>
      <c r="D1230" s="9" t="s">
        <v>28</v>
      </c>
      <c r="E1230" s="20">
        <v>100</v>
      </c>
      <c r="F1230" s="20"/>
      <c r="G1230" s="20"/>
      <c r="H1230" s="20"/>
      <c r="I1230" s="8">
        <f t="shared" si="19"/>
        <v>1228</v>
      </c>
      <c r="L1230"/>
    </row>
    <row r="1231" spans="1:12" x14ac:dyDescent="0.25">
      <c r="A1231" s="7">
        <v>45755</v>
      </c>
      <c r="B1231" s="6" t="s">
        <v>15</v>
      </c>
      <c r="C1231" s="6" t="s">
        <v>14</v>
      </c>
      <c r="D1231" s="6" t="s">
        <v>3</v>
      </c>
      <c r="E1231" s="21">
        <v>-8.5</v>
      </c>
      <c r="F1231" s="21"/>
      <c r="G1231" s="21"/>
      <c r="H1231" s="21"/>
      <c r="I1231" s="5">
        <f t="shared" si="19"/>
        <v>1229</v>
      </c>
      <c r="L1231"/>
    </row>
    <row r="1232" spans="1:12" x14ac:dyDescent="0.25">
      <c r="A1232" s="10">
        <v>45755</v>
      </c>
      <c r="B1232" s="9" t="s">
        <v>12</v>
      </c>
      <c r="C1232" s="9" t="s">
        <v>11</v>
      </c>
      <c r="D1232" s="9" t="s">
        <v>11</v>
      </c>
      <c r="E1232" s="20"/>
      <c r="F1232" s="20">
        <v>-3.45</v>
      </c>
      <c r="G1232" s="20">
        <v>3.45</v>
      </c>
      <c r="H1232" s="20"/>
      <c r="I1232" s="8">
        <f t="shared" si="19"/>
        <v>1230</v>
      </c>
      <c r="L1232"/>
    </row>
    <row r="1233" spans="1:12" x14ac:dyDescent="0.25">
      <c r="A1233" s="7">
        <v>45756</v>
      </c>
      <c r="B1233" s="6" t="s">
        <v>2</v>
      </c>
      <c r="C1233" s="6" t="s">
        <v>26</v>
      </c>
      <c r="D1233" s="6" t="s">
        <v>26</v>
      </c>
      <c r="E1233" s="21"/>
      <c r="F1233" s="21">
        <v>-745.73</v>
      </c>
      <c r="G1233" s="21"/>
      <c r="H1233" s="21"/>
      <c r="I1233" s="5">
        <f t="shared" si="19"/>
        <v>1231</v>
      </c>
      <c r="L1233"/>
    </row>
    <row r="1234" spans="1:12" x14ac:dyDescent="0.25">
      <c r="A1234" s="10">
        <v>45756</v>
      </c>
      <c r="B1234" s="9" t="s">
        <v>2</v>
      </c>
      <c r="C1234" s="9" t="s">
        <v>27</v>
      </c>
      <c r="D1234" s="9" t="s">
        <v>26</v>
      </c>
      <c r="E1234" s="20"/>
      <c r="F1234" s="20">
        <v>-37.909999999999997</v>
      </c>
      <c r="G1234" s="20"/>
      <c r="H1234" s="20"/>
      <c r="I1234" s="8">
        <f t="shared" si="19"/>
        <v>1232</v>
      </c>
      <c r="L1234"/>
    </row>
    <row r="1235" spans="1:12" x14ac:dyDescent="0.25">
      <c r="A1235" s="7">
        <v>45756</v>
      </c>
      <c r="B1235" s="6" t="s">
        <v>15</v>
      </c>
      <c r="C1235" s="6" t="s">
        <v>14</v>
      </c>
      <c r="D1235" s="6" t="s">
        <v>25</v>
      </c>
      <c r="E1235" s="21">
        <v>-25</v>
      </c>
      <c r="F1235" s="21"/>
      <c r="G1235" s="21"/>
      <c r="H1235" s="21"/>
      <c r="I1235" s="5">
        <f t="shared" si="19"/>
        <v>1233</v>
      </c>
      <c r="L1235"/>
    </row>
    <row r="1236" spans="1:12" x14ac:dyDescent="0.25">
      <c r="A1236" s="10">
        <v>45757</v>
      </c>
      <c r="B1236" s="9" t="s">
        <v>2</v>
      </c>
      <c r="C1236" s="9" t="s">
        <v>4</v>
      </c>
      <c r="D1236" s="9" t="s">
        <v>8</v>
      </c>
      <c r="E1236" s="20">
        <v>-44.26</v>
      </c>
      <c r="F1236" s="20"/>
      <c r="G1236" s="20"/>
      <c r="H1236" s="20"/>
      <c r="I1236" s="8">
        <f t="shared" si="19"/>
        <v>1234</v>
      </c>
      <c r="L1236"/>
    </row>
    <row r="1237" spans="1:12" x14ac:dyDescent="0.25">
      <c r="A1237" s="7">
        <v>45757</v>
      </c>
      <c r="B1237" s="6" t="s">
        <v>2</v>
      </c>
      <c r="C1237" s="6" t="s">
        <v>24</v>
      </c>
      <c r="D1237" s="6" t="s">
        <v>23</v>
      </c>
      <c r="E1237" s="21">
        <v>-50</v>
      </c>
      <c r="F1237" s="21"/>
      <c r="G1237" s="21"/>
      <c r="H1237" s="21"/>
      <c r="I1237" s="5">
        <f t="shared" si="19"/>
        <v>1235</v>
      </c>
      <c r="L1237"/>
    </row>
    <row r="1238" spans="1:12" x14ac:dyDescent="0.25">
      <c r="A1238" s="10">
        <v>45757</v>
      </c>
      <c r="B1238" s="9" t="s">
        <v>12</v>
      </c>
      <c r="C1238" s="9" t="s">
        <v>11</v>
      </c>
      <c r="D1238" s="9" t="s">
        <v>11</v>
      </c>
      <c r="E1238" s="20"/>
      <c r="F1238" s="20">
        <v>500</v>
      </c>
      <c r="G1238" s="20"/>
      <c r="H1238" s="20">
        <v>-500</v>
      </c>
      <c r="I1238" s="8">
        <f t="shared" si="19"/>
        <v>1236</v>
      </c>
      <c r="L1238"/>
    </row>
    <row r="1239" spans="1:12" x14ac:dyDescent="0.25">
      <c r="A1239" s="7">
        <v>45759</v>
      </c>
      <c r="B1239" s="6" t="s">
        <v>12</v>
      </c>
      <c r="C1239" s="6" t="s">
        <v>11</v>
      </c>
      <c r="D1239" s="6" t="s">
        <v>11</v>
      </c>
      <c r="E1239" s="21">
        <v>100</v>
      </c>
      <c r="F1239" s="21">
        <v>-100</v>
      </c>
      <c r="G1239" s="21"/>
      <c r="H1239" s="21"/>
      <c r="I1239" s="5">
        <f t="shared" si="19"/>
        <v>1237</v>
      </c>
      <c r="L1239"/>
    </row>
    <row r="1240" spans="1:12" x14ac:dyDescent="0.25">
      <c r="A1240" s="10">
        <v>45759</v>
      </c>
      <c r="B1240" s="9" t="s">
        <v>2</v>
      </c>
      <c r="C1240" s="9" t="s">
        <v>4</v>
      </c>
      <c r="D1240" s="9" t="s">
        <v>8</v>
      </c>
      <c r="E1240" s="20">
        <v>-84.1</v>
      </c>
      <c r="F1240" s="20"/>
      <c r="G1240" s="20"/>
      <c r="H1240" s="20"/>
      <c r="I1240" s="8">
        <f t="shared" si="19"/>
        <v>1238</v>
      </c>
      <c r="L1240"/>
    </row>
    <row r="1241" spans="1:12" x14ac:dyDescent="0.25">
      <c r="A1241" s="7">
        <v>45759</v>
      </c>
      <c r="B1241" s="6" t="s">
        <v>2</v>
      </c>
      <c r="C1241" s="6" t="s">
        <v>21</v>
      </c>
      <c r="D1241" s="6" t="s">
        <v>22</v>
      </c>
      <c r="E1241" s="21">
        <v>-20</v>
      </c>
      <c r="F1241" s="21"/>
      <c r="G1241" s="21"/>
      <c r="H1241" s="21"/>
      <c r="I1241" s="5">
        <f t="shared" si="19"/>
        <v>1239</v>
      </c>
      <c r="L1241"/>
    </row>
    <row r="1242" spans="1:12" x14ac:dyDescent="0.25">
      <c r="A1242" s="10">
        <v>45759</v>
      </c>
      <c r="B1242" s="9" t="s">
        <v>2</v>
      </c>
      <c r="C1242" s="9" t="s">
        <v>21</v>
      </c>
      <c r="D1242" s="9" t="s">
        <v>20</v>
      </c>
      <c r="E1242" s="20"/>
      <c r="F1242" s="20"/>
      <c r="G1242" s="20">
        <v>-28.42</v>
      </c>
      <c r="H1242" s="20"/>
      <c r="I1242" s="8">
        <f t="shared" si="19"/>
        <v>1240</v>
      </c>
      <c r="L1242"/>
    </row>
    <row r="1243" spans="1:12" x14ac:dyDescent="0.25">
      <c r="A1243" s="7">
        <v>45759</v>
      </c>
      <c r="B1243" s="6" t="s">
        <v>15</v>
      </c>
      <c r="C1243" s="6" t="s">
        <v>14</v>
      </c>
      <c r="D1243" s="6" t="s">
        <v>3</v>
      </c>
      <c r="E1243" s="21">
        <v>-5.3</v>
      </c>
      <c r="F1243" s="21"/>
      <c r="G1243" s="21"/>
      <c r="H1243" s="21"/>
      <c r="I1243" s="5">
        <f t="shared" si="19"/>
        <v>1241</v>
      </c>
      <c r="L1243"/>
    </row>
    <row r="1244" spans="1:12" x14ac:dyDescent="0.25">
      <c r="A1244" s="10">
        <v>45759</v>
      </c>
      <c r="B1244" s="9" t="s">
        <v>2</v>
      </c>
      <c r="C1244" s="9" t="s">
        <v>19</v>
      </c>
      <c r="D1244" s="9" t="s">
        <v>9</v>
      </c>
      <c r="E1244" s="20"/>
      <c r="F1244" s="20">
        <v>-47.24</v>
      </c>
      <c r="G1244" s="20"/>
      <c r="H1244" s="20"/>
      <c r="I1244" s="8">
        <f t="shared" si="19"/>
        <v>1242</v>
      </c>
      <c r="L1244"/>
    </row>
    <row r="1245" spans="1:12" x14ac:dyDescent="0.25">
      <c r="A1245" s="7">
        <v>45762</v>
      </c>
      <c r="B1245" s="6" t="s">
        <v>12</v>
      </c>
      <c r="C1245" s="6" t="s">
        <v>11</v>
      </c>
      <c r="D1245" s="6" t="s">
        <v>11</v>
      </c>
      <c r="E1245" s="21">
        <v>100</v>
      </c>
      <c r="F1245" s="21">
        <v>-100</v>
      </c>
      <c r="G1245" s="21"/>
      <c r="H1245" s="21"/>
      <c r="I1245" s="5">
        <f t="shared" si="19"/>
        <v>1243</v>
      </c>
      <c r="L1245"/>
    </row>
    <row r="1246" spans="1:12" x14ac:dyDescent="0.25">
      <c r="A1246" s="10">
        <v>45762</v>
      </c>
      <c r="B1246" s="9" t="s">
        <v>18</v>
      </c>
      <c r="C1246" s="9" t="s">
        <v>17</v>
      </c>
      <c r="D1246" s="9" t="s">
        <v>16</v>
      </c>
      <c r="E1246" s="20"/>
      <c r="F1246" s="20"/>
      <c r="G1246" s="20">
        <v>70.33</v>
      </c>
      <c r="H1246" s="20"/>
      <c r="I1246" s="8">
        <f t="shared" si="19"/>
        <v>1244</v>
      </c>
      <c r="L1246"/>
    </row>
    <row r="1247" spans="1:12" x14ac:dyDescent="0.25">
      <c r="A1247" s="7">
        <v>45763</v>
      </c>
      <c r="B1247" s="6" t="s">
        <v>15</v>
      </c>
      <c r="C1247" s="6" t="s">
        <v>14</v>
      </c>
      <c r="D1247" s="6" t="s">
        <v>13</v>
      </c>
      <c r="E1247" s="21">
        <v>-24</v>
      </c>
      <c r="F1247" s="21"/>
      <c r="G1247" s="21"/>
      <c r="H1247" s="21"/>
      <c r="I1247" s="5">
        <f t="shared" si="19"/>
        <v>1245</v>
      </c>
      <c r="L1247"/>
    </row>
    <row r="1248" spans="1:12" x14ac:dyDescent="0.25">
      <c r="A1248" s="10">
        <v>45764</v>
      </c>
      <c r="B1248" s="9" t="s">
        <v>12</v>
      </c>
      <c r="C1248" s="9" t="s">
        <v>11</v>
      </c>
      <c r="D1248" s="9" t="s">
        <v>11</v>
      </c>
      <c r="E1248" s="20">
        <v>100</v>
      </c>
      <c r="F1248" s="20">
        <v>-100</v>
      </c>
      <c r="G1248" s="20"/>
      <c r="H1248" s="20"/>
      <c r="I1248" s="8">
        <f t="shared" si="19"/>
        <v>1246</v>
      </c>
      <c r="L1248"/>
    </row>
    <row r="1249" spans="1:12" x14ac:dyDescent="0.25">
      <c r="A1249" s="7">
        <v>45764</v>
      </c>
      <c r="B1249" s="6" t="s">
        <v>2</v>
      </c>
      <c r="C1249" s="6" t="s">
        <v>10</v>
      </c>
      <c r="D1249" s="6" t="s">
        <v>9</v>
      </c>
      <c r="E1249" s="21"/>
      <c r="F1249" s="21">
        <v>-13.9</v>
      </c>
      <c r="G1249" s="21"/>
      <c r="H1249" s="21"/>
      <c r="I1249" s="5">
        <f t="shared" si="19"/>
        <v>1247</v>
      </c>
      <c r="L1249"/>
    </row>
    <row r="1250" spans="1:12" x14ac:dyDescent="0.25">
      <c r="A1250" s="10">
        <v>45764</v>
      </c>
      <c r="B1250" s="9" t="s">
        <v>2</v>
      </c>
      <c r="C1250" s="9" t="s">
        <v>4</v>
      </c>
      <c r="D1250" s="9" t="s">
        <v>8</v>
      </c>
      <c r="E1250" s="20">
        <v>-106.65</v>
      </c>
      <c r="F1250" s="20"/>
      <c r="G1250" s="20"/>
      <c r="H1250" s="20"/>
      <c r="I1250" s="8">
        <f t="shared" si="19"/>
        <v>1248</v>
      </c>
      <c r="L1250"/>
    </row>
    <row r="1251" spans="1:12" x14ac:dyDescent="0.25">
      <c r="A1251" s="7">
        <v>45765</v>
      </c>
      <c r="B1251" s="6" t="s">
        <v>2</v>
      </c>
      <c r="C1251" s="6" t="s">
        <v>4</v>
      </c>
      <c r="D1251" s="6" t="s">
        <v>3</v>
      </c>
      <c r="E1251" s="21">
        <v>-17.3</v>
      </c>
      <c r="F1251" s="21"/>
      <c r="G1251" s="21"/>
      <c r="H1251" s="21"/>
      <c r="I1251" s="5">
        <f t="shared" si="19"/>
        <v>1249</v>
      </c>
      <c r="L1251"/>
    </row>
    <row r="1252" spans="1:12" x14ac:dyDescent="0.25">
      <c r="A1252" s="4">
        <v>45765</v>
      </c>
      <c r="B1252" s="3" t="s">
        <v>7</v>
      </c>
      <c r="C1252" s="3" t="s">
        <v>6</v>
      </c>
      <c r="D1252" s="3" t="s">
        <v>5</v>
      </c>
      <c r="E1252" s="23">
        <v>-26.25</v>
      </c>
      <c r="F1252" s="23"/>
      <c r="G1252" s="23"/>
      <c r="H1252" s="23"/>
      <c r="I1252" s="2">
        <f t="shared" si="19"/>
        <v>1250</v>
      </c>
      <c r="L1252"/>
    </row>
    <row r="1253" spans="1:12" x14ac:dyDescent="0.25">
      <c r="A1253" s="25">
        <v>45766</v>
      </c>
      <c r="B1253" s="26" t="s">
        <v>2</v>
      </c>
      <c r="C1253" s="26" t="s">
        <v>4</v>
      </c>
      <c r="D1253" s="26" t="s">
        <v>3</v>
      </c>
      <c r="E1253" s="27">
        <v>-12</v>
      </c>
      <c r="F1253" s="27"/>
      <c r="G1253" s="27"/>
      <c r="H1253" s="27"/>
      <c r="I1253" s="28">
        <f t="shared" si="19"/>
        <v>1251</v>
      </c>
      <c r="L1253"/>
    </row>
    <row r="1254" spans="1:12" x14ac:dyDescent="0.25">
      <c r="A1254" s="25">
        <v>45802</v>
      </c>
      <c r="B1254" s="26" t="s">
        <v>2</v>
      </c>
      <c r="C1254" s="26" t="s">
        <v>1</v>
      </c>
      <c r="D1254" s="26" t="s">
        <v>0</v>
      </c>
      <c r="E1254" s="27"/>
      <c r="F1254" s="27">
        <v>-34</v>
      </c>
      <c r="G1254" s="27"/>
      <c r="H1254" s="27"/>
      <c r="I1254" s="28">
        <f t="shared" si="19"/>
        <v>1252</v>
      </c>
      <c r="L1254"/>
    </row>
  </sheetData>
  <pageMargins left="0.7" right="0.7" top="0.78740157499999996" bottom="0.78740157499999996" header="0.3" footer="0.3"/>
  <pageSetup paperSize="9" orientation="portrait" horizontalDpi="0"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D30D2-B97E-4D2D-921D-3649BD838C96}">
  <sheetPr codeName="Tabelle1"/>
  <dimension ref="B2:F12"/>
  <sheetViews>
    <sheetView showZeros="0" tabSelected="1" workbookViewId="0">
      <selection activeCell="I2" sqref="I2"/>
    </sheetView>
  </sheetViews>
  <sheetFormatPr baseColWidth="10" defaultRowHeight="15" x14ac:dyDescent="0.25"/>
  <cols>
    <col min="1" max="1" width="5.7109375" customWidth="1"/>
    <col min="2" max="2" width="15.85546875" bestFit="1" customWidth="1"/>
    <col min="3" max="4" width="11.28515625" bestFit="1" customWidth="1"/>
    <col min="5" max="5" width="10.5703125" bestFit="1" customWidth="1"/>
    <col min="6" max="6" width="12" bestFit="1" customWidth="1"/>
    <col min="7" max="22" width="24.140625" bestFit="1" customWidth="1"/>
    <col min="24" max="24" width="24.140625" bestFit="1" customWidth="1"/>
    <col min="25" max="25" width="15.85546875" bestFit="1" customWidth="1"/>
  </cols>
  <sheetData>
    <row r="2" spans="2:6" x14ac:dyDescent="0.25">
      <c r="B2" s="18" t="s">
        <v>261</v>
      </c>
      <c r="C2" t="s">
        <v>265</v>
      </c>
      <c r="D2" t="s">
        <v>267</v>
      </c>
      <c r="E2" t="s">
        <v>264</v>
      </c>
      <c r="F2" t="s">
        <v>268</v>
      </c>
    </row>
    <row r="3" spans="2:6" x14ac:dyDescent="0.25">
      <c r="B3" s="17" t="s">
        <v>169</v>
      </c>
      <c r="C3" s="19"/>
      <c r="D3" s="19">
        <v>-465.46000000000004</v>
      </c>
      <c r="E3" s="19"/>
      <c r="F3" s="19"/>
    </row>
    <row r="4" spans="2:6" x14ac:dyDescent="0.25">
      <c r="B4" s="17" t="s">
        <v>79</v>
      </c>
      <c r="C4" s="19">
        <v>-27.99</v>
      </c>
      <c r="D4" s="19">
        <v>-2140.52</v>
      </c>
      <c r="E4" s="19"/>
      <c r="F4" s="19">
        <v>-79.569999999999993</v>
      </c>
    </row>
    <row r="5" spans="2:6" x14ac:dyDescent="0.25">
      <c r="B5" s="17" t="s">
        <v>12</v>
      </c>
      <c r="C5" s="19">
        <v>15150</v>
      </c>
      <c r="D5" s="19">
        <v>-22008.430000000004</v>
      </c>
      <c r="E5" s="19">
        <v>-2904.72</v>
      </c>
      <c r="F5" s="19">
        <v>4412.78</v>
      </c>
    </row>
    <row r="6" spans="2:6" x14ac:dyDescent="0.25">
      <c r="B6" s="17" t="s">
        <v>18</v>
      </c>
      <c r="C6" s="19">
        <v>776.75</v>
      </c>
      <c r="D6" s="19">
        <v>53344.39</v>
      </c>
      <c r="E6" s="19">
        <v>3900</v>
      </c>
      <c r="F6" s="19">
        <v>149.32999999999998</v>
      </c>
    </row>
    <row r="7" spans="2:6" x14ac:dyDescent="0.25">
      <c r="B7" s="17" t="s">
        <v>15</v>
      </c>
      <c r="C7" s="19">
        <v>-3340.1000000000013</v>
      </c>
      <c r="D7" s="19">
        <v>-2077.0300000000002</v>
      </c>
      <c r="E7" s="19"/>
      <c r="F7" s="19">
        <v>-2667.93</v>
      </c>
    </row>
    <row r="8" spans="2:6" x14ac:dyDescent="0.25">
      <c r="B8" s="17" t="s">
        <v>7</v>
      </c>
      <c r="C8" s="19">
        <v>-335.22</v>
      </c>
      <c r="D8" s="19">
        <v>-4422.3799999999992</v>
      </c>
      <c r="E8" s="19"/>
      <c r="F8" s="19">
        <v>-960</v>
      </c>
    </row>
    <row r="9" spans="2:6" x14ac:dyDescent="0.25">
      <c r="B9" s="17" t="s">
        <v>2</v>
      </c>
      <c r="C9" s="19">
        <v>-12197.19</v>
      </c>
      <c r="D9" s="19">
        <v>-22086.570000000014</v>
      </c>
      <c r="E9" s="19">
        <v>0</v>
      </c>
      <c r="F9" s="19">
        <v>-716.55000000000007</v>
      </c>
    </row>
    <row r="10" spans="2:6" x14ac:dyDescent="0.25">
      <c r="B10" s="17" t="s">
        <v>34</v>
      </c>
      <c r="C10" s="19"/>
      <c r="D10" s="19">
        <v>-165.60000000000002</v>
      </c>
      <c r="E10" s="19"/>
      <c r="F10" s="19"/>
    </row>
    <row r="11" spans="2:6" x14ac:dyDescent="0.25">
      <c r="B11" s="17" t="s">
        <v>254</v>
      </c>
      <c r="C11" s="19">
        <v>15</v>
      </c>
      <c r="D11" s="19">
        <v>65.08</v>
      </c>
      <c r="E11" s="19">
        <v>4604.72</v>
      </c>
      <c r="F11" s="19">
        <v>-166.48</v>
      </c>
    </row>
    <row r="12" spans="2:6" x14ac:dyDescent="0.25">
      <c r="B12" s="17" t="s">
        <v>263</v>
      </c>
      <c r="C12" s="19">
        <v>41.25</v>
      </c>
      <c r="D12" s="19">
        <v>43.479999999985424</v>
      </c>
      <c r="E12" s="19">
        <v>5600</v>
      </c>
      <c r="F12" s="19">
        <v>-28.419999999999931</v>
      </c>
    </row>
  </sheetData>
  <pageMargins left="0.7" right="0.7" top="0.78740157499999996" bottom="0.78740157499999996" header="0.3" footer="0.3"/>
  <pageSetup paperSize="9" orientation="portrait" horizontalDpi="0" verticalDpi="0" r:id="rId2"/>
  <drawing r:id="rId3"/>
  <extLst>
    <ext xmlns:x14="http://schemas.microsoft.com/office/spreadsheetml/2009/9/main" uri="{A8765BA9-456A-4dab-B4F3-ACF838C121DE}">
      <x14:slicerList>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3 e 3 4 b c 9 8 - d 3 a f - 4 2 3 9 - a f 4 6 - 9 4 3 7 e 8 c 6 c 7 8 d "   x m l n s = " h t t p : / / s c h e m a s . m i c r o s o f t . c o m / D a t a M a s h u p " > A A A A A B c D A A B Q S w M E F A A C A A g A D p K S W s 1 8 + D 6 n A A A A 9 w A A A B I A H A B D b 2 5 m a W c v U G F j a 2 F n Z S 5 4 b W w g o h g A K K A U A A A A A A A A A A A A A A A A A A A A A A A A A A A A h Y + 9 D o I w G E V f h X S n L Q V / Q j 7 K o G 6 S m J g Y V 1 I q N E I x t F j e z c F H 8 h U k U d T N 8 Z 6 c 4 d z H 7 Q 7 p 0 N T e V X Z G t T p B A a b I k 1 q 0 h d J l g n p 7 8 p c o 5 b D L x T k v p T f K 2 s S D K R J U W X u J C X H O Y R f i t i s J o z Q g x 2 y 7 F 5 V s c v S R 1 X / Z V 9 r Y X A u J O B x e M Z z h I A r x Y h 7 N M A M y U c i U / h p s D M Y U y A + E V V / b v p O 8 k P 5 6 A 2 S a Q N 4 n + B N Q S w M E F A A C A A g A D p K 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6 S k l o o i k e 4 D g A A A B E A A A A T A B w A R m 9 y b X V s Y X M v U 2 V j d G l v b j E u b S C i G A A o o B Q A A A A A A A A A A A A A A A A A A A A A A A A A A A A r T k 0 u y c z P U w i G 0 I b W A F B L A Q I t A B Q A A g A I A A 6 S k l r N f P g + p w A A A P c A A A A S A A A A A A A A A A A A A A A A A A A A A A B D b 2 5 m a W c v U G F j a 2 F n Z S 5 4 b W x Q S w E C L Q A U A A I A C A A O k p J a D 8 r p q 6 Q A A A D p A A A A E w A A A A A A A A A A A A A A A A D z A A A A W 0 N v b n R l b n R f V H l w Z X N d L n h t b F B L A Q I t A B Q A A g A I A A 6 S k l o 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P / 2 Z x j E V C T 4 l N n c 3 A b h U r A A A A A A I A A A A A A B B m A A A A A Q A A I A A A A A j j 3 2 2 s T n v X t F z p Z K z r Q A e 3 Q x Z q O r b Y N D C c S A 4 c z A s J A A A A A A 6 A A A A A A g A A I A A A A F y W 1 m e 8 e s 1 5 6 / H o l F D P q X s I d 3 K E e 2 k + 6 1 t H J / v W 5 k a H U A A A A M m u l I + Y x J t f E j S p r T i f V h c m O v C a b t w v C z Z Q h F y 1 e y n F u 3 R e L 3 x i W s n R g Y b V 4 l T Q a V 6 s c I X Y e g 6 T r M P t t q K i O u u 9 7 f D / O S O W L A Q 6 A 6 G w O T E P Q A A A A K 6 6 M K T I e l F 6 2 q p 8 G i Z R u l n u p s c r V c 7 Y 3 Z u j X m e 9 i g z I P u o / U r Q n O r k B d T s 2 E I y Q L X O p z b u l R B T A n K L F a s m K t e s = < / D a t a M a s h u p > 
</file>

<file path=customXml/itemProps1.xml><?xml version="1.0" encoding="utf-8"?>
<ds:datastoreItem xmlns:ds="http://schemas.openxmlformats.org/officeDocument/2006/customXml" ds:itemID="{CC1EB49E-5A28-4C22-A7FA-28D565FE8EB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Eingabe2</vt:lpstr>
      <vt:lpstr>Pivot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2025-04-18T15:57:35Z</dcterms:created>
  <dcterms:modified xsi:type="dcterms:W3CDTF">2025-04-18T16:25:26Z</dcterms:modified>
</cp:coreProperties>
</file>