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8F57E425-C39B-4E11-99B4-70809C034E87}" xr6:coauthVersionLast="47" xr6:coauthVersionMax="47" xr10:uidLastSave="{00000000-0000-0000-0000-000000000000}"/>
  <bookViews>
    <workbookView xWindow="-108" yWindow="-108" windowWidth="23256" windowHeight="13896" activeTab="1" xr2:uid="{488ADEEA-C425-4EBF-B34B-52261A9B3BDF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2" i="2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3" i="2"/>
  <c r="B2" i="2"/>
  <c r="A3" i="2" s="1" a="1"/>
  <c r="D2" i="2"/>
  <c r="E4" i="1"/>
  <c r="E5" i="1"/>
  <c r="E6" i="1"/>
  <c r="E7" i="1"/>
  <c r="E3" i="1"/>
  <c r="C3" i="1"/>
  <c r="C5" i="1"/>
  <c r="C6" i="1"/>
  <c r="C7" i="1"/>
  <c r="C4" i="1"/>
  <c r="A3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<sst xmlns="http://schemas.openxmlformats.org/spreadsheetml/2006/main" count="51" uniqueCount="45">
  <si>
    <t>Text</t>
  </si>
  <si>
    <t>Nummer</t>
  </si>
  <si>
    <t>":"Zählen</t>
  </si>
  <si>
    <t>P1:P1,3/F5h_P2:P0,9/F3h_P3:P1,3/F5h_P4:P0,9/F3h_P5:P1,3/F5h_P6:P0,9/F3h_P7:P1,3/F5h_P8:P0,9/F3h_P9:P1,3/F5h_P10:</t>
  </si>
  <si>
    <t>P1:P1,3/F5h_P2:</t>
  </si>
  <si>
    <t>P1:P1,3/F5h_P2:P0,9/F3h_P3:P1,3/F5h_P4:P0,9/F3h_P5:P1,3/F5h_P6:</t>
  </si>
  <si>
    <t>P1:P1,3/F5h_P2:P0,9/F3h_P3:P1,3/F5h_P4:P0,9/F3h_P5:P1,3/F2,5h_P6:P0,9/F3h_P7:P1,3/F5h_P8:P0,9/F3h_P9:P1,3/F7,1h_P10:P0,9/F3h_P11:P1,3/F5h_P12:P0,9/F3h_P13:P1,3/F5h_P14:P0,9/F3h_P15:P1,3/F5h_P16:P3/F10,5h_P17:</t>
  </si>
  <si>
    <t>Wert</t>
  </si>
  <si>
    <t>Auswertung 1</t>
  </si>
  <si>
    <t>Auswertung 2</t>
  </si>
  <si>
    <t>Datum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</si>
  <si>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</si>
  <si>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</si>
  <si>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</si>
  <si>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</si>
  <si>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</si>
  <si>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</si>
  <si>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</si>
  <si>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</si>
  <si>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</si>
  <si>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</si>
  <si>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</si>
  <si>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</si>
  <si>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</si>
  <si>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</si>
  <si>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</si>
  <si>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</si>
  <si>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</si>
  <si>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</si>
  <si>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</si>
  <si>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</si>
  <si>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</si>
  <si>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</si>
  <si>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</si>
  <si>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</si>
  <si>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</si>
  <si>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</si>
  <si>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</si>
  <si>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</si>
  <si>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</si>
  <si>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</si>
  <si>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P1:P1,3/F5,5h_P2:P0,9/F3h_P3:</t>
  </si>
  <si>
    <t>Zahl</t>
  </si>
  <si>
    <t>=WENN($C3&gt;E$2;TEXTVOR(TEXTNACH(A3;"P"&amp;E$1&amp;":");"_";1);"")</t>
  </si>
  <si>
    <t>=WENN($C3&gt;F$2;TEXTVOR(TEXTNACH(A3;"P"&amp;F$1&amp;":");"_");"")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</si>
</sst>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dd/mm/yy;@"/>
  </numFmts>
  <fonts count="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0" fillId="0" borderId="2" xfId="0" applyFont="1" applyBorder="1"/>
    <xf numFmtId="0" fontId="0" fillId="0" borderId="1" xfId="0" applyFont="1" applyBorder="1"/>
    <xf numFmtId="0" fontId="0" fillId="0" borderId="3" xfId="0" applyFont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0" fillId="3" borderId="4" xfId="0" applyFont="1" applyFill="1" applyBorder="1"/>
    <xf numFmtId="0" fontId="0" fillId="3" borderId="5" xfId="0" applyFont="1" applyFill="1" applyBorder="1"/>
    <xf numFmtId="0" fontId="0" fillId="3" borderId="6" xfId="0" applyFont="1" applyFill="1" applyBorder="1"/>
    <xf numFmtId="166" fontId="0" fillId="0" borderId="2" xfId="0" applyNumberFormat="1" applyFont="1" applyBorder="1"/>
  </cellXfs>
  <cellStyles count="1">
    <cellStyle name="Standard" xfId="0" builtinId="0"/>
  </cellStyles>
  <dxfs count="4">
    <dxf>
      <numFmt numFmtId="19" formatCode="dd/mm/yyyy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19" formatCode="dd/mm/yyyy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11</xdr:row>
      <xdr:rowOff>142875</xdr:rowOff>
    </xdr:from>
    <xdr:to>
      <xdr:col>12</xdr:col>
      <xdr:colOff>752475</xdr:colOff>
      <xdr:row>24</xdr:row>
      <xdr:rowOff>28575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2449FA0C-5647-00EE-EDE1-D3A9B732CF31}"/>
            </a:ext>
          </a:extLst>
        </xdr:cNvPr>
        <xdr:cNvSpPr txBox="1"/>
      </xdr:nvSpPr>
      <xdr:spPr>
        <a:xfrm>
          <a:off x="3171825" y="2047875"/>
          <a:ext cx="6724650" cy="2362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AT" sz="1100"/>
            <a:t>Text</a:t>
          </a:r>
          <a:r>
            <a:rPr lang="de-AT" sz="1100" baseline="0"/>
            <a:t>,Nummer und Datum werden händisch eingetragen und sollen endlos erweiterbar sein.</a:t>
          </a:r>
        </a:p>
        <a:p>
          <a:r>
            <a:rPr lang="de-AT" sz="1100" baseline="0"/>
            <a:t>Daraus entstehen dann die Zahlen 1,2,3,4,5,6 usw.. in der Tabelle oben.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AT" sz="1100" baseline="0"/>
            <a:t>Durch Knopfdruck Übertrag (Tabellenblatt "Tabelle 2") soll dann Nummer, Datum und jede Zahl untereinander aufgelistet werden. Sobald nur noch 0 im Feld einer Zahl steht darf es in der Tabelle 2 nicht mehr aufgelistet werden.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AT" sz="1100" baseline="0">
              <a:effectLst/>
            </a:rPr>
            <a:t>Als Beispiel habe ich die erste Zeile Nummer 16800 bereits im Tabellenblatt "Tabelle 2" eingetragen.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AT" sz="1100" baseline="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AT" sz="1100" baseline="0">
              <a:effectLst/>
            </a:rPr>
            <a:t>Damit beim Drücken des Knopfes nicht immer weider alle Zeilen neu in der Tabelle 2 angegeben werden, soll immer gemerkt werden welche Zeilen bereits in die Tabelle 2 übernommen wurden.</a:t>
          </a:r>
          <a:endParaRPr lang="de-AT">
            <a:effectLst/>
          </a:endParaRPr>
        </a:p>
        <a:p>
          <a:endParaRPr lang="de-A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236220</xdr:colOff>
          <xdr:row>2</xdr:row>
          <xdr:rowOff>99060</xdr:rowOff>
        </xdr:from>
        <xdr:to>
          <xdr:col>14</xdr:col>
          <xdr:colOff>731520</xdr:colOff>
          <xdr:row>6</xdr:row>
          <xdr:rowOff>30480</xdr:rowOff>
        </xdr:to>
        <xdr:sp macro="" textlink="">
          <xdr:nvSpPr>
            <xdr:cNvPr id="2049" name="Übertrag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402C6BF-8C18-4CB6-8449-05829EDA2D5E}" name="Tabelle3" displayName="Tabelle3" ref="A1:AH8" totalsRowCount="1">
  <autoFilter ref="A1:AH7" xr:uid="{9402C6BF-8C18-4CB6-8449-05829EDA2D5E}"/>
  <tableColumns count="34">
    <tableColumn id="1" xr3:uid="{FEC67109-52BD-4937-8E16-BFBFBB116998}" name="Text"/>
    <tableColumn id="2" xr3:uid="{4FEAFA8F-91C1-4944-B1B9-5DB854D080F6}" name="Nummer"/>
    <tableColumn id="3" xr3:uid="{3FD569D1-A787-4E3C-90AC-63670E7911E0}" name="&quot;:&quot;Zählen" dataDxfId="3" totalsRowDxfId="1">
      <calculatedColumnFormula>LEN(A2)-LEN(SUBSTITUTE(A2,":",""))-0.5</calculatedColumnFormula>
    </tableColumn>
    <tableColumn id="4" xr3:uid="{7208EFF7-AA58-4F43-BD6E-1E877F68ED30}" name="Datum" dataDxfId="2" totalsRowDxfId="0"/>
    <tableColumn id="5" xr3:uid="{D43AAA30-3337-41EF-9B39-A118F4B9A3C6}" name="1">
      <calculatedColumnFormula>IF($C2&gt;E$2,MID($A2,FIND("P"&amp;E$2&amp;":",$A2)+3,SEARCH("_P"&amp;E$2+1,$A2)-FIND("P"&amp;E$2&amp;":",$A2)-3),0)</calculatedColumnFormula>
    </tableColumn>
    <tableColumn id="6" xr3:uid="{CD85FBB3-7C09-4D89-892F-B6F2F9C4F66A}" name="2">
      <calculatedColumnFormula>IF($C2&gt;F$2,MID($A2,FIND("P"&amp;F$2&amp;":",$A2)+3,SEARCH("_P"&amp;F$2+1,$A2)-FIND("P"&amp;F$2&amp;":",$A2)-3),0)</calculatedColumnFormula>
    </tableColumn>
    <tableColumn id="7" xr3:uid="{1B34A552-B40C-4379-9DB3-4A5CE5CE34BC}" name="3">
      <calculatedColumnFormula>IF($C2&gt;G$2,MID($A2,FIND("P"&amp;G$2&amp;":",$A2)+3,SEARCH("_P"&amp;G$2+1,$A2)-FIND("P"&amp;G$2&amp;":",$A2)-3),0)</calculatedColumnFormula>
    </tableColumn>
    <tableColumn id="8" xr3:uid="{438BEC71-0D1F-4FD8-8AB5-EB680EDD604B}" name="4">
      <calculatedColumnFormula>IF($C2&gt;H$2,MID($A2,FIND("P"&amp;H$2&amp;":",$A2)+3,SEARCH("_P"&amp;H$2+1,$A2)-FIND("P"&amp;H$2&amp;":",$A2)-3),0)</calculatedColumnFormula>
    </tableColumn>
    <tableColumn id="9" xr3:uid="{D66EC16B-6CB6-4BA3-A49E-152E55C5D9D1}" name="5">
      <calculatedColumnFormula>IF($C2&gt;I$2,MID($A2,FIND("P"&amp;I$2&amp;":",$A2)+3,SEARCH("_P"&amp;I$2+1,$A2)-FIND("P"&amp;I$2&amp;":",$A2)-3),0)</calculatedColumnFormula>
    </tableColumn>
    <tableColumn id="10" xr3:uid="{04902E34-16E1-41AF-B4BB-13A121A04DE7}" name="6">
      <calculatedColumnFormula>IF($C2&gt;J$2,MID($A2,FIND("P"&amp;J$2&amp;":",$A2)+3,SEARCH("_P"&amp;J$2+1,$A2)-FIND("P"&amp;J$2&amp;":",$A2)-3),0)</calculatedColumnFormula>
    </tableColumn>
    <tableColumn id="11" xr3:uid="{86ED59DE-C15B-42A4-9AE2-A99ED253075E}" name="7">
      <calculatedColumnFormula>IF($C2&gt;K$2,MID($A2,FIND("P"&amp;K$2&amp;":",$A2)+3,SEARCH("_P"&amp;K$2+1,$A2)-FIND("P"&amp;K$2&amp;":",$A2)-3),0)</calculatedColumnFormula>
    </tableColumn>
    <tableColumn id="12" xr3:uid="{F82D9E4A-8736-4987-8E4B-1C05068E9A2E}" name="8">
      <calculatedColumnFormula>IF($C2&gt;L$2,MID($A2,FIND("P"&amp;L$2&amp;":",$A2)+3,SEARCH("_P"&amp;L$2+1,$A2)-FIND("P"&amp;L$2&amp;":",$A2)-3),0)</calculatedColumnFormula>
    </tableColumn>
    <tableColumn id="13" xr3:uid="{E50D3D87-18C2-40A5-BCA5-6EA228735278}" name="9">
      <calculatedColumnFormula>IF($C2&gt;M$2,MID($A2,FIND("P"&amp;M$2&amp;":",$A2)+3,SEARCH("_P"&amp;M$2+1,$A2)-FIND("P"&amp;M$2&amp;":",$A2)-3),0)</calculatedColumnFormula>
    </tableColumn>
    <tableColumn id="14" xr3:uid="{5717D1F2-481B-4B84-BAF3-135578F0040D}" name="10">
      <calculatedColumnFormula>IF($C2&gt;N$2,MID($A2,FIND("P"&amp;N$2&amp;":",$A2)+4,SEARCH("_P"&amp;N$2+1,$A2)-FIND("P"&amp;N$2&amp;":",$A2)-4),0)</calculatedColumnFormula>
    </tableColumn>
    <tableColumn id="15" xr3:uid="{074B710B-B156-4CA9-A1C1-8719F6CE2190}" name="11">
      <calculatedColumnFormula>IF($C2&gt;O$2,MID($A2,FIND("P"&amp;O$2&amp;":",$A2)+4,SEARCH("_P"&amp;O$2+1,$A2)-FIND("P"&amp;O$2&amp;":",$A2)-4),0)</calculatedColumnFormula>
    </tableColumn>
    <tableColumn id="16" xr3:uid="{0A851C01-102C-4D0E-82F8-07E8529B929B}" name="12">
      <calculatedColumnFormula>IF($C2&gt;P$2,MID($A2,FIND("P"&amp;P$2&amp;":",$A2)+4,SEARCH("_P"&amp;P$2+1,$A2)-FIND("P"&amp;P$2&amp;":",$A2)-4),0)</calculatedColumnFormula>
    </tableColumn>
    <tableColumn id="17" xr3:uid="{39068454-221E-4D62-A050-34569CF3A886}" name="13">
      <calculatedColumnFormula>IF($C2&gt;Q$2,MID($A2,FIND("P"&amp;Q$2&amp;":",$A2)+4,SEARCH("_P"&amp;Q$2+1,$A2)-FIND("P"&amp;Q$2&amp;":",$A2)-4),0)</calculatedColumnFormula>
    </tableColumn>
    <tableColumn id="18" xr3:uid="{E8ABF500-BC37-4FBC-994B-B58465E0D8C5}" name="14">
      <calculatedColumnFormula>IF($C2&gt;R$2,MID($A2,FIND("P"&amp;R$2&amp;":",$A2)+4,SEARCH("_P"&amp;R$2+1,$A2)-FIND("P"&amp;R$2&amp;":",$A2)-4),0)</calculatedColumnFormula>
    </tableColumn>
    <tableColumn id="19" xr3:uid="{8CD8420C-3291-407C-AEE3-D6D91C95494E}" name="15">
      <calculatedColumnFormula>IF($C2&gt;S$2,MID($A2,FIND("P"&amp;S$2&amp;":",$A2)+4,SEARCH("_P"&amp;S$2+1,$A2)-FIND("P"&amp;S$2&amp;":",$A2)-4),0)</calculatedColumnFormula>
    </tableColumn>
    <tableColumn id="20" xr3:uid="{5E8A543B-5423-466A-8EE9-C015219180C7}" name="16">
      <calculatedColumnFormula>IF($C2&gt;T$2,MID($A2,FIND("P"&amp;T$2&amp;":",$A2)+4,SEARCH("_P"&amp;T$2+1,$A2)-FIND("P"&amp;T$2&amp;":",$A2)-4),0)</calculatedColumnFormula>
    </tableColumn>
    <tableColumn id="21" xr3:uid="{5EA17520-0620-428F-B9FF-48FA0ADDFF7E}" name="17">
      <calculatedColumnFormula>IF($C2&gt;U$2,MID($A2,FIND("P"&amp;U$2&amp;":",$A2)+4,SEARCH("_P"&amp;U$2+1,$A2)-FIND("P"&amp;U$2&amp;":",$A2)-4),0)</calculatedColumnFormula>
    </tableColumn>
    <tableColumn id="22" xr3:uid="{85302A79-51A7-4CF3-8B6A-21CF9F8E2E5E}" name="18">
      <calculatedColumnFormula>IF($C2&gt;V$2,MID($A2,FIND("P"&amp;V$2&amp;":",$A2)+4,SEARCH("_P"&amp;V$2+1,$A2)-FIND("P"&amp;V$2&amp;":",$A2)-4),0)</calculatedColumnFormula>
    </tableColumn>
    <tableColumn id="23" xr3:uid="{36C8085A-7FFE-4F24-9CEB-D3B867E59F6F}" name="19">
      <calculatedColumnFormula>IF($C2&gt;W$2,MID($A2,FIND("P"&amp;W$2&amp;":",$A2)+4,SEARCH("_P"&amp;W$2+1,$A2)-FIND("P"&amp;W$2&amp;":",$A2)-4),0)</calculatedColumnFormula>
    </tableColumn>
    <tableColumn id="24" xr3:uid="{BE4C02A8-82B0-415D-B6EF-A875C220F8EA}" name="20">
      <calculatedColumnFormula>IF($C2&gt;X$2,MID($A2,FIND("P"&amp;X$2&amp;":",$A2)+4,SEARCH("_P"&amp;X$2+1,$A2)-FIND("P"&amp;X$2&amp;":",$A2)-4),0)</calculatedColumnFormula>
    </tableColumn>
    <tableColumn id="25" xr3:uid="{1914335B-6F30-4C5B-8310-89A8EE0C0348}" name="21">
      <calculatedColumnFormula>IF($C2&gt;Y$2,MID($A2,FIND("P"&amp;Y$2&amp;":",$A2)+4,SEARCH("_P"&amp;Y$2+1,$A2)-FIND("P"&amp;Y$2&amp;":",$A2)-4),0)</calculatedColumnFormula>
    </tableColumn>
    <tableColumn id="26" xr3:uid="{AF37B815-06D9-41A3-8F24-BE7AE87BA9DA}" name="22">
      <calculatedColumnFormula>IF($C2&gt;Z$2,MID($A2,FIND("P"&amp;Z$2&amp;":",$A2)+4,SEARCH("_P"&amp;Z$2+1,$A2)-FIND("P"&amp;Z$2&amp;":",$A2)-4),0)</calculatedColumnFormula>
    </tableColumn>
    <tableColumn id="27" xr3:uid="{4594D96D-8311-49B8-8975-0F32F2474D26}" name="23">
      <calculatedColumnFormula>IF($C2&gt;AA$2,MID($A2,FIND("P"&amp;AA$2&amp;":",$A2)+4,SEARCH("_P"&amp;AA$2+1,$A2)-FIND("P"&amp;AA$2&amp;":",$A2)-4),0)</calculatedColumnFormula>
    </tableColumn>
    <tableColumn id="28" xr3:uid="{0A343679-CD89-49CF-9299-7116533001BE}" name="24">
      <calculatedColumnFormula>IF($C2&gt;AB$2,MID($A2,FIND("P"&amp;AB$2&amp;":",$A2)+4,SEARCH("_P"&amp;AB$2+1,$A2)-FIND("P"&amp;AB$2&amp;":",$A2)-4),0)</calculatedColumnFormula>
    </tableColumn>
    <tableColumn id="29" xr3:uid="{6A3DAE26-3A08-400A-B279-7F497417F98B}" name="25">
      <calculatedColumnFormula>IF($C2&gt;AC$2,MID($A2,FIND("P"&amp;AC$2&amp;":",$A2)+4,SEARCH("_P"&amp;AC$2+1,$A2)-FIND("P"&amp;AC$2&amp;":",$A2)-4),0)</calculatedColumnFormula>
    </tableColumn>
    <tableColumn id="30" xr3:uid="{0A520689-716C-49F8-8740-39DABD8AA3BA}" name="26">
      <calculatedColumnFormula>IF($C2&gt;AD$2,MID($A2,FIND("P"&amp;AD$2&amp;":",$A2)+4,SEARCH("_P"&amp;AD$2+1,$A2)-FIND("P"&amp;AD$2&amp;":",$A2)-4),0)</calculatedColumnFormula>
    </tableColumn>
    <tableColumn id="31" xr3:uid="{E4DB7CE2-EC4C-4ADA-B9CC-A9053708A30C}" name="27">
      <calculatedColumnFormula>IF($C2&gt;AE$2,MID($A2,FIND("P"&amp;AE$2&amp;":",$A2)+4,SEARCH("_P"&amp;AE$2+1,$A2)-FIND("P"&amp;AE$2&amp;":",$A2)-4),0)</calculatedColumnFormula>
    </tableColumn>
    <tableColumn id="32" xr3:uid="{31032C1F-EE10-43BD-90EE-BAE5D0E3AC37}" name="28">
      <calculatedColumnFormula>IF($C2&gt;AF$2,MID($A2,FIND("P"&amp;AF$2&amp;":",$A2)+4,SEARCH("_P"&amp;AF$2+1,$A2)-FIND("P"&amp;AF$2&amp;":",$A2)-4),0)</calculatedColumnFormula>
    </tableColumn>
    <tableColumn id="33" xr3:uid="{C7C2B64E-A301-47D7-A7A3-0D072E23102B}" name="29">
      <calculatedColumnFormula>IF($C2&gt;AG$2,MID($A2,FIND("P"&amp;AG$2&amp;":",$A2)+4,SEARCH("_P"&amp;AG$2+1,$A2)-FIND("P"&amp;AG$2&amp;":",$A2)-4),0)</calculatedColumnFormula>
    </tableColumn>
    <tableColumn id="34" xr3:uid="{43FD7972-3130-4360-969B-2637B4F1601B}" name="30">
      <calculatedColumnFormula>IF($C2&gt;AH$2,MID($A2,FIND("P"&amp;AH$2&amp;":",$A2)+4,SEARCH("_P"&amp;AH$2+1,$A2)-FIND("P"&amp;AH$2&amp;":",$A2)-4),0)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51949-A3BE-4803-B41C-2BED09B46583}">
  <sheetPr codeName="Tabelle2"/>
  <dimension ref="A1:AH12"/>
  <sheetViews>
    <sheetView topLeftCell="K1" workbookViewId="0">
      <selection activeCell="E3" sqref="E3:Y7"/>
    </sheetView>
  </sheetViews>
  <sheetFormatPr baseColWidth="10" defaultRowHeight="14.4" x14ac:dyDescent="0.3"/>
  <cols>
    <col min="1" max="1" width="35.44140625" customWidth="1"/>
    <col min="5" max="5" width="12.109375" customWidth="1"/>
  </cols>
  <sheetData>
    <row r="1" spans="1:34" x14ac:dyDescent="0.3">
      <c r="A1" t="s">
        <v>0</v>
      </c>
      <c r="B1" t="s">
        <v>1</v>
      </c>
      <c r="C1" t="s">
        <v>2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23</v>
      </c>
      <c r="R1" t="s">
        <v>24</v>
      </c>
      <c r="S1" t="s">
        <v>25</v>
      </c>
      <c r="T1" t="s">
        <v>26</v>
      </c>
      <c r="U1" t="s">
        <v>27</v>
      </c>
      <c r="V1" t="s">
        <v>28</v>
      </c>
      <c r="W1" t="s">
        <v>29</v>
      </c>
      <c r="X1" t="s">
        <v>30</v>
      </c>
      <c r="Y1" t="s">
        <v>31</v>
      </c>
      <c r="Z1" t="s">
        <v>32</v>
      </c>
      <c r="AA1" t="s">
        <v>33</v>
      </c>
      <c r="AB1" t="s">
        <v>34</v>
      </c>
      <c r="AC1" t="s">
        <v>35</v>
      </c>
      <c r="AD1" t="s">
        <v>36</v>
      </c>
      <c r="AE1" t="s">
        <v>37</v>
      </c>
      <c r="AF1" t="s">
        <v>38</v>
      </c>
      <c r="AG1" t="s">
        <v>39</v>
      </c>
      <c r="AH1" t="s">
        <v>40</v>
      </c>
    </row>
    <row r="2" spans="1:34" hidden="1" x14ac:dyDescent="0.3">
      <c r="A2" t="s">
        <v>0</v>
      </c>
      <c r="B2" t="s">
        <v>1</v>
      </c>
      <c r="C2" t="s">
        <v>2</v>
      </c>
      <c r="D2" t="s">
        <v>10</v>
      </c>
      <c r="E2">
        <v>1</v>
      </c>
      <c r="F2">
        <v>2</v>
      </c>
      <c r="G2">
        <v>3</v>
      </c>
      <c r="H2">
        <v>4</v>
      </c>
      <c r="I2">
        <v>5</v>
      </c>
      <c r="J2">
        <v>6</v>
      </c>
      <c r="K2">
        <v>7</v>
      </c>
      <c r="L2">
        <v>8</v>
      </c>
      <c r="M2">
        <v>9</v>
      </c>
      <c r="N2">
        <v>10</v>
      </c>
      <c r="O2">
        <v>11</v>
      </c>
      <c r="P2">
        <v>12</v>
      </c>
      <c r="Q2">
        <v>13</v>
      </c>
      <c r="R2">
        <v>14</v>
      </c>
      <c r="S2">
        <v>15</v>
      </c>
      <c r="T2">
        <v>16</v>
      </c>
      <c r="U2">
        <v>17</v>
      </c>
      <c r="V2">
        <v>18</v>
      </c>
      <c r="W2">
        <v>19</v>
      </c>
      <c r="X2">
        <v>20</v>
      </c>
      <c r="Y2">
        <v>21</v>
      </c>
      <c r="Z2">
        <v>22</v>
      </c>
      <c r="AA2">
        <v>23</v>
      </c>
      <c r="AB2">
        <v>24</v>
      </c>
      <c r="AC2">
        <v>25</v>
      </c>
      <c r="AD2">
        <v>26</v>
      </c>
      <c r="AE2">
        <v>27</v>
      </c>
      <c r="AF2">
        <v>28</v>
      </c>
      <c r="AG2">
        <v>29</v>
      </c>
      <c r="AH2">
        <v>30</v>
      </c>
    </row>
    <row r="3" spans="1:34" x14ac:dyDescent="0.3">
      <c r="A3" t="s">
        <v>41</v>
      </c>
      <c r="B3">
        <v>16800</v>
      </c>
      <c r="C3" s="1">
        <f>LEN(A3)-LEN(SUBSTITUTE(A3,":",""))-0.5</f>
        <v>2.5</v>
      </c>
      <c r="D3" s="2">
        <v>45789</v>
      </c>
      <c r="E3" t="str">
        <f>IF($C3&gt;E$2,_xlfn.TEXTBEFORE(_xlfn.TEXTAFTER($A3,"P"&amp;COLUMN(A$1)&amp;":"),"_",1),"")</f>
        <v>P1,3/F5,5h</v>
      </c>
      <c r="F3" t="str">
        <f t="shared" ref="F3:Y7" si="0">IF($C3&gt;F$2,_xlfn.TEXTBEFORE(_xlfn.TEXTAFTER($A3,"P"&amp;COLUMN(B$1)&amp;":"),"_",1),"")</f>
        <v>P0,9/F3h</v>
      </c>
      <c r="G3" t="str">
        <f t="shared" si="0"/>
        <v/>
      </c>
      <c r="H3" t="str">
        <f t="shared" si="0"/>
        <v/>
      </c>
      <c r="I3" t="str">
        <f t="shared" si="0"/>
        <v/>
      </c>
      <c r="J3" t="str">
        <f t="shared" si="0"/>
        <v/>
      </c>
      <c r="K3" t="str">
        <f t="shared" si="0"/>
        <v/>
      </c>
      <c r="L3" t="str">
        <f t="shared" si="0"/>
        <v/>
      </c>
      <c r="M3" t="str">
        <f t="shared" si="0"/>
        <v/>
      </c>
      <c r="N3" t="str">
        <f t="shared" si="0"/>
        <v/>
      </c>
      <c r="O3" t="str">
        <f t="shared" si="0"/>
        <v/>
      </c>
      <c r="P3" t="str">
        <f t="shared" si="0"/>
        <v/>
      </c>
      <c r="Q3" t="str">
        <f t="shared" si="0"/>
        <v/>
      </c>
      <c r="R3" t="str">
        <f t="shared" si="0"/>
        <v/>
      </c>
      <c r="S3" t="str">
        <f t="shared" si="0"/>
        <v/>
      </c>
      <c r="T3" t="str">
        <f t="shared" si="0"/>
        <v/>
      </c>
      <c r="U3" t="str">
        <f t="shared" si="0"/>
        <v/>
      </c>
      <c r="V3" t="str">
        <f t="shared" si="0"/>
        <v/>
      </c>
      <c r="W3" t="str">
        <f t="shared" si="0"/>
        <v/>
      </c>
      <c r="X3" t="str">
        <f t="shared" si="0"/>
        <v/>
      </c>
      <c r="Y3" t="str">
        <f t="shared" si="0"/>
        <v/>
      </c>
    </row>
    <row r="4" spans="1:34" x14ac:dyDescent="0.3">
      <c r="A4" t="s">
        <v>6</v>
      </c>
      <c r="B4">
        <v>16999</v>
      </c>
      <c r="C4" s="1">
        <f>LEN(A4)-LEN(SUBSTITUTE(A4,":",""))-0.5</f>
        <v>16.5</v>
      </c>
      <c r="D4" s="2">
        <v>45792</v>
      </c>
      <c r="E4" t="str">
        <f t="shared" ref="E4:E7" si="1">IF($C4&gt;E$2,_xlfn.TEXTBEFORE(_xlfn.TEXTAFTER($A4,"P"&amp;COLUMN(A$1)&amp;":"),"_",1),"")</f>
        <v>P1,3/F5h</v>
      </c>
      <c r="F4" t="str">
        <f t="shared" si="0"/>
        <v>P0,9/F3h</v>
      </c>
      <c r="G4" t="str">
        <f t="shared" si="0"/>
        <v>P1,3/F5h</v>
      </c>
      <c r="H4" t="str">
        <f t="shared" si="0"/>
        <v>P0,9/F3h</v>
      </c>
      <c r="I4" t="str">
        <f t="shared" si="0"/>
        <v>P1,3/F2,5h</v>
      </c>
      <c r="J4" t="str">
        <f t="shared" si="0"/>
        <v>P0,9/F3h</v>
      </c>
      <c r="K4" t="str">
        <f t="shared" si="0"/>
        <v>P1,3/F5h</v>
      </c>
      <c r="L4" t="str">
        <f t="shared" si="0"/>
        <v>P0,9/F3h</v>
      </c>
      <c r="M4" t="str">
        <f t="shared" si="0"/>
        <v>P1,3/F7,1h</v>
      </c>
      <c r="N4" t="str">
        <f t="shared" si="0"/>
        <v>P0,9/F3h</v>
      </c>
      <c r="O4" t="str">
        <f t="shared" si="0"/>
        <v>P1,3/F5h</v>
      </c>
      <c r="P4" t="str">
        <f t="shared" si="0"/>
        <v>P0,9/F3h</v>
      </c>
      <c r="Q4" t="str">
        <f t="shared" si="0"/>
        <v>P1,3/F5h</v>
      </c>
      <c r="R4" t="str">
        <f t="shared" si="0"/>
        <v>P0,9/F3h</v>
      </c>
      <c r="S4" t="str">
        <f t="shared" si="0"/>
        <v>P1,3/F5h</v>
      </c>
      <c r="T4" t="str">
        <f t="shared" si="0"/>
        <v>P3/F10,5h</v>
      </c>
      <c r="U4" t="str">
        <f t="shared" si="0"/>
        <v/>
      </c>
      <c r="V4" t="str">
        <f t="shared" si="0"/>
        <v/>
      </c>
      <c r="W4" t="str">
        <f t="shared" si="0"/>
        <v/>
      </c>
      <c r="X4" t="str">
        <f t="shared" si="0"/>
        <v/>
      </c>
      <c r="Y4" t="str">
        <f t="shared" si="0"/>
        <v/>
      </c>
    </row>
    <row r="5" spans="1:34" x14ac:dyDescent="0.3">
      <c r="A5" t="s">
        <v>5</v>
      </c>
      <c r="B5">
        <v>17003</v>
      </c>
      <c r="C5" s="1">
        <f t="shared" ref="C5:C7" si="2">LEN(A5)-LEN(SUBSTITUTE(A5,":",""))-0.5</f>
        <v>5.5</v>
      </c>
      <c r="D5" s="2">
        <v>45791</v>
      </c>
      <c r="E5" t="str">
        <f t="shared" si="1"/>
        <v>P1,3/F5h</v>
      </c>
      <c r="F5" t="str">
        <f t="shared" si="0"/>
        <v>P0,9/F3h</v>
      </c>
      <c r="G5" t="str">
        <f t="shared" si="0"/>
        <v>P1,3/F5h</v>
      </c>
      <c r="H5" t="str">
        <f t="shared" si="0"/>
        <v>P0,9/F3h</v>
      </c>
      <c r="I5" t="str">
        <f t="shared" si="0"/>
        <v>P1,3/F5h</v>
      </c>
      <c r="J5" t="str">
        <f t="shared" si="0"/>
        <v/>
      </c>
      <c r="K5" t="str">
        <f t="shared" si="0"/>
        <v/>
      </c>
      <c r="L5" t="str">
        <f t="shared" si="0"/>
        <v/>
      </c>
      <c r="M5" t="str">
        <f t="shared" si="0"/>
        <v/>
      </c>
      <c r="N5" t="str">
        <f t="shared" si="0"/>
        <v/>
      </c>
      <c r="O5" t="str">
        <f t="shared" si="0"/>
        <v/>
      </c>
      <c r="P5" t="str">
        <f t="shared" si="0"/>
        <v/>
      </c>
      <c r="Q5" t="str">
        <f t="shared" si="0"/>
        <v/>
      </c>
      <c r="R5" t="str">
        <f t="shared" si="0"/>
        <v/>
      </c>
      <c r="S5" t="str">
        <f t="shared" si="0"/>
        <v/>
      </c>
      <c r="T5" t="str">
        <f t="shared" si="0"/>
        <v/>
      </c>
      <c r="U5" t="str">
        <f t="shared" si="0"/>
        <v/>
      </c>
      <c r="V5" t="str">
        <f t="shared" si="0"/>
        <v/>
      </c>
      <c r="W5" t="str">
        <f t="shared" si="0"/>
        <v/>
      </c>
      <c r="X5" t="str">
        <f t="shared" si="0"/>
        <v/>
      </c>
      <c r="Y5" t="str">
        <f t="shared" si="0"/>
        <v/>
      </c>
    </row>
    <row r="6" spans="1:34" x14ac:dyDescent="0.3">
      <c r="A6" t="s">
        <v>4</v>
      </c>
      <c r="B6">
        <v>17050</v>
      </c>
      <c r="C6" s="1">
        <f t="shared" si="2"/>
        <v>1.5</v>
      </c>
      <c r="D6" s="2">
        <v>45854</v>
      </c>
      <c r="E6" t="str">
        <f t="shared" si="1"/>
        <v>P1,3/F5h</v>
      </c>
      <c r="F6" t="str">
        <f t="shared" si="0"/>
        <v/>
      </c>
      <c r="G6" t="str">
        <f t="shared" si="0"/>
        <v/>
      </c>
      <c r="H6" t="str">
        <f t="shared" si="0"/>
        <v/>
      </c>
      <c r="I6" t="str">
        <f t="shared" si="0"/>
        <v/>
      </c>
      <c r="J6" t="str">
        <f t="shared" si="0"/>
        <v/>
      </c>
      <c r="K6" t="str">
        <f t="shared" si="0"/>
        <v/>
      </c>
      <c r="L6" t="str">
        <f t="shared" si="0"/>
        <v/>
      </c>
      <c r="M6" t="str">
        <f t="shared" si="0"/>
        <v/>
      </c>
      <c r="N6" t="str">
        <f t="shared" si="0"/>
        <v/>
      </c>
      <c r="O6" t="str">
        <f t="shared" si="0"/>
        <v/>
      </c>
      <c r="P6" t="str">
        <f t="shared" si="0"/>
        <v/>
      </c>
      <c r="Q6" t="str">
        <f t="shared" si="0"/>
        <v/>
      </c>
      <c r="R6" t="str">
        <f t="shared" si="0"/>
        <v/>
      </c>
      <c r="S6" t="str">
        <f t="shared" si="0"/>
        <v/>
      </c>
      <c r="T6" t="str">
        <f t="shared" si="0"/>
        <v/>
      </c>
      <c r="U6" t="str">
        <f t="shared" si="0"/>
        <v/>
      </c>
      <c r="V6" t="str">
        <f t="shared" si="0"/>
        <v/>
      </c>
      <c r="W6" t="str">
        <f t="shared" si="0"/>
        <v/>
      </c>
      <c r="X6" t="str">
        <f t="shared" si="0"/>
        <v/>
      </c>
      <c r="Y6" t="str">
        <f t="shared" si="0"/>
        <v/>
      </c>
    </row>
    <row r="7" spans="1:34" x14ac:dyDescent="0.3">
      <c r="A7" t="s">
        <v>3</v>
      </c>
      <c r="B7">
        <v>17099</v>
      </c>
      <c r="C7" s="1">
        <f t="shared" si="2"/>
        <v>9.5</v>
      </c>
      <c r="D7" s="2">
        <v>45887</v>
      </c>
      <c r="E7" t="str">
        <f t="shared" si="1"/>
        <v>P1,3/F5h</v>
      </c>
      <c r="F7" t="str">
        <f t="shared" si="0"/>
        <v>P0,9/F3h</v>
      </c>
      <c r="G7" t="str">
        <f t="shared" si="0"/>
        <v>P1,3/F5h</v>
      </c>
      <c r="H7" t="str">
        <f t="shared" si="0"/>
        <v>P0,9/F3h</v>
      </c>
      <c r="I7" t="str">
        <f t="shared" si="0"/>
        <v>P1,3/F5h</v>
      </c>
      <c r="J7" t="str">
        <f t="shared" si="0"/>
        <v>P0,9/F3h</v>
      </c>
      <c r="K7" t="str">
        <f t="shared" si="0"/>
        <v>P1,3/F5h</v>
      </c>
      <c r="L7" t="str">
        <f t="shared" si="0"/>
        <v>P0,9/F3h</v>
      </c>
      <c r="M7" t="str">
        <f t="shared" si="0"/>
        <v>P1,3/F5h</v>
      </c>
      <c r="N7" t="str">
        <f t="shared" si="0"/>
        <v/>
      </c>
      <c r="O7" t="str">
        <f t="shared" si="0"/>
        <v/>
      </c>
      <c r="P7" t="str">
        <f t="shared" si="0"/>
        <v/>
      </c>
      <c r="Q7" t="str">
        <f t="shared" si="0"/>
        <v/>
      </c>
      <c r="R7" t="str">
        <f t="shared" si="0"/>
        <v/>
      </c>
      <c r="S7" t="str">
        <f t="shared" si="0"/>
        <v/>
      </c>
      <c r="T7" t="str">
        <f t="shared" si="0"/>
        <v/>
      </c>
      <c r="U7" t="str">
        <f t="shared" si="0"/>
        <v/>
      </c>
      <c r="V7" t="str">
        <f t="shared" si="0"/>
        <v/>
      </c>
      <c r="W7" t="str">
        <f t="shared" si="0"/>
        <v/>
      </c>
      <c r="X7" t="str">
        <f t="shared" si="0"/>
        <v/>
      </c>
      <c r="Y7" t="str">
        <f t="shared" si="0"/>
        <v/>
      </c>
    </row>
    <row r="8" spans="1:34" x14ac:dyDescent="0.3">
      <c r="C8" s="1"/>
      <c r="D8" s="2"/>
    </row>
    <row r="11" spans="1:34" x14ac:dyDescent="0.3">
      <c r="E11" t="s">
        <v>43</v>
      </c>
    </row>
    <row r="12" spans="1:34" x14ac:dyDescent="0.3">
      <c r="E12" t="s">
        <v>44</v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488FB-5F03-4A37-9881-89C8824A5C7A}">
  <sheetPr codeName="Tabelle1"/>
  <dimension ref="A1:F17"/>
  <sheetViews>
    <sheetView tabSelected="1" workbookViewId="0">
      <selection activeCell="C2" sqref="C2"/>
    </sheetView>
  </sheetViews>
  <sheetFormatPr baseColWidth="10" defaultRowHeight="14.4" x14ac:dyDescent="0.3"/>
  <cols>
    <col min="5" max="6" width="15.109375" customWidth="1"/>
  </cols>
  <sheetData>
    <row r="1" spans="1:6" x14ac:dyDescent="0.3">
      <c r="A1" s="6" t="s">
        <v>1</v>
      </c>
      <c r="B1" s="7" t="s">
        <v>42</v>
      </c>
      <c r="C1" s="7" t="s">
        <v>10</v>
      </c>
      <c r="D1" s="7" t="s">
        <v>7</v>
      </c>
      <c r="E1" s="7" t="s">
        <v>8</v>
      </c>
      <c r="F1" s="8" t="s">
        <v>9</v>
      </c>
    </row>
    <row r="2" spans="1:6" x14ac:dyDescent="0.3">
      <c r="A2" s="9">
        <v>16999</v>
      </c>
      <c r="B2" s="10">
        <f>IF(A2="","",VLOOKUP($A2,Tabelle1!$B$3:$D$7,COLUMN(B$1),0))</f>
        <v>16.5</v>
      </c>
      <c r="C2" s="12">
        <f>IF(B2="","",VLOOKUP($A2,Tabelle1!$B$3:$D$7,COLUMN(C$1),0))</f>
        <v>45792</v>
      </c>
      <c r="D2" s="10" t="str">
        <f>VLOOKUP($A$2,Tabelle1!$B$3:$AH$7,ROW(A4),0)</f>
        <v>P1,3/F5h</v>
      </c>
      <c r="E2" s="10"/>
      <c r="F2" s="11"/>
    </row>
    <row r="3" spans="1:6" x14ac:dyDescent="0.3">
      <c r="A3" s="4" cm="1">
        <f t="array" ref="A3:A17">_xlfn.SEQUENCE(TRUNC(B2,)-1,1,A2,0)</f>
        <v>16999</v>
      </c>
      <c r="B3" s="3">
        <f>IF(A3="","",VLOOKUP($A3,Tabelle1!$B$3:$D$7,COLUMN(B$1),0))</f>
        <v>16.5</v>
      </c>
      <c r="C3" s="12">
        <f>IF(B3="","",VLOOKUP($A3,Tabelle1!$B$3:$D$7,COLUMN(C$1),0))</f>
        <v>45792</v>
      </c>
      <c r="D3" s="10" t="str">
        <f>VLOOKUP($A$2,Tabelle1!$B$3:$AH$7,ROW(A5),0)</f>
        <v>P0,9/F3h</v>
      </c>
      <c r="E3" s="3"/>
      <c r="F3" s="5"/>
    </row>
    <row r="4" spans="1:6" x14ac:dyDescent="0.3">
      <c r="A4">
        <v>16999</v>
      </c>
      <c r="B4" s="3">
        <f>IF(A4="","",VLOOKUP($A4,Tabelle1!$B$3:$D$7,COLUMN(B$1),0))</f>
        <v>16.5</v>
      </c>
      <c r="C4" s="12">
        <f>IF(B4="","",VLOOKUP($A4,Tabelle1!$B$3:$D$7,COLUMN(C$1),0))</f>
        <v>45792</v>
      </c>
      <c r="D4" s="10" t="str">
        <f>VLOOKUP($A$2,Tabelle1!$B$3:$AH$7,ROW(A6),0)</f>
        <v>P1,3/F5h</v>
      </c>
    </row>
    <row r="5" spans="1:6" x14ac:dyDescent="0.3">
      <c r="A5">
        <v>16999</v>
      </c>
      <c r="B5" s="3">
        <f>IF(A5="","",VLOOKUP($A5,Tabelle1!$B$3:$D$7,COLUMN(B$1),0))</f>
        <v>16.5</v>
      </c>
      <c r="C5" s="12">
        <f>IF(B5="","",VLOOKUP($A5,Tabelle1!$B$3:$D$7,COLUMN(C$1),0))</f>
        <v>45792</v>
      </c>
      <c r="D5" s="10" t="str">
        <f>VLOOKUP($A$2,Tabelle1!$B$3:$AH$7,ROW(A7),0)</f>
        <v>P0,9/F3h</v>
      </c>
    </row>
    <row r="6" spans="1:6" x14ac:dyDescent="0.3">
      <c r="A6">
        <v>16999</v>
      </c>
      <c r="B6" s="3">
        <f>IF(A6="","",VLOOKUP($A6,Tabelle1!$B$3:$D$7,COLUMN(B$1),0))</f>
        <v>16.5</v>
      </c>
      <c r="C6" s="12">
        <f>IF(B6="","",VLOOKUP($A6,Tabelle1!$B$3:$D$7,COLUMN(C$1),0))</f>
        <v>45792</v>
      </c>
      <c r="D6" s="10" t="str">
        <f>VLOOKUP($A$2,Tabelle1!$B$3:$AH$7,ROW(A8),0)</f>
        <v>P1,3/F2,5h</v>
      </c>
    </row>
    <row r="7" spans="1:6" x14ac:dyDescent="0.3">
      <c r="A7">
        <v>16999</v>
      </c>
      <c r="B7" s="3">
        <f>IF(A7="","",VLOOKUP($A7,Tabelle1!$B$3:$D$7,COLUMN(B$1),0))</f>
        <v>16.5</v>
      </c>
      <c r="C7" s="12">
        <f>IF(B7="","",VLOOKUP($A7,Tabelle1!$B$3:$D$7,COLUMN(C$1),0))</f>
        <v>45792</v>
      </c>
      <c r="D7" s="10" t="str">
        <f>VLOOKUP($A$2,Tabelle1!$B$3:$AH$7,ROW(A9),0)</f>
        <v>P0,9/F3h</v>
      </c>
    </row>
    <row r="8" spans="1:6" x14ac:dyDescent="0.3">
      <c r="A8">
        <v>16999</v>
      </c>
      <c r="B8" s="3">
        <f>IF(A8="","",VLOOKUP($A8,Tabelle1!$B$3:$D$7,COLUMN(B$1),0))</f>
        <v>16.5</v>
      </c>
      <c r="C8" s="12">
        <f>IF(B8="","",VLOOKUP($A8,Tabelle1!$B$3:$D$7,COLUMN(C$1),0))</f>
        <v>45792</v>
      </c>
      <c r="D8" s="10" t="str">
        <f>VLOOKUP($A$2,Tabelle1!$B$3:$AH$7,ROW(A10),0)</f>
        <v>P1,3/F5h</v>
      </c>
    </row>
    <row r="9" spans="1:6" x14ac:dyDescent="0.3">
      <c r="A9">
        <v>16999</v>
      </c>
      <c r="B9" s="3">
        <f>IF(A9="","",VLOOKUP($A9,Tabelle1!$B$3:$D$7,COLUMN(B$1),0))</f>
        <v>16.5</v>
      </c>
      <c r="C9" s="12">
        <f>IF(B9="","",VLOOKUP($A9,Tabelle1!$B$3:$D$7,COLUMN(C$1),0))</f>
        <v>45792</v>
      </c>
      <c r="D9" s="10" t="str">
        <f>VLOOKUP($A$2,Tabelle1!$B$3:$AH$7,ROW(A11),0)</f>
        <v>P0,9/F3h</v>
      </c>
    </row>
    <row r="10" spans="1:6" x14ac:dyDescent="0.3">
      <c r="A10">
        <v>16999</v>
      </c>
      <c r="B10" s="3">
        <f>IF(A10="","",VLOOKUP($A10,Tabelle1!$B$3:$D$7,COLUMN(B$1),0))</f>
        <v>16.5</v>
      </c>
      <c r="C10" s="12">
        <f>IF(B10="","",VLOOKUP($A10,Tabelle1!$B$3:$D$7,COLUMN(C$1),0))</f>
        <v>45792</v>
      </c>
      <c r="D10" s="10" t="str">
        <f>VLOOKUP($A$2,Tabelle1!$B$3:$AH$7,ROW(A12),0)</f>
        <v>P1,3/F7,1h</v>
      </c>
    </row>
    <row r="11" spans="1:6" x14ac:dyDescent="0.3">
      <c r="A11">
        <v>16999</v>
      </c>
      <c r="B11" s="3">
        <f>IF(A11="","",VLOOKUP($A11,Tabelle1!$B$3:$D$7,COLUMN(B$1),0))</f>
        <v>16.5</v>
      </c>
      <c r="C11" s="12">
        <f>IF(B11="","",VLOOKUP($A11,Tabelle1!$B$3:$D$7,COLUMN(C$1),0))</f>
        <v>45792</v>
      </c>
      <c r="D11" s="10" t="str">
        <f>VLOOKUP($A$2,Tabelle1!$B$3:$AH$7,ROW(A13),0)</f>
        <v>P0,9/F3h</v>
      </c>
    </row>
    <row r="12" spans="1:6" x14ac:dyDescent="0.3">
      <c r="A12">
        <v>16999</v>
      </c>
      <c r="B12" s="3">
        <f>IF(A12="","",VLOOKUP($A12,Tabelle1!$B$3:$D$7,COLUMN(B$1),0))</f>
        <v>16.5</v>
      </c>
      <c r="C12" s="12">
        <f>IF(B12="","",VLOOKUP($A12,Tabelle1!$B$3:$D$7,COLUMN(C$1),0))</f>
        <v>45792</v>
      </c>
      <c r="D12" s="10" t="str">
        <f>VLOOKUP($A$2,Tabelle1!$B$3:$AH$7,ROW(A14),0)</f>
        <v>P1,3/F5h</v>
      </c>
    </row>
    <row r="13" spans="1:6" x14ac:dyDescent="0.3">
      <c r="A13">
        <v>16999</v>
      </c>
      <c r="B13" s="3">
        <f>IF(A13="","",VLOOKUP($A13,Tabelle1!$B$3:$D$7,COLUMN(B$1),0))</f>
        <v>16.5</v>
      </c>
      <c r="C13" s="12">
        <f>IF(B13="","",VLOOKUP($A13,Tabelle1!$B$3:$D$7,COLUMN(C$1),0))</f>
        <v>45792</v>
      </c>
      <c r="D13" s="10" t="str">
        <f>VLOOKUP($A$2,Tabelle1!$B$3:$AH$7,ROW(A15),0)</f>
        <v>P0,9/F3h</v>
      </c>
    </row>
    <row r="14" spans="1:6" x14ac:dyDescent="0.3">
      <c r="A14">
        <v>16999</v>
      </c>
      <c r="B14" s="3">
        <f>IF(A14="","",VLOOKUP($A14,Tabelle1!$B$3:$D$7,COLUMN(B$1),0))</f>
        <v>16.5</v>
      </c>
      <c r="C14" s="12">
        <f>IF(B14="","",VLOOKUP($A14,Tabelle1!$B$3:$D$7,COLUMN(C$1),0))</f>
        <v>45792</v>
      </c>
      <c r="D14" s="10" t="str">
        <f>VLOOKUP($A$2,Tabelle1!$B$3:$AH$7,ROW(A16),0)</f>
        <v>P1,3/F5h</v>
      </c>
    </row>
    <row r="15" spans="1:6" x14ac:dyDescent="0.3">
      <c r="A15">
        <v>16999</v>
      </c>
      <c r="B15" s="3">
        <f>IF(A15="","",VLOOKUP($A15,Tabelle1!$B$3:$D$7,COLUMN(B$1),0))</f>
        <v>16.5</v>
      </c>
      <c r="C15" s="12">
        <f>IF(B15="","",VLOOKUP($A15,Tabelle1!$B$3:$D$7,COLUMN(C$1),0))</f>
        <v>45792</v>
      </c>
      <c r="D15" s="10" t="str">
        <f>VLOOKUP($A$2,Tabelle1!$B$3:$AH$7,ROW(A17),0)</f>
        <v>P0,9/F3h</v>
      </c>
    </row>
    <row r="16" spans="1:6" x14ac:dyDescent="0.3">
      <c r="A16">
        <v>16999</v>
      </c>
      <c r="B16" s="3">
        <f>IF(A16="","",VLOOKUP($A16,Tabelle1!$B$3:$D$7,COLUMN(B$1),0))</f>
        <v>16.5</v>
      </c>
      <c r="C16" s="12">
        <f>IF(B16="","",VLOOKUP($A16,Tabelle1!$B$3:$D$7,COLUMN(C$1),0))</f>
        <v>45792</v>
      </c>
      <c r="D16" s="10" t="str">
        <f>VLOOKUP($A$2,Tabelle1!$B$3:$AH$7,ROW(A18),0)</f>
        <v>P1,3/F5h</v>
      </c>
    </row>
    <row r="17" spans="1:4" x14ac:dyDescent="0.3">
      <c r="A17">
        <v>16999</v>
      </c>
      <c r="B17" s="3">
        <f>IF(A17="","",VLOOKUP($A17,Tabelle1!$B$3:$D$7,COLUMN(B$1),0))</f>
        <v>16.5</v>
      </c>
      <c r="C17" s="12">
        <f>IF(B17="","",VLOOKUP($A17,Tabelle1!$B$3:$D$7,COLUMN(C$1),0))</f>
        <v>45792</v>
      </c>
      <c r="D17" s="10" t="str">
        <f>VLOOKUP($A$2,Tabelle1!$B$3:$AH$7,ROW(A19),0)</f>
        <v>P3/F10,5h</v>
      </c>
    </row>
  </sheetData>
  <pageMargins left="0.7" right="0.7" top="0.78740157499999996" bottom="0.78740157499999996" header="0.3" footer="0.3"/>
  <drawing r:id="rId1"/>
  <legacyDrawing r:id="rId2"/>
  <controls>
    <mc:AlternateContent xmlns:mc="http://schemas.openxmlformats.org/markup-compatibility/2006">
      <mc:Choice Requires="x14">
        <control shapeId="2049" r:id="rId3" name="Übertrag">
          <controlPr defaultSize="0" autoLine="0" r:id="rId4">
            <anchor moveWithCells="1">
              <from>
                <xdr:col>10</xdr:col>
                <xdr:colOff>236220</xdr:colOff>
                <xdr:row>2</xdr:row>
                <xdr:rowOff>99060</xdr:rowOff>
              </from>
              <to>
                <xdr:col>14</xdr:col>
                <xdr:colOff>731520</xdr:colOff>
                <xdr:row>6</xdr:row>
                <xdr:rowOff>30480</xdr:rowOff>
              </to>
            </anchor>
          </controlPr>
        </control>
      </mc:Choice>
      <mc:Fallback>
        <control shapeId="2049" r:id="rId3" name="Übertrag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Gerhard Pirnbacher</dc:creator>
  <cp:lastModifiedBy>Edgar Langner</cp:lastModifiedBy>
  <dcterms:created xsi:type="dcterms:W3CDTF">2025-05-07T12:35:03Z</dcterms:created>
  <dcterms:modified xsi:type="dcterms:W3CDTF">2025-05-13T13:20:49Z</dcterms:modified>
</cp:coreProperties>
</file>