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0A28B559-C67C-43A5-BA96-DB2E839B76E8}" xr6:coauthVersionLast="47" xr6:coauthVersionMax="47" xr10:uidLastSave="{00000000-0000-0000-0000-000000000000}"/>
  <bookViews>
    <workbookView xWindow="-108" yWindow="-108" windowWidth="23256" windowHeight="13896" xr2:uid="{1BE3161F-9CE4-4262-BBF2-DDCA57A2FDDB}"/>
  </bookViews>
  <sheets>
    <sheet name="Tabelle1" sheetId="1" r:id="rId1"/>
  </sheets>
  <definedNames>
    <definedName name="_xlnm._FilterDatabase" localSheetId="0" hidden="1">Tabelle1!$A$2:$M$30</definedName>
    <definedName name="DATA1" localSheetId="0">Tabelle1!#REF!</definedName>
    <definedName name="DATA10" localSheetId="0">Tabelle1!#REF!</definedName>
    <definedName name="DATA11" localSheetId="0">Tabelle1!#REF!</definedName>
    <definedName name="DATA12" localSheetId="0">Tabelle1!#REF!</definedName>
    <definedName name="DATA13" localSheetId="0">Tabelle1!#REF!</definedName>
    <definedName name="DATA14" localSheetId="0">Tabelle1!#REF!</definedName>
    <definedName name="DATA15" localSheetId="0">Tabelle1!#REF!</definedName>
    <definedName name="DATA16" localSheetId="0">Tabelle1!#REF!</definedName>
    <definedName name="DATA17" localSheetId="0">Tabelle1!#REF!</definedName>
    <definedName name="DATA18" localSheetId="0">Tabelle1!#REF!</definedName>
    <definedName name="DATA19" localSheetId="0">Tabelle1!#REF!</definedName>
    <definedName name="DATA2" localSheetId="0">Tabelle1!#REF!</definedName>
    <definedName name="DATA20" localSheetId="0">Tabelle1!#REF!</definedName>
    <definedName name="DATA21" localSheetId="0">Tabelle1!#REF!</definedName>
    <definedName name="DATA22" localSheetId="0">Tabelle1!#REF!</definedName>
    <definedName name="DATA23" localSheetId="0">Tabelle1!#REF!</definedName>
    <definedName name="DATA24" localSheetId="0">Tabelle1!#REF!</definedName>
    <definedName name="DATA25" localSheetId="0">Tabelle1!#REF!</definedName>
    <definedName name="DATA26" localSheetId="0">Tabelle1!#REF!</definedName>
    <definedName name="DATA3" localSheetId="0">Tabelle1!#REF!</definedName>
    <definedName name="DATA4" localSheetId="0">Tabelle1!#REF!</definedName>
    <definedName name="DATA5" localSheetId="0">Tabelle1!#REF!</definedName>
    <definedName name="DATA6" localSheetId="0">Tabelle1!#REF!</definedName>
    <definedName name="DATA7" localSheetId="0">Tabelle1!#REF!</definedName>
    <definedName name="DATA8" localSheetId="0">Tabelle1!#REF!</definedName>
    <definedName name="DATA9" localSheetId="0">Tabelle1!#REF!</definedName>
    <definedName name="TEST1" localSheetId="0">Tabelle1!#REF!</definedName>
    <definedName name="TEST2" localSheetId="0">Tabelle1!#REF!</definedName>
    <definedName name="TEST3" localSheetId="0">Tabelle1!#REF!</definedName>
    <definedName name="TEST4" localSheetId="0">Tabelle1!#REF!</definedName>
    <definedName name="TEST5" localSheetId="0">Tabelle1!#REF!</definedName>
    <definedName name="TESTHKEY" localSheetId="0">Tabelle1!#REF!</definedName>
    <definedName name="TESTKEYS" localSheetId="0">Tabelle1!#REF!</definedName>
    <definedName name="TESTVKEY" localSheetId="0">Tabelle1!$A$2:$H$2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/>
  <c r="O4" i="1"/>
  <c r="P4" i="1"/>
  <c r="Q4" i="1"/>
  <c r="R4" i="1"/>
  <c r="N5" i="1"/>
  <c r="O5" i="1"/>
  <c r="P5" i="1"/>
  <c r="Q5" i="1"/>
  <c r="R5" i="1"/>
  <c r="N6" i="1"/>
  <c r="O6" i="1"/>
  <c r="P6" i="1"/>
  <c r="Q6" i="1"/>
  <c r="R6" i="1"/>
  <c r="N7" i="1"/>
  <c r="O7" i="1"/>
  <c r="P7" i="1"/>
  <c r="Q7" i="1"/>
  <c r="R7" i="1"/>
  <c r="N8" i="1"/>
  <c r="O8" i="1"/>
  <c r="P8" i="1"/>
  <c r="Q8" i="1"/>
  <c r="R8" i="1"/>
  <c r="N9" i="1"/>
  <c r="O9" i="1"/>
  <c r="P9" i="1"/>
  <c r="Q9" i="1"/>
  <c r="R9" i="1"/>
  <c r="N10" i="1"/>
  <c r="O10" i="1"/>
  <c r="P10" i="1"/>
  <c r="Q10" i="1"/>
  <c r="R10" i="1"/>
  <c r="N11" i="1"/>
  <c r="O11" i="1"/>
  <c r="P11" i="1"/>
  <c r="Q11" i="1"/>
  <c r="R11" i="1"/>
  <c r="N12" i="1"/>
  <c r="O12" i="1"/>
  <c r="P12" i="1"/>
  <c r="Q12" i="1"/>
  <c r="R12" i="1"/>
  <c r="N13" i="1"/>
  <c r="O13" i="1"/>
  <c r="P13" i="1"/>
  <c r="Q13" i="1"/>
  <c r="R13" i="1"/>
  <c r="N14" i="1"/>
  <c r="O14" i="1"/>
  <c r="P14" i="1"/>
  <c r="Q14" i="1"/>
  <c r="R14" i="1"/>
  <c r="N15" i="1"/>
  <c r="O15" i="1"/>
  <c r="P15" i="1"/>
  <c r="Q15" i="1"/>
  <c r="R15" i="1"/>
  <c r="N16" i="1"/>
  <c r="O16" i="1"/>
  <c r="P16" i="1"/>
  <c r="Q16" i="1"/>
  <c r="R16" i="1"/>
  <c r="N17" i="1"/>
  <c r="O17" i="1"/>
  <c r="P17" i="1"/>
  <c r="Q17" i="1"/>
  <c r="R17" i="1"/>
  <c r="R3" i="1"/>
  <c r="N3" i="1"/>
  <c r="O3" i="1"/>
  <c r="P3" i="1"/>
  <c r="Q3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3" i="1"/>
  <c r="M4" i="1"/>
  <c r="K33" i="1" a="1"/>
  <c r="K33" i="1" s="1"/>
  <c r="K32" i="1" a="1"/>
  <c r="K32" i="1" s="1"/>
  <c r="K31" i="1" a="1"/>
  <c r="K31" i="1" s="1"/>
  <c r="K27" i="1" a="1"/>
  <c r="K27" i="1" s="1"/>
  <c r="K26" i="1" a="1"/>
  <c r="K26" i="1" s="1"/>
  <c r="K8" i="1" a="1"/>
  <c r="K8" i="1" s="1"/>
  <c r="K3" i="1" a="1"/>
  <c r="K3" i="1" s="1"/>
  <c r="K4" i="1" a="1"/>
  <c r="K4" i="1" s="1"/>
  <c r="K5" i="1" a="1"/>
  <c r="K5" i="1" s="1"/>
  <c r="K6" i="1" a="1"/>
  <c r="K6" i="1" s="1"/>
  <c r="K7" i="1" a="1"/>
  <c r="K7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8" i="1" a="1"/>
  <c r="K28" i="1" s="1"/>
  <c r="K29" i="1" a="1"/>
  <c r="K29" i="1" s="1"/>
  <c r="K30" i="1" a="1"/>
  <c r="K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<sst xmlns="http://schemas.openxmlformats.org/spreadsheetml/2006/main" count="139" uniqueCount="51">
  <si>
    <t/>
  </si>
  <si>
    <t>F</t>
  </si>
  <si>
    <t>Kabelverschraubung MS-M 25X1,5</t>
  </si>
  <si>
    <t>H89006533</t>
  </si>
  <si>
    <t>Kabelverschraubung MS-M 16X1,5</t>
  </si>
  <si>
    <t>H89006528</t>
  </si>
  <si>
    <t>Blindstopfen BL-M25x1,5</t>
  </si>
  <si>
    <t>H89006527</t>
  </si>
  <si>
    <t>Blindstopfen BL-M20x1,5</t>
  </si>
  <si>
    <t>H89006526</t>
  </si>
  <si>
    <t>Blindstopfen BL-M16x1,5</t>
  </si>
  <si>
    <t>H89006525</t>
  </si>
  <si>
    <t>Gegenmutter SM-PE-M25X1,5</t>
  </si>
  <si>
    <t>H89006524</t>
  </si>
  <si>
    <t>Gegenmutter SM-PE-M20X1,5</t>
  </si>
  <si>
    <t>H89006523</t>
  </si>
  <si>
    <t>Wandbefestigung SZ 2433.000</t>
  </si>
  <si>
    <t>H89006233</t>
  </si>
  <si>
    <t>Steckhülse QSH-F-12</t>
  </si>
  <si>
    <t>H89006183</t>
  </si>
  <si>
    <t>Pneumatikzylinder DNC-100-500-PPV</t>
  </si>
  <si>
    <t>H89005844</t>
  </si>
  <si>
    <t>Schwenkflansch SNCL-63</t>
  </si>
  <si>
    <t>H89005584</t>
  </si>
  <si>
    <t>Winkelverschraubung WEE06ZLR71</t>
  </si>
  <si>
    <t>H89005558</t>
  </si>
  <si>
    <t>Rohrschelle RAP218X</t>
  </si>
  <si>
    <t>H89005425</t>
  </si>
  <si>
    <t>E</t>
  </si>
  <si>
    <t>SoB</t>
  </si>
  <si>
    <t>E/S</t>
  </si>
  <si>
    <t>BeschArt</t>
  </si>
  <si>
    <t>Materialkurztext</t>
  </si>
  <si>
    <t>Material</t>
  </si>
  <si>
    <t>MS</t>
  </si>
  <si>
    <t>Werksüb.  Materialstatus</t>
  </si>
  <si>
    <t>BwtK</t>
  </si>
  <si>
    <t xml:space="preserve">Check Material 
solo oder mehrfach </t>
  </si>
  <si>
    <t>Check
Spalte F
ungleich</t>
  </si>
  <si>
    <t>Check
Spalte C
ungleich</t>
  </si>
  <si>
    <t>Check
Spalte G
ungleich</t>
  </si>
  <si>
    <t>Check
Spalte H
ungleich</t>
  </si>
  <si>
    <t>Sicherheits-bestand</t>
  </si>
  <si>
    <t>Gesamt-bestand</t>
  </si>
  <si>
    <t>Check
Spalte J
ungleich</t>
  </si>
  <si>
    <t>Kontrolle gleiche MatNr. / ungleiche Werte in Spalten</t>
  </si>
  <si>
    <t>H6</t>
  </si>
  <si>
    <t>Check
Spalte I
ungleich</t>
  </si>
  <si>
    <t>Schlauch PAN-12X1.75-SI</t>
  </si>
  <si>
    <t>H89008252</t>
  </si>
  <si>
    <t>Bremsbelag R&amp;H100/200 / MR. /MR./2/ MW.*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</si>
</sst>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" fontId="0" fillId="0" borderId="0" xfId="0" applyNumberFormat="1"/>
    <xf numFmtId="0" fontId="0" fillId="2" borderId="0" xfId="0" applyFill="1"/>
    <xf numFmtId="0" fontId="0" fillId="0" borderId="0" xfId="0" applyAlignment="1">
      <alignment vertical="top"/>
    </xf>
    <xf numFmtId="0" fontId="0" fillId="4" borderId="0" xfId="0" applyFill="1" applyAlignment="1">
      <alignment vertical="top"/>
    </xf>
    <xf numFmtId="0" fontId="0" fillId="4" borderId="0" xfId="0" applyFill="1" applyAlignment="1">
      <alignment vertical="top" wrapText="1"/>
    </xf>
    <xf numFmtId="0" fontId="2" fillId="0" borderId="0" xfId="0" applyFont="1"/>
    <xf numFmtId="0" fontId="1" fillId="3" borderId="0" xfId="0" applyFont="1" applyFill="1"/>
    <xf numFmtId="0" fontId="2" fillId="2" borderId="0" xfId="0" applyFont="1" applyFill="1"/>
    <xf numFmtId="0" fontId="0" fillId="5" borderId="0" xfId="0" applyFill="1" applyAlignment="1">
      <alignment vertical="top"/>
    </xf>
    <xf numFmtId="0" fontId="0" fillId="5" borderId="0" xfId="0" applyFill="1" applyAlignment="1">
      <alignment vertical="top" wrapText="1"/>
    </xf>
    <xf numFmtId="0" fontId="0" fillId="6" borderId="0" xfId="0" applyFill="1"/>
    <xf numFmtId="0" fontId="0" fillId="6" borderId="0" xfId="0" applyFill="1" applyAlignment="1">
      <alignment vertical="top" wrapText="1"/>
    </xf>
    <xf numFmtId="0" fontId="2" fillId="6" borderId="0" xfId="0" applyFont="1" applyFill="1"/>
    <xf numFmtId="0" fontId="0" fillId="3" borderId="0" xfId="0" applyFill="1"/>
    <xf numFmtId="0" fontId="3" fillId="5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5440B-343B-4D18-B26E-F87598924358}">
  <sheetPr codeName="Tabelle2"/>
  <dimension ref="A1:R33"/>
  <sheetViews>
    <sheetView tabSelected="1" workbookViewId="0">
      <pane xSplit="7" ySplit="2" topLeftCell="H3" activePane="bottomRight" state="frozen"/>
      <selection pane="topRight" activeCell="J1" sqref="J1"/>
      <selection pane="bottomLeft" activeCell="A7" sqref="A7"/>
      <selection pane="bottomRight" activeCell="N3" sqref="N3"/>
    </sheetView>
  </sheetViews>
  <sheetFormatPr baseColWidth="10" defaultRowHeight="13.8" x14ac:dyDescent="0.25"/>
  <cols>
    <col min="1" max="1" width="5.19921875" bestFit="1" customWidth="1"/>
    <col min="2" max="2" width="5.19921875" customWidth="1"/>
    <col min="3" max="3" width="3.5" bestFit="1" customWidth="1"/>
    <col min="4" max="4" width="14.19921875" bestFit="1" customWidth="1"/>
    <col min="5" max="5" width="24.09765625" customWidth="1"/>
    <col min="6" max="6" width="8.3984375" bestFit="1" customWidth="1"/>
    <col min="7" max="7" width="3.8984375" bestFit="1" customWidth="1"/>
    <col min="8" max="8" width="4.3984375" bestFit="1" customWidth="1"/>
    <col min="9" max="9" width="11.3984375" customWidth="1"/>
    <col min="10" max="10" width="8.8984375" customWidth="1"/>
    <col min="11" max="11" width="22.09765625" customWidth="1"/>
    <col min="12" max="12" width="1.3984375" customWidth="1"/>
  </cols>
  <sheetData>
    <row r="1" spans="1:18" x14ac:dyDescent="0.25">
      <c r="L1" s="11"/>
      <c r="M1" s="15" t="s">
        <v>45</v>
      </c>
      <c r="N1" s="15"/>
      <c r="O1" s="15"/>
      <c r="P1" s="15"/>
      <c r="Q1" s="15"/>
      <c r="R1" s="15"/>
    </row>
    <row r="2" spans="1:18" s="3" customFormat="1" ht="44.25" customHeight="1" x14ac:dyDescent="0.25">
      <c r="A2" s="4" t="s">
        <v>36</v>
      </c>
      <c r="B2" s="4" t="s">
        <v>35</v>
      </c>
      <c r="C2" s="9" t="s">
        <v>34</v>
      </c>
      <c r="D2" s="4" t="s">
        <v>33</v>
      </c>
      <c r="E2" s="4" t="s">
        <v>32</v>
      </c>
      <c r="F2" s="9" t="s">
        <v>31</v>
      </c>
      <c r="G2" s="9" t="s">
        <v>30</v>
      </c>
      <c r="H2" s="9" t="s">
        <v>29</v>
      </c>
      <c r="I2" s="10" t="s">
        <v>42</v>
      </c>
      <c r="J2" s="10" t="s">
        <v>43</v>
      </c>
      <c r="K2" s="5" t="s">
        <v>37</v>
      </c>
      <c r="L2" s="12"/>
      <c r="M2" s="10" t="s">
        <v>39</v>
      </c>
      <c r="N2" s="10" t="s">
        <v>38</v>
      </c>
      <c r="O2" s="10" t="s">
        <v>40</v>
      </c>
      <c r="P2" s="10" t="s">
        <v>41</v>
      </c>
      <c r="Q2" s="10" t="s">
        <v>47</v>
      </c>
      <c r="R2" s="10" t="s">
        <v>44</v>
      </c>
    </row>
    <row r="3" spans="1:18" ht="15" customHeight="1" x14ac:dyDescent="0.25">
      <c r="A3">
        <v>2011</v>
      </c>
      <c r="B3">
        <v>70</v>
      </c>
      <c r="C3">
        <v>70</v>
      </c>
      <c r="D3" s="1" t="s">
        <v>27</v>
      </c>
      <c r="E3" t="s">
        <v>26</v>
      </c>
      <c r="F3" t="s">
        <v>1</v>
      </c>
      <c r="G3">
        <v>2</v>
      </c>
      <c r="H3" t="s">
        <v>0</v>
      </c>
      <c r="I3" s="6"/>
      <c r="J3" s="6"/>
      <c r="K3" s="6" t="str" cm="1">
        <f t="array" ref="K3">_xlfn.IFS(D3=D2,"mehrfach",D3=D4,"mehrfach",TRUE,"solo")</f>
        <v>solo</v>
      </c>
      <c r="L3" s="13"/>
      <c r="M3" t="str">
        <f>IF(COUNTIF(_xlfn._TRO_TRAILING($D:$D),$D3)=1,"",IF(COUNTIF(_xlfn._TRO_TRAILING($D:$D),$D3)=COUNTIFS(_xlfn._TRO_TRAILING($D:$D),$D3,_xlfn._TRO_TRAILING(C:C),C3),"","un")&amp;"gleich")</f>
        <v/>
      </c>
      <c r="N3" t="str">
        <f>IF(COUNTIF(_xlfn._TRO_TRAILING($D:$D),$D3)=1,"",IFERROR(IF(COUNTIF(_xlfn._TRO_TRAILING($D:$D),$D3)=COUNTIFS(_xlfn._TRO_TRAILING($D:$D),$D3,_xlfn._TRO_TRAILING(F:F),F3),"","un")&amp;"gleich",""))</f>
        <v/>
      </c>
      <c r="O3" t="str">
        <f>IF(COUNTIF(_xlfn._TRO_TRAILING($D:$D),$D3)=1,"",IFERROR(IF(COUNTIF(_xlfn._TRO_TRAILING($D:$D),$D3)=COUNTIFS(_xlfn._TRO_TRAILING($D:$D),$D3,_xlfn._TRO_TRAILING(G:G),G3),"","un")&amp;"gleich",""))</f>
        <v/>
      </c>
      <c r="P3" t="str">
        <f>IF(COUNTIF(_xlfn._TRO_TRAILING($D:$D),$D3)=1,"",IFERROR(IF(COUNTIF(_xlfn._TRO_TRAILING($D:$D),$D3)=COUNTIFS(_xlfn._TRO_TRAILING($D:$D),$D3,_xlfn._TRO_TRAILING(H:H),H3),"","un")&amp;"gleich",""))</f>
        <v/>
      </c>
      <c r="Q3" t="str">
        <f>IF(COUNTIF(_xlfn._TRO_TRAILING($D:$D),$D3)=1,"",IFERROR(IF(COUNTIF(_xlfn._TRO_TRAILING($D:$D),$D3)=COUNTIFS(_xlfn._TRO_TRAILING($D:$D),$D3,_xlfn._TRO_TRAILING(I:I),I3),"","un")&amp;"gleich",""))</f>
        <v/>
      </c>
      <c r="R3" t="str">
        <f>IF(COUNTIF(_xlfn._TRO_TRAILING($D:$D),$D3)=1,"",IFERROR(IF(COUNTIF(_xlfn._TRO_TRAILING($D:$D),$D3)=COUNTIFS(_xlfn._TRO_TRAILING($D:$D),$D3,_xlfn._TRO_TRAILING(J:J),J3),"","un")&amp;"gleich",""))</f>
        <v/>
      </c>
    </row>
    <row r="4" spans="1:18" ht="15" customHeight="1" x14ac:dyDescent="0.25">
      <c r="A4">
        <v>2011</v>
      </c>
      <c r="B4">
        <v>70</v>
      </c>
      <c r="C4">
        <v>70</v>
      </c>
      <c r="D4" s="1" t="s">
        <v>25</v>
      </c>
      <c r="E4" t="s">
        <v>24</v>
      </c>
      <c r="F4" t="s">
        <v>1</v>
      </c>
      <c r="G4">
        <v>2</v>
      </c>
      <c r="H4" t="s">
        <v>0</v>
      </c>
      <c r="I4" s="6"/>
      <c r="J4" s="6"/>
      <c r="K4" s="6" t="str" cm="1">
        <f t="array" ref="K4">_xlfn.IFS(D4=D3,"mehrfach",D4=D5,"mehrfach",TRUE,"solo")</f>
        <v>solo</v>
      </c>
      <c r="L4" s="13"/>
      <c r="M4" t="str">
        <f>IF(COUNTIF(_xlfn._TRO_TRAILING($D:$D),$D4)=1,"",IF(COUNTIF(_xlfn._TRO_TRAILING($D:$D),$D4)=COUNTIFS(_xlfn._TRO_TRAILING($D:$D),$D4,_xlfn._TRO_TRAILING(C:C),C4),"","un")&amp;"gleich")</f>
        <v/>
      </c>
      <c r="N4" t="str">
        <f>IF(COUNTIF(_xlfn._TRO_TRAILING($D:$D),$D4)=1,"",IFERROR(IF(COUNTIF(_xlfn._TRO_TRAILING($D:$D),$D4)=COUNTIFS(_xlfn._TRO_TRAILING($D:$D),$D4,_xlfn._TRO_TRAILING(F:F),F4),"","un")&amp;"gleich",""))</f>
        <v/>
      </c>
      <c r="O4" t="str">
        <f>IF(COUNTIF(_xlfn._TRO_TRAILING($D:$D),$D4)=1,"",IFERROR(IF(COUNTIF(_xlfn._TRO_TRAILING($D:$D),$D4)=COUNTIFS(_xlfn._TRO_TRAILING($D:$D),$D4,_xlfn._TRO_TRAILING(G:G),G4),"","un")&amp;"gleich",""))</f>
        <v/>
      </c>
      <c r="P4" t="str">
        <f>IF(COUNTIF(_xlfn._TRO_TRAILING($D:$D),$D4)=1,"",IFERROR(IF(COUNTIF(_xlfn._TRO_TRAILING($D:$D),$D4)=COUNTIFS(_xlfn._TRO_TRAILING($D:$D),$D4,_xlfn._TRO_TRAILING(H:H),H4),"","un")&amp;"gleich",""))</f>
        <v/>
      </c>
      <c r="Q4" t="str">
        <f>IF(COUNTIF(_xlfn._TRO_TRAILING($D:$D),$D4)=1,"",IFERROR(IF(COUNTIF(_xlfn._TRO_TRAILING($D:$D),$D4)=COUNTIFS(_xlfn._TRO_TRAILING($D:$D),$D4,_xlfn._TRO_TRAILING(I:I),I4),"","un")&amp;"gleich",""))</f>
        <v/>
      </c>
      <c r="R4" t="str">
        <f>IF(COUNTIF(_xlfn._TRO_TRAILING($D:$D),$D4)=1,"",IFERROR(IF(COUNTIF(_xlfn._TRO_TRAILING($D:$D),$D4)=COUNTIFS(_xlfn._TRO_TRAILING($D:$D),$D4,_xlfn._TRO_TRAILING(J:J),J4),"","un")&amp;"gleich",""))</f>
        <v/>
      </c>
    </row>
    <row r="5" spans="1:18" ht="15" customHeight="1" x14ac:dyDescent="0.25">
      <c r="A5">
        <v>2011</v>
      </c>
      <c r="B5" s="6">
        <v>70</v>
      </c>
      <c r="C5" s="7">
        <v>70</v>
      </c>
      <c r="D5" s="1" t="s">
        <v>23</v>
      </c>
      <c r="E5" t="s">
        <v>22</v>
      </c>
      <c r="F5" s="2" t="s">
        <v>1</v>
      </c>
      <c r="G5" s="2">
        <v>2</v>
      </c>
      <c r="H5" t="s">
        <v>0</v>
      </c>
      <c r="I5" s="6">
        <v>5</v>
      </c>
      <c r="J5" s="6">
        <v>6</v>
      </c>
      <c r="K5" s="6" t="str" cm="1">
        <f t="array" ref="K5">_xlfn.IFS(D5=D4,"mehrfach",D5=D6,"mehrfach",TRUE,"solo")</f>
        <v>mehrfach</v>
      </c>
      <c r="L5" s="13"/>
      <c r="M5" t="str">
        <f>IF(COUNTIF(_xlfn._TRO_TRAILING($D:$D),$D5)=1,"",IF(COUNTIF(_xlfn._TRO_TRAILING($D:$D),$D5)=COUNTIFS(_xlfn._TRO_TRAILING($D:$D),$D5,_xlfn._TRO_TRAILING(C:C),C5),"","un")&amp;"gleich")</f>
        <v>ungleich</v>
      </c>
      <c r="N5" t="str">
        <f>IF(COUNTIF(_xlfn._TRO_TRAILING($D:$D),$D5)=1,"",IFERROR(IF(COUNTIF(_xlfn._TRO_TRAILING($D:$D),$D5)=COUNTIFS(_xlfn._TRO_TRAILING($D:$D),$D5,_xlfn._TRO_TRAILING(F:F),F5),"","un")&amp;"gleich",""))</f>
        <v>gleich</v>
      </c>
      <c r="O5" t="str">
        <f>IF(COUNTIF(_xlfn._TRO_TRAILING($D:$D),$D5)=1,"",IFERROR(IF(COUNTIF(_xlfn._TRO_TRAILING($D:$D),$D5)=COUNTIFS(_xlfn._TRO_TRAILING($D:$D),$D5,_xlfn._TRO_TRAILING(G:G),G5),"","un")&amp;"gleich",""))</f>
        <v>gleich</v>
      </c>
      <c r="P5" t="str">
        <f>IF(COUNTIF(_xlfn._TRO_TRAILING($D:$D),$D5)=1,"",IFERROR(IF(COUNTIF(_xlfn._TRO_TRAILING($D:$D),$D5)=COUNTIFS(_xlfn._TRO_TRAILING($D:$D),$D5,_xlfn._TRO_TRAILING(H:H),H5),"","un")&amp;"gleich",""))</f>
        <v>gleich</v>
      </c>
      <c r="Q5" t="str">
        <f>IF(COUNTIF(_xlfn._TRO_TRAILING($D:$D),$D5)=1,"",IFERROR(IF(COUNTIF(_xlfn._TRO_TRAILING($D:$D),$D5)=COUNTIFS(_xlfn._TRO_TRAILING($D:$D),$D5,_xlfn._TRO_TRAILING(I:I),I5),"","un")&amp;"gleich",""))</f>
        <v/>
      </c>
      <c r="R5" t="str">
        <f>IF(COUNTIF(_xlfn._TRO_TRAILING($D:$D),$D5)=1,"",IFERROR(IF(COUNTIF(_xlfn._TRO_TRAILING($D:$D),$D5)=COUNTIFS(_xlfn._TRO_TRAILING($D:$D),$D5,_xlfn._TRO_TRAILING(J:J),J5),"","un")&amp;"gleich",""))</f>
        <v>ungleich</v>
      </c>
    </row>
    <row r="6" spans="1:18" ht="15" customHeight="1" x14ac:dyDescent="0.25">
      <c r="A6">
        <v>2038</v>
      </c>
      <c r="B6" s="6">
        <v>70</v>
      </c>
      <c r="C6" s="7">
        <v>81</v>
      </c>
      <c r="D6" s="1" t="s">
        <v>23</v>
      </c>
      <c r="E6" t="s">
        <v>22</v>
      </c>
      <c r="F6" s="2" t="s">
        <v>1</v>
      </c>
      <c r="G6" s="2">
        <v>2</v>
      </c>
      <c r="H6" t="s">
        <v>0</v>
      </c>
      <c r="I6" s="6">
        <v>0</v>
      </c>
      <c r="J6" s="6"/>
      <c r="K6" s="6" t="str" cm="1">
        <f t="array" ref="K6">_xlfn.IFS(D6=D5,"mehrfach",D6=D26,"mehrfach",TRUE,"solo")</f>
        <v>mehrfach</v>
      </c>
      <c r="L6" s="13"/>
      <c r="M6" t="str">
        <f>IF(COUNTIF(_xlfn._TRO_TRAILING($D:$D),$D6)=1,"",IF(COUNTIF(_xlfn._TRO_TRAILING($D:$D),$D6)=COUNTIFS(_xlfn._TRO_TRAILING($D:$D),$D6,_xlfn._TRO_TRAILING(C:C),C6),"","un")&amp;"gleich")</f>
        <v>ungleich</v>
      </c>
      <c r="N6" t="str">
        <f>IF(COUNTIF(_xlfn._TRO_TRAILING($D:$D),$D6)=1,"",IFERROR(IF(COUNTIF(_xlfn._TRO_TRAILING($D:$D),$D6)=COUNTIFS(_xlfn._TRO_TRAILING($D:$D),$D6,_xlfn._TRO_TRAILING(F:F),F6),"","un")&amp;"gleich",""))</f>
        <v>gleich</v>
      </c>
      <c r="O6" t="str">
        <f>IF(COUNTIF(_xlfn._TRO_TRAILING($D:$D),$D6)=1,"",IFERROR(IF(COUNTIF(_xlfn._TRO_TRAILING($D:$D),$D6)=COUNTIFS(_xlfn._TRO_TRAILING($D:$D),$D6,_xlfn._TRO_TRAILING(G:G),G6),"","un")&amp;"gleich",""))</f>
        <v>gleich</v>
      </c>
      <c r="P6" t="str">
        <f>IF(COUNTIF(_xlfn._TRO_TRAILING($D:$D),$D6)=1,"",IFERROR(IF(COUNTIF(_xlfn._TRO_TRAILING($D:$D),$D6)=COUNTIFS(_xlfn._TRO_TRAILING($D:$D),$D6,_xlfn._TRO_TRAILING(H:H),H6),"","un")&amp;"gleich",""))</f>
        <v>gleich</v>
      </c>
      <c r="Q6" t="str">
        <f>IF(COUNTIF(_xlfn._TRO_TRAILING($D:$D),$D6)=1,"",IFERROR(IF(COUNTIF(_xlfn._TRO_TRAILING($D:$D),$D6)=COUNTIFS(_xlfn._TRO_TRAILING($D:$D),$D6,_xlfn._TRO_TRAILING(I:I),I6),"","un")&amp;"gleich",""))</f>
        <v/>
      </c>
      <c r="R6" t="str">
        <f>IF(COUNTIF(_xlfn._TRO_TRAILING($D:$D),$D6)=1,"",IFERROR(IF(COUNTIF(_xlfn._TRO_TRAILING($D:$D),$D6)=COUNTIFS(_xlfn._TRO_TRAILING($D:$D),$D6,_xlfn._TRO_TRAILING(J:J),J6),"","un")&amp;"gleich",""))</f>
        <v>ungleich</v>
      </c>
    </row>
    <row r="7" spans="1:18" ht="15" customHeight="1" x14ac:dyDescent="0.25">
      <c r="A7">
        <v>2011</v>
      </c>
      <c r="B7">
        <v>70</v>
      </c>
      <c r="C7" s="2">
        <v>70</v>
      </c>
      <c r="D7" s="1" t="s">
        <v>19</v>
      </c>
      <c r="E7" t="s">
        <v>18</v>
      </c>
      <c r="F7" s="2" t="s">
        <v>1</v>
      </c>
      <c r="G7" s="2">
        <v>2</v>
      </c>
      <c r="H7" s="14" t="s">
        <v>46</v>
      </c>
      <c r="I7" s="6">
        <v>0</v>
      </c>
      <c r="J7" s="6"/>
      <c r="K7" s="6" t="str" cm="1">
        <f t="array" ref="K7">_xlfn.IFS(D7=D27,"mehrfach",D7=D9,"mehrfach",TRUE,"solo")</f>
        <v>mehrfach</v>
      </c>
      <c r="L7" s="13"/>
      <c r="M7" t="str">
        <f>IF(COUNTIF(_xlfn._TRO_TRAILING($D:$D),$D7)=1,"",IF(COUNTIF(_xlfn._TRO_TRAILING($D:$D),$D7)=COUNTIFS(_xlfn._TRO_TRAILING($D:$D),$D7,_xlfn._TRO_TRAILING(C:C),C7),"","un")&amp;"gleich")</f>
        <v>gleich</v>
      </c>
      <c r="N7" t="str">
        <f>IF(COUNTIF(_xlfn._TRO_TRAILING($D:$D),$D7)=1,"",IFERROR(IF(COUNTIF(_xlfn._TRO_TRAILING($D:$D),$D7)=COUNTIFS(_xlfn._TRO_TRAILING($D:$D),$D7,_xlfn._TRO_TRAILING(F:F),F7),"","un")&amp;"gleich",""))</f>
        <v>gleich</v>
      </c>
      <c r="O7" t="str">
        <f>IF(COUNTIF(_xlfn._TRO_TRAILING($D:$D),$D7)=1,"",IFERROR(IF(COUNTIF(_xlfn._TRO_TRAILING($D:$D),$D7)=COUNTIFS(_xlfn._TRO_TRAILING($D:$D),$D7,_xlfn._TRO_TRAILING(G:G),G7),"","un")&amp;"gleich",""))</f>
        <v>gleich</v>
      </c>
      <c r="P7" t="str">
        <f>IF(COUNTIF(_xlfn._TRO_TRAILING($D:$D),$D7)=1,"",IFERROR(IF(COUNTIF(_xlfn._TRO_TRAILING($D:$D),$D7)=COUNTIFS(_xlfn._TRO_TRAILING($D:$D),$D7,_xlfn._TRO_TRAILING(H:H),H7),"","un")&amp;"gleich",""))</f>
        <v>ungleich</v>
      </c>
      <c r="Q7" t="str">
        <f>IF(COUNTIF(_xlfn._TRO_TRAILING($D:$D),$D7)=1,"",IFERROR(IF(COUNTIF(_xlfn._TRO_TRAILING($D:$D),$D7)=COUNTIFS(_xlfn._TRO_TRAILING($D:$D),$D7,_xlfn._TRO_TRAILING(I:I),I7),"","un")&amp;"gleich",""))</f>
        <v/>
      </c>
      <c r="R7" t="str">
        <f>IF(COUNTIF(_xlfn._TRO_TRAILING($D:$D),$D7)=1,"",IFERROR(IF(COUNTIF(_xlfn._TRO_TRAILING($D:$D),$D7)=COUNTIFS(_xlfn._TRO_TRAILING($D:$D),$D7,_xlfn._TRO_TRAILING(J:J),J7),"","un")&amp;"gleich",""))</f>
        <v>ungleich</v>
      </c>
    </row>
    <row r="8" spans="1:18" ht="15" customHeight="1" x14ac:dyDescent="0.25">
      <c r="A8">
        <v>2038</v>
      </c>
      <c r="B8">
        <v>70</v>
      </c>
      <c r="C8" s="2">
        <v>70</v>
      </c>
      <c r="D8" s="1" t="s">
        <v>19</v>
      </c>
      <c r="E8" t="s">
        <v>18</v>
      </c>
      <c r="F8" s="2" t="s">
        <v>1</v>
      </c>
      <c r="G8" s="2">
        <v>2</v>
      </c>
      <c r="H8" s="2" t="s">
        <v>0</v>
      </c>
      <c r="I8" s="6">
        <v>0</v>
      </c>
      <c r="J8" s="6">
        <v>2</v>
      </c>
      <c r="K8" s="6" t="str" cm="1">
        <f t="array" ref="K8">_xlfn.IFS(D8=D7,"mehrfach",D8=#REF!,"mehrfach",TRUE,"solo")</f>
        <v>mehrfach</v>
      </c>
      <c r="L8" s="13"/>
      <c r="M8" t="str">
        <f>IF(COUNTIF(_xlfn._TRO_TRAILING($D:$D),$D8)=1,"",IF(COUNTIF(_xlfn._TRO_TRAILING($D:$D),$D8)=COUNTIFS(_xlfn._TRO_TRAILING($D:$D),$D8,_xlfn._TRO_TRAILING(C:C),C8),"","un")&amp;"gleich")</f>
        <v>gleich</v>
      </c>
      <c r="N8" t="str">
        <f>IF(COUNTIF(_xlfn._TRO_TRAILING($D:$D),$D8)=1,"",IFERROR(IF(COUNTIF(_xlfn._TRO_TRAILING($D:$D),$D8)=COUNTIFS(_xlfn._TRO_TRAILING($D:$D),$D8,_xlfn._TRO_TRAILING(F:F),F8),"","un")&amp;"gleich",""))</f>
        <v>gleich</v>
      </c>
      <c r="O8" t="str">
        <f>IF(COUNTIF(_xlfn._TRO_TRAILING($D:$D),$D8)=1,"",IFERROR(IF(COUNTIF(_xlfn._TRO_TRAILING($D:$D),$D8)=COUNTIFS(_xlfn._TRO_TRAILING($D:$D),$D8,_xlfn._TRO_TRAILING(G:G),G8),"","un")&amp;"gleich",""))</f>
        <v>gleich</v>
      </c>
      <c r="P8" t="str">
        <f>IF(COUNTIF(_xlfn._TRO_TRAILING($D:$D),$D8)=1,"",IFERROR(IF(COUNTIF(_xlfn._TRO_TRAILING($D:$D),$D8)=COUNTIFS(_xlfn._TRO_TRAILING($D:$D),$D8,_xlfn._TRO_TRAILING(H:H),H8),"","un")&amp;"gleich",""))</f>
        <v>ungleich</v>
      </c>
      <c r="Q8" t="str">
        <f>IF(COUNTIF(_xlfn._TRO_TRAILING($D:$D),$D8)=1,"",IFERROR(IF(COUNTIF(_xlfn._TRO_TRAILING($D:$D),$D8)=COUNTIFS(_xlfn._TRO_TRAILING($D:$D),$D8,_xlfn._TRO_TRAILING(I:I),I8),"","un")&amp;"gleich",""))</f>
        <v/>
      </c>
      <c r="R8" t="str">
        <f>IF(COUNTIF(_xlfn._TRO_TRAILING($D:$D),$D8)=1,"",IFERROR(IF(COUNTIF(_xlfn._TRO_TRAILING($D:$D),$D8)=COUNTIFS(_xlfn._TRO_TRAILING($D:$D),$D8,_xlfn._TRO_TRAILING(J:J),J8),"","un")&amp;"gleich",""))</f>
        <v>ungleich</v>
      </c>
    </row>
    <row r="9" spans="1:18" ht="15" customHeight="1" x14ac:dyDescent="0.25">
      <c r="A9">
        <v>2806</v>
      </c>
      <c r="B9">
        <v>70</v>
      </c>
      <c r="C9" s="2">
        <v>70</v>
      </c>
      <c r="D9" s="1" t="s">
        <v>19</v>
      </c>
      <c r="E9" t="s">
        <v>18</v>
      </c>
      <c r="F9" s="2" t="s">
        <v>1</v>
      </c>
      <c r="G9" s="2">
        <v>2</v>
      </c>
      <c r="H9" s="2" t="s">
        <v>0</v>
      </c>
      <c r="I9" s="6">
        <v>3</v>
      </c>
      <c r="J9" s="6">
        <v>9</v>
      </c>
      <c r="K9" s="6" t="str" cm="1">
        <f t="array" ref="K9">_xlfn.IFS(D9=D7,"mehrfach",D9=D10,"mehrfach",TRUE,"solo")</f>
        <v>mehrfach</v>
      </c>
      <c r="L9" s="13"/>
      <c r="M9" t="str">
        <f>IF(COUNTIF(_xlfn._TRO_TRAILING($D:$D),$D9)=1,"",IF(COUNTIF(_xlfn._TRO_TRAILING($D:$D),$D9)=COUNTIFS(_xlfn._TRO_TRAILING($D:$D),$D9,_xlfn._TRO_TRAILING(C:C),C9),"","un")&amp;"gleich")</f>
        <v>gleich</v>
      </c>
      <c r="N9" t="str">
        <f>IF(COUNTIF(_xlfn._TRO_TRAILING($D:$D),$D9)=1,"",IFERROR(IF(COUNTIF(_xlfn._TRO_TRAILING($D:$D),$D9)=COUNTIFS(_xlfn._TRO_TRAILING($D:$D),$D9,_xlfn._TRO_TRAILING(F:F),F9),"","un")&amp;"gleich",""))</f>
        <v>gleich</v>
      </c>
      <c r="O9" t="str">
        <f>IF(COUNTIF(_xlfn._TRO_TRAILING($D:$D),$D9)=1,"",IFERROR(IF(COUNTIF(_xlfn._TRO_TRAILING($D:$D),$D9)=COUNTIFS(_xlfn._TRO_TRAILING($D:$D),$D9,_xlfn._TRO_TRAILING(G:G),G9),"","un")&amp;"gleich",""))</f>
        <v>gleich</v>
      </c>
      <c r="P9" t="str">
        <f>IF(COUNTIF(_xlfn._TRO_TRAILING($D:$D),$D9)=1,"",IFERROR(IF(COUNTIF(_xlfn._TRO_TRAILING($D:$D),$D9)=COUNTIFS(_xlfn._TRO_TRAILING($D:$D),$D9,_xlfn._TRO_TRAILING(H:H),H9),"","un")&amp;"gleich",""))</f>
        <v>ungleich</v>
      </c>
      <c r="Q9" t="str">
        <f>IF(COUNTIF(_xlfn._TRO_TRAILING($D:$D),$D9)=1,"",IFERROR(IF(COUNTIF(_xlfn._TRO_TRAILING($D:$D),$D9)=COUNTIFS(_xlfn._TRO_TRAILING($D:$D),$D9,_xlfn._TRO_TRAILING(I:I),I9),"","un")&amp;"gleich",""))</f>
        <v/>
      </c>
      <c r="R9" t="str">
        <f>IF(COUNTIF(_xlfn._TRO_TRAILING($D:$D),$D9)=1,"",IFERROR(IF(COUNTIF(_xlfn._TRO_TRAILING($D:$D),$D9)=COUNTIFS(_xlfn._TRO_TRAILING($D:$D),$D9,_xlfn._TRO_TRAILING(J:J),J9),"","un")&amp;"gleich",""))</f>
        <v>ungleich</v>
      </c>
    </row>
    <row r="10" spans="1:18" ht="15" customHeight="1" x14ac:dyDescent="0.25">
      <c r="A10">
        <v>2011</v>
      </c>
      <c r="B10">
        <v>70</v>
      </c>
      <c r="C10" s="2">
        <v>70</v>
      </c>
      <c r="D10" s="1" t="s">
        <v>17</v>
      </c>
      <c r="E10" t="s">
        <v>16</v>
      </c>
      <c r="F10" s="2" t="s">
        <v>1</v>
      </c>
      <c r="G10" s="7">
        <v>1</v>
      </c>
      <c r="H10" t="s">
        <v>0</v>
      </c>
      <c r="I10" s="6"/>
      <c r="J10" s="6"/>
      <c r="K10" s="6" t="str" cm="1">
        <f t="array" ref="K10">_xlfn.IFS(D10=D9,"mehrfach",D10=D11,"mehrfach",TRUE,"solo")</f>
        <v>mehrfach</v>
      </c>
      <c r="L10" s="13"/>
      <c r="M10" t="str">
        <f>IF(COUNTIF(_xlfn._TRO_TRAILING($D:$D),$D10)=1,"",IF(COUNTIF(_xlfn._TRO_TRAILING($D:$D),$D10)=COUNTIFS(_xlfn._TRO_TRAILING($D:$D),$D10,_xlfn._TRO_TRAILING(C:C),C10),"","un")&amp;"gleich")</f>
        <v>gleich</v>
      </c>
      <c r="N10" t="str">
        <f>IF(COUNTIF(_xlfn._TRO_TRAILING($D:$D),$D10)=1,"",IFERROR(IF(COUNTIF(_xlfn._TRO_TRAILING($D:$D),$D10)=COUNTIFS(_xlfn._TRO_TRAILING($D:$D),$D10,_xlfn._TRO_TRAILING(F:F),F10),"","un")&amp;"gleich",""))</f>
        <v>gleich</v>
      </c>
      <c r="O10" t="str">
        <f>IF(COUNTIF(_xlfn._TRO_TRAILING($D:$D),$D10)=1,"",IFERROR(IF(COUNTIF(_xlfn._TRO_TRAILING($D:$D),$D10)=COUNTIFS(_xlfn._TRO_TRAILING($D:$D),$D10,_xlfn._TRO_TRAILING(G:G),G10),"","un")&amp;"gleich",""))</f>
        <v>ungleich</v>
      </c>
      <c r="P10" t="str">
        <f>IF(COUNTIF(_xlfn._TRO_TRAILING($D:$D),$D10)=1,"",IFERROR(IF(COUNTIF(_xlfn._TRO_TRAILING($D:$D),$D10)=COUNTIFS(_xlfn._TRO_TRAILING($D:$D),$D10,_xlfn._TRO_TRAILING(H:H),H10),"","un")&amp;"gleich",""))</f>
        <v>gleich</v>
      </c>
      <c r="Q10" t="str">
        <f>IF(COUNTIF(_xlfn._TRO_TRAILING($D:$D),$D10)=1,"",IFERROR(IF(COUNTIF(_xlfn._TRO_TRAILING($D:$D),$D10)=COUNTIFS(_xlfn._TRO_TRAILING($D:$D),$D10,_xlfn._TRO_TRAILING(I:I),I10),"","un")&amp;"gleich",""))</f>
        <v/>
      </c>
      <c r="R10" t="str">
        <f>IF(COUNTIF(_xlfn._TRO_TRAILING($D:$D),$D10)=1,"",IFERROR(IF(COUNTIF(_xlfn._TRO_TRAILING($D:$D),$D10)=COUNTIFS(_xlfn._TRO_TRAILING($D:$D),$D10,_xlfn._TRO_TRAILING(J:J),J10),"","un")&amp;"gleich",""))</f>
        <v>ungleich</v>
      </c>
    </row>
    <row r="11" spans="1:18" ht="15" customHeight="1" x14ac:dyDescent="0.25">
      <c r="A11">
        <v>2038</v>
      </c>
      <c r="B11">
        <v>70</v>
      </c>
      <c r="C11" s="2">
        <v>70</v>
      </c>
      <c r="D11" s="1" t="s">
        <v>17</v>
      </c>
      <c r="E11" t="s">
        <v>16</v>
      </c>
      <c r="F11" s="2" t="s">
        <v>1</v>
      </c>
      <c r="G11" s="7">
        <v>2</v>
      </c>
      <c r="H11" t="s">
        <v>0</v>
      </c>
      <c r="I11" s="6">
        <v>10</v>
      </c>
      <c r="J11" s="6">
        <v>21</v>
      </c>
      <c r="K11" s="6" t="str" cm="1">
        <f t="array" ref="K11">_xlfn.IFS(D11=D10,"mehrfach",D11=D12,"mehrfach",TRUE,"solo")</f>
        <v>mehrfach</v>
      </c>
      <c r="L11" s="13"/>
      <c r="M11" t="str">
        <f>IF(COUNTIF(_xlfn._TRO_TRAILING($D:$D),$D11)=1,"",IF(COUNTIF(_xlfn._TRO_TRAILING($D:$D),$D11)=COUNTIFS(_xlfn._TRO_TRAILING($D:$D),$D11,_xlfn._TRO_TRAILING(C:C),C11),"","un")&amp;"gleich")</f>
        <v>gleich</v>
      </c>
      <c r="N11" t="str">
        <f>IF(COUNTIF(_xlfn._TRO_TRAILING($D:$D),$D11)=1,"",IFERROR(IF(COUNTIF(_xlfn._TRO_TRAILING($D:$D),$D11)=COUNTIFS(_xlfn._TRO_TRAILING($D:$D),$D11,_xlfn._TRO_TRAILING(F:F),F11),"","un")&amp;"gleich",""))</f>
        <v>gleich</v>
      </c>
      <c r="O11" t="str">
        <f>IF(COUNTIF(_xlfn._TRO_TRAILING($D:$D),$D11)=1,"",IFERROR(IF(COUNTIF(_xlfn._TRO_TRAILING($D:$D),$D11)=COUNTIFS(_xlfn._TRO_TRAILING($D:$D),$D11,_xlfn._TRO_TRAILING(G:G),G11),"","un")&amp;"gleich",""))</f>
        <v>ungleich</v>
      </c>
      <c r="P11" t="str">
        <f>IF(COUNTIF(_xlfn._TRO_TRAILING($D:$D),$D11)=1,"",IFERROR(IF(COUNTIF(_xlfn._TRO_TRAILING($D:$D),$D11)=COUNTIFS(_xlfn._TRO_TRAILING($D:$D),$D11,_xlfn._TRO_TRAILING(H:H),H11),"","un")&amp;"gleich",""))</f>
        <v>gleich</v>
      </c>
      <c r="Q11" t="str">
        <f>IF(COUNTIF(_xlfn._TRO_TRAILING($D:$D),$D11)=1,"",IFERROR(IF(COUNTIF(_xlfn._TRO_TRAILING($D:$D),$D11)=COUNTIFS(_xlfn._TRO_TRAILING($D:$D),$D11,_xlfn._TRO_TRAILING(I:I),I11),"","un")&amp;"gleich",""))</f>
        <v/>
      </c>
      <c r="R11" t="str">
        <f>IF(COUNTIF(_xlfn._TRO_TRAILING($D:$D),$D11)=1,"",IFERROR(IF(COUNTIF(_xlfn._TRO_TRAILING($D:$D),$D11)=COUNTIFS(_xlfn._TRO_TRAILING($D:$D),$D11,_xlfn._TRO_TRAILING(J:J),J11),"","un")&amp;"gleich",""))</f>
        <v>ungleich</v>
      </c>
    </row>
    <row r="12" spans="1:18" ht="15" customHeight="1" x14ac:dyDescent="0.25">
      <c r="A12">
        <v>2801</v>
      </c>
      <c r="B12">
        <v>70</v>
      </c>
      <c r="C12" s="2">
        <v>70</v>
      </c>
      <c r="D12" s="1" t="s">
        <v>17</v>
      </c>
      <c r="E12" t="s">
        <v>16</v>
      </c>
      <c r="F12" s="2" t="s">
        <v>1</v>
      </c>
      <c r="G12" s="7">
        <v>1</v>
      </c>
      <c r="H12" t="s">
        <v>0</v>
      </c>
      <c r="I12" s="6"/>
      <c r="J12" s="6"/>
      <c r="K12" s="6" t="str" cm="1">
        <f t="array" ref="K12">_xlfn.IFS(D12=D11,"mehrfach",D12=D13,"mehrfach",TRUE,"solo")</f>
        <v>mehrfach</v>
      </c>
      <c r="L12" s="13"/>
      <c r="M12" t="str">
        <f>IF(COUNTIF(_xlfn._TRO_TRAILING($D:$D),$D12)=1,"",IF(COUNTIF(_xlfn._TRO_TRAILING($D:$D),$D12)=COUNTIFS(_xlfn._TRO_TRAILING($D:$D),$D12,_xlfn._TRO_TRAILING(C:C),C12),"","un")&amp;"gleich")</f>
        <v>gleich</v>
      </c>
      <c r="N12" t="str">
        <f>IF(COUNTIF(_xlfn._TRO_TRAILING($D:$D),$D12)=1,"",IFERROR(IF(COUNTIF(_xlfn._TRO_TRAILING($D:$D),$D12)=COUNTIFS(_xlfn._TRO_TRAILING($D:$D),$D12,_xlfn._TRO_TRAILING(F:F),F12),"","un")&amp;"gleich",""))</f>
        <v>gleich</v>
      </c>
      <c r="O12" t="str">
        <f>IF(COUNTIF(_xlfn._TRO_TRAILING($D:$D),$D12)=1,"",IFERROR(IF(COUNTIF(_xlfn._TRO_TRAILING($D:$D),$D12)=COUNTIFS(_xlfn._TRO_TRAILING($D:$D),$D12,_xlfn._TRO_TRAILING(G:G),G12),"","un")&amp;"gleich",""))</f>
        <v>ungleich</v>
      </c>
      <c r="P12" t="str">
        <f>IF(COUNTIF(_xlfn._TRO_TRAILING($D:$D),$D12)=1,"",IFERROR(IF(COUNTIF(_xlfn._TRO_TRAILING($D:$D),$D12)=COUNTIFS(_xlfn._TRO_TRAILING($D:$D),$D12,_xlfn._TRO_TRAILING(H:H),H12),"","un")&amp;"gleich",""))</f>
        <v>gleich</v>
      </c>
      <c r="Q12" t="str">
        <f>IF(COUNTIF(_xlfn._TRO_TRAILING($D:$D),$D12)=1,"",IFERROR(IF(COUNTIF(_xlfn._TRO_TRAILING($D:$D),$D12)=COUNTIFS(_xlfn._TRO_TRAILING($D:$D),$D12,_xlfn._TRO_TRAILING(I:I),I12),"","un")&amp;"gleich",""))</f>
        <v/>
      </c>
      <c r="R12" t="str">
        <f>IF(COUNTIF(_xlfn._TRO_TRAILING($D:$D),$D12)=1,"",IFERROR(IF(COUNTIF(_xlfn._TRO_TRAILING($D:$D),$D12)=COUNTIFS(_xlfn._TRO_TRAILING($D:$D),$D12,_xlfn._TRO_TRAILING(J:J),J12),"","un")&amp;"gleich",""))</f>
        <v>ungleich</v>
      </c>
    </row>
    <row r="13" spans="1:18" ht="15" customHeight="1" x14ac:dyDescent="0.25">
      <c r="A13">
        <v>2806</v>
      </c>
      <c r="B13">
        <v>70</v>
      </c>
      <c r="C13" s="2">
        <v>70</v>
      </c>
      <c r="D13" s="1" t="s">
        <v>17</v>
      </c>
      <c r="E13" t="s">
        <v>16</v>
      </c>
      <c r="F13" s="2" t="s">
        <v>1</v>
      </c>
      <c r="G13" s="7">
        <v>2</v>
      </c>
      <c r="H13" t="s">
        <v>0</v>
      </c>
      <c r="I13" s="6"/>
      <c r="J13" s="6">
        <v>4</v>
      </c>
      <c r="K13" s="6" t="str" cm="1">
        <f t="array" ref="K13">_xlfn.IFS(D13=D12,"mehrfach",D13=D14,"mehrfach",TRUE,"solo")</f>
        <v>mehrfach</v>
      </c>
      <c r="L13" s="13"/>
      <c r="M13" t="str">
        <f>IF(COUNTIF(_xlfn._TRO_TRAILING($D:$D),$D13)=1,"",IF(COUNTIF(_xlfn._TRO_TRAILING($D:$D),$D13)=COUNTIFS(_xlfn._TRO_TRAILING($D:$D),$D13,_xlfn._TRO_TRAILING(C:C),C13),"","un")&amp;"gleich")</f>
        <v>gleich</v>
      </c>
      <c r="N13" t="str">
        <f>IF(COUNTIF(_xlfn._TRO_TRAILING($D:$D),$D13)=1,"",IFERROR(IF(COUNTIF(_xlfn._TRO_TRAILING($D:$D),$D13)=COUNTIFS(_xlfn._TRO_TRAILING($D:$D),$D13,_xlfn._TRO_TRAILING(F:F),F13),"","un")&amp;"gleich",""))</f>
        <v>gleich</v>
      </c>
      <c r="O13" t="str">
        <f>IF(COUNTIF(_xlfn._TRO_TRAILING($D:$D),$D13)=1,"",IFERROR(IF(COUNTIF(_xlfn._TRO_TRAILING($D:$D),$D13)=COUNTIFS(_xlfn._TRO_TRAILING($D:$D),$D13,_xlfn._TRO_TRAILING(G:G),G13),"","un")&amp;"gleich",""))</f>
        <v>ungleich</v>
      </c>
      <c r="P13" t="str">
        <f>IF(COUNTIF(_xlfn._TRO_TRAILING($D:$D),$D13)=1,"",IFERROR(IF(COUNTIF(_xlfn._TRO_TRAILING($D:$D),$D13)=COUNTIFS(_xlfn._TRO_TRAILING($D:$D),$D13,_xlfn._TRO_TRAILING(H:H),H13),"","un")&amp;"gleich",""))</f>
        <v>gleich</v>
      </c>
      <c r="Q13" t="str">
        <f>IF(COUNTIF(_xlfn._TRO_TRAILING($D:$D),$D13)=1,"",IFERROR(IF(COUNTIF(_xlfn._TRO_TRAILING($D:$D),$D13)=COUNTIFS(_xlfn._TRO_TRAILING($D:$D),$D13,_xlfn._TRO_TRAILING(I:I),I13),"","un")&amp;"gleich",""))</f>
        <v/>
      </c>
      <c r="R13" t="str">
        <f>IF(COUNTIF(_xlfn._TRO_TRAILING($D:$D),$D13)=1,"",IFERROR(IF(COUNTIF(_xlfn._TRO_TRAILING($D:$D),$D13)=COUNTIFS(_xlfn._TRO_TRAILING($D:$D),$D13,_xlfn._TRO_TRAILING(J:J),J13),"","un")&amp;"gleich",""))</f>
        <v>ungleich</v>
      </c>
    </row>
    <row r="14" spans="1:18" ht="15" customHeight="1" x14ac:dyDescent="0.25">
      <c r="A14">
        <v>2011</v>
      </c>
      <c r="B14">
        <v>70</v>
      </c>
      <c r="C14" s="2">
        <v>70</v>
      </c>
      <c r="D14" s="1" t="s">
        <v>49</v>
      </c>
      <c r="E14" t="s">
        <v>48</v>
      </c>
      <c r="F14" s="7" t="s">
        <v>1</v>
      </c>
      <c r="G14" s="2">
        <v>2</v>
      </c>
      <c r="H14" t="s">
        <v>0</v>
      </c>
      <c r="I14" s="6"/>
      <c r="J14" s="6">
        <v>3</v>
      </c>
      <c r="K14" s="6" t="str" cm="1">
        <f t="array" ref="K14">_xlfn.IFS(D14=D13,"mehrfach",D14=D15,"mehrfach",TRUE,"solo")</f>
        <v>mehrfach</v>
      </c>
      <c r="L14" s="13"/>
      <c r="M14" t="str">
        <f>IF(COUNTIF(_xlfn._TRO_TRAILING($D:$D),$D14)=1,"",IF(COUNTIF(_xlfn._TRO_TRAILING($D:$D),$D14)=COUNTIFS(_xlfn._TRO_TRAILING($D:$D),$D14,_xlfn._TRO_TRAILING(C:C),C14),"","un")&amp;"gleich")</f>
        <v>gleich</v>
      </c>
      <c r="N14" t="str">
        <f>IF(COUNTIF(_xlfn._TRO_TRAILING($D:$D),$D14)=1,"",IFERROR(IF(COUNTIF(_xlfn._TRO_TRAILING($D:$D),$D14)=COUNTIFS(_xlfn._TRO_TRAILING($D:$D),$D14,_xlfn._TRO_TRAILING(F:F),F14),"","un")&amp;"gleich",""))</f>
        <v>ungleich</v>
      </c>
      <c r="O14" t="str">
        <f>IF(COUNTIF(_xlfn._TRO_TRAILING($D:$D),$D14)=1,"",IFERROR(IF(COUNTIF(_xlfn._TRO_TRAILING($D:$D),$D14)=COUNTIFS(_xlfn._TRO_TRAILING($D:$D),$D14,_xlfn._TRO_TRAILING(G:G),G14),"","un")&amp;"gleich",""))</f>
        <v>gleich</v>
      </c>
      <c r="P14" t="str">
        <f>IF(COUNTIF(_xlfn._TRO_TRAILING($D:$D),$D14)=1,"",IFERROR(IF(COUNTIF(_xlfn._TRO_TRAILING($D:$D),$D14)=COUNTIFS(_xlfn._TRO_TRAILING($D:$D),$D14,_xlfn._TRO_TRAILING(H:H),H14),"","un")&amp;"gleich",""))</f>
        <v>gleich</v>
      </c>
      <c r="Q14" t="str">
        <f>IF(COUNTIF(_xlfn._TRO_TRAILING($D:$D),$D14)=1,"",IFERROR(IF(COUNTIF(_xlfn._TRO_TRAILING($D:$D),$D14)=COUNTIFS(_xlfn._TRO_TRAILING($D:$D),$D14,_xlfn._TRO_TRAILING(I:I),I14),"","un")&amp;"gleich",""))</f>
        <v/>
      </c>
      <c r="R14" t="str">
        <f>IF(COUNTIF(_xlfn._TRO_TRAILING($D:$D),$D14)=1,"",IFERROR(IF(COUNTIF(_xlfn._TRO_TRAILING($D:$D),$D14)=COUNTIFS(_xlfn._TRO_TRAILING($D:$D),$D14,_xlfn._TRO_TRAILING(J:J),J14),"","un")&amp;"gleich",""))</f>
        <v>ungleich</v>
      </c>
    </row>
    <row r="15" spans="1:18" ht="15" customHeight="1" x14ac:dyDescent="0.25">
      <c r="A15">
        <v>2038</v>
      </c>
      <c r="B15">
        <v>70</v>
      </c>
      <c r="C15" s="2">
        <v>70</v>
      </c>
      <c r="D15" s="1" t="s">
        <v>49</v>
      </c>
      <c r="E15" t="s">
        <v>48</v>
      </c>
      <c r="F15" s="7" t="s">
        <v>28</v>
      </c>
      <c r="G15" s="2">
        <v>2</v>
      </c>
      <c r="H15" t="s">
        <v>0</v>
      </c>
      <c r="I15" s="6">
        <v>2</v>
      </c>
      <c r="J15" s="6">
        <v>1</v>
      </c>
      <c r="K15" s="6" t="str" cm="1">
        <f t="array" ref="K15">_xlfn.IFS(D15=D14,"mehrfach",D15=D16,"mehrfach",TRUE,"solo")</f>
        <v>mehrfach</v>
      </c>
      <c r="L15" s="13"/>
      <c r="M15" t="str">
        <f>IF(COUNTIF(_xlfn._TRO_TRAILING($D:$D),$D15)=1,"",IF(COUNTIF(_xlfn._TRO_TRAILING($D:$D),$D15)=COUNTIFS(_xlfn._TRO_TRAILING($D:$D),$D15,_xlfn._TRO_TRAILING(C:C),C15),"","un")&amp;"gleich")</f>
        <v>gleich</v>
      </c>
      <c r="N15" t="str">
        <f>IF(COUNTIF(_xlfn._TRO_TRAILING($D:$D),$D15)=1,"",IFERROR(IF(COUNTIF(_xlfn._TRO_TRAILING($D:$D),$D15)=COUNTIFS(_xlfn._TRO_TRAILING($D:$D),$D15,_xlfn._TRO_TRAILING(F:F),F15),"","un")&amp;"gleich",""))</f>
        <v>ungleich</v>
      </c>
      <c r="O15" t="str">
        <f>IF(COUNTIF(_xlfn._TRO_TRAILING($D:$D),$D15)=1,"",IFERROR(IF(COUNTIF(_xlfn._TRO_TRAILING($D:$D),$D15)=COUNTIFS(_xlfn._TRO_TRAILING($D:$D),$D15,_xlfn._TRO_TRAILING(G:G),G15),"","un")&amp;"gleich",""))</f>
        <v>gleich</v>
      </c>
      <c r="P15" t="str">
        <f>IF(COUNTIF(_xlfn._TRO_TRAILING($D:$D),$D15)=1,"",IFERROR(IF(COUNTIF(_xlfn._TRO_TRAILING($D:$D),$D15)=COUNTIFS(_xlfn._TRO_TRAILING($D:$D),$D15,_xlfn._TRO_TRAILING(H:H),H15),"","un")&amp;"gleich",""))</f>
        <v>gleich</v>
      </c>
      <c r="Q15" t="str">
        <f>IF(COUNTIF(_xlfn._TRO_TRAILING($D:$D),$D15)=1,"",IFERROR(IF(COUNTIF(_xlfn._TRO_TRAILING($D:$D),$D15)=COUNTIFS(_xlfn._TRO_TRAILING($D:$D),$D15,_xlfn._TRO_TRAILING(I:I),I15),"","un")&amp;"gleich",""))</f>
        <v/>
      </c>
      <c r="R15" t="str">
        <f>IF(COUNTIF(_xlfn._TRO_TRAILING($D:$D),$D15)=1,"",IFERROR(IF(COUNTIF(_xlfn._TRO_TRAILING($D:$D),$D15)=COUNTIFS(_xlfn._TRO_TRAILING($D:$D),$D15,_xlfn._TRO_TRAILING(J:J),J15),"","un")&amp;"gleich",""))</f>
        <v>ungleich</v>
      </c>
    </row>
    <row r="16" spans="1:18" ht="15" customHeight="1" x14ac:dyDescent="0.25">
      <c r="A16">
        <v>2011</v>
      </c>
      <c r="B16">
        <v>70</v>
      </c>
      <c r="C16" s="8">
        <v>70</v>
      </c>
      <c r="D16" s="1" t="s">
        <v>15</v>
      </c>
      <c r="E16" t="s">
        <v>14</v>
      </c>
      <c r="F16" s="2" t="s">
        <v>1</v>
      </c>
      <c r="G16" s="7">
        <v>2</v>
      </c>
      <c r="H16" t="s">
        <v>0</v>
      </c>
      <c r="I16" s="6">
        <v>4</v>
      </c>
      <c r="J16" s="6">
        <v>7</v>
      </c>
      <c r="K16" s="6" t="str" cm="1">
        <f t="array" ref="K16">_xlfn.IFS(D16=D15,"mehrfach",D16=D17,"mehrfach",TRUE,"solo")</f>
        <v>mehrfach</v>
      </c>
      <c r="L16" s="13"/>
      <c r="M16" t="str">
        <f>IF(COUNTIF(_xlfn._TRO_TRAILING($D:$D),$D16)=1,"",IF(COUNTIF(_xlfn._TRO_TRAILING($D:$D),$D16)=COUNTIFS(_xlfn._TRO_TRAILING($D:$D),$D16,_xlfn._TRO_TRAILING(C:C),C16),"","un")&amp;"gleich")</f>
        <v>gleich</v>
      </c>
      <c r="N16" t="str">
        <f>IF(COUNTIF(_xlfn._TRO_TRAILING($D:$D),$D16)=1,"",IFERROR(IF(COUNTIF(_xlfn._TRO_TRAILING($D:$D),$D16)=COUNTIFS(_xlfn._TRO_TRAILING($D:$D),$D16,_xlfn._TRO_TRAILING(F:F),F16),"","un")&amp;"gleich",""))</f>
        <v>gleich</v>
      </c>
      <c r="O16" t="str">
        <f>IF(COUNTIF(_xlfn._TRO_TRAILING($D:$D),$D16)=1,"",IFERROR(IF(COUNTIF(_xlfn._TRO_TRAILING($D:$D),$D16)=COUNTIFS(_xlfn._TRO_TRAILING($D:$D),$D16,_xlfn._TRO_TRAILING(G:G),G16),"","un")&amp;"gleich",""))</f>
        <v>ungleich</v>
      </c>
      <c r="P16" t="str">
        <f>IF(COUNTIF(_xlfn._TRO_TRAILING($D:$D),$D16)=1,"",IFERROR(IF(COUNTIF(_xlfn._TRO_TRAILING($D:$D),$D16)=COUNTIFS(_xlfn._TRO_TRAILING($D:$D),$D16,_xlfn._TRO_TRAILING(H:H),H16),"","un")&amp;"gleich",""))</f>
        <v>gleich</v>
      </c>
      <c r="Q16" t="str">
        <f>IF(COUNTIF(_xlfn._TRO_TRAILING($D:$D),$D16)=1,"",IFERROR(IF(COUNTIF(_xlfn._TRO_TRAILING($D:$D),$D16)=COUNTIFS(_xlfn._TRO_TRAILING($D:$D),$D16,_xlfn._TRO_TRAILING(I:I),I16),"","un")&amp;"gleich",""))</f>
        <v/>
      </c>
      <c r="R16" t="str">
        <f>IF(COUNTIF(_xlfn._TRO_TRAILING($D:$D),$D16)=1,"",IFERROR(IF(COUNTIF(_xlfn._TRO_TRAILING($D:$D),$D16)=COUNTIFS(_xlfn._TRO_TRAILING($D:$D),$D16,_xlfn._TRO_TRAILING(J:J),J16),"","un")&amp;"gleich",""))</f>
        <v>ungleich</v>
      </c>
    </row>
    <row r="17" spans="1:18" ht="15" customHeight="1" x14ac:dyDescent="0.25">
      <c r="A17">
        <v>2038</v>
      </c>
      <c r="B17">
        <v>70</v>
      </c>
      <c r="C17" s="8">
        <v>70</v>
      </c>
      <c r="D17" s="1" t="s">
        <v>15</v>
      </c>
      <c r="E17" t="s">
        <v>14</v>
      </c>
      <c r="F17" s="2" t="s">
        <v>1</v>
      </c>
      <c r="G17" s="7">
        <v>1</v>
      </c>
      <c r="H17" t="s">
        <v>0</v>
      </c>
      <c r="I17" s="6"/>
      <c r="J17" s="6"/>
      <c r="K17" s="6" t="str" cm="1">
        <f t="array" ref="K17">_xlfn.IFS(D17=D16,"mehrfach",D17=D18,"mehrfach",TRUE,"solo")</f>
        <v>mehrfach</v>
      </c>
      <c r="L17" s="13"/>
      <c r="M17" t="str">
        <f>IF(COUNTIF(_xlfn._TRO_TRAILING($D:$D),$D17)=1,"",IF(COUNTIF(_xlfn._TRO_TRAILING($D:$D),$D17)=COUNTIFS(_xlfn._TRO_TRAILING($D:$D),$D17,_xlfn._TRO_TRAILING(C:C),C17),"","un")&amp;"gleich")</f>
        <v>gleich</v>
      </c>
      <c r="N17" t="str">
        <f>IF(COUNTIF(_xlfn._TRO_TRAILING($D:$D),$D17)=1,"",IFERROR(IF(COUNTIF(_xlfn._TRO_TRAILING($D:$D),$D17)=COUNTIFS(_xlfn._TRO_TRAILING($D:$D),$D17,_xlfn._TRO_TRAILING(F:F),F17),"","un")&amp;"gleich",""))</f>
        <v>gleich</v>
      </c>
      <c r="O17" t="str">
        <f>IF(COUNTIF(_xlfn._TRO_TRAILING($D:$D),$D17)=1,"",IFERROR(IF(COUNTIF(_xlfn._TRO_TRAILING($D:$D),$D17)=COUNTIFS(_xlfn._TRO_TRAILING($D:$D),$D17,_xlfn._TRO_TRAILING(G:G),G17),"","un")&amp;"gleich",""))</f>
        <v>ungleich</v>
      </c>
      <c r="P17" t="str">
        <f>IF(COUNTIF(_xlfn._TRO_TRAILING($D:$D),$D17)=1,"",IFERROR(IF(COUNTIF(_xlfn._TRO_TRAILING($D:$D),$D17)=COUNTIFS(_xlfn._TRO_TRAILING($D:$D),$D17,_xlfn._TRO_TRAILING(H:H),H17),"","un")&amp;"gleich",""))</f>
        <v>gleich</v>
      </c>
      <c r="Q17" t="str">
        <f>IF(COUNTIF(_xlfn._TRO_TRAILING($D:$D),$D17)=1,"",IFERROR(IF(COUNTIF(_xlfn._TRO_TRAILING($D:$D),$D17)=COUNTIFS(_xlfn._TRO_TRAILING($D:$D),$D17,_xlfn._TRO_TRAILING(I:I),I17),"","un")&amp;"gleich",""))</f>
        <v/>
      </c>
      <c r="R17" t="str">
        <f>IF(COUNTIF(_xlfn._TRO_TRAILING($D:$D),$D17)=1,"",IFERROR(IF(COUNTIF(_xlfn._TRO_TRAILING($D:$D),$D17)=COUNTIFS(_xlfn._TRO_TRAILING($D:$D),$D17,_xlfn._TRO_TRAILING(J:J),J17),"","un")&amp;"gleich",""))</f>
        <v>ungleich</v>
      </c>
    </row>
    <row r="18" spans="1:18" ht="15" customHeight="1" x14ac:dyDescent="0.25">
      <c r="A18">
        <v>2011</v>
      </c>
      <c r="B18">
        <v>70</v>
      </c>
      <c r="C18" s="7">
        <v>70</v>
      </c>
      <c r="D18" s="1" t="s">
        <v>13</v>
      </c>
      <c r="E18" t="s">
        <v>12</v>
      </c>
      <c r="F18" s="2" t="s">
        <v>1</v>
      </c>
      <c r="G18" s="7">
        <v>2</v>
      </c>
      <c r="H18" t="s">
        <v>0</v>
      </c>
      <c r="I18" s="6">
        <v>4</v>
      </c>
      <c r="J18" s="6">
        <v>3</v>
      </c>
      <c r="K18" s="6" t="str" cm="1">
        <f t="array" ref="K18">_xlfn.IFS(D18=D17,"mehrfach",D18=D19,"mehrfach",TRUE,"solo")</f>
        <v>mehrfach</v>
      </c>
      <c r="L18" s="13"/>
    </row>
    <row r="19" spans="1:18" ht="15" customHeight="1" x14ac:dyDescent="0.25">
      <c r="A19">
        <v>2038</v>
      </c>
      <c r="B19">
        <v>70</v>
      </c>
      <c r="C19" s="7">
        <v>75</v>
      </c>
      <c r="D19" s="1" t="s">
        <v>13</v>
      </c>
      <c r="E19" t="s">
        <v>12</v>
      </c>
      <c r="F19" s="2" t="s">
        <v>1</v>
      </c>
      <c r="G19" s="7">
        <v>1</v>
      </c>
      <c r="H19" t="s">
        <v>0</v>
      </c>
      <c r="I19" s="6"/>
      <c r="J19" s="6"/>
      <c r="K19" s="6" t="str" cm="1">
        <f t="array" ref="K19">_xlfn.IFS(D19=D18,"mehrfach",D19=D20,"mehrfach",TRUE,"solo")</f>
        <v>mehrfach</v>
      </c>
      <c r="L19" s="13"/>
    </row>
    <row r="20" spans="1:18" ht="15" customHeight="1" x14ac:dyDescent="0.25">
      <c r="A20">
        <v>2011</v>
      </c>
      <c r="B20">
        <v>70</v>
      </c>
      <c r="C20">
        <v>70</v>
      </c>
      <c r="D20" s="1" t="s">
        <v>11</v>
      </c>
      <c r="E20" t="s">
        <v>10</v>
      </c>
      <c r="F20" t="s">
        <v>1</v>
      </c>
      <c r="G20">
        <v>2</v>
      </c>
      <c r="H20" t="s">
        <v>0</v>
      </c>
      <c r="I20" s="6">
        <v>2</v>
      </c>
      <c r="J20" s="6">
        <v>4</v>
      </c>
      <c r="K20" s="6" t="str" cm="1">
        <f t="array" ref="K20">_xlfn.IFS(D20=D19,"mehrfach",D20=D21,"mehrfach",TRUE,"solo")</f>
        <v>solo</v>
      </c>
      <c r="L20" s="13"/>
    </row>
    <row r="21" spans="1:18" ht="15" customHeight="1" x14ac:dyDescent="0.25">
      <c r="A21">
        <v>2011</v>
      </c>
      <c r="B21">
        <v>70</v>
      </c>
      <c r="C21">
        <v>70</v>
      </c>
      <c r="D21" s="1" t="s">
        <v>9</v>
      </c>
      <c r="E21" t="s">
        <v>8</v>
      </c>
      <c r="F21" t="s">
        <v>1</v>
      </c>
      <c r="G21">
        <v>2</v>
      </c>
      <c r="H21" t="s">
        <v>0</v>
      </c>
      <c r="I21" s="6">
        <v>2</v>
      </c>
      <c r="J21" s="6">
        <v>4</v>
      </c>
      <c r="K21" s="6" t="str" cm="1">
        <f t="array" ref="K21">_xlfn.IFS(D21=D20,"mehrfach",D21=D22,"mehrfach",TRUE,"solo")</f>
        <v>solo</v>
      </c>
      <c r="L21" s="13"/>
    </row>
    <row r="22" spans="1:18" ht="15" customHeight="1" x14ac:dyDescent="0.25">
      <c r="A22">
        <v>2011</v>
      </c>
      <c r="B22">
        <v>70</v>
      </c>
      <c r="C22">
        <v>70</v>
      </c>
      <c r="D22" s="1" t="s">
        <v>7</v>
      </c>
      <c r="E22" t="s">
        <v>6</v>
      </c>
      <c r="F22" t="s">
        <v>1</v>
      </c>
      <c r="G22">
        <v>2</v>
      </c>
      <c r="H22" t="s">
        <v>0</v>
      </c>
      <c r="I22" s="6">
        <v>2</v>
      </c>
      <c r="J22" s="6">
        <v>5</v>
      </c>
      <c r="K22" s="6" t="str" cm="1">
        <f t="array" ref="K22">_xlfn.IFS(D22=D21,"mehrfach",D22=D23,"mehrfach",TRUE,"solo")</f>
        <v>solo</v>
      </c>
      <c r="L22" s="13"/>
    </row>
    <row r="23" spans="1:18" ht="15" customHeight="1" x14ac:dyDescent="0.25">
      <c r="A23">
        <v>2011</v>
      </c>
      <c r="B23">
        <v>70</v>
      </c>
      <c r="C23" s="7">
        <v>70</v>
      </c>
      <c r="D23" s="1" t="s">
        <v>5</v>
      </c>
      <c r="E23" t="s">
        <v>4</v>
      </c>
      <c r="F23" s="7" t="s">
        <v>1</v>
      </c>
      <c r="G23" s="7">
        <v>2</v>
      </c>
      <c r="H23" t="s">
        <v>0</v>
      </c>
      <c r="I23" s="6"/>
      <c r="J23" s="6"/>
      <c r="K23" s="6" t="str" cm="1">
        <f t="array" ref="K23">_xlfn.IFS(D23=D22,"mehrfach",D23=D24,"mehrfach",TRUE,"solo")</f>
        <v>mehrfach</v>
      </c>
      <c r="L23" s="13"/>
    </row>
    <row r="24" spans="1:18" ht="15" customHeight="1" x14ac:dyDescent="0.25">
      <c r="A24">
        <v>2038</v>
      </c>
      <c r="B24">
        <v>70</v>
      </c>
      <c r="C24" s="7">
        <v>75</v>
      </c>
      <c r="D24" s="1" t="s">
        <v>5</v>
      </c>
      <c r="E24" t="s">
        <v>4</v>
      </c>
      <c r="F24" s="7" t="s">
        <v>28</v>
      </c>
      <c r="G24" s="7">
        <v>1</v>
      </c>
      <c r="H24" t="s">
        <v>0</v>
      </c>
      <c r="I24" s="6"/>
      <c r="J24" s="6"/>
      <c r="K24" s="6" t="str" cm="1">
        <f t="array" ref="K24">_xlfn.IFS(D24=D23,"mehrfach",D24=D25,"mehrfach",TRUE,"solo")</f>
        <v>mehrfach</v>
      </c>
      <c r="L24" s="13"/>
    </row>
    <row r="25" spans="1:18" ht="15" customHeight="1" x14ac:dyDescent="0.25">
      <c r="A25">
        <v>2806</v>
      </c>
      <c r="B25">
        <v>70</v>
      </c>
      <c r="C25" s="7">
        <v>70</v>
      </c>
      <c r="D25" s="1" t="s">
        <v>5</v>
      </c>
      <c r="E25" t="s">
        <v>4</v>
      </c>
      <c r="F25" s="7" t="s">
        <v>1</v>
      </c>
      <c r="G25" s="7">
        <v>2</v>
      </c>
      <c r="H25" t="s">
        <v>0</v>
      </c>
      <c r="I25" s="6">
        <v>10</v>
      </c>
      <c r="J25" s="6">
        <v>21</v>
      </c>
      <c r="K25" s="6" t="str" cm="1">
        <f t="array" ref="K25">_xlfn.IFS(D25=D24,"mehrfach",D25=D28,"mehrfach",TRUE,"solo")</f>
        <v>mehrfach</v>
      </c>
      <c r="L25" s="13"/>
    </row>
    <row r="26" spans="1:18" ht="15" customHeight="1" x14ac:dyDescent="0.25">
      <c r="A26">
        <v>2011</v>
      </c>
      <c r="B26">
        <v>73</v>
      </c>
      <c r="C26" s="7">
        <v>73</v>
      </c>
      <c r="D26" s="1" t="s">
        <v>21</v>
      </c>
      <c r="E26" t="s">
        <v>20</v>
      </c>
      <c r="F26" s="7" t="s">
        <v>1</v>
      </c>
      <c r="G26" s="7">
        <v>1</v>
      </c>
      <c r="H26" s="7" t="s">
        <v>46</v>
      </c>
      <c r="I26" s="6"/>
      <c r="J26" s="6"/>
      <c r="K26" s="6" t="e" cm="1">
        <f t="array" ref="K26">_xlfn.IFS(D26=#REF!,"mehrfach",D26=D27,"mehrfach",TRUE,"solo")</f>
        <v>#REF!</v>
      </c>
      <c r="L26" s="13"/>
    </row>
    <row r="27" spans="1:18" ht="15" customHeight="1" x14ac:dyDescent="0.25">
      <c r="A27">
        <v>2806</v>
      </c>
      <c r="B27">
        <v>73</v>
      </c>
      <c r="C27" s="7">
        <v>75</v>
      </c>
      <c r="D27" s="1" t="s">
        <v>21</v>
      </c>
      <c r="E27" t="s">
        <v>20</v>
      </c>
      <c r="F27" s="7" t="s">
        <v>28</v>
      </c>
      <c r="G27" s="7">
        <v>2</v>
      </c>
      <c r="H27" s="7" t="s">
        <v>0</v>
      </c>
      <c r="I27" s="6">
        <v>2</v>
      </c>
      <c r="J27" s="6">
        <v>3</v>
      </c>
      <c r="K27" s="6" t="str" cm="1">
        <f t="array" ref="K27">_xlfn.IFS(D27=D26,"mehrfach",D27=#REF!,"mehrfach",TRUE,"solo")</f>
        <v>mehrfach</v>
      </c>
      <c r="L27" s="13"/>
    </row>
    <row r="28" spans="1:18" ht="15" customHeight="1" x14ac:dyDescent="0.25">
      <c r="A28">
        <v>2011</v>
      </c>
      <c r="B28">
        <v>70</v>
      </c>
      <c r="C28" s="2">
        <v>70</v>
      </c>
      <c r="D28" s="1" t="s">
        <v>3</v>
      </c>
      <c r="E28" t="s">
        <v>2</v>
      </c>
      <c r="F28" s="2" t="s">
        <v>1</v>
      </c>
      <c r="G28" s="8">
        <v>2</v>
      </c>
      <c r="H28" s="2" t="s">
        <v>0</v>
      </c>
      <c r="I28" s="6"/>
      <c r="J28" s="6"/>
      <c r="K28" s="6" t="str" cm="1">
        <f t="array" ref="K28">_xlfn.IFS(D28=D25,"mehrfach",D28=D29,"mehrfach",TRUE,"solo")</f>
        <v>mehrfach</v>
      </c>
      <c r="L28" s="13"/>
    </row>
    <row r="29" spans="1:18" ht="15" customHeight="1" x14ac:dyDescent="0.25">
      <c r="A29">
        <v>2038</v>
      </c>
      <c r="B29">
        <v>70</v>
      </c>
      <c r="C29" s="2">
        <v>70</v>
      </c>
      <c r="D29" s="1" t="s">
        <v>3</v>
      </c>
      <c r="E29" t="s">
        <v>2</v>
      </c>
      <c r="F29" s="2" t="s">
        <v>1</v>
      </c>
      <c r="G29" s="8">
        <v>2</v>
      </c>
      <c r="H29" s="2" t="s">
        <v>0</v>
      </c>
      <c r="I29" s="6"/>
      <c r="J29" s="6"/>
      <c r="K29" s="6" t="str" cm="1">
        <f t="array" ref="K29">_xlfn.IFS(D29=D28,"mehrfach",D29=D30,"mehrfach",TRUE,"solo")</f>
        <v>mehrfach</v>
      </c>
      <c r="L29" s="13"/>
    </row>
    <row r="30" spans="1:18" ht="15" customHeight="1" x14ac:dyDescent="0.25">
      <c r="A30">
        <v>2801</v>
      </c>
      <c r="B30">
        <v>70</v>
      </c>
      <c r="C30" s="2">
        <v>70</v>
      </c>
      <c r="D30" s="1" t="s">
        <v>3</v>
      </c>
      <c r="E30" t="s">
        <v>2</v>
      </c>
      <c r="F30" s="2" t="s">
        <v>1</v>
      </c>
      <c r="G30" s="8">
        <v>2</v>
      </c>
      <c r="H30" s="2" t="s">
        <v>0</v>
      </c>
      <c r="I30" s="6"/>
      <c r="J30" s="6"/>
      <c r="K30" s="6" t="str" cm="1">
        <f t="array" ref="K30">_xlfn.IFS(D30=D29,"mehrfach",D30=#REF!,"mehrfach",TRUE,"solo")</f>
        <v>mehrfach</v>
      </c>
      <c r="L30" s="13"/>
    </row>
    <row r="31" spans="1:18" ht="15" customHeight="1" x14ac:dyDescent="0.25">
      <c r="A31">
        <v>2011</v>
      </c>
      <c r="B31">
        <v>70</v>
      </c>
      <c r="C31" s="2">
        <v>70</v>
      </c>
      <c r="D31" s="1">
        <v>410023450</v>
      </c>
      <c r="E31" t="s">
        <v>50</v>
      </c>
      <c r="F31" s="2" t="s">
        <v>1</v>
      </c>
      <c r="G31" s="8">
        <v>2</v>
      </c>
      <c r="H31" s="2" t="s">
        <v>0</v>
      </c>
      <c r="I31" s="6"/>
      <c r="J31" s="6">
        <v>4</v>
      </c>
      <c r="K31" s="6" t="e" cm="1">
        <f t="array" ref="K31">_xlfn.IFS(D31=#REF!,"mehrfach",D31=D32,"mehrfach",TRUE,"solo")</f>
        <v>#REF!</v>
      </c>
      <c r="L31" s="13"/>
    </row>
    <row r="32" spans="1:18" ht="15" customHeight="1" x14ac:dyDescent="0.25">
      <c r="A32">
        <v>2038</v>
      </c>
      <c r="B32">
        <v>70</v>
      </c>
      <c r="C32" s="2">
        <v>70</v>
      </c>
      <c r="D32" s="1">
        <v>410023450</v>
      </c>
      <c r="E32" t="s">
        <v>50</v>
      </c>
      <c r="F32" s="2" t="s">
        <v>1</v>
      </c>
      <c r="G32" s="8">
        <v>2</v>
      </c>
      <c r="H32" s="2" t="s">
        <v>0</v>
      </c>
      <c r="I32" s="6"/>
      <c r="J32" s="6">
        <v>4</v>
      </c>
      <c r="K32" s="6" t="str" cm="1">
        <f t="array" ref="K32">_xlfn.IFS(D32=D31,"mehrfach",D32=D33,"mehrfach",TRUE,"solo")</f>
        <v>mehrfach</v>
      </c>
      <c r="L32" s="13"/>
    </row>
    <row r="33" spans="1:12" ht="15" customHeight="1" x14ac:dyDescent="0.25">
      <c r="A33">
        <v>2801</v>
      </c>
      <c r="B33">
        <v>70</v>
      </c>
      <c r="C33" s="2">
        <v>70</v>
      </c>
      <c r="D33" s="1">
        <v>410023450</v>
      </c>
      <c r="E33" t="s">
        <v>50</v>
      </c>
      <c r="F33" s="2" t="s">
        <v>1</v>
      </c>
      <c r="G33" s="8">
        <v>2</v>
      </c>
      <c r="H33" s="2" t="s">
        <v>0</v>
      </c>
      <c r="I33" s="6"/>
      <c r="J33" s="6">
        <v>4</v>
      </c>
      <c r="K33" s="6" t="str" cm="1">
        <f t="array" ref="K33">_xlfn.IFS(D33=D32,"mehrfach",D33=#REF!,"mehrfach",TRUE,"solo")</f>
        <v>mehrfach</v>
      </c>
      <c r="L33" s="13"/>
    </row>
  </sheetData>
  <autoFilter ref="A2:M30" xr:uid="{570C630A-D42A-4048-A70D-7DDD898087D3}"/>
  <mergeCells count="1">
    <mergeCell ref="M1:R1"/>
  </mergeCells>
  <pageMargins left="0.7" right="0.7" top="0.78740157499999996" bottom="0.78740157499999996" header="0.3" footer="0.3"/>
  <ignoredErrors>
    <ignoredError sqref="K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Tabelle1!TESTVKEY</vt:lpstr>
    </vt:vector>
  </TitlesOfParts>
  <Company>Voith Group of Companies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Eckstein, Klaus-Dieter</dc:creator>
  <cp:lastModifiedBy>Edgar Langner</cp:lastModifiedBy>
  <dcterms:created xsi:type="dcterms:W3CDTF">2025-05-15T17:26:14Z</dcterms:created>
  <dcterms:modified xsi:type="dcterms:W3CDTF">2025-05-16T13:32:59Z</dcterms:modified>
</cp:coreProperties>
</file>