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8"/>
  <workbookPr/>
  <xr:revisionPtr revIDLastSave="0" documentId="8_{9D2D1B31-6189-4532-AF35-6502FCEB29BF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Tabelle1" sheetId="1" r:id="rId1"/>
  </sheets>
  <definedNames>
    <definedName name="_xlnm._FilterDatabase" localSheetId="0" hidden="1">Tabelle1!$A$1:$F$33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2" i="1" l="1"/>
  <c r="E2" i="1" l="1" a="1"/>
  <c r="E2" i="1" s="1"/>
  <c r="F2" i="1" s="1" a="1"/>
  <c r="F2" i="1" s="1"/>
  <c r="L4" i="1" l="1" a="1"/>
  <c r="L4" i="1" s="1"/>
  <c r="K7" i="1" a="1"/>
  <c r="K7" i="1" s="1"/>
  <c r="L7" i="1" a="1"/>
  <c r="L7" i="1" s="1"/>
  <c r="L5" i="1" a="1"/>
  <c r="L5" i="1" s="1"/>
  <c r="L3" i="1" a="1"/>
  <c r="L3" i="1" s="1"/>
  <c r="L2" i="1" a="1"/>
  <c r="L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<sst xmlns="http://schemas.openxmlformats.org/spreadsheetml/2006/main" count="40" uniqueCount="40">
  <si>
    <t>ID</t>
  </si>
  <si>
    <t>Name Vorname</t>
  </si>
  <si>
    <t>Punkte R1</t>
  </si>
  <si>
    <t>Punkte R2</t>
  </si>
  <si>
    <t>Punkte Gesamt</t>
  </si>
  <si>
    <t>Rang</t>
  </si>
  <si>
    <t>Alexander Adler</t>
  </si>
  <si>
    <t>Platz</t>
  </si>
  <si>
    <t>Bianca Baumann</t>
  </si>
  <si>
    <t>Christiane Clausen</t>
  </si>
  <si>
    <t>David Döring</t>
  </si>
  <si>
    <t>letzter</t>
  </si>
  <si>
    <t>Elias Eberhardt</t>
  </si>
  <si>
    <t>Franziska Fuchs</t>
  </si>
  <si>
    <t>Gabriel Groß</t>
  </si>
  <si>
    <t>Hannah Hartmann</t>
  </si>
  <si>
    <t>Ines Imhof</t>
  </si>
  <si>
    <t>Julian Jansen</t>
  </si>
  <si>
    <t>Karla Krüger</t>
  </si>
  <si>
    <t>Leonie Lindner</t>
  </si>
  <si>
    <t>Maximilian Meier</t>
  </si>
  <si>
    <t>Nora Nowak</t>
  </si>
  <si>
    <t>Oliver Ortmann</t>
  </si>
  <si>
    <t>Pia Paulsen</t>
  </si>
  <si>
    <t>Quentin Quirin</t>
  </si>
  <si>
    <t>Ronja Reuter</t>
  </si>
  <si>
    <t>Sebastian Scholz</t>
  </si>
  <si>
    <t>Tobias Thoma</t>
  </si>
  <si>
    <t>Ulrike Uhl</t>
  </si>
  <si>
    <t>Valentin Voss</t>
  </si>
  <si>
    <t>Wanda Weiß</t>
  </si>
  <si>
    <t>Xaver Xander</t>
  </si>
  <si>
    <t>Yasmin Yildiz</t>
  </si>
  <si>
    <t>Zoe Zeller</t>
  </si>
  <si>
    <t>Amelie Auer</t>
  </si>
  <si>
    <t>Bastian Bender</t>
  </si>
  <si>
    <t>Cedric Clemens</t>
  </si>
  <si>
    <t>Denise Dietrich</t>
  </si>
  <si>
    <t>Emilia Ernst</t>
  </si>
  <si>
    <t>Fabian Freitag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</si>
</sst>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"/>
  <sheetViews>
    <sheetView tabSelected="1" workbookViewId="0">
      <selection activeCell="G2" sqref="G2"/>
    </sheetView>
  </sheetViews>
  <sheetFormatPr defaultRowHeight="15"/>
  <cols>
    <col min="1" max="1" width="3" bestFit="1" customWidth="1"/>
    <col min="2" max="2" width="17.7109375" bestFit="1" customWidth="1"/>
    <col min="3" max="4" width="9.7109375" bestFit="1" customWidth="1"/>
    <col min="5" max="5" width="14.42578125" bestFit="1" customWidth="1"/>
    <col min="6" max="6" width="12.140625" bestFit="1" customWidth="1"/>
    <col min="8" max="8" width="9.28515625" bestFit="1" customWidth="1"/>
    <col min="12" max="12" width="20.7109375" bestFit="1" customWidth="1"/>
    <col min="13" max="13" width="15.85546875" customWidth="1"/>
    <col min="14" max="14" width="15" bestFit="1" customWidth="1"/>
    <col min="15" max="15" width="12.140625" bestFit="1" customWidth="1"/>
  </cols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3">
      <c r="A2" cm="1">
        <f t="array" aca="1" ref="A2:A33" ca="1">ROW(INDIRECT("1:"&amp;COUNTA(B:B)-1))</f>
        <v>1</v>
      </c>
      <c r="B2" t="s">
        <v>6</v>
      </c>
      <c r="C2">
        <v>45</v>
      </c>
      <c r="D2">
        <v>46</v>
      </c>
      <c r="E2" s="1" cm="1">
        <f t="array" aca="1" ref="E2:E33" ca="1">_xlfn._xlws.FILTER(C:C + D:D,ISNUMBER(A:A))</f>
        <v>91</v>
      </c>
      <c r="F2" cm="1">
        <f t="array" aca="1" ref="F2:F33" ca="1">RANK(_xlfn.ANCHORARRAY(E2),_xlfn.ANCHORARRAY(E2),0)</f>
        <v>4</v>
      </c>
      <c r="J2" t="s">
        <v>7</v>
      </c>
      <c r="K2">
        <v>1</v>
      </c>
      <c r="L2" t="str" cm="1">
        <f t="array" aca="1" ref="L2" ca="1">TRANSPOSE(_xlfn._xlws.FILTER(B:B,F:F=K2))</f>
        <v>Zoe Zeller</v>
      </c>
    </row>
    <row r="3" spans="1:13">
      <c r="A3">
        <f ca="1"/>
        <v>2</v>
      </c>
      <c r="B3" t="s">
        <v>8</v>
      </c>
      <c r="C3">
        <v>16</v>
      </c>
      <c r="D3">
        <v>5</v>
      </c>
      <c r="E3">
        <f ca="1"/>
        <v>21</v>
      </c>
      <c r="F3">
        <f ca="1"/>
        <v>19</v>
      </c>
      <c r="K3">
        <v>2</v>
      </c>
      <c r="L3" t="str" cm="1">
        <f t="array" aca="1" ref="L3:M3" ca="1">TRANSPOSE(_xlfn._xlws.FILTER(B:B,F:F=K3))</f>
        <v>Elias Eberhardt</v>
      </c>
      <c r="M3" t="str">
        <f ca="1"/>
        <v>Gabriel Groß</v>
      </c>
    </row>
    <row r="4" spans="1:13">
      <c r="A4">
        <f ca="1"/>
        <v>3</v>
      </c>
      <c r="B4" t="s">
        <v>9</v>
      </c>
      <c r="C4">
        <v>-16</v>
      </c>
      <c r="D4">
        <v>47</v>
      </c>
      <c r="E4">
        <f ca="1"/>
        <v>31</v>
      </c>
      <c r="F4">
        <f ca="1"/>
        <v>15</v>
      </c>
      <c r="K4">
        <v>3</v>
      </c>
      <c r="L4" t="e" cm="1" vm="1">
        <f t="array" aca="1" ref="L4" ca="1">TRANSPOSE(_xlfn._xlws.FILTER(B:B,F:F=K4))</f>
        <v>#VALUE!</v>
      </c>
    </row>
    <row r="5" spans="1:13">
      <c r="A5">
        <f ca="1"/>
        <v>4</v>
      </c>
      <c r="B5" t="s">
        <v>10</v>
      </c>
      <c r="C5">
        <v>-12</v>
      </c>
      <c r="D5">
        <v>33</v>
      </c>
      <c r="E5">
        <f ca="1"/>
        <v>21</v>
      </c>
      <c r="F5">
        <f ca="1"/>
        <v>19</v>
      </c>
      <c r="K5" t="s">
        <v>11</v>
      </c>
      <c r="L5" t="str" cm="1">
        <f t="array" aca="1" ref="L5" ca="1">TRANSPOSE(_xlfn._xlws.FILTER(B:B,F:F=MAX(F:F)))</f>
        <v>Xaver Xander</v>
      </c>
    </row>
    <row r="6" spans="1:13">
      <c r="A6">
        <f ca="1"/>
        <v>5</v>
      </c>
      <c r="B6" t="s">
        <v>12</v>
      </c>
      <c r="C6">
        <v>46</v>
      </c>
      <c r="D6">
        <v>48</v>
      </c>
      <c r="E6">
        <f ca="1"/>
        <v>94</v>
      </c>
      <c r="F6">
        <f ca="1"/>
        <v>2</v>
      </c>
    </row>
    <row r="7" spans="1:13">
      <c r="A7">
        <f ca="1"/>
        <v>6</v>
      </c>
      <c r="B7" t="s">
        <v>13</v>
      </c>
      <c r="C7">
        <v>32</v>
      </c>
      <c r="D7">
        <v>41</v>
      </c>
      <c r="E7">
        <f ca="1"/>
        <v>73</v>
      </c>
      <c r="F7">
        <f ca="1"/>
        <v>5</v>
      </c>
      <c r="K7" cm="1">
        <f t="array" aca="1" ref="K7:K30" ca="1">_xlfn._xlws.SORT(_xlfn.UNIQUE(_xlfn._xlws.FILTER(_xlfn.ANCHORARRAY(F2),(_xlfn.ANCHORARRAY(F2)&lt;&gt;1)*(_xlfn.ANCHORARRAY(F2)&lt;&gt;2)*(_xlfn.ANCHORARRAY(F2)&lt;&gt;3)*(_xlfn.ANCHORARRAY(F2)&lt;&gt;MAX(_xlfn.ANCHORARRAY(F2))))))</f>
        <v>4</v>
      </c>
      <c r="L7" t="str" cm="1">
        <f t="array" aca="1" ref="L7" ca="1">TRANSPOSE(_xlfn._xlws.FILTER(B:B,F:F=K7))</f>
        <v>Alexander Adler</v>
      </c>
    </row>
    <row r="8" spans="1:13">
      <c r="A8">
        <f ca="1"/>
        <v>7</v>
      </c>
      <c r="B8" t="s">
        <v>14</v>
      </c>
      <c r="C8">
        <v>50</v>
      </c>
      <c r="D8">
        <v>44</v>
      </c>
      <c r="E8">
        <f ca="1"/>
        <v>94</v>
      </c>
      <c r="F8">
        <f ca="1"/>
        <v>2</v>
      </c>
      <c r="K8">
        <f ca="1"/>
        <v>5</v>
      </c>
    </row>
    <row r="9" spans="1:13">
      <c r="A9">
        <f ca="1"/>
        <v>8</v>
      </c>
      <c r="B9" t="s">
        <v>15</v>
      </c>
      <c r="C9">
        <v>-11</v>
      </c>
      <c r="D9">
        <v>42</v>
      </c>
      <c r="E9">
        <f ca="1"/>
        <v>31</v>
      </c>
      <c r="F9">
        <f ca="1"/>
        <v>15</v>
      </c>
      <c r="K9">
        <f ca="1"/>
        <v>6</v>
      </c>
    </row>
    <row r="10" spans="1:13">
      <c r="A10">
        <f ca="1"/>
        <v>9</v>
      </c>
      <c r="B10" t="s">
        <v>16</v>
      </c>
      <c r="C10">
        <v>-28</v>
      </c>
      <c r="D10">
        <v>23</v>
      </c>
      <c r="E10">
        <f ca="1"/>
        <v>-5</v>
      </c>
      <c r="F10">
        <f ca="1"/>
        <v>26</v>
      </c>
      <c r="K10">
        <f ca="1"/>
        <v>7</v>
      </c>
    </row>
    <row r="11" spans="1:13">
      <c r="A11">
        <f ca="1"/>
        <v>10</v>
      </c>
      <c r="B11" t="s">
        <v>17</v>
      </c>
      <c r="C11">
        <v>-17</v>
      </c>
      <c r="D11">
        <v>59</v>
      </c>
      <c r="E11">
        <f ca="1"/>
        <v>42</v>
      </c>
      <c r="F11">
        <f ca="1"/>
        <v>9</v>
      </c>
      <c r="K11">
        <f ca="1"/>
        <v>8</v>
      </c>
    </row>
    <row r="12" spans="1:13">
      <c r="A12">
        <f ca="1"/>
        <v>11</v>
      </c>
      <c r="B12" t="s">
        <v>18</v>
      </c>
      <c r="C12">
        <v>46</v>
      </c>
      <c r="D12">
        <v>-2</v>
      </c>
      <c r="E12">
        <f ca="1"/>
        <v>44</v>
      </c>
      <c r="F12">
        <f ca="1"/>
        <v>8</v>
      </c>
      <c r="K12">
        <f ca="1"/>
        <v>9</v>
      </c>
    </row>
    <row r="13" spans="1:13">
      <c r="A13">
        <f ca="1"/>
        <v>12</v>
      </c>
      <c r="B13" t="s">
        <v>19</v>
      </c>
      <c r="C13">
        <v>56</v>
      </c>
      <c r="D13">
        <v>-27</v>
      </c>
      <c r="E13">
        <f ca="1"/>
        <v>29</v>
      </c>
      <c r="F13">
        <f ca="1"/>
        <v>17</v>
      </c>
      <c r="K13">
        <f ca="1"/>
        <v>10</v>
      </c>
    </row>
    <row r="14" spans="1:13">
      <c r="A14">
        <f ca="1"/>
        <v>13</v>
      </c>
      <c r="B14" t="s">
        <v>20</v>
      </c>
      <c r="C14">
        <v>-19</v>
      </c>
      <c r="D14">
        <v>54</v>
      </c>
      <c r="E14">
        <f ca="1"/>
        <v>35</v>
      </c>
      <c r="F14">
        <f ca="1"/>
        <v>14</v>
      </c>
      <c r="K14">
        <f ca="1"/>
        <v>11</v>
      </c>
    </row>
    <row r="15" spans="1:13">
      <c r="A15">
        <f ca="1"/>
        <v>14</v>
      </c>
      <c r="B15" t="s">
        <v>21</v>
      </c>
      <c r="C15">
        <v>-26</v>
      </c>
      <c r="D15">
        <v>37</v>
      </c>
      <c r="E15">
        <f ca="1"/>
        <v>11</v>
      </c>
      <c r="F15">
        <f ca="1"/>
        <v>22</v>
      </c>
      <c r="K15">
        <f ca="1"/>
        <v>13</v>
      </c>
    </row>
    <row r="16" spans="1:13">
      <c r="A16">
        <f ca="1"/>
        <v>15</v>
      </c>
      <c r="B16" t="s">
        <v>22</v>
      </c>
      <c r="C16">
        <v>-26</v>
      </c>
      <c r="D16">
        <v>-18</v>
      </c>
      <c r="E16">
        <f ca="1"/>
        <v>-44</v>
      </c>
      <c r="F16">
        <f ca="1"/>
        <v>31</v>
      </c>
      <c r="K16">
        <f ca="1"/>
        <v>14</v>
      </c>
    </row>
    <row r="17" spans="1:11">
      <c r="A17">
        <f ca="1"/>
        <v>16</v>
      </c>
      <c r="B17" t="s">
        <v>23</v>
      </c>
      <c r="C17">
        <v>-8</v>
      </c>
      <c r="D17">
        <v>-29</v>
      </c>
      <c r="E17">
        <f ca="1"/>
        <v>-37</v>
      </c>
      <c r="F17">
        <f ca="1"/>
        <v>30</v>
      </c>
      <c r="K17">
        <f ca="1"/>
        <v>15</v>
      </c>
    </row>
    <row r="18" spans="1:11">
      <c r="A18">
        <f ca="1"/>
        <v>17</v>
      </c>
      <c r="B18" t="s">
        <v>24</v>
      </c>
      <c r="C18">
        <v>-7</v>
      </c>
      <c r="D18">
        <v>24</v>
      </c>
      <c r="E18">
        <f ca="1"/>
        <v>17</v>
      </c>
      <c r="F18">
        <f ca="1"/>
        <v>21</v>
      </c>
      <c r="K18">
        <f ca="1"/>
        <v>17</v>
      </c>
    </row>
    <row r="19" spans="1:11">
      <c r="A19">
        <f ca="1"/>
        <v>18</v>
      </c>
      <c r="B19" t="s">
        <v>25</v>
      </c>
      <c r="C19">
        <v>8</v>
      </c>
      <c r="D19">
        <v>-12</v>
      </c>
      <c r="E19">
        <f ca="1"/>
        <v>-4</v>
      </c>
      <c r="F19">
        <f ca="1"/>
        <v>25</v>
      </c>
      <c r="K19">
        <f ca="1"/>
        <v>19</v>
      </c>
    </row>
    <row r="20" spans="1:11">
      <c r="A20">
        <f ca="1"/>
        <v>19</v>
      </c>
      <c r="B20" t="s">
        <v>26</v>
      </c>
      <c r="C20">
        <v>-7</v>
      </c>
      <c r="D20">
        <v>45</v>
      </c>
      <c r="E20">
        <f ca="1"/>
        <v>38</v>
      </c>
      <c r="F20">
        <f ca="1"/>
        <v>11</v>
      </c>
      <c r="K20">
        <f ca="1"/>
        <v>21</v>
      </c>
    </row>
    <row r="21" spans="1:11">
      <c r="A21">
        <f ca="1"/>
        <v>20</v>
      </c>
      <c r="B21" t="s">
        <v>27</v>
      </c>
      <c r="C21">
        <v>28</v>
      </c>
      <c r="D21">
        <v>1</v>
      </c>
      <c r="E21">
        <f ca="1"/>
        <v>29</v>
      </c>
      <c r="F21">
        <f ca="1"/>
        <v>17</v>
      </c>
      <c r="K21">
        <f ca="1"/>
        <v>22</v>
      </c>
    </row>
    <row r="22" spans="1:11">
      <c r="A22">
        <f ca="1"/>
        <v>21</v>
      </c>
      <c r="B22" t="s">
        <v>28</v>
      </c>
      <c r="C22">
        <v>2</v>
      </c>
      <c r="D22">
        <v>48</v>
      </c>
      <c r="E22">
        <f ca="1"/>
        <v>50</v>
      </c>
      <c r="F22">
        <f ca="1"/>
        <v>7</v>
      </c>
      <c r="K22">
        <f ca="1"/>
        <v>23</v>
      </c>
    </row>
    <row r="23" spans="1:11">
      <c r="A23">
        <f ca="1"/>
        <v>22</v>
      </c>
      <c r="B23" t="s">
        <v>29</v>
      </c>
      <c r="C23">
        <v>-29</v>
      </c>
      <c r="D23">
        <v>22</v>
      </c>
      <c r="E23">
        <f ca="1"/>
        <v>-7</v>
      </c>
      <c r="F23">
        <f ca="1"/>
        <v>27</v>
      </c>
      <c r="K23">
        <f ca="1"/>
        <v>24</v>
      </c>
    </row>
    <row r="24" spans="1:11">
      <c r="A24">
        <f ca="1"/>
        <v>23</v>
      </c>
      <c r="B24" t="s">
        <v>30</v>
      </c>
      <c r="C24">
        <v>57</v>
      </c>
      <c r="D24">
        <v>-19</v>
      </c>
      <c r="E24">
        <f ca="1"/>
        <v>38</v>
      </c>
      <c r="F24">
        <f ca="1"/>
        <v>11</v>
      </c>
      <c r="K24">
        <f ca="1"/>
        <v>25</v>
      </c>
    </row>
    <row r="25" spans="1:11">
      <c r="A25">
        <f ca="1"/>
        <v>24</v>
      </c>
      <c r="B25" t="s">
        <v>31</v>
      </c>
      <c r="C25">
        <v>-30</v>
      </c>
      <c r="D25">
        <v>-17</v>
      </c>
      <c r="E25">
        <f ca="1"/>
        <v>-47</v>
      </c>
      <c r="F25">
        <f ca="1"/>
        <v>32</v>
      </c>
      <c r="K25">
        <f ca="1"/>
        <v>26</v>
      </c>
    </row>
    <row r="26" spans="1:11">
      <c r="A26">
        <f ca="1"/>
        <v>25</v>
      </c>
      <c r="B26" t="s">
        <v>32</v>
      </c>
      <c r="C26">
        <v>-2</v>
      </c>
      <c r="D26">
        <v>-19</v>
      </c>
      <c r="E26">
        <f ca="1"/>
        <v>-21</v>
      </c>
      <c r="F26">
        <f ca="1"/>
        <v>29</v>
      </c>
      <c r="K26">
        <f ca="1"/>
        <v>27</v>
      </c>
    </row>
    <row r="27" spans="1:11">
      <c r="A27">
        <f ca="1"/>
        <v>26</v>
      </c>
      <c r="B27" t="s">
        <v>33</v>
      </c>
      <c r="C27">
        <v>58</v>
      </c>
      <c r="D27">
        <v>59</v>
      </c>
      <c r="E27">
        <f ca="1"/>
        <v>117</v>
      </c>
      <c r="F27">
        <f ca="1"/>
        <v>1</v>
      </c>
      <c r="K27">
        <f ca="1"/>
        <v>28</v>
      </c>
    </row>
    <row r="28" spans="1:11">
      <c r="A28">
        <f ca="1"/>
        <v>27</v>
      </c>
      <c r="B28" t="s">
        <v>34</v>
      </c>
      <c r="C28">
        <v>-20</v>
      </c>
      <c r="D28">
        <v>56</v>
      </c>
      <c r="E28">
        <f ca="1"/>
        <v>36</v>
      </c>
      <c r="F28">
        <f ca="1"/>
        <v>13</v>
      </c>
      <c r="K28">
        <f ca="1"/>
        <v>29</v>
      </c>
    </row>
    <row r="29" spans="1:11">
      <c r="A29">
        <f ca="1"/>
        <v>28</v>
      </c>
      <c r="B29" t="s">
        <v>35</v>
      </c>
      <c r="C29">
        <v>16</v>
      </c>
      <c r="D29">
        <v>-17</v>
      </c>
      <c r="E29">
        <f ca="1"/>
        <v>-1</v>
      </c>
      <c r="F29">
        <f ca="1"/>
        <v>23</v>
      </c>
      <c r="K29">
        <f ca="1"/>
        <v>30</v>
      </c>
    </row>
    <row r="30" spans="1:11">
      <c r="A30">
        <f ca="1"/>
        <v>29</v>
      </c>
      <c r="B30" t="s">
        <v>36</v>
      </c>
      <c r="C30">
        <v>-1</v>
      </c>
      <c r="D30">
        <v>42</v>
      </c>
      <c r="E30">
        <f ca="1"/>
        <v>41</v>
      </c>
      <c r="F30">
        <f ca="1"/>
        <v>10</v>
      </c>
      <c r="K30">
        <f ca="1"/>
        <v>31</v>
      </c>
    </row>
    <row r="31" spans="1:11">
      <c r="A31">
        <f ca="1"/>
        <v>30</v>
      </c>
      <c r="B31" t="s">
        <v>37</v>
      </c>
      <c r="C31">
        <v>-9</v>
      </c>
      <c r="D31">
        <v>-6</v>
      </c>
      <c r="E31">
        <f ca="1"/>
        <v>-15</v>
      </c>
      <c r="F31">
        <f ca="1"/>
        <v>28</v>
      </c>
    </row>
    <row r="32" spans="1:11">
      <c r="A32">
        <f ca="1"/>
        <v>31</v>
      </c>
      <c r="B32" t="s">
        <v>38</v>
      </c>
      <c r="C32">
        <v>-7</v>
      </c>
      <c r="D32">
        <v>5</v>
      </c>
      <c r="E32">
        <f ca="1"/>
        <v>-2</v>
      </c>
      <c r="F32">
        <f ca="1"/>
        <v>24</v>
      </c>
    </row>
    <row r="33" spans="1:6">
      <c r="A33">
        <f ca="1"/>
        <v>32</v>
      </c>
      <c r="B33" t="s">
        <v>39</v>
      </c>
      <c r="C33">
        <v>50</v>
      </c>
      <c r="D33">
        <v>15</v>
      </c>
      <c r="E33">
        <f ca="1"/>
        <v>65</v>
      </c>
      <c r="F33">
        <f ca="1"/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2025-06-12T13:35:22Z</dcterms:created>
  <dcterms:modified xsi:type="dcterms:W3CDTF">2025-06-13T07:02:08Z</dcterms:modified>
  <cp:category/>
  <cp:contentStatus/>
</cp:coreProperties>
</file>