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4000" windowHeight="9585"/>
  </bookViews>
  <sheets>
    <sheet name="Tabelle1" sheetId="1" r:id="rId1"/>
  </sheets>
  <definedNames>
    <definedName name="_xlnm._FilterDatabase" localSheetId="0" hidden="1">Tabelle1!$C$4:$N$4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G22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2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5" i="1"/>
</calcChain>
</file>

<file path=xl/sharedStrings.xml><?xml version="1.0" encoding="utf-8"?>
<sst xmlns="http://schemas.openxmlformats.org/spreadsheetml/2006/main" count="17" uniqueCount="8">
  <si>
    <t>Monat</t>
  </si>
  <si>
    <t>Gesamtkosten</t>
  </si>
  <si>
    <t>Datum</t>
  </si>
  <si>
    <t>Verkäufer</t>
  </si>
  <si>
    <t>Kosten</t>
  </si>
  <si>
    <t>huber</t>
  </si>
  <si>
    <t>maier</t>
  </si>
  <si>
    <t>schorsch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</si>
</sst>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7]mmmm\ yy;@"/>
    <numFmt numFmtId="165" formatCode="#,##0.00\ &quot;€&quot;"/>
  </numFmts>
  <fonts count="2">
    <font>
      <sz val="11"/>
      <color theme="1"/>
      <name val="Aptos Narrow"/>
      <family val="2"/>
      <scheme val="minor"/>
    </font>
    <font>
      <sz val="11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165" fontId="1" fillId="0" borderId="0" xfId="0" applyNumberFormat="1" applyFont="1"/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29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27" sqref="F27"/>
    </sheetView>
  </sheetViews>
  <sheetFormatPr baseColWidth="10" defaultRowHeight="14.25"/>
  <cols>
    <col min="4" max="4" width="12.75" bestFit="1" customWidth="1"/>
    <col min="5" max="5" width="13.375" customWidth="1"/>
  </cols>
  <sheetData>
    <row r="4" spans="3:14">
      <c r="D4" s="1" t="s">
        <v>0</v>
      </c>
      <c r="E4" t="s">
        <v>1</v>
      </c>
      <c r="G4" t="s">
        <v>5</v>
      </c>
      <c r="H4" t="s">
        <v>6</v>
      </c>
      <c r="I4" t="s">
        <v>7</v>
      </c>
      <c r="L4" s="2" t="s">
        <v>2</v>
      </c>
      <c r="M4" t="s">
        <v>3</v>
      </c>
      <c r="N4" s="3" t="s">
        <v>4</v>
      </c>
    </row>
    <row r="5" spans="3:14" ht="15">
      <c r="C5" t="str">
        <f>TEXT(D5,"JJJJ__MM")</f>
        <v>2024 01</v>
      </c>
      <c r="D5" s="1">
        <v>45292</v>
      </c>
      <c r="E5" s="4">
        <f t="shared" ref="E5:E29" si="0">SUMIFS($N$5:$N$29,$K$5:$K$29,$C5&amp;"*")</f>
        <v>0</v>
      </c>
      <c r="G5" s="4">
        <f t="shared" ref="G5:I29" si="1">SUMIFS($N$5:$N$29,$K$5:$K$29,$C5&amp;"*",$M$5:$M$29,G$4)</f>
        <v>0</v>
      </c>
      <c r="H5" s="4">
        <f t="shared" si="1"/>
        <v>0</v>
      </c>
      <c r="I5" s="4">
        <f t="shared" si="1"/>
        <v>0</v>
      </c>
      <c r="K5" t="str">
        <f>TEXT(L5,"JJJJ__MM__TT")</f>
        <v>2025 07 04</v>
      </c>
      <c r="L5" s="2">
        <v>45842</v>
      </c>
      <c r="M5" t="s">
        <v>5</v>
      </c>
      <c r="N5" s="3">
        <v>42.99</v>
      </c>
    </row>
    <row r="6" spans="3:14" ht="15">
      <c r="C6" t="str">
        <f t="shared" ref="C6:C29" si="2">TEXT(D6,"JJJJ__MM")</f>
        <v>2024 02</v>
      </c>
      <c r="D6" s="1">
        <v>45323</v>
      </c>
      <c r="E6" s="4">
        <f t="shared" si="0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K6" t="str">
        <f t="shared" ref="K6:K29" si="3">TEXT(L6,"JJJJ__MM__TT")</f>
        <v>2025 07 04</v>
      </c>
      <c r="L6" s="2">
        <v>45842</v>
      </c>
      <c r="M6" t="s">
        <v>6</v>
      </c>
      <c r="N6" s="3">
        <v>22.31</v>
      </c>
    </row>
    <row r="7" spans="3:14" ht="15">
      <c r="C7" t="str">
        <f t="shared" si="2"/>
        <v>2024 03</v>
      </c>
      <c r="D7" s="1">
        <v>45352</v>
      </c>
      <c r="E7" s="4">
        <f t="shared" si="0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K7" t="str">
        <f t="shared" si="3"/>
        <v>2025 07 02</v>
      </c>
      <c r="L7" s="2">
        <v>45840</v>
      </c>
      <c r="M7" t="s">
        <v>7</v>
      </c>
      <c r="N7" s="3">
        <v>66.53</v>
      </c>
    </row>
    <row r="8" spans="3:14" ht="15">
      <c r="C8" t="str">
        <f t="shared" si="2"/>
        <v>2024 04</v>
      </c>
      <c r="D8" s="1">
        <v>45383</v>
      </c>
      <c r="E8" s="4">
        <f t="shared" si="0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K8" t="str">
        <f t="shared" si="3"/>
        <v>2025 06 30</v>
      </c>
      <c r="L8" s="2">
        <v>45838</v>
      </c>
      <c r="N8" s="3">
        <v>36.72</v>
      </c>
    </row>
    <row r="9" spans="3:14" ht="15">
      <c r="C9" t="str">
        <f t="shared" si="2"/>
        <v>2024 05</v>
      </c>
      <c r="D9" s="1">
        <v>45413</v>
      </c>
      <c r="E9" s="4">
        <f t="shared" si="0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K9" t="str">
        <f t="shared" si="3"/>
        <v>2025 07 30</v>
      </c>
      <c r="L9" s="2">
        <v>45868</v>
      </c>
      <c r="M9" t="s">
        <v>6</v>
      </c>
      <c r="N9" s="3">
        <v>40</v>
      </c>
    </row>
    <row r="10" spans="3:14" ht="15">
      <c r="C10" t="str">
        <f t="shared" si="2"/>
        <v>2024 06</v>
      </c>
      <c r="D10" s="1">
        <v>45444</v>
      </c>
      <c r="E10" s="4">
        <f t="shared" si="0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K10" t="str">
        <f t="shared" si="3"/>
        <v>2025 06 30</v>
      </c>
      <c r="L10" s="2">
        <v>45838</v>
      </c>
      <c r="N10" s="3">
        <v>26.29</v>
      </c>
    </row>
    <row r="11" spans="3:14" ht="15">
      <c r="C11" t="str">
        <f t="shared" si="2"/>
        <v>2024 07</v>
      </c>
      <c r="D11" s="1">
        <v>45474</v>
      </c>
      <c r="E11" s="4">
        <f t="shared" si="0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K11" t="str">
        <f t="shared" si="3"/>
        <v>2025 06 30</v>
      </c>
      <c r="L11" s="2">
        <v>45838</v>
      </c>
      <c r="N11" s="3">
        <v>5.34</v>
      </c>
    </row>
    <row r="12" spans="3:14" ht="15">
      <c r="C12" t="str">
        <f t="shared" si="2"/>
        <v>2024 08</v>
      </c>
      <c r="D12" s="1">
        <v>45505</v>
      </c>
      <c r="E12" s="4">
        <f t="shared" si="0"/>
        <v>0</v>
      </c>
      <c r="G12" s="4">
        <f t="shared" si="1"/>
        <v>0</v>
      </c>
      <c r="H12" s="4">
        <f t="shared" si="1"/>
        <v>0</v>
      </c>
      <c r="I12" s="4">
        <f t="shared" si="1"/>
        <v>0</v>
      </c>
      <c r="K12" t="str">
        <f t="shared" si="3"/>
        <v>2025 06 29</v>
      </c>
      <c r="L12" s="2">
        <v>45837</v>
      </c>
      <c r="M12" t="s">
        <v>7</v>
      </c>
      <c r="N12" s="3">
        <v>48.79</v>
      </c>
    </row>
    <row r="13" spans="3:14" ht="15">
      <c r="C13" t="str">
        <f t="shared" si="2"/>
        <v>2024 09</v>
      </c>
      <c r="D13" s="1">
        <v>45536</v>
      </c>
      <c r="E13" s="4">
        <f t="shared" si="0"/>
        <v>0</v>
      </c>
      <c r="G13" s="4">
        <f t="shared" si="1"/>
        <v>0</v>
      </c>
      <c r="H13" s="4">
        <f t="shared" si="1"/>
        <v>0</v>
      </c>
      <c r="I13" s="4">
        <f t="shared" si="1"/>
        <v>0</v>
      </c>
      <c r="K13" t="str">
        <f t="shared" si="3"/>
        <v>2025 06 28</v>
      </c>
      <c r="L13" s="2">
        <v>45836</v>
      </c>
      <c r="N13" s="3">
        <v>61.08</v>
      </c>
    </row>
    <row r="14" spans="3:14" ht="15">
      <c r="C14" t="str">
        <f t="shared" si="2"/>
        <v>2024 10</v>
      </c>
      <c r="D14" s="1">
        <v>45566</v>
      </c>
      <c r="E14" s="4">
        <f t="shared" si="0"/>
        <v>0</v>
      </c>
      <c r="G14" s="4">
        <f t="shared" si="1"/>
        <v>0</v>
      </c>
      <c r="H14" s="4">
        <f t="shared" si="1"/>
        <v>0</v>
      </c>
      <c r="I14" s="4">
        <f t="shared" si="1"/>
        <v>0</v>
      </c>
      <c r="K14" t="str">
        <f t="shared" si="3"/>
        <v>2025 06 27</v>
      </c>
      <c r="L14" s="2">
        <v>45835</v>
      </c>
      <c r="N14" s="3">
        <v>20</v>
      </c>
    </row>
    <row r="15" spans="3:14" ht="15">
      <c r="C15" t="str">
        <f t="shared" si="2"/>
        <v>2024 11</v>
      </c>
      <c r="D15" s="1">
        <v>45597</v>
      </c>
      <c r="E15" s="4">
        <f t="shared" si="0"/>
        <v>0</v>
      </c>
      <c r="G15" s="4">
        <f t="shared" si="1"/>
        <v>0</v>
      </c>
      <c r="H15" s="4">
        <f t="shared" si="1"/>
        <v>0</v>
      </c>
      <c r="I15" s="4">
        <f t="shared" si="1"/>
        <v>0</v>
      </c>
      <c r="K15" t="str">
        <f t="shared" si="3"/>
        <v>2025 06 27</v>
      </c>
      <c r="L15" s="2">
        <v>45835</v>
      </c>
      <c r="M15" t="s">
        <v>5</v>
      </c>
      <c r="N15" s="3">
        <v>99.19</v>
      </c>
    </row>
    <row r="16" spans="3:14" ht="15">
      <c r="C16" t="str">
        <f t="shared" si="2"/>
        <v>2024 12</v>
      </c>
      <c r="D16" s="1">
        <v>45627</v>
      </c>
      <c r="E16" s="4">
        <f t="shared" si="0"/>
        <v>0</v>
      </c>
      <c r="G16" s="4">
        <f t="shared" si="1"/>
        <v>0</v>
      </c>
      <c r="H16" s="4">
        <f t="shared" si="1"/>
        <v>0</v>
      </c>
      <c r="I16" s="4">
        <f t="shared" si="1"/>
        <v>0</v>
      </c>
      <c r="K16" t="str">
        <f t="shared" si="3"/>
        <v>2025 06 25</v>
      </c>
      <c r="L16" s="2">
        <v>45833</v>
      </c>
      <c r="N16" s="3">
        <v>157.6</v>
      </c>
    </row>
    <row r="17" spans="3:14" ht="15">
      <c r="C17" t="str">
        <f t="shared" si="2"/>
        <v>2025 01</v>
      </c>
      <c r="D17" s="1">
        <v>45658</v>
      </c>
      <c r="E17" s="4">
        <f t="shared" si="0"/>
        <v>0</v>
      </c>
      <c r="G17" s="4">
        <f t="shared" si="1"/>
        <v>0</v>
      </c>
      <c r="H17" s="4">
        <f t="shared" si="1"/>
        <v>0</v>
      </c>
      <c r="I17" s="4">
        <f t="shared" si="1"/>
        <v>0</v>
      </c>
      <c r="K17" t="str">
        <f t="shared" si="3"/>
        <v>2025 06 21</v>
      </c>
      <c r="L17" s="2">
        <v>45829</v>
      </c>
      <c r="M17" t="s">
        <v>7</v>
      </c>
      <c r="N17" s="3">
        <v>30.65</v>
      </c>
    </row>
    <row r="18" spans="3:14" ht="15">
      <c r="C18" t="str">
        <f t="shared" si="2"/>
        <v>2025 02</v>
      </c>
      <c r="D18" s="1">
        <v>45689</v>
      </c>
      <c r="E18" s="4">
        <f t="shared" si="0"/>
        <v>0</v>
      </c>
      <c r="G18" s="4">
        <f t="shared" si="1"/>
        <v>0</v>
      </c>
      <c r="H18" s="4">
        <f t="shared" si="1"/>
        <v>0</v>
      </c>
      <c r="I18" s="4">
        <f t="shared" si="1"/>
        <v>0</v>
      </c>
      <c r="K18" t="str">
        <f t="shared" si="3"/>
        <v>2025 06 21</v>
      </c>
      <c r="L18" s="2">
        <v>45829</v>
      </c>
      <c r="N18" s="3">
        <v>36.32</v>
      </c>
    </row>
    <row r="19" spans="3:14" ht="15">
      <c r="C19" t="str">
        <f t="shared" si="2"/>
        <v>2025 03</v>
      </c>
      <c r="D19" s="1">
        <v>45717</v>
      </c>
      <c r="E19" s="4">
        <f t="shared" si="0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K19" t="str">
        <f t="shared" si="3"/>
        <v>2025 06 21</v>
      </c>
      <c r="L19" s="2">
        <v>45829</v>
      </c>
      <c r="N19" s="3">
        <v>39.35</v>
      </c>
    </row>
    <row r="20" spans="3:14" ht="15">
      <c r="C20" t="str">
        <f t="shared" si="2"/>
        <v>2025 04</v>
      </c>
      <c r="D20" s="1">
        <v>45748</v>
      </c>
      <c r="E20" s="4">
        <f t="shared" si="0"/>
        <v>0</v>
      </c>
      <c r="G20" s="4">
        <f t="shared" si="1"/>
        <v>0</v>
      </c>
      <c r="H20" s="4">
        <f t="shared" si="1"/>
        <v>0</v>
      </c>
      <c r="I20" s="4">
        <f t="shared" si="1"/>
        <v>0</v>
      </c>
      <c r="K20" t="str">
        <f t="shared" si="3"/>
        <v>2025 06 17</v>
      </c>
      <c r="L20" s="2">
        <v>45825</v>
      </c>
      <c r="M20" t="s">
        <v>6</v>
      </c>
      <c r="N20" s="3">
        <v>53.52</v>
      </c>
    </row>
    <row r="21" spans="3:14" ht="15">
      <c r="C21" t="str">
        <f t="shared" si="2"/>
        <v>2025 05</v>
      </c>
      <c r="D21" s="1">
        <v>45778</v>
      </c>
      <c r="E21" s="4">
        <f t="shared" si="0"/>
        <v>0</v>
      </c>
      <c r="G21" s="4">
        <f t="shared" si="1"/>
        <v>0</v>
      </c>
      <c r="H21" s="4">
        <f t="shared" si="1"/>
        <v>0</v>
      </c>
      <c r="I21" s="4">
        <f t="shared" si="1"/>
        <v>0</v>
      </c>
      <c r="K21" t="str">
        <f t="shared" si="3"/>
        <v>2025 06 15</v>
      </c>
      <c r="L21" s="2">
        <v>45823</v>
      </c>
      <c r="N21" s="3">
        <v>2.99</v>
      </c>
    </row>
    <row r="22" spans="3:14" ht="15">
      <c r="C22" t="str">
        <f t="shared" si="2"/>
        <v>2025 06</v>
      </c>
      <c r="D22" s="1">
        <v>45809</v>
      </c>
      <c r="E22" s="4">
        <f>SUMIFS($N$5:$N$29,$K$5:$K$29,$C22&amp;"*")</f>
        <v>962.11</v>
      </c>
      <c r="G22" s="4">
        <f>SUMIFS($N$5:$N$29,$K$5:$K$29,$C22&amp;"*",$M$5:$M$29,G$4)</f>
        <v>129.19</v>
      </c>
      <c r="H22" s="4">
        <f t="shared" si="1"/>
        <v>53.52</v>
      </c>
      <c r="I22" s="4">
        <f t="shared" si="1"/>
        <v>79.44</v>
      </c>
      <c r="K22" t="str">
        <f t="shared" si="3"/>
        <v>2025 06 15</v>
      </c>
      <c r="L22" s="2">
        <v>45823</v>
      </c>
      <c r="N22" s="3">
        <v>3.8</v>
      </c>
    </row>
    <row r="23" spans="3:14" ht="15">
      <c r="C23" t="str">
        <f t="shared" si="2"/>
        <v>2025 07</v>
      </c>
      <c r="D23" s="1">
        <v>45839</v>
      </c>
      <c r="E23" s="4">
        <f t="shared" ref="E23:E29" si="4">SUMIFS($N$5:$N$29,$K$5:$K$29,$C23&amp;"*")</f>
        <v>171.82999999999998</v>
      </c>
      <c r="G23" s="4">
        <f t="shared" ref="G23:I29" si="5">SUMIFS($N$5:$N$29,$K$5:$K$29,$C23&amp;"*",$M$5:$M$29,G$4)</f>
        <v>42.99</v>
      </c>
      <c r="H23" s="4">
        <f t="shared" si="1"/>
        <v>62.31</v>
      </c>
      <c r="I23" s="4">
        <f t="shared" si="1"/>
        <v>66.53</v>
      </c>
      <c r="K23" t="str">
        <f t="shared" si="3"/>
        <v>2025 06 14</v>
      </c>
      <c r="L23" s="2">
        <v>45822</v>
      </c>
      <c r="N23" s="3">
        <v>110.65</v>
      </c>
    </row>
    <row r="24" spans="3:14" ht="15">
      <c r="C24" t="str">
        <f t="shared" si="2"/>
        <v>2025 08</v>
      </c>
      <c r="D24" s="1">
        <v>45870</v>
      </c>
      <c r="E24" s="4">
        <f t="shared" si="4"/>
        <v>0</v>
      </c>
      <c r="G24" s="4">
        <f t="shared" si="5"/>
        <v>0</v>
      </c>
      <c r="H24" s="4">
        <f t="shared" si="1"/>
        <v>0</v>
      </c>
      <c r="I24" s="4">
        <f t="shared" si="1"/>
        <v>0</v>
      </c>
      <c r="K24" t="str">
        <f t="shared" si="3"/>
        <v>2025 06 13</v>
      </c>
      <c r="L24" s="2">
        <v>45821</v>
      </c>
      <c r="N24" s="3">
        <v>57.75</v>
      </c>
    </row>
    <row r="25" spans="3:14" ht="15">
      <c r="C25" t="str">
        <f t="shared" si="2"/>
        <v>2025 09</v>
      </c>
      <c r="D25" s="1">
        <v>45901</v>
      </c>
      <c r="E25" s="4">
        <f t="shared" si="4"/>
        <v>0</v>
      </c>
      <c r="G25" s="4">
        <f t="shared" si="5"/>
        <v>0</v>
      </c>
      <c r="H25" s="4">
        <f t="shared" si="1"/>
        <v>0</v>
      </c>
      <c r="I25" s="4">
        <f t="shared" si="1"/>
        <v>0</v>
      </c>
      <c r="K25" t="str">
        <f t="shared" si="3"/>
        <v>2025 06 11</v>
      </c>
      <c r="L25" s="2">
        <v>45819</v>
      </c>
      <c r="M25" t="s">
        <v>5</v>
      </c>
      <c r="N25" s="3">
        <v>30</v>
      </c>
    </row>
    <row r="26" spans="3:14" ht="15">
      <c r="C26" t="str">
        <f t="shared" si="2"/>
        <v>2025 10</v>
      </c>
      <c r="D26" s="1">
        <v>45931</v>
      </c>
      <c r="E26" s="4">
        <f t="shared" si="4"/>
        <v>0</v>
      </c>
      <c r="G26" s="4">
        <f t="shared" si="5"/>
        <v>0</v>
      </c>
      <c r="H26" s="4">
        <f t="shared" si="1"/>
        <v>0</v>
      </c>
      <c r="I26" s="4">
        <f t="shared" si="1"/>
        <v>0</v>
      </c>
      <c r="K26" t="str">
        <f t="shared" si="3"/>
        <v>2025 06 09</v>
      </c>
      <c r="L26" s="2">
        <v>45817</v>
      </c>
      <c r="N26" s="3">
        <v>39.880000000000003</v>
      </c>
    </row>
    <row r="27" spans="3:14" ht="15">
      <c r="C27" t="str">
        <f t="shared" si="2"/>
        <v>2025 11</v>
      </c>
      <c r="D27" s="1">
        <v>45962</v>
      </c>
      <c r="E27" s="4">
        <f t="shared" si="4"/>
        <v>0</v>
      </c>
      <c r="G27" s="4">
        <f t="shared" si="5"/>
        <v>0</v>
      </c>
      <c r="H27" s="4">
        <f t="shared" si="1"/>
        <v>0</v>
      </c>
      <c r="I27" s="4">
        <f t="shared" si="1"/>
        <v>0</v>
      </c>
      <c r="K27" t="str">
        <f t="shared" si="3"/>
        <v>2025 06 08</v>
      </c>
      <c r="L27" s="2">
        <v>45816</v>
      </c>
      <c r="N27" s="3">
        <v>9.34</v>
      </c>
    </row>
    <row r="28" spans="3:14" ht="15">
      <c r="C28" t="str">
        <f t="shared" si="2"/>
        <v>2025 12</v>
      </c>
      <c r="D28" s="1">
        <v>45992</v>
      </c>
      <c r="E28" s="4">
        <f t="shared" si="4"/>
        <v>0</v>
      </c>
      <c r="G28" s="4">
        <f t="shared" si="5"/>
        <v>0</v>
      </c>
      <c r="H28" s="4">
        <f t="shared" si="1"/>
        <v>0</v>
      </c>
      <c r="I28" s="4">
        <f t="shared" si="1"/>
        <v>0</v>
      </c>
      <c r="K28" t="str">
        <f t="shared" si="3"/>
        <v>2025 06 07</v>
      </c>
      <c r="L28" s="2">
        <v>45815</v>
      </c>
      <c r="N28" s="3">
        <v>87.43</v>
      </c>
    </row>
    <row r="29" spans="3:14" ht="15">
      <c r="C29" t="str">
        <f t="shared" si="2"/>
        <v>2026 01</v>
      </c>
      <c r="D29" s="1">
        <v>46023</v>
      </c>
      <c r="E29" s="4">
        <f t="shared" si="4"/>
        <v>0</v>
      </c>
      <c r="G29" s="4">
        <f t="shared" si="5"/>
        <v>0</v>
      </c>
      <c r="H29" s="4">
        <f t="shared" si="1"/>
        <v>0</v>
      </c>
      <c r="I29" s="4">
        <f t="shared" si="1"/>
        <v>0</v>
      </c>
      <c r="K29" t="str">
        <f t="shared" si="3"/>
        <v>2025 06 07</v>
      </c>
      <c r="L29" s="2">
        <v>45815</v>
      </c>
      <c r="N29" s="3">
        <v>5.42</v>
      </c>
    </row>
  </sheetData>
  <autoFilter ref="C4:N4"/>
  <conditionalFormatting sqref="E5:E29 G5:I29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2025-07-05T18:05:09Z</dcterms:created>
  <dcterms:modified xsi:type="dcterms:W3CDTF">2025-07-05T18:05:18Z</dcterms:modified>
</cp:coreProperties>
</file>