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enutzerdaten\00_Aktuell\01_Daten\Office\Excel\Beispieldateien_Herbers_ExcelForum\"/>
    </mc:Choice>
  </mc:AlternateContent>
  <xr:revisionPtr revIDLastSave="0" documentId="13_ncr:1_{F9D672FB-1858-43AD-9EC0-F1E87AB3FA72}" xr6:coauthVersionLast="47" xr6:coauthVersionMax="47" xr10:uidLastSave="{00000000-0000-0000-0000-000000000000}"/>
  <bookViews>
    <workbookView xWindow="-120" yWindow="-120" windowWidth="29040" windowHeight="15840" activeTab="1" xr2:uid="{17D2B1B9-F5F5-47E5-87CC-7AD2DBCB8507}"/>
  </bookViews>
  <sheets>
    <sheet name="Referenzdaten" sheetId="1" r:id="rId1"/>
    <sheet name="Import_und_Bearbeiten" sheetId="2" r:id="rId2"/>
  </sheets>
  <definedNames>
    <definedName name="ExterneDaten_1" localSheetId="1" hidden="1">Import_und_Bearbeiten!$A$1:$D$10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4" i="2"/>
  <c r="K15" i="2"/>
  <c r="J9" i="2"/>
  <c r="J10" i="2"/>
  <c r="J11" i="2"/>
  <c r="J12" i="2"/>
  <c r="J13" i="2"/>
  <c r="J14" i="2"/>
  <c r="J15" i="2"/>
  <c r="H16" i="2"/>
  <c r="I16" i="2" s="1"/>
  <c r="H17" i="2"/>
  <c r="K17" i="2" s="1"/>
  <c r="I10" i="2"/>
  <c r="H10" i="2"/>
  <c r="H11" i="2"/>
  <c r="I11" i="2" s="1"/>
  <c r="H12" i="2"/>
  <c r="I12" i="2" s="1"/>
  <c r="H13" i="2"/>
  <c r="I13" i="2" s="1"/>
  <c r="H14" i="2"/>
  <c r="I14" i="2" s="1"/>
  <c r="H15" i="2"/>
  <c r="I15" i="2" s="1"/>
  <c r="I17" i="2"/>
  <c r="H9" i="2"/>
  <c r="I9" i="2" s="1"/>
  <c r="K16" i="2" l="1"/>
  <c r="J17" i="2"/>
  <c r="J1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E139A1-9250-4972-A087-57B9BE7B2497}" keepAlive="1" name="Abfrage - MA_Stammdaten_import" description="Verbindung mit der Abfrage 'MA_Stammdaten_import' in der Arbeitsmappe." type="5" refreshedVersion="8" background="1" saveData="1">
    <dbPr connection="Provider=Microsoft.Mashup.OleDb.1;Data Source=$Workbook$;Location=MA_Stammdaten_import;Extended Properties=&quot;&quot;" command="SELECT * FROM [MA_Stammdaten_import]"/>
  </connection>
</connections>
</file>

<file path=xl/sharedStrings.xml><?xml version="1.0" encoding="utf-8"?>
<sst xmlns="http://schemas.openxmlformats.org/spreadsheetml/2006/main" count="4294967254" uniqueCount="41">
  <si>
    <t>ID-Nr.</t>
  </si>
  <si>
    <t>Name</t>
  </si>
  <si>
    <t>Vorname</t>
  </si>
  <si>
    <t>Meyer</t>
  </si>
  <si>
    <t>Müller</t>
  </si>
  <si>
    <t>Schmidt</t>
  </si>
  <si>
    <t>Schulze</t>
  </si>
  <si>
    <t>Maier</t>
  </si>
  <si>
    <t>Schultz</t>
  </si>
  <si>
    <t>Heinrich</t>
  </si>
  <si>
    <t>Frank</t>
  </si>
  <si>
    <t>Roland</t>
  </si>
  <si>
    <t>Martin</t>
  </si>
  <si>
    <t>Thomas</t>
  </si>
  <si>
    <t>Tobias</t>
  </si>
  <si>
    <t>Werner</t>
  </si>
  <si>
    <t>Max</t>
  </si>
  <si>
    <t>Anton</t>
  </si>
  <si>
    <t>a</t>
  </si>
  <si>
    <t>i</t>
  </si>
  <si>
    <t>aktiv</t>
  </si>
  <si>
    <t>inaktiv</t>
  </si>
  <si>
    <t>im Betrieb</t>
  </si>
  <si>
    <t>den Betrieb nicht mehr angehörig</t>
  </si>
  <si>
    <t>Status</t>
  </si>
  <si>
    <t>Einsatzort</t>
  </si>
  <si>
    <t>Startdatum</t>
  </si>
  <si>
    <t>Status "i" über Filter ausblenden</t>
  </si>
  <si>
    <t>ST01</t>
  </si>
  <si>
    <t>ST05</t>
  </si>
  <si>
    <t>ST02</t>
  </si>
  <si>
    <t>ST03</t>
  </si>
  <si>
    <t>ST04</t>
  </si>
  <si>
    <t>Einsatzdauer geplant)</t>
  </si>
  <si>
    <t>3 Mon.</t>
  </si>
  <si>
    <t>6 Mon.</t>
  </si>
  <si>
    <t>12 Mon</t>
  </si>
  <si>
    <t>6 Wo.</t>
  </si>
  <si>
    <t>18 Mon.</t>
  </si>
  <si>
    <t>4 Wo.</t>
  </si>
  <si>
    <t>2 Wo.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</si>
</sst>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</cellXfs>
  <cellStyles count="1">
    <cellStyle name="Standard" xfId="0" builtinId="0"/>
  </cellStyles>
  <dxfs count="11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64" formatCode="00000"/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000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CEEE7132-25D2-4719-9CB0-AED61B879C42}" autoFormatId="16" applyNumberFormats="0" applyBorderFormats="0" applyFontFormats="0" applyPatternFormats="0" applyAlignmentFormats="0" applyWidthHeightFormats="0">
  <queryTableRefresh nextId="5">
    <queryTableFields count="4">
      <queryTableField id="1" name="ID-Nr." tableColumnId="1"/>
      <queryTableField id="2" name="Name" tableColumnId="2"/>
      <queryTableField id="3" name="Vorname" tableColumnId="3"/>
      <queryTableField id="4" name="Status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2D0D10-2296-41A7-9958-C56573E7A2AE}" name="MA_Stammdaten" displayName="MA_Stammdaten" ref="A1:D10" totalsRowShown="0">
  <autoFilter ref="A1:D10" xr:uid="{4C2D0D10-2296-41A7-9958-C56573E7A2AE}"/>
  <tableColumns count="4">
    <tableColumn id="1" xr3:uid="{D6C5DF67-7973-43EC-A136-3685E79524D3}" name="ID-Nr." dataDxfId="10"/>
    <tableColumn id="2" xr3:uid="{70231FBE-CEFC-4F87-87C8-8855FB0F88FD}" name="Name"/>
    <tableColumn id="3" xr3:uid="{032A63A1-8560-4DEA-94C1-C5E0EAD9E5A6}" name="Vorname"/>
    <tableColumn id="4" xr3:uid="{0A08C4C2-E2D5-41BA-A071-4A69BCEB4219}" name="Status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3B6074-F9F6-4689-8566-71B243E77FC2}" name="MA_Stammdaten_import" displayName="MA_Stammdaten_import" ref="A1:D10" tableType="queryTable" totalsRowShown="0">
  <autoFilter ref="A1:D10" xr:uid="{033B6074-F9F6-4689-8566-71B243E77FC2}"/>
  <tableColumns count="4">
    <tableColumn id="1" xr3:uid="{7EF081FF-13A5-4F3D-9BBF-281A0E6FE7F4}" uniqueName="1" name="ID-Nr." queryTableFieldId="1" dataDxfId="8"/>
    <tableColumn id="2" xr3:uid="{2D65EEBD-0A72-40CB-B758-24B748D99AFD}" uniqueName="2" name="Name" queryTableFieldId="2" dataDxfId="7"/>
    <tableColumn id="3" xr3:uid="{36803D2B-FD22-46A3-9869-90B91AB5823D}" uniqueName="3" name="Vorname" queryTableFieldId="3" dataDxfId="6"/>
    <tableColumn id="4" xr3:uid="{28924E67-E194-47E2-BC3A-ACBD1054EBF9}" uniqueName="4" name="Status" queryTableFieldId="4" dataDxf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5606E3-4C58-44F9-B04A-A4E105F33D14}" name="tab_Einsatzübersicht" displayName="tab_Einsatzübersicht" ref="H8:N17" totalsRowShown="0">
  <autoFilter ref="H8:N17" xr:uid="{BD5606E3-4C58-44F9-B04A-A4E105F33D14}">
    <filterColumn colId="3">
      <filters>
        <filter val="a"/>
      </filters>
    </filterColumn>
  </autoFilter>
  <tableColumns count="7">
    <tableColumn id="1" xr3:uid="{1168407E-269B-45AB-A4BC-8983EE66EA69}" name="ID-Nr." dataDxfId="4">
      <calculatedColumnFormula>INDEX(A2,,1)</calculatedColumnFormula>
    </tableColumn>
    <tableColumn id="2" xr3:uid="{995A314C-89EB-4F31-AA0D-C4B615582BD3}" name="Name" dataDxfId="3">
      <calculatedColumnFormula>_xlfn.XLOOKUP(tab_Einsatzübersicht[[#This Row],[ID-Nr.]],MA_Stammdaten_import[ID-Nr.],MA_Stammdaten_import[Name],"")</calculatedColumnFormula>
    </tableColumn>
    <tableColumn id="3" xr3:uid="{F9DD0A9E-94D7-4DEB-802E-5AE3AA4EAD92}" name="Vorname" dataDxfId="2">
      <calculatedColumnFormula>_xlfn.XLOOKUP(tab_Einsatzübersicht[[#This Row],[ID-Nr.]],MA_Stammdaten_import[ID-Nr.],MA_Stammdaten_import[Vorname],"")</calculatedColumnFormula>
    </tableColumn>
    <tableColumn id="7" xr3:uid="{492EAF5D-84EF-42D1-A743-7C87B4A803B6}" name="Status" dataDxfId="1">
      <calculatedColumnFormula>_xlfn.XLOOKUP(tab_Einsatzübersicht[[#This Row],[ID-Nr.]],MA_Stammdaten_import[ID-Nr.],MA_Stammdaten_import[Status],"")</calculatedColumnFormula>
    </tableColumn>
    <tableColumn id="4" xr3:uid="{BB985B0B-0DAA-4FEB-BB17-CB96B55E4D77}" name="Startdatum"/>
    <tableColumn id="5" xr3:uid="{12F30580-E75A-4E52-9BC8-949933E6388C}" name="Einsatzort" dataDxfId="0"/>
    <tableColumn id="6" xr3:uid="{BD77D998-73A3-4FC7-ADD7-60865587958D}" name="Einsatzdauer geplan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17AA-E117-4EFC-AA34-B38BF4E12DD4}">
  <dimension ref="A1:I10"/>
  <sheetViews>
    <sheetView workbookViewId="0">
      <selection activeCell="B2" sqref="B2"/>
    </sheetView>
  </sheetViews>
  <sheetFormatPr baseColWidth="10" defaultRowHeight="15" x14ac:dyDescent="0.25"/>
  <cols>
    <col min="1" max="1" width="11.42578125" style="1"/>
    <col min="4" max="4" width="11.42578125" style="2"/>
  </cols>
  <sheetData>
    <row r="1" spans="1:9" x14ac:dyDescent="0.25">
      <c r="A1" s="1" t="s">
        <v>0</v>
      </c>
      <c r="B1" t="s">
        <v>1</v>
      </c>
      <c r="C1" t="s">
        <v>2</v>
      </c>
      <c r="D1" s="2" t="s">
        <v>24</v>
      </c>
    </row>
    <row r="2" spans="1:9" x14ac:dyDescent="0.25">
      <c r="A2" s="1">
        <v>1</v>
      </c>
      <c r="B2" t="s">
        <v>3</v>
      </c>
      <c r="C2" t="s">
        <v>9</v>
      </c>
      <c r="D2" s="2" t="s">
        <v>18</v>
      </c>
    </row>
    <row r="3" spans="1:9" x14ac:dyDescent="0.25">
      <c r="A3" s="1">
        <v>2</v>
      </c>
      <c r="B3" t="s">
        <v>4</v>
      </c>
      <c r="C3" t="s">
        <v>14</v>
      </c>
      <c r="D3" s="2" t="s">
        <v>19</v>
      </c>
    </row>
    <row r="4" spans="1:9" x14ac:dyDescent="0.25">
      <c r="A4" s="1">
        <v>3</v>
      </c>
      <c r="B4" t="s">
        <v>5</v>
      </c>
      <c r="C4" t="s">
        <v>12</v>
      </c>
      <c r="D4" s="2" t="s">
        <v>18</v>
      </c>
      <c r="G4" t="s">
        <v>18</v>
      </c>
      <c r="H4" t="s">
        <v>20</v>
      </c>
      <c r="I4" t="s">
        <v>22</v>
      </c>
    </row>
    <row r="5" spans="1:9" x14ac:dyDescent="0.25">
      <c r="A5" s="1">
        <v>4</v>
      </c>
      <c r="B5" t="s">
        <v>6</v>
      </c>
      <c r="C5" t="s">
        <v>15</v>
      </c>
      <c r="D5" s="2" t="s">
        <v>18</v>
      </c>
      <c r="G5" t="s">
        <v>19</v>
      </c>
      <c r="H5" t="s">
        <v>21</v>
      </c>
      <c r="I5" t="s">
        <v>23</v>
      </c>
    </row>
    <row r="6" spans="1:9" x14ac:dyDescent="0.25">
      <c r="A6" s="1">
        <v>5</v>
      </c>
      <c r="B6" t="s">
        <v>7</v>
      </c>
      <c r="C6" t="s">
        <v>16</v>
      </c>
      <c r="D6" s="2" t="s">
        <v>18</v>
      </c>
    </row>
    <row r="7" spans="1:9" x14ac:dyDescent="0.25">
      <c r="A7" s="1">
        <v>6</v>
      </c>
      <c r="B7" t="s">
        <v>3</v>
      </c>
      <c r="C7" t="s">
        <v>10</v>
      </c>
      <c r="D7" s="2" t="s">
        <v>18</v>
      </c>
    </row>
    <row r="8" spans="1:9" x14ac:dyDescent="0.25">
      <c r="A8" s="1">
        <v>7</v>
      </c>
      <c r="B8" t="s">
        <v>5</v>
      </c>
      <c r="C8" t="s">
        <v>11</v>
      </c>
      <c r="D8" s="2" t="s">
        <v>18</v>
      </c>
    </row>
    <row r="9" spans="1:9" x14ac:dyDescent="0.25">
      <c r="A9" s="1">
        <v>8</v>
      </c>
      <c r="B9" t="s">
        <v>8</v>
      </c>
      <c r="C9" t="s">
        <v>17</v>
      </c>
      <c r="D9" s="2" t="s">
        <v>18</v>
      </c>
    </row>
    <row r="10" spans="1:9" x14ac:dyDescent="0.25">
      <c r="A10" s="1">
        <v>9</v>
      </c>
      <c r="B10" t="s">
        <v>4</v>
      </c>
      <c r="C10" t="s">
        <v>13</v>
      </c>
      <c r="D10" s="2" t="s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2529-B95E-4647-B70A-6E7E5F7C9E29}">
  <dimension ref="A1:N17"/>
  <sheetViews>
    <sheetView tabSelected="1" workbookViewId="0">
      <selection activeCell="I8" sqref="I8"/>
    </sheetView>
  </sheetViews>
  <sheetFormatPr baseColWidth="10" defaultRowHeight="15" x14ac:dyDescent="0.25"/>
  <cols>
    <col min="1" max="1" width="11" style="1" bestFit="1" customWidth="1"/>
    <col min="2" max="2" width="8.5703125" bestFit="1" customWidth="1"/>
    <col min="3" max="3" width="11.28515625" bestFit="1" customWidth="1"/>
    <col min="4" max="4" width="9" bestFit="1" customWidth="1"/>
    <col min="8" max="8" width="11.42578125" style="1"/>
    <col min="11" max="11" width="11.28515625" style="2" bestFit="1" customWidth="1"/>
    <col min="12" max="12" width="13.140625" customWidth="1"/>
    <col min="13" max="13" width="12.140625" style="2" customWidth="1"/>
    <col min="14" max="14" width="22.85546875" bestFit="1" customWidth="1"/>
  </cols>
  <sheetData>
    <row r="1" spans="1:14" x14ac:dyDescent="0.25">
      <c r="A1" s="1" t="s">
        <v>0</v>
      </c>
      <c r="B1" t="s">
        <v>1</v>
      </c>
      <c r="C1" t="s">
        <v>2</v>
      </c>
      <c r="D1" t="s">
        <v>24</v>
      </c>
    </row>
    <row r="2" spans="1:14" x14ac:dyDescent="0.25">
      <c r="A2" s="1">
        <v>1</v>
      </c>
      <c r="B2" t="s">
        <v>3</v>
      </c>
      <c r="C2" t="s">
        <v>9</v>
      </c>
      <c r="D2" t="s">
        <v>18</v>
      </c>
    </row>
    <row r="3" spans="1:14" x14ac:dyDescent="0.25">
      <c r="A3" s="1">
        <v>2</v>
      </c>
      <c r="B3" t="s">
        <v>4</v>
      </c>
      <c r="C3" t="s">
        <v>14</v>
      </c>
      <c r="D3" t="s">
        <v>19</v>
      </c>
    </row>
    <row r="4" spans="1:14" x14ac:dyDescent="0.25">
      <c r="A4" s="1">
        <v>3</v>
      </c>
      <c r="B4" t="s">
        <v>5</v>
      </c>
      <c r="C4" t="s">
        <v>12</v>
      </c>
      <c r="D4" t="s">
        <v>18</v>
      </c>
      <c r="K4" s="2" t="s">
        <v>27</v>
      </c>
    </row>
    <row r="5" spans="1:14" x14ac:dyDescent="0.25">
      <c r="A5" s="1">
        <v>4</v>
      </c>
      <c r="B5" t="s">
        <v>6</v>
      </c>
      <c r="C5" t="s">
        <v>15</v>
      </c>
      <c r="D5" t="s">
        <v>18</v>
      </c>
    </row>
    <row r="6" spans="1:14" x14ac:dyDescent="0.25">
      <c r="A6" s="1">
        <v>5</v>
      </c>
      <c r="B6" t="s">
        <v>7</v>
      </c>
      <c r="C6" t="s">
        <v>16</v>
      </c>
      <c r="D6" t="s">
        <v>18</v>
      </c>
    </row>
    <row r="7" spans="1:14" x14ac:dyDescent="0.25">
      <c r="A7" s="1">
        <v>6</v>
      </c>
      <c r="B7" t="s">
        <v>3</v>
      </c>
      <c r="C7" t="s">
        <v>10</v>
      </c>
      <c r="D7" t="s">
        <v>18</v>
      </c>
    </row>
    <row r="8" spans="1:14" x14ac:dyDescent="0.25">
      <c r="A8" s="1">
        <v>7</v>
      </c>
      <c r="B8" t="s">
        <v>5</v>
      </c>
      <c r="C8" t="s">
        <v>11</v>
      </c>
      <c r="D8" t="s">
        <v>18</v>
      </c>
      <c r="H8" s="1" t="s">
        <v>0</v>
      </c>
      <c r="I8" t="s">
        <v>1</v>
      </c>
      <c r="J8" t="s">
        <v>2</v>
      </c>
      <c r="K8" s="2" t="s">
        <v>24</v>
      </c>
      <c r="L8" t="s">
        <v>26</v>
      </c>
      <c r="M8" s="2" t="s">
        <v>25</v>
      </c>
      <c r="N8" t="s">
        <v>33</v>
      </c>
    </row>
    <row r="9" spans="1:14" x14ac:dyDescent="0.25">
      <c r="A9" s="1">
        <v>8</v>
      </c>
      <c r="B9" t="s">
        <v>8</v>
      </c>
      <c r="C9" t="s">
        <v>17</v>
      </c>
      <c r="D9" t="s">
        <v>18</v>
      </c>
      <c r="H9" s="1">
        <f>INDEX(A2,,1)</f>
        <v>1</v>
      </c>
      <c r="I9" t="str">
        <f>_xlfn.XLOOKUP(tab_Einsatzübersicht[[#This Row],[ID-Nr.]],MA_Stammdaten_import[ID-Nr.],MA_Stammdaten_import[Name],"")</f>
        <v>Meyer</v>
      </c>
      <c r="J9" t="str">
        <f>_xlfn.XLOOKUP(tab_Einsatzübersicht[[#This Row],[ID-Nr.]],MA_Stammdaten_import[ID-Nr.],MA_Stammdaten_import[Vorname],"")</f>
        <v>Heinrich</v>
      </c>
      <c r="K9" s="2" t="str">
        <f>_xlfn.XLOOKUP(tab_Einsatzübersicht[[#This Row],[ID-Nr.]],MA_Stammdaten_import[ID-Nr.],MA_Stammdaten_import[Status],"")</f>
        <v>a</v>
      </c>
      <c r="L9" s="3">
        <v>45839</v>
      </c>
      <c r="M9" s="2" t="s">
        <v>28</v>
      </c>
      <c r="N9" t="s">
        <v>34</v>
      </c>
    </row>
    <row r="10" spans="1:14" hidden="1" x14ac:dyDescent="0.25">
      <c r="A10" s="1">
        <v>9</v>
      </c>
      <c r="B10" t="s">
        <v>4</v>
      </c>
      <c r="C10" t="s">
        <v>13</v>
      </c>
      <c r="D10" t="s">
        <v>18</v>
      </c>
      <c r="H10" s="1">
        <f t="shared" ref="H10:H17" si="0">INDEX(A3,,1)</f>
        <v>2</v>
      </c>
      <c r="I10" t="str">
        <f>_xlfn.XLOOKUP(tab_Einsatzübersicht[[#This Row],[ID-Nr.]],MA_Stammdaten_import[ID-Nr.],MA_Stammdaten_import[Name],"")</f>
        <v>Müller</v>
      </c>
      <c r="J10" t="str">
        <f>_xlfn.XLOOKUP(tab_Einsatzübersicht[[#This Row],[ID-Nr.]],MA_Stammdaten_import[ID-Nr.],MA_Stammdaten_import[Vorname],"")</f>
        <v>Tobias</v>
      </c>
      <c r="K10" s="2" t="str">
        <f>_xlfn.XLOOKUP(tab_Einsatzübersicht[[#This Row],[ID-Nr.]],MA_Stammdaten_import[ID-Nr.],MA_Stammdaten_import[Status],"")</f>
        <v>i</v>
      </c>
    </row>
    <row r="11" spans="1:14" x14ac:dyDescent="0.25">
      <c r="H11" s="1">
        <f t="shared" si="0"/>
        <v>3</v>
      </c>
      <c r="I11" t="str">
        <f>_xlfn.XLOOKUP(tab_Einsatzübersicht[[#This Row],[ID-Nr.]],MA_Stammdaten_import[ID-Nr.],MA_Stammdaten_import[Name],"")</f>
        <v>Schmidt</v>
      </c>
      <c r="J11" t="str">
        <f>_xlfn.XLOOKUP(tab_Einsatzübersicht[[#This Row],[ID-Nr.]],MA_Stammdaten_import[ID-Nr.],MA_Stammdaten_import[Vorname],"")</f>
        <v>Martin</v>
      </c>
      <c r="K11" s="2" t="str">
        <f>_xlfn.XLOOKUP(tab_Einsatzübersicht[[#This Row],[ID-Nr.]],MA_Stammdaten_import[ID-Nr.],MA_Stammdaten_import[Status],"")</f>
        <v>a</v>
      </c>
      <c r="L11" s="3">
        <v>45717</v>
      </c>
      <c r="M11" s="2" t="s">
        <v>30</v>
      </c>
      <c r="N11" t="s">
        <v>35</v>
      </c>
    </row>
    <row r="12" spans="1:14" x14ac:dyDescent="0.25">
      <c r="H12" s="1">
        <f t="shared" si="0"/>
        <v>4</v>
      </c>
      <c r="I12" t="str">
        <f>_xlfn.XLOOKUP(tab_Einsatzübersicht[[#This Row],[ID-Nr.]],MA_Stammdaten_import[ID-Nr.],MA_Stammdaten_import[Name],"")</f>
        <v>Schulze</v>
      </c>
      <c r="J12" t="str">
        <f>_xlfn.XLOOKUP(tab_Einsatzübersicht[[#This Row],[ID-Nr.]],MA_Stammdaten_import[ID-Nr.],MA_Stammdaten_import[Vorname],"")</f>
        <v>Werner</v>
      </c>
      <c r="K12" s="2" t="str">
        <f>_xlfn.XLOOKUP(tab_Einsatzübersicht[[#This Row],[ID-Nr.]],MA_Stammdaten_import[ID-Nr.],MA_Stammdaten_import[Status],"")</f>
        <v>a</v>
      </c>
      <c r="L12" s="3">
        <v>45575</v>
      </c>
      <c r="M12" s="2" t="s">
        <v>28</v>
      </c>
      <c r="N12" t="s">
        <v>38</v>
      </c>
    </row>
    <row r="13" spans="1:14" x14ac:dyDescent="0.25">
      <c r="H13" s="1">
        <f t="shared" si="0"/>
        <v>5</v>
      </c>
      <c r="I13" t="str">
        <f>_xlfn.XLOOKUP(tab_Einsatzübersicht[[#This Row],[ID-Nr.]],MA_Stammdaten_import[ID-Nr.],MA_Stammdaten_import[Name],"")</f>
        <v>Maier</v>
      </c>
      <c r="J13" t="str">
        <f>_xlfn.XLOOKUP(tab_Einsatzübersicht[[#This Row],[ID-Nr.]],MA_Stammdaten_import[ID-Nr.],MA_Stammdaten_import[Vorname],"")</f>
        <v>Max</v>
      </c>
      <c r="K13" s="2" t="str">
        <f>_xlfn.XLOOKUP(tab_Einsatzübersicht[[#This Row],[ID-Nr.]],MA_Stammdaten_import[ID-Nr.],MA_Stammdaten_import[Status],"")</f>
        <v>a</v>
      </c>
      <c r="L13" s="3">
        <v>45708</v>
      </c>
      <c r="M13" s="2" t="s">
        <v>31</v>
      </c>
      <c r="N13" t="s">
        <v>39</v>
      </c>
    </row>
    <row r="14" spans="1:14" x14ac:dyDescent="0.25">
      <c r="H14" s="1">
        <f t="shared" si="0"/>
        <v>6</v>
      </c>
      <c r="I14" t="str">
        <f>_xlfn.XLOOKUP(tab_Einsatzübersicht[[#This Row],[ID-Nr.]],MA_Stammdaten_import[ID-Nr.],MA_Stammdaten_import[Name],"")</f>
        <v>Meyer</v>
      </c>
      <c r="J14" t="str">
        <f>_xlfn.XLOOKUP(tab_Einsatzübersicht[[#This Row],[ID-Nr.]],MA_Stammdaten_import[ID-Nr.],MA_Stammdaten_import[Vorname],"")</f>
        <v>Frank</v>
      </c>
      <c r="K14" s="2" t="str">
        <f>_xlfn.XLOOKUP(tab_Einsatzübersicht[[#This Row],[ID-Nr.]],MA_Stammdaten_import[ID-Nr.],MA_Stammdaten_import[Status],"")</f>
        <v>a</v>
      </c>
      <c r="L14" s="3">
        <v>45782</v>
      </c>
      <c r="M14" s="2" t="s">
        <v>31</v>
      </c>
      <c r="N14" t="s">
        <v>40</v>
      </c>
    </row>
    <row r="15" spans="1:14" x14ac:dyDescent="0.25">
      <c r="H15" s="1">
        <f t="shared" si="0"/>
        <v>7</v>
      </c>
      <c r="I15" t="str">
        <f>_xlfn.XLOOKUP(tab_Einsatzübersicht[[#This Row],[ID-Nr.]],MA_Stammdaten_import[ID-Nr.],MA_Stammdaten_import[Name],"")</f>
        <v>Schmidt</v>
      </c>
      <c r="J15" t="str">
        <f>_xlfn.XLOOKUP(tab_Einsatzübersicht[[#This Row],[ID-Nr.]],MA_Stammdaten_import[ID-Nr.],MA_Stammdaten_import[Vorname],"")</f>
        <v>Roland</v>
      </c>
      <c r="K15" s="2" t="str">
        <f>_xlfn.XLOOKUP(tab_Einsatzübersicht[[#This Row],[ID-Nr.]],MA_Stammdaten_import[ID-Nr.],MA_Stammdaten_import[Status],"")</f>
        <v>a</v>
      </c>
      <c r="L15" s="3">
        <v>45809</v>
      </c>
      <c r="M15" s="2" t="s">
        <v>30</v>
      </c>
      <c r="N15" t="s">
        <v>34</v>
      </c>
    </row>
    <row r="16" spans="1:14" x14ac:dyDescent="0.25">
      <c r="H16" s="1">
        <f t="shared" si="0"/>
        <v>8</v>
      </c>
      <c r="I16" t="str">
        <f>_xlfn.XLOOKUP(tab_Einsatzübersicht[[#This Row],[ID-Nr.]],MA_Stammdaten_import[ID-Nr.],MA_Stammdaten_import[Name],"")</f>
        <v>Schultz</v>
      </c>
      <c r="J16" t="str">
        <f>_xlfn.XLOOKUP(tab_Einsatzübersicht[[#This Row],[ID-Nr.]],MA_Stammdaten_import[ID-Nr.],MA_Stammdaten_import[Vorname],"")</f>
        <v>Anton</v>
      </c>
      <c r="K16" s="2" t="str">
        <f>_xlfn.XLOOKUP(tab_Einsatzübersicht[[#This Row],[ID-Nr.]],MA_Stammdaten_import[ID-Nr.],MA_Stammdaten_import[Status],"")</f>
        <v>a</v>
      </c>
      <c r="L16" s="3">
        <v>45597</v>
      </c>
      <c r="M16" s="2" t="s">
        <v>32</v>
      </c>
      <c r="N16" t="s">
        <v>36</v>
      </c>
    </row>
    <row r="17" spans="8:14" x14ac:dyDescent="0.25">
      <c r="H17" s="1">
        <f t="shared" si="0"/>
        <v>9</v>
      </c>
      <c r="I17" t="str">
        <f>_xlfn.XLOOKUP(tab_Einsatzübersicht[[#This Row],[ID-Nr.]],MA_Stammdaten_import[ID-Nr.],MA_Stammdaten_import[Name],"")</f>
        <v>Müller</v>
      </c>
      <c r="J17" t="str">
        <f>_xlfn.XLOOKUP(tab_Einsatzübersicht[[#This Row],[ID-Nr.]],MA_Stammdaten_import[ID-Nr.],MA_Stammdaten_import[Vorname],"")</f>
        <v>Thomas</v>
      </c>
      <c r="K17" s="2" t="str">
        <f>_xlfn.XLOOKUP(tab_Einsatzübersicht[[#This Row],[ID-Nr.]],MA_Stammdaten_import[ID-Nr.],MA_Stammdaten_import[Status],"")</f>
        <v>a</v>
      </c>
      <c r="L17" s="3">
        <v>45762</v>
      </c>
      <c r="M17" s="2" t="s">
        <v>29</v>
      </c>
      <c r="N17" t="s">
        <v>37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2 e 5 9 e b 6 - f 3 f 7 - 4 7 b b - b 4 c 1 - 9 4 0 6 8 3 6 9 3 d a 1 "   x m l n s = " h t t p : / / s c h e m a s . m i c r o s o f t . c o m / D a t a M a s h u p " > A A A A A N s D A A B Q S w M E F A A C A A g A C E / n W u T v X s S l A A A A 9 g A A A B I A H A B D b 2 5 m a W c v U G F j a 2 F n Z S 5 4 b W w g o h g A K K A U A A A A A A A A A A A A A A A A A A A A A A A A A A A A h Y 9 L D o I w G I S v Q r q n D y T B k J + y U H e S m J g Y t 0 2 p 0 A j F 0 G K 5 m w u P 5 B X E + N y 5 n G + + x c z t c o V 8 b J v g r H q r O 5 M h h i k K l J F d q U 2 V o c E d w j n K O W y E P I p K B Z N s b D r a M k O 1 c 6 e U E O 8 9 9 j P c 9 R W J K G V k X 6 y 3 s l a t Q B 9 Z / 5 d D b a w T R i r E Y f c c w y P M 4 h i z J M E U y B t C o c 1 X i K a 9 j / Y H w m J o 3 N A r X q p w u Q L y j k B e H / g d U E s D B B Q A A g A I A A h P 5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T + d a 3 o q a r t Q A A A A 1 A Q A A E w A c A E Z v c m 1 1 b G F z L 1 N l Y 3 R p b 2 4 x L m 0 g o h g A K K A U A A A A A A A A A A A A A A A A A A A A A A A A A A A A d Y 7 B a s J A E I b v g b z D s L 0 o p I F C 8 S I e S i z i Q a E Y 6 k F E V j P F 4 O 6 M z E 7 A E v I 2 f Z O + m K s 5 C e 1 c Z u b 7 4 f / / g A e t m W D V 7 5 d x m q R J O F r B C h Z v u 5 V a 7 y u r S L v a n 1 k U J u B Q 0 w T i f D T o H E b y f j m g y 4 t G B E n X L K c 9 8 2 k w b D d L 6 3 F i H n z M t t s U T P H S b d b 7 P J k Z / v 5 Q h a I o U H 6 f T f Q s 7 d 5 h X o q l 8 M X i C 3 a N p 6 h h G P S 5 W d u a + f R 5 K b n J Y E 4 6 e s 1 v c p d B a 2 6 5 k W r 8 Q f G i d / j J Q n / x 2 E 2 b 8 I C 7 Y Z r U 9 F + 7 8 R V Q S w E C L Q A U A A I A C A A I T + d a 5 O 9 e x K U A A A D 2 A A A A E g A A A A A A A A A A A A A A A A A A A A A A Q 2 9 u Z m l n L 1 B h Y 2 t h Z 2 U u e G 1 s U E s B A i 0 A F A A C A A g A C E / n W g / K 6 a u k A A A A 6 Q A A A B M A A A A A A A A A A A A A A A A A 8 Q A A A F t D b 2 5 0 Z W 5 0 X 1 R 5 c G V z X S 5 4 b W x Q S w E C L Q A U A A I A C A A I T + d a 3 o q a r t Q A A A A 1 A Q A A E w A A A A A A A A A A A A A A A A D i A Q A A R m 9 y b X V s Y X M v U 2 V j d G l v b j E u b V B L B Q Y A A A A A A w A D A M I A A A A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C g A A A A A A A I 8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Q V 9 T d G F t b W R h d G V u X 2 l t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R l M z N h O D M y L T J l Y W E t N D Q z M S 0 5 N G E y L T E 0 O T g 5 Y z I 5 Z T g 0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U F f U 3 R h b W 1 k Y X R l b l 9 p b X B v c n Q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U 3 R h b W 1 k Y X R l b l 9 p b X B v c n Q v Q X V 0 b 1 J l b W 9 2 Z W R D b 2 x 1 b W 5 z M S 5 7 S U Q t T n I u L D B 9 J n F 1 b 3 Q 7 L C Z x d W 9 0 O 1 N l Y 3 R p b 2 4 x L 0 1 B X 1 N 0 Y W 1 t Z G F 0 Z W 5 f a W 1 w b 3 J 0 L 0 F 1 d G 9 S Z W 1 v d m V k Q 2 9 s d W 1 u c z E u e 0 5 h b W U s M X 0 m c X V v d D s s J n F 1 b 3 Q 7 U 2 V j d G l v b j E v T U F f U 3 R h b W 1 k Y X R l b l 9 p b X B v c n Q v Q X V 0 b 1 J l b W 9 2 Z W R D b 2 x 1 b W 5 z M S 5 7 V m 9 y b m F t Z S w y f S Z x d W 9 0 O y w m c X V v d D t T Z W N 0 a W 9 u M S 9 N Q V 9 T d G F t b W R h d G V u X 2 l t c G 9 y d C 9 B d X R v U m V t b 3 Z l Z E N v b H V t b n M x L n t T d G F 0 d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U F f U 3 R h b W 1 k Y X R l b l 9 p b X B v c n Q v Q X V 0 b 1 J l b W 9 2 Z W R D b 2 x 1 b W 5 z M S 5 7 S U Q t T n I u L D B 9 J n F 1 b 3 Q 7 L C Z x d W 9 0 O 1 N l Y 3 R p b 2 4 x L 0 1 B X 1 N 0 Y W 1 t Z G F 0 Z W 5 f a W 1 w b 3 J 0 L 0 F 1 d G 9 S Z W 1 v d m V k Q 2 9 s d W 1 u c z E u e 0 5 h b W U s M X 0 m c X V v d D s s J n F 1 b 3 Q 7 U 2 V j d G l v b j E v T U F f U 3 R h b W 1 k Y X R l b l 9 p b X B v c n Q v Q X V 0 b 1 J l b W 9 2 Z W R D b 2 x 1 b W 5 z M S 5 7 V m 9 y b m F t Z S w y f S Z x d W 9 0 O y w m c X V v d D t T Z W N 0 a W 9 u M S 9 N Q V 9 T d G F t b W R h d G V u X 2 l t c G 9 y d C 9 B d X R v U m V t b 3 Z l Z E N v b H V t b n M x L n t T d G F 0 d X M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E L U 5 y L i Z x d W 9 0 O y w m c X V v d D t O Y W 1 l J n F 1 b 3 Q 7 L C Z x d W 9 0 O 1 Z v c m 5 h b W U m c X V v d D s s J n F 1 b 3 Q 7 U 3 R h d H V z J n F 1 b 3 Q 7 X S I g L z 4 8 R W 5 0 c n k g V H l w Z T 0 i R m l s b E N v b H V t b l R 5 c G V z I i B W Y W x 1 Z T 0 i c 0 F 3 W U d C Z z 0 9 I i A v P j x F b n R y e S B U e X B l P S J G a W x s T G F z d F V w Z G F 0 Z W Q i I F Z h b H V l P S J k M j A y N S 0 w N y 0 w N 1 Q w N z o 1 N j o x N y 4 2 O T Y 1 N z Y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X 1 N 0 Y W 1 t Z G F 0 Z W 5 f a W 1 w b 3 J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N 0 Y W 1 t Z G F 0 Z W 5 f a W 1 w b 3 J 0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+ L 6 i o w I 1 d S 4 X V 8 s O Y h Y u 9 A A A A A A I A A A A A A B B m A A A A A Q A A I A A A A E E F 6 p q y p v k f b q s i Z i 2 J F T E l + h e K R s 7 j F a y R R 6 e A c I o W A A A A A A 6 A A A A A A g A A I A A A A N B m g T J w Y e o b 8 y J g 4 o z p R T i p V e Q V P q T M t I A / R b u x V H x 3 U A A A A J 7 y 8 y R + j x g x U Z R J I V a U f t T G x 4 i J M b S Z B I S 6 u P f m S Y J W f X S J V 6 Y I G s + f A v Z a c M l D Y X T 2 s 2 k 0 I f i w r K P F w Y L / b L i A z Z a i 9 M 8 Y T V 0 a H B d Y a Q X q Q A A A A J M Y p h L Z 1 M J j l Y v t m T e r I F w v Z 5 h g F 7 3 c 5 Z U + 8 y p E p n I 3 m R Q E X S Q K 3 f 0 K h C g P Q R 4 E a P 9 1 R b 6 N j 3 k 9 v w 2 C P 0 S i q K 0 = < / D a t a M a s h u p > 
</file>

<file path=customXml/itemProps1.xml><?xml version="1.0" encoding="utf-8"?>
<ds:datastoreItem xmlns:ds="http://schemas.openxmlformats.org/officeDocument/2006/customXml" ds:itemID="{D6518092-DA60-41D0-BC18-5ACC329473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Referenzdaten</vt:lpstr>
      <vt:lpstr>Import_und_Bearbeiten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Matzellus</dc:creator>
  <cp:lastModifiedBy>Ingo Matzellus</cp:lastModifiedBy>
  <dcterms:created xsi:type="dcterms:W3CDTF">2025-07-07T07:28:34Z</dcterms:created>
  <dcterms:modified xsi:type="dcterms:W3CDTF">2025-07-07T09:18:33Z</dcterms:modified>
</cp:coreProperties>
</file>