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irem\Downloads\"/>
    </mc:Choice>
  </mc:AlternateContent>
  <xr:revisionPtr revIDLastSave="0" documentId="8_{4D3CF8CC-4D3D-472E-9404-4483FFAD53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K" sheetId="2" r:id="rId1"/>
    <sheet name="Datenblatt" sheetId="3" state="hidden" r:id="rId2"/>
  </sheets>
  <definedNames>
    <definedName name="_xlnm.Print_Titles" localSheetId="0">RK!$11:$11</definedName>
    <definedName name="FälligeGesamterstattung" localSheetId="0">Ausgaben3[[#Totals],[Gesamt]]</definedName>
    <definedName name="FälligeGesamterstattung">#REF!</definedName>
    <definedName name="KilometerPauschale" localSheetId="0">RK!$L$3</definedName>
    <definedName name="KilometerPauschale">#REF!</definedName>
    <definedName name="Spaltentitel1" localSheetId="0">Ausgaben3[[#Headers],[Datum / Date]]</definedName>
    <definedName name="Spaltentitel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2" l="1"/>
  <c r="P20" i="2" s="1"/>
  <c r="O13" i="2"/>
  <c r="O12" i="2"/>
  <c r="P21" i="2"/>
  <c r="P23" i="2"/>
  <c r="O18" i="2"/>
  <c r="P18" i="2" s="1"/>
  <c r="O19" i="2"/>
  <c r="P19" i="2" s="1"/>
  <c r="O21" i="2"/>
  <c r="O23" i="2"/>
  <c r="J15" i="2"/>
  <c r="N15" i="2" s="1"/>
  <c r="O15" i="2" s="1"/>
  <c r="P15" i="2" s="1"/>
  <c r="G3" i="2"/>
  <c r="J12" i="2"/>
  <c r="N12" i="2" s="1"/>
  <c r="J13" i="2"/>
  <c r="J14" i="2"/>
  <c r="N14" i="2" s="1"/>
  <c r="O14" i="2" s="1"/>
  <c r="P14" i="2" s="1"/>
  <c r="J16" i="2"/>
  <c r="J17" i="2"/>
  <c r="J18" i="2"/>
  <c r="N18" i="2" s="1"/>
  <c r="J19" i="2"/>
  <c r="N19" i="2" s="1"/>
  <c r="J20" i="2"/>
  <c r="N20" i="2" s="1"/>
  <c r="J21" i="2"/>
  <c r="N21" i="2" s="1"/>
  <c r="J22" i="2"/>
  <c r="N22" i="2" s="1"/>
  <c r="O22" i="2" s="1"/>
  <c r="P22" i="2" s="1"/>
  <c r="J23" i="2"/>
  <c r="N23" i="2" s="1"/>
  <c r="J24" i="2"/>
  <c r="J25" i="2"/>
  <c r="N25" i="2" s="1"/>
  <c r="O25" i="2" s="1"/>
  <c r="P25" i="2" s="1"/>
  <c r="J26" i="2"/>
  <c r="N26" i="2" s="1"/>
  <c r="O26" i="2" s="1"/>
  <c r="P26" i="2" s="1"/>
  <c r="J27" i="2"/>
  <c r="N27" i="2" s="1"/>
  <c r="O27" i="2" s="1"/>
  <c r="P27" i="2" s="1"/>
  <c r="J28" i="2"/>
  <c r="J29" i="2"/>
  <c r="N17" i="2"/>
  <c r="O17" i="2" s="1"/>
  <c r="P17" i="2" s="1"/>
  <c r="N24" i="2"/>
  <c r="O24" i="2" s="1"/>
  <c r="P24" i="2" s="1"/>
  <c r="N28" i="2"/>
  <c r="O28" i="2" s="1"/>
  <c r="P28" i="2" s="1"/>
  <c r="N29" i="2"/>
  <c r="O29" i="2" s="1"/>
  <c r="P29" i="2" s="1"/>
  <c r="C9" i="2"/>
  <c r="G6" i="2"/>
  <c r="P12" i="2" l="1"/>
  <c r="N16" i="2"/>
  <c r="O16" i="2" s="1"/>
  <c r="P16" i="2" s="1"/>
  <c r="G9" i="2"/>
  <c r="N13" i="2"/>
  <c r="P13" i="2" s="1"/>
  <c r="K30" i="2"/>
  <c r="I30" i="2"/>
  <c r="H30" i="2"/>
  <c r="G30" i="2"/>
  <c r="F30" i="2"/>
  <c r="E30" i="2"/>
  <c r="D30" i="2"/>
  <c r="O30" i="2" l="1"/>
  <c r="J30" i="2"/>
  <c r="N30" i="2" l="1"/>
  <c r="P30" i="2"/>
  <c r="L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 Knabe</author>
  </authors>
  <commentList>
    <comment ref="C3" authorId="0" shapeId="0" xr:uid="{B7EAD165-9A20-4C98-8360-AAC3B0CC9C42}">
      <text>
        <r>
          <rPr>
            <b/>
            <sz val="9"/>
            <color indexed="81"/>
            <rFont val="Segoe UI"/>
            <family val="2"/>
          </rPr>
          <t>Marco Knabe:</t>
        </r>
        <r>
          <rPr>
            <sz val="9"/>
            <color indexed="81"/>
            <rFont val="Segoe UI"/>
            <family val="2"/>
          </rPr>
          <t xml:space="preserve">
You Name
</t>
        </r>
      </text>
    </comment>
    <comment ref="G5" authorId="0" shapeId="0" xr:uid="{8EB7369A-58B3-4C99-92DB-85CA25F5563C}">
      <text>
        <r>
          <rPr>
            <b/>
            <sz val="9"/>
            <color indexed="81"/>
            <rFont val="Segoe UI"/>
            <family val="2"/>
          </rPr>
          <t xml:space="preserve">Marco Knabe:
Dropdown Window
</t>
        </r>
        <r>
          <rPr>
            <sz val="9"/>
            <color indexed="81"/>
            <rFont val="Segoe UI"/>
            <family val="2"/>
          </rPr>
          <t xml:space="preserve">
Art der Aufwendung / Type of expense
Reisekosten = Travel expenses
Auslagen = Expenses</t>
        </r>
      </text>
    </comment>
    <comment ref="O11" authorId="0" shapeId="0" xr:uid="{C41C1CCB-11DB-4409-AA6F-F7F0E958AA21}">
      <text>
        <r>
          <rPr>
            <b/>
            <sz val="9"/>
            <color indexed="81"/>
            <rFont val="Segoe UI"/>
            <family val="2"/>
          </rPr>
          <t>Marco Knabe:</t>
        </r>
        <r>
          <rPr>
            <sz val="9"/>
            <color indexed="81"/>
            <rFont val="Segoe UI"/>
            <family val="2"/>
          </rPr>
          <t xml:space="preserve">
Nur Barzahlungen 
Cash payments only
</t>
        </r>
      </text>
    </comment>
    <comment ref="P11" authorId="0" shapeId="0" xr:uid="{BA0BB9B8-443C-4493-8503-4A4CDE7EF36B}">
      <text>
        <r>
          <rPr>
            <b/>
            <sz val="9"/>
            <color indexed="81"/>
            <rFont val="Segoe UI"/>
            <family val="2"/>
          </rPr>
          <t>Marco Knabe:</t>
        </r>
        <r>
          <rPr>
            <sz val="9"/>
            <color indexed="81"/>
            <rFont val="Segoe UI"/>
            <family val="2"/>
          </rPr>
          <t xml:space="preserve">
Zahlungen mit Kredikarte 
Credit-Card payments Only
</t>
        </r>
      </text>
    </comment>
  </commentList>
</comments>
</file>

<file path=xl/sharedStrings.xml><?xml version="1.0" encoding="utf-8"?>
<sst xmlns="http://schemas.openxmlformats.org/spreadsheetml/2006/main" count="46" uniqueCount="28">
  <si>
    <t>Reisekostenbericht</t>
  </si>
  <si>
    <t>Name</t>
  </si>
  <si>
    <t>Abteilung</t>
  </si>
  <si>
    <t>Zeitraum</t>
  </si>
  <si>
    <t>Gesamt</t>
  </si>
  <si>
    <t>Autorisiert durch</t>
  </si>
  <si>
    <t>Datum der Einreichung</t>
  </si>
  <si>
    <t>Kilometersatz</t>
  </si>
  <si>
    <t>Fällige Erstattung gesamt</t>
  </si>
  <si>
    <t>Kilometer</t>
  </si>
  <si>
    <t>Erstattung Fahrtkosten</t>
  </si>
  <si>
    <t>Devisen-Wechselkurs</t>
  </si>
  <si>
    <t>Währung der Ausgabe</t>
  </si>
  <si>
    <t>EUR</t>
  </si>
  <si>
    <t>Beschreibung der Ausgaben / Expense description</t>
  </si>
  <si>
    <t>Datum / Date</t>
  </si>
  <si>
    <t>Flugkosten / Flight costs</t>
  </si>
  <si>
    <t>Hotel</t>
  </si>
  <si>
    <t>(ÖPNV, Mietwagen, Taxi    /Cab / Train g/ Rental Car)</t>
  </si>
  <si>
    <t>Bewirtung-Tip / Hospitality - Tip</t>
  </si>
  <si>
    <t>Seminare / Seminars</t>
  </si>
  <si>
    <t>Verschiedenes / various</t>
  </si>
  <si>
    <t>Cash</t>
  </si>
  <si>
    <t>Credit-Card</t>
  </si>
  <si>
    <t>Rechnungsnummer</t>
  </si>
  <si>
    <t>Art der Abrechnung</t>
  </si>
  <si>
    <t>Reisekosten</t>
  </si>
  <si>
    <t>Auslagen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</si>
</sst>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£&quot;#,##0.00;\-&quot;£&quot;#,##0.00"/>
    <numFmt numFmtId="165" formatCode="_(&quot;$&quot;* #,##0.00_);_(&quot;$&quot;* \(#,##0.00\);_(&quot;$&quot;* &quot;-&quot;??_);_(@_)"/>
    <numFmt numFmtId="166" formatCode="&quot;$&quot;#,##0.00"/>
    <numFmt numFmtId="167" formatCode="_-* #,##0.00\ [$€-407]_-;\-* #,##0.00\ [$€-407]_-;_-* &quot;-&quot;??\ [$€-407]_-;_-@_-"/>
    <numFmt numFmtId="168" formatCode="[$-F800]dddd\,\ mmmm\ dd\,\ yyyy"/>
  </numFmts>
  <fonts count="20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sz val="12"/>
      <color theme="2" tint="-0.89996032593768116"/>
      <name val="Calibri Light"/>
      <family val="2"/>
      <scheme val="minor"/>
    </font>
    <font>
      <b/>
      <sz val="22"/>
      <name val="Calibri"/>
      <family val="2"/>
      <scheme val="major"/>
    </font>
    <font>
      <i/>
      <sz val="12"/>
      <color theme="1"/>
      <name val="Calibri"/>
      <family val="2"/>
      <scheme val="major"/>
    </font>
    <font>
      <sz val="12"/>
      <color theme="0"/>
      <name val="Calibri"/>
      <family val="2"/>
      <scheme val="maj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20"/>
      <name val="Calibri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theme="2" tint="-0.24994659260841701"/>
      </right>
      <top style="medium">
        <color rgb="FF00B050"/>
      </top>
      <bottom style="medium">
        <color rgb="FF00B050"/>
      </bottom>
      <diagonal/>
    </border>
    <border>
      <left style="thin">
        <color theme="2" tint="-0.24994659260841701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18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165" fontId="1" fillId="0" borderId="0" applyFont="0" applyFill="0" applyBorder="0" applyAlignment="0" applyProtection="0"/>
    <xf numFmtId="166" fontId="5" fillId="7" borderId="1" applyFill="0" applyBorder="0">
      <alignment horizontal="right" vertical="center" indent="1"/>
    </xf>
    <xf numFmtId="164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4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</cellStyleXfs>
  <cellXfs count="49">
    <xf numFmtId="0" fontId="0" fillId="0" borderId="0" xfId="0">
      <alignment horizontal="left" vertical="center" wrapText="1" indent="1"/>
    </xf>
    <xf numFmtId="0" fontId="13" fillId="0" borderId="0" xfId="0" applyFont="1">
      <alignment horizontal="left" vertical="center" wrapText="1" indent="1"/>
    </xf>
    <xf numFmtId="0" fontId="13" fillId="0" borderId="0" xfId="0" applyFont="1" applyBorder="1">
      <alignment horizontal="left" vertical="center" wrapText="1" indent="1"/>
    </xf>
    <xf numFmtId="0" fontId="12" fillId="0" borderId="0" xfId="13" applyFont="1" applyFill="1" applyProtection="1">
      <alignment horizontal="right" vertical="center"/>
      <protection locked="0"/>
    </xf>
    <xf numFmtId="0" fontId="13" fillId="0" borderId="0" xfId="0" applyFont="1" applyFill="1" applyProtection="1">
      <alignment horizontal="left" vertical="center" wrapText="1" indent="1"/>
      <protection locked="0"/>
    </xf>
    <xf numFmtId="0" fontId="3" fillId="0" borderId="0" xfId="13" applyFill="1" applyProtection="1">
      <alignment horizontal="right" vertical="center"/>
      <protection locked="0"/>
    </xf>
    <xf numFmtId="0" fontId="14" fillId="0" borderId="0" xfId="13" applyFont="1" applyFill="1" applyAlignment="1" applyProtection="1">
      <alignment horizontal="left" vertical="center"/>
      <protection locked="0"/>
    </xf>
    <xf numFmtId="0" fontId="5" fillId="0" borderId="0" xfId="0" applyFont="1">
      <alignment horizontal="left" vertical="center" wrapText="1" indent="1"/>
    </xf>
    <xf numFmtId="0" fontId="15" fillId="0" borderId="0" xfId="1" applyFont="1">
      <alignment horizontal="right" vertical="center"/>
    </xf>
    <xf numFmtId="0" fontId="5" fillId="0" borderId="0" xfId="0" applyFont="1" applyBorder="1">
      <alignment horizontal="left" vertical="center" wrapText="1" indent="1"/>
    </xf>
    <xf numFmtId="0" fontId="5" fillId="0" borderId="5" xfId="16" applyFont="1" applyFill="1" applyBorder="1" applyProtection="1">
      <alignment horizontal="left" vertical="center" wrapText="1" indent="1"/>
      <protection locked="0"/>
    </xf>
    <xf numFmtId="0" fontId="15" fillId="0" borderId="0" xfId="1" applyFont="1" applyProtection="1">
      <alignment horizontal="right" vertical="center"/>
    </xf>
    <xf numFmtId="17" fontId="5" fillId="0" borderId="5" xfId="16" applyNumberFormat="1" applyFont="1" applyFill="1" applyBorder="1">
      <alignment horizontal="left" vertical="center" wrapText="1" indent="1"/>
    </xf>
    <xf numFmtId="14" fontId="0" fillId="0" borderId="5" xfId="16" applyNumberFormat="1" applyFont="1" applyFill="1" applyBorder="1" applyAlignment="1">
      <alignment horizontal="left" vertical="center" indent="1"/>
    </xf>
    <xf numFmtId="167" fontId="5" fillId="0" borderId="5" xfId="16" applyNumberFormat="1" applyFont="1" applyFill="1" applyBorder="1" applyAlignment="1">
      <alignment horizontal="right" vertical="center" indent="1"/>
    </xf>
    <xf numFmtId="0" fontId="10" fillId="6" borderId="0" xfId="8" applyProtection="1">
      <alignment horizontal="center" vertical="top" wrapText="1"/>
    </xf>
    <xf numFmtId="0" fontId="6" fillId="8" borderId="0" xfId="0" applyFont="1" applyFill="1" applyBorder="1" applyAlignment="1">
      <alignment horizontal="right" vertical="center" indent="1"/>
    </xf>
    <xf numFmtId="167" fontId="5" fillId="8" borderId="0" xfId="0" applyNumberFormat="1" applyFont="1" applyFill="1" applyBorder="1" applyAlignment="1">
      <alignment horizontal="right" vertical="center" indent="1"/>
    </xf>
    <xf numFmtId="167" fontId="5" fillId="8" borderId="0" xfId="0" applyNumberFormat="1" applyFont="1" applyFill="1" applyBorder="1" applyAlignment="1">
      <alignment horizontal="right" vertical="center" wrapText="1" indent="1"/>
    </xf>
    <xf numFmtId="4" fontId="5" fillId="8" borderId="0" xfId="0" applyNumberFormat="1" applyFont="1" applyFill="1" applyBorder="1" applyAlignment="1">
      <alignment horizontal="right" vertical="center" indent="1"/>
    </xf>
    <xf numFmtId="167" fontId="10" fillId="6" borderId="0" xfId="12" applyNumberFormat="1" applyFont="1" applyFill="1" applyProtection="1">
      <alignment horizontal="right" vertical="center" indent="1"/>
    </xf>
    <xf numFmtId="167" fontId="16" fillId="8" borderId="0" xfId="12" applyNumberFormat="1" applyFont="1" applyFill="1" applyProtection="1">
      <alignment horizontal="right" vertical="center" indent="1"/>
    </xf>
    <xf numFmtId="167" fontId="5" fillId="8" borderId="0" xfId="12" applyNumberFormat="1" applyFont="1" applyFill="1" applyBorder="1" applyProtection="1">
      <alignment horizontal="right" vertical="center" indent="1"/>
    </xf>
    <xf numFmtId="167" fontId="5" fillId="8" borderId="0" xfId="12" applyNumberFormat="1" applyFont="1" applyFill="1" applyProtection="1">
      <alignment horizontal="right" vertical="center" indent="1"/>
    </xf>
    <xf numFmtId="0" fontId="5" fillId="0" borderId="0" xfId="0" quotePrefix="1" applyFont="1">
      <alignment horizontal="left" vertical="center" wrapText="1" indent="1"/>
    </xf>
    <xf numFmtId="0" fontId="19" fillId="0" borderId="0" xfId="13" applyFont="1" applyFill="1" applyAlignment="1" applyProtection="1">
      <alignment horizontal="left" vertical="center"/>
      <protection locked="0"/>
    </xf>
    <xf numFmtId="14" fontId="5" fillId="0" borderId="11" xfId="15" applyFont="1" applyBorder="1" applyAlignment="1">
      <alignment horizontal="left" vertical="center" wrapText="1"/>
      <protection locked="0"/>
    </xf>
    <xf numFmtId="4" fontId="5" fillId="0" borderId="11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1" xfId="6" applyFont="1" applyBorder="1" applyAlignment="1" applyProtection="1">
      <alignment horizontal="right" vertical="center" wrapText="1"/>
      <protection locked="0"/>
    </xf>
    <xf numFmtId="4" fontId="5" fillId="0" borderId="11" xfId="6" applyFont="1" applyBorder="1" applyAlignment="1" applyProtection="1">
      <alignment horizontal="right" vertical="center" wrapText="1"/>
    </xf>
    <xf numFmtId="4" fontId="5" fillId="0" borderId="11" xfId="17" applyNumberFormat="1" applyFont="1" applyFill="1" applyBorder="1" applyAlignment="1" applyProtection="1">
      <alignment horizontal="right" vertical="center" wrapText="1"/>
    </xf>
    <xf numFmtId="167" fontId="5" fillId="0" borderId="11" xfId="12" applyNumberFormat="1" applyFont="1" applyFill="1" applyBorder="1" applyAlignment="1" applyProtection="1">
      <alignment horizontal="right" vertical="center" wrapText="1"/>
    </xf>
    <xf numFmtId="167" fontId="5" fillId="0" borderId="11" xfId="12" applyNumberFormat="1" applyFont="1" applyBorder="1" applyAlignment="1" applyProtection="1">
      <alignment horizontal="right" vertical="center" wrapText="1"/>
      <protection locked="0"/>
    </xf>
    <xf numFmtId="167" fontId="5" fillId="0" borderId="11" xfId="12" applyNumberFormat="1" applyFont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16" fontId="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8" xfId="16" applyFont="1" applyFill="1" applyBorder="1" applyAlignment="1">
      <alignment horizontal="center" vertical="center" wrapText="1"/>
    </xf>
    <xf numFmtId="0" fontId="5" fillId="0" borderId="9" xfId="16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horizontal="center" vertical="center"/>
    </xf>
    <xf numFmtId="0" fontId="15" fillId="0" borderId="10" xfId="1" applyFont="1" applyBorder="1" applyAlignment="1" applyProtection="1">
      <alignment horizontal="center" vertical="center"/>
    </xf>
    <xf numFmtId="0" fontId="15" fillId="0" borderId="0" xfId="1" applyFont="1" applyProtection="1">
      <alignment horizontal="right" vertical="center"/>
    </xf>
    <xf numFmtId="14" fontId="5" fillId="0" borderId="6" xfId="16" applyNumberFormat="1" applyFont="1" applyFill="1" applyBorder="1">
      <alignment horizontal="left" vertical="center" wrapText="1" indent="1"/>
    </xf>
    <xf numFmtId="0" fontId="5" fillId="0" borderId="7" xfId="16" applyFont="1" applyFill="1" applyBorder="1">
      <alignment horizontal="left" vertical="center" wrapText="1" indent="1"/>
    </xf>
    <xf numFmtId="14" fontId="5" fillId="0" borderId="6" xfId="16" applyNumberFormat="1" applyFont="1" applyBorder="1" applyAlignment="1" applyProtection="1">
      <alignment horizontal="left" vertical="center" indent="1"/>
      <protection locked="0"/>
    </xf>
    <xf numFmtId="14" fontId="5" fillId="0" borderId="7" xfId="16" applyNumberFormat="1" applyFont="1" applyBorder="1" applyAlignment="1" applyProtection="1">
      <alignment horizontal="left" vertical="center" indent="1"/>
      <protection locked="0"/>
    </xf>
    <xf numFmtId="168" fontId="5" fillId="0" borderId="12" xfId="0" applyNumberFormat="1" applyFont="1" applyBorder="1" applyAlignment="1">
      <alignment horizontal="center" vertical="center" wrapText="1"/>
    </xf>
    <xf numFmtId="168" fontId="5" fillId="0" borderId="13" xfId="0" applyNumberFormat="1" applyFont="1" applyBorder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center" wrapText="1"/>
      <protection locked="0"/>
    </xf>
  </cellXfs>
  <cellStyles count="18">
    <cellStyle name="40 % - Akzent6" xfId="5" builtinId="51" customBuiltin="1"/>
    <cellStyle name="Akzent6" xfId="4" builtinId="49" customBuiltin="1"/>
    <cellStyle name="Ausgabe" xfId="7" builtinId="21" customBuiltin="1"/>
    <cellStyle name="Berechnung" xfId="11" builtinId="22" customBuiltin="1"/>
    <cellStyle name="Datum" xfId="15" xr:uid="{00000000-0005-0000-0000-000004000000}"/>
    <cellStyle name="Devise" xfId="17" xr:uid="{00000000-0005-0000-0000-000005000000}"/>
    <cellStyle name="Eingabe" xfId="6" builtinId="20" customBuiltin="1"/>
    <cellStyle name="Eingabefeld" xfId="16" xr:uid="{00000000-0005-0000-0000-000007000000}"/>
    <cellStyle name="Ergebnis" xfId="3" builtinId="25" customBuiltin="1"/>
    <cellStyle name="Erklärender Text" xfId="2" builtinId="53" customBuiltin="1"/>
    <cellStyle name="Standard" xfId="0" builtinId="0" customBuiltin="1"/>
    <cellStyle name="Überschrift" xfId="13" builtinId="15" customBuiltin="1"/>
    <cellStyle name="Überschrift 1" xfId="1" builtinId="16" customBuiltin="1"/>
    <cellStyle name="Überschrift 2" xfId="8" builtinId="17" customBuiltin="1"/>
    <cellStyle name="Überschrift 3" xfId="9" builtinId="18" hidden="1" customBuiltin="1"/>
    <cellStyle name="Überschrift 4" xfId="14" builtinId="19" hidden="1" customBuiltin="1"/>
    <cellStyle name="Währung" xfId="12" builtinId="4" customBuiltin="1"/>
    <cellStyle name="Währung [0]" xfId="10" builtinId="7" customBuiltin="1"/>
  </cellStyles>
  <dxfs count="36">
    <dxf>
      <font>
        <b/>
        <i val="0"/>
      </font>
      <fill>
        <patternFill>
          <bgColor theme="6" tint="0.599963377788628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numFmt numFmtId="167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</font>
      <numFmt numFmtId="167" formatCode="_-* #,##0.00\ [$€-407]_-;\-* #,##0.00\ [$€-407]_-;_-* &quot;-&quot;??\ [$€-407]_-;_-@_-"/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numFmt numFmtId="167" formatCode="_-* #,##0.00\ [$€-407]_-;\-* #,##0.00\ [$€-407]_-;_-* &quot;-&quot;??\ [$€-407]_-;_-@_-"/>
    </dxf>
    <dxf>
      <font>
        <strike val="0"/>
        <outline val="0"/>
        <shadow val="0"/>
        <u val="none"/>
        <vertAlign val="baseline"/>
        <sz val="12"/>
        <color theme="1"/>
      </font>
      <numFmt numFmtId="167" formatCode="_-* #,##0.00\ [$€-407]_-;\-* #,##0.00\ [$€-407]_-;_-* &quot;-&quot;??\ [$€-407]_-;_-@_-"/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numFmt numFmtId="167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</font>
      <numFmt numFmtId="167" formatCode="_-* #,##0.00\ [$€-407]_-;\-* #,##0.00\ [$€-407]_-;_-* &quot;-&quot;??\ [$€-407]_-;_-@_-"/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</font>
      <numFmt numFmtId="4" formatCode="#,##0.00"/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numFmt numFmtId="167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numFmt numFmtId="4" formatCode="#,##0.00"/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numFmt numFmtId="167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</font>
      <numFmt numFmtId="4" formatCode="#,##0.00"/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</font>
      <numFmt numFmtId="4" formatCode="#,##0.00"/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numFmt numFmtId="167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</font>
      <numFmt numFmtId="4" formatCode="#,##0.00"/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numFmt numFmtId="167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</font>
      <numFmt numFmtId="4" formatCode="#,##0.00"/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numFmt numFmtId="167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</font>
      <numFmt numFmtId="4" formatCode="#,##0.00"/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numFmt numFmtId="167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</font>
      <numFmt numFmtId="4" formatCode="#,##0.00"/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numFmt numFmtId="167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</font>
      <numFmt numFmtId="4" formatCode="#,##0.00"/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numFmt numFmtId="167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</font>
      <numFmt numFmtId="4" formatCode="#,##0.00"/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2"/>
        <color theme="1"/>
      </font>
      <numFmt numFmtId="4" formatCode="#,##0.00"/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numFmt numFmtId="19" formatCode="dd/mm/yyyy"/>
      <protection locked="0" hidden="0"/>
    </dxf>
    <dxf>
      <font>
        <strike val="0"/>
        <outline val="0"/>
        <shadow val="0"/>
        <u val="none"/>
        <vertAlign val="baseline"/>
        <sz val="12"/>
        <color theme="1"/>
      </font>
      <numFmt numFmtId="19" formatCode="dd/mm/yyyy"/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</font>
    </dxf>
    <dxf>
      <font>
        <strike val="0"/>
        <outline val="0"/>
        <shadow val="0"/>
        <u val="none"/>
        <vertAlign val="baseline"/>
        <sz val="12"/>
        <color rgb="FF000000"/>
      </font>
      <alignment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ajor"/>
      </font>
    </dxf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Reisekostenbericht" defaultPivotStyle="PivotStyleLight16">
    <tableStyle name="Reisekostenbericht" pivot="0" count="3" xr9:uid="{00000000-0011-0000-FFFF-FFFF00000000}">
      <tableStyleElement type="wholeTable" dxfId="35"/>
      <tableStyleElement type="headerRow" dxfId="34"/>
      <tableStyleElement type="totalRow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058AE6-5B9C-4B06-92C9-C993895034A4}" name="Ausgaben3" displayName="Ausgaben3" ref="B11:P29" totalsRowShown="0" headerRowDxfId="32" dataDxfId="31" totalsRowDxfId="30">
  <autoFilter ref="B11:P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DD86AA4D-F3DC-43C3-A71D-40E204DBE9A0}" name="Datum / Date" dataDxfId="29" totalsRowDxfId="28"/>
    <tableColumn id="2" xr3:uid="{690083B4-F3FA-4342-8473-932DDDC9A093}" name="Beschreibung der Ausgaben / Expense description" dataDxfId="27" totalsRowDxfId="26"/>
    <tableColumn id="3" xr3:uid="{99E1214D-3B72-4B03-B40F-0F2DD627206F}" name="Flugkosten / Flight costs" dataDxfId="25" totalsRowDxfId="24"/>
    <tableColumn id="4" xr3:uid="{6A3EF574-37B3-49D7-B4D2-FC1F03C244B3}" name="Hotel" dataDxfId="23" totalsRowDxfId="22"/>
    <tableColumn id="5" xr3:uid="{5DA268B9-4E6F-4656-9940-6041933AF7C1}" name="(ÖPNV, Mietwagen, Taxi    /Cab / Train g/ Rental Car)" dataDxfId="21" totalsRowDxfId="20"/>
    <tableColumn id="6" xr3:uid="{6F95C119-8E04-4E4B-9116-57218E51CAB9}" name="Bewirtung-Tip / Hospitality - Tip" dataDxfId="19" totalsRowDxfId="18"/>
    <tableColumn id="7" xr3:uid="{0505287C-A142-4D53-87E3-73F9392060CB}" name="Seminare / Seminars" dataDxfId="17" totalsRowDxfId="16"/>
    <tableColumn id="8" xr3:uid="{7313E7B5-546A-4F07-A7C8-283A9970D9E3}" name="Kilometer" dataDxfId="15" totalsRowDxfId="14">
      <calculatedColumnFormula>2*295</calculatedColumnFormula>
    </tableColumn>
    <tableColumn id="9" xr3:uid="{386BF8C4-B945-4D88-BD9B-BE4F2FFCC307}" name="Erstattung Fahrtkosten" dataDxfId="13">
      <calculatedColumnFormula>Ausgaben3[[#This Row],[Kilometer]]*KilometerPauschale</calculatedColumnFormula>
    </tableColumn>
    <tableColumn id="10" xr3:uid="{4AFA78A7-378B-4B35-8AD7-AB1D2A2DDAF5}" name="Verschiedenes / various" dataDxfId="12" totalsRowDxfId="11"/>
    <tableColumn id="11" xr3:uid="{7EEFB96C-5A65-4451-A874-BCCD13D15736}" name="Devisen-Wechselkurs" dataDxfId="10" totalsRowDxfId="9"/>
    <tableColumn id="12" xr3:uid="{3E5DB42B-AC65-42D9-A3CA-A379088F457A}" name="Währung der Ausgabe" dataDxfId="8" totalsRowDxfId="7"/>
    <tableColumn id="13" xr3:uid="{39BDFC21-9078-4FB4-A8EC-60F83165DECC}" name="Gesamt" dataDxfId="6" totalsRowDxfId="5" dataCellStyle="Währung">
      <calculatedColumnFormula>IFERROR(IF(OR(RK!$L12="",RK!$L12=1),SUM(RK!$J12:$K12,RK!$D12:$H12)*1,SUM(RK!$J20:$K20,RK!$D12:$H12)/RK!$L12),"")</calculatedColumnFormula>
    </tableColumn>
    <tableColumn id="14" xr3:uid="{3FBA72A2-89F1-4142-9851-305702D1C9F6}" name="Cash" dataDxfId="4" totalsRowDxfId="3" dataCellStyle="Währung">
      <calculatedColumnFormula>IF(Ausgaben3[[#This Row],[Kilometer]]&gt;0,Ausgaben3[[#This Row],[Erstattung Fahrtkosten]],Ausgaben3[[#This Row],[Gesamt]])</calculatedColumnFormula>
    </tableColumn>
    <tableColumn id="15" xr3:uid="{A18B8A50-E3D9-49BC-AD01-4CAA77B24FEF}" name="Credit-Card" dataDxfId="2" totalsRowDxfId="1" dataCellStyle="Währung">
      <calculatedColumnFormula>IF(O12&gt;0,"No Credit-Card",N12)</calculatedColumnFormula>
    </tableColumn>
  </tableColumns>
  <tableStyleInfo name="Reisekostenbericht" showFirstColumn="0" showLastColumn="0" showRowStripes="1" showColumnStripes="0"/>
  <extLst>
    <ext xmlns:x14="http://schemas.microsoft.com/office/spreadsheetml/2009/9/main" uri="{504A1905-F514-4f6f-8877-14C23A59335A}">
      <x14:table altTextSummary="Liste mit Ausgabendetails wie Datum, Beschreibung, Flugkosten, Unterkunft, Fahrtkosten, Mahlzeiten und Trinkgeldern, Konferenzen und Seminaren, Kilometern, Kilometergelderstattung, Verschiedenem, Wechselkursen, Ausgaben für Devisen und Summe"/>
    </ext>
  </extLst>
</table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8B45E-DFC7-4D50-9B26-807F7C33A96A}">
  <sheetPr>
    <tabColor theme="3"/>
    <pageSetUpPr autoPageBreaks="0" fitToPage="1"/>
  </sheetPr>
  <dimension ref="A1:T30"/>
  <sheetViews>
    <sheetView showGridLines="0" tabSelected="1" zoomScale="70" zoomScaleNormal="70" workbookViewId="0">
      <selection activeCell="T25" sqref="T25"/>
    </sheetView>
  </sheetViews>
  <sheetFormatPr baseColWidth="10" defaultColWidth="11.5" defaultRowHeight="30" customHeight="1" x14ac:dyDescent="0.25"/>
  <cols>
    <col min="1" max="1" width="2.625" style="1" customWidth="1"/>
    <col min="2" max="2" width="13.25" style="1" customWidth="1"/>
    <col min="3" max="3" width="33.375" style="1" customWidth="1"/>
    <col min="4" max="4" width="12.625" style="1" customWidth="1"/>
    <col min="5" max="5" width="13.875" style="1" bestFit="1" customWidth="1"/>
    <col min="6" max="6" width="24" style="1" customWidth="1"/>
    <col min="7" max="7" width="15.25" style="1" customWidth="1"/>
    <col min="8" max="8" width="12.25" style="1" customWidth="1"/>
    <col min="9" max="9" width="10.375" style="1" customWidth="1"/>
    <col min="10" max="10" width="13.625" style="1" customWidth="1"/>
    <col min="11" max="11" width="14.5" style="1" customWidth="1"/>
    <col min="12" max="12" width="13" style="1" customWidth="1"/>
    <col min="13" max="13" width="12" style="1" customWidth="1"/>
    <col min="14" max="14" width="14" style="1" customWidth="1"/>
    <col min="15" max="15" width="11.25" style="1" customWidth="1"/>
    <col min="16" max="16" width="13.875" style="1" bestFit="1" customWidth="1"/>
    <col min="17" max="19" width="11.5" style="1"/>
    <col min="20" max="20" width="33.5" style="1" bestFit="1" customWidth="1"/>
    <col min="21" max="16384" width="11.5" style="1"/>
  </cols>
  <sheetData>
    <row r="1" spans="2:20" ht="75" customHeight="1" x14ac:dyDescent="0.25">
      <c r="B1" s="5" t="s">
        <v>0</v>
      </c>
      <c r="C1" s="3"/>
      <c r="D1" s="25"/>
      <c r="E1" s="3"/>
      <c r="F1" s="3"/>
      <c r="I1" s="6"/>
      <c r="J1" s="4"/>
      <c r="K1" s="4"/>
      <c r="L1" s="4"/>
      <c r="N1" s="48"/>
      <c r="O1" s="48"/>
      <c r="P1" s="48"/>
    </row>
    <row r="2" spans="2:20" ht="15" customHeight="1" thickBot="1" x14ac:dyDescent="0.3">
      <c r="B2" s="2"/>
      <c r="C2" s="2"/>
    </row>
    <row r="3" spans="2:20" s="7" customFormat="1" ht="30" customHeight="1" thickBot="1" x14ac:dyDescent="0.3">
      <c r="B3" s="8" t="s">
        <v>1</v>
      </c>
      <c r="C3" s="10"/>
      <c r="D3" s="41" t="s">
        <v>6</v>
      </c>
      <c r="E3" s="41"/>
      <c r="F3" s="41"/>
      <c r="G3" s="42">
        <f ca="1">TODAY()</f>
        <v>45847</v>
      </c>
      <c r="H3" s="43"/>
      <c r="I3" s="41" t="s">
        <v>7</v>
      </c>
      <c r="J3" s="41"/>
      <c r="K3" s="41"/>
      <c r="L3" s="14">
        <v>0.3</v>
      </c>
      <c r="M3" s="9"/>
    </row>
    <row r="4" spans="2:20" s="7" customFormat="1" ht="8.1" customHeight="1" thickBot="1" x14ac:dyDescent="0.3">
      <c r="B4" s="9"/>
      <c r="F4" s="9"/>
      <c r="G4" s="9"/>
      <c r="H4" s="9"/>
      <c r="J4" s="9"/>
      <c r="K4" s="9"/>
    </row>
    <row r="5" spans="2:20" s="7" customFormat="1" ht="30" customHeight="1" thickBot="1" x14ac:dyDescent="0.3">
      <c r="B5" s="11" t="s">
        <v>2</v>
      </c>
      <c r="C5" s="12"/>
      <c r="D5" s="41" t="s">
        <v>25</v>
      </c>
      <c r="E5" s="41"/>
      <c r="F5" s="41"/>
      <c r="G5" s="44"/>
      <c r="H5" s="45"/>
      <c r="I5" s="41" t="s">
        <v>8</v>
      </c>
      <c r="J5" s="41"/>
      <c r="K5" s="41"/>
      <c r="L5" s="14">
        <f>N30</f>
        <v>0</v>
      </c>
      <c r="M5" s="9"/>
    </row>
    <row r="6" spans="2:20" customFormat="1" ht="30" hidden="1" customHeight="1" x14ac:dyDescent="0.25">
      <c r="G6" t="str">
        <f>IF(G5="Reisekosten","RK-",IF(G5="Auslagen","AL-",""))</f>
        <v/>
      </c>
    </row>
    <row r="7" spans="2:20" customFormat="1" ht="30" hidden="1" customHeight="1" x14ac:dyDescent="0.25"/>
    <row r="8" spans="2:20" s="7" customFormat="1" ht="8.1" customHeight="1" thickBot="1" x14ac:dyDescent="0.3">
      <c r="B8" s="9"/>
      <c r="C8" s="9"/>
      <c r="D8" s="9"/>
      <c r="E8" s="9"/>
      <c r="F8" s="9"/>
      <c r="L8" s="9"/>
    </row>
    <row r="9" spans="2:20" s="7" customFormat="1" ht="30" customHeight="1" thickTop="1" thickBot="1" x14ac:dyDescent="0.3">
      <c r="B9" s="11" t="s">
        <v>3</v>
      </c>
      <c r="C9" s="13" t="str">
        <f>IF(MIN(B12:B29)=MAX(B12:B29),TEXT(MIN(B12:B29),"TT.MM.JJ"),"Von "&amp;TEXT(MIN(B12:B29),"TT.MM.JJ")&amp;" bis "&amp;TEXT(MAX(B12:B29),"TT.MM.JJ"))</f>
        <v>00.01.00</v>
      </c>
      <c r="D9" s="9"/>
      <c r="E9" s="9"/>
      <c r="F9" s="9" t="s">
        <v>24</v>
      </c>
      <c r="G9" s="46" t="str">
        <f ca="1">_xlfn.CONCAT(G6,G3,"-",C3)</f>
        <v>45847-</v>
      </c>
      <c r="H9" s="47"/>
      <c r="M9" s="39" t="s">
        <v>5</v>
      </c>
      <c r="N9" s="40"/>
      <c r="O9" s="37"/>
      <c r="P9" s="38"/>
    </row>
    <row r="10" spans="2:20" s="7" customFormat="1" ht="15" customHeight="1" x14ac:dyDescent="0.25">
      <c r="B10" s="9"/>
      <c r="C10" s="9"/>
      <c r="F10" s="9"/>
      <c r="G10" s="9"/>
      <c r="H10" s="9"/>
    </row>
    <row r="11" spans="2:20" s="7" customFormat="1" ht="39.950000000000003" customHeight="1" x14ac:dyDescent="0.25">
      <c r="B11" s="15" t="s">
        <v>15</v>
      </c>
      <c r="C11" s="15" t="s">
        <v>14</v>
      </c>
      <c r="D11" s="15" t="s">
        <v>16</v>
      </c>
      <c r="E11" s="15" t="s">
        <v>17</v>
      </c>
      <c r="F11" s="15" t="s">
        <v>18</v>
      </c>
      <c r="G11" s="15" t="s">
        <v>19</v>
      </c>
      <c r="H11" s="15" t="s">
        <v>20</v>
      </c>
      <c r="I11" s="15" t="s">
        <v>9</v>
      </c>
      <c r="J11" s="15" t="s">
        <v>10</v>
      </c>
      <c r="K11" s="15" t="s">
        <v>21</v>
      </c>
      <c r="L11" s="15" t="s">
        <v>11</v>
      </c>
      <c r="M11" s="15" t="s">
        <v>12</v>
      </c>
      <c r="N11" s="20" t="s">
        <v>4</v>
      </c>
      <c r="O11" s="21" t="s">
        <v>22</v>
      </c>
      <c r="P11" s="21" t="s">
        <v>23</v>
      </c>
      <c r="T11" s="24"/>
    </row>
    <row r="12" spans="2:20" s="34" customFormat="1" ht="30" customHeight="1" x14ac:dyDescent="0.25">
      <c r="B12" s="26"/>
      <c r="C12" s="27"/>
      <c r="D12" s="28"/>
      <c r="E12" s="28"/>
      <c r="F12" s="28"/>
      <c r="G12" s="28"/>
      <c r="H12" s="28"/>
      <c r="I12" s="28"/>
      <c r="J12" s="29">
        <f>Ausgaben3[[#This Row],[Kilometer]]*KilometerPauschale</f>
        <v>0</v>
      </c>
      <c r="K12" s="28"/>
      <c r="L12" s="28"/>
      <c r="M12" s="30" t="s">
        <v>13</v>
      </c>
      <c r="N12" s="31">
        <f>IFERROR(IF(OR(RK!$L12="",RK!$L12=1),SUM(RK!$J12:$K12,RK!$D12:$H12)*1,SUM(RK!$J20:$K20,RK!$D12:$H12)/RK!$L12),"")</f>
        <v>0</v>
      </c>
      <c r="O12" s="32">
        <f>IF(Ausgaben3[[#This Row],[Kilometer]]&gt;0,Ausgaben3[[#This Row],[Erstattung Fahrtkosten]],Ausgaben3[[#This Row],[Gesamt]])</f>
        <v>0</v>
      </c>
      <c r="P12" s="33">
        <f t="shared" ref="P12:P29" si="0">IF(O12&gt;0,"No Credit-Card",N12)</f>
        <v>0</v>
      </c>
    </row>
    <row r="13" spans="2:20" s="34" customFormat="1" ht="30" customHeight="1" x14ac:dyDescent="0.25">
      <c r="B13" s="26"/>
      <c r="C13" s="27"/>
      <c r="D13" s="28"/>
      <c r="E13" s="28"/>
      <c r="F13" s="28"/>
      <c r="G13" s="28"/>
      <c r="H13" s="28"/>
      <c r="I13" s="28"/>
      <c r="J13" s="29">
        <f>Ausgaben3[[#This Row],[Kilometer]]*KilometerPauschale</f>
        <v>0</v>
      </c>
      <c r="K13" s="28"/>
      <c r="L13" s="28"/>
      <c r="M13" s="30" t="s">
        <v>13</v>
      </c>
      <c r="N13" s="31">
        <f>IFERROR(IF(OR(RK!$L13="",RK!$L13=1),SUM(RK!$J13:$K13,RK!$D13:$H13)*1,SUM(RK!$J21:$K21,RK!$D13:$H13)/RK!$L13),"")</f>
        <v>0</v>
      </c>
      <c r="O13" s="32">
        <f>IF(Ausgaben3[[#This Row],[Kilometer]]&gt;0,Ausgaben3[[#This Row],[Erstattung Fahrtkosten]],Ausgaben3[[#This Row],[Gesamt]])</f>
        <v>0</v>
      </c>
      <c r="P13" s="33">
        <f t="shared" si="0"/>
        <v>0</v>
      </c>
    </row>
    <row r="14" spans="2:20" s="34" customFormat="1" ht="30" customHeight="1" x14ac:dyDescent="0.25">
      <c r="B14" s="26"/>
      <c r="C14" s="27"/>
      <c r="D14" s="28"/>
      <c r="E14" s="28"/>
      <c r="F14" s="28"/>
      <c r="G14" s="28"/>
      <c r="H14" s="28"/>
      <c r="I14" s="28"/>
      <c r="J14" s="29">
        <f>Ausgaben3[[#This Row],[Kilometer]]*KilometerPauschale</f>
        <v>0</v>
      </c>
      <c r="K14" s="28"/>
      <c r="L14" s="28"/>
      <c r="M14" s="30" t="s">
        <v>13</v>
      </c>
      <c r="N14" s="31">
        <f>IFERROR(IF(OR(RK!$L14="",RK!$L14=1),SUM(RK!$J14:$K14,RK!$D14:$H14)*1,SUM(RK!$J22:$K22,RK!$D14:$H14)/RK!$L14),"")</f>
        <v>0</v>
      </c>
      <c r="O14" s="32">
        <f>IF(Ausgaben3[[#This Row],[Kilometer]]&gt;0,Ausgaben3[[#This Row],[Erstattung Fahrtkosten]],Ausgaben3[[#This Row],[Gesamt]])</f>
        <v>0</v>
      </c>
      <c r="P14" s="33">
        <f t="shared" si="0"/>
        <v>0</v>
      </c>
    </row>
    <row r="15" spans="2:20" s="34" customFormat="1" ht="30" customHeight="1" x14ac:dyDescent="0.25">
      <c r="B15" s="26"/>
      <c r="C15" s="27"/>
      <c r="D15" s="28"/>
      <c r="E15" s="28"/>
      <c r="F15" s="28"/>
      <c r="G15" s="28"/>
      <c r="H15" s="28"/>
      <c r="I15" s="28"/>
      <c r="J15" s="29">
        <f>Ausgaben3[[#This Row],[Kilometer]]*KilometerPauschale</f>
        <v>0</v>
      </c>
      <c r="K15" s="28"/>
      <c r="L15" s="28"/>
      <c r="M15" s="30" t="s">
        <v>13</v>
      </c>
      <c r="N15" s="31">
        <f>IFERROR(IF(OR(RK!$L15="",RK!$L15=1),SUM(RK!$J15:$K15,RK!$D15:$H15)*1,SUM(RK!$J23:$K23,RK!$D15:$H15)/RK!$L15),"")</f>
        <v>0</v>
      </c>
      <c r="O15" s="32">
        <f>IF(Ausgaben3[[#This Row],[Kilometer]]&gt;0,Ausgaben3[[#This Row],[Erstattung Fahrtkosten]],Ausgaben3[[#This Row],[Gesamt]])</f>
        <v>0</v>
      </c>
      <c r="P15" s="33">
        <f t="shared" si="0"/>
        <v>0</v>
      </c>
    </row>
    <row r="16" spans="2:20" s="34" customFormat="1" ht="30" customHeight="1" x14ac:dyDescent="0.25">
      <c r="B16" s="26"/>
      <c r="C16" s="27"/>
      <c r="D16" s="28"/>
      <c r="E16" s="28"/>
      <c r="F16" s="28"/>
      <c r="G16" s="28"/>
      <c r="H16" s="28"/>
      <c r="I16" s="28"/>
      <c r="J16" s="29">
        <f>Ausgaben3[[#This Row],[Kilometer]]*KilometerPauschale</f>
        <v>0</v>
      </c>
      <c r="K16" s="28"/>
      <c r="L16" s="28"/>
      <c r="M16" s="30" t="s">
        <v>13</v>
      </c>
      <c r="N16" s="31">
        <f>IFERROR(IF(OR(RK!$L16="",RK!$L16=1),SUM(RK!$J16:$K16,RK!$D16:$H16)*1,SUM(RK!$J24:$K24,RK!$D16:$H16)/RK!$L16),"")</f>
        <v>0</v>
      </c>
      <c r="O16" s="32">
        <f>IF(Ausgaben3[[#This Row],[Kilometer]]&gt;0,Ausgaben3[[#This Row],[Erstattung Fahrtkosten]],Ausgaben3[[#This Row],[Gesamt]])</f>
        <v>0</v>
      </c>
      <c r="P16" s="33">
        <f t="shared" si="0"/>
        <v>0</v>
      </c>
    </row>
    <row r="17" spans="1:16" s="34" customFormat="1" ht="30" customHeight="1" x14ac:dyDescent="0.25">
      <c r="A17" s="35"/>
      <c r="B17" s="26"/>
      <c r="C17" s="27"/>
      <c r="D17" s="28"/>
      <c r="E17" s="28"/>
      <c r="F17" s="28"/>
      <c r="G17" s="28"/>
      <c r="H17" s="28"/>
      <c r="I17" s="28"/>
      <c r="J17" s="29">
        <f>Ausgaben3[[#This Row],[Kilometer]]*KilometerPauschale</f>
        <v>0</v>
      </c>
      <c r="K17" s="28"/>
      <c r="L17" s="28"/>
      <c r="M17" s="30" t="s">
        <v>13</v>
      </c>
      <c r="N17" s="31">
        <f>IFERROR(IF(OR(RK!$L17="",RK!$L17=1),SUM(RK!$J17:$K17,RK!$D17:$H17)*1,SUM(RK!$J25:$K25,RK!$D17:$H17)/RK!$L17),"")</f>
        <v>0</v>
      </c>
      <c r="O17" s="32">
        <f>IF(Ausgaben3[[#This Row],[Kilometer]]&gt;0,Ausgaben3[[#This Row],[Erstattung Fahrtkosten]],Ausgaben3[[#This Row],[Gesamt]])</f>
        <v>0</v>
      </c>
      <c r="P17" s="33">
        <f t="shared" si="0"/>
        <v>0</v>
      </c>
    </row>
    <row r="18" spans="1:16" s="34" customFormat="1" ht="30" customHeight="1" x14ac:dyDescent="0.25">
      <c r="B18" s="26"/>
      <c r="C18" s="27"/>
      <c r="D18" s="28"/>
      <c r="E18" s="28"/>
      <c r="F18" s="28"/>
      <c r="G18" s="28"/>
      <c r="H18" s="28"/>
      <c r="I18" s="28"/>
      <c r="J18" s="29">
        <f>Ausgaben3[[#This Row],[Kilometer]]*KilometerPauschale</f>
        <v>0</v>
      </c>
      <c r="K18" s="28"/>
      <c r="L18" s="28"/>
      <c r="M18" s="30" t="s">
        <v>13</v>
      </c>
      <c r="N18" s="31">
        <f>IFERROR(IF(OR(RK!$L18="",RK!$L18=1),SUM(RK!$J18:$K18,RK!$D18:$H18)*1,SUM(RK!$J26:$K26,RK!$D18:$H18)/RK!$L18),"")</f>
        <v>0</v>
      </c>
      <c r="O18" s="32">
        <f>IF(Ausgaben3[[#This Row],[Kilometer]]&gt;0,Ausgaben3[[#This Row],[Erstattung Fahrtkosten]],Ausgaben3[[#This Row],[Gesamt]])</f>
        <v>0</v>
      </c>
      <c r="P18" s="33">
        <f t="shared" si="0"/>
        <v>0</v>
      </c>
    </row>
    <row r="19" spans="1:16" s="34" customFormat="1" ht="30" customHeight="1" x14ac:dyDescent="0.25">
      <c r="A19" s="35"/>
      <c r="B19" s="26"/>
      <c r="C19" s="27"/>
      <c r="D19" s="28"/>
      <c r="E19" s="28"/>
      <c r="F19" s="28"/>
      <c r="G19" s="28"/>
      <c r="H19" s="28"/>
      <c r="I19" s="28"/>
      <c r="J19" s="29">
        <f>Ausgaben3[[#This Row],[Kilometer]]*KilometerPauschale</f>
        <v>0</v>
      </c>
      <c r="K19" s="28"/>
      <c r="L19" s="28"/>
      <c r="M19" s="30" t="s">
        <v>13</v>
      </c>
      <c r="N19" s="31">
        <f>IFERROR(IF(OR(RK!$L19="",RK!$L19=1),SUM(RK!$J19:$K19,RK!$D19:$H19)*1,SUM(RK!$J27:$K27,RK!$D19:$H19)/RK!$L19),"")</f>
        <v>0</v>
      </c>
      <c r="O19" s="32">
        <f>IF(Ausgaben3[[#This Row],[Kilometer]]&gt;0,Ausgaben3[[#This Row],[Erstattung Fahrtkosten]],Ausgaben3[[#This Row],[Gesamt]])</f>
        <v>0</v>
      </c>
      <c r="P19" s="33">
        <f t="shared" si="0"/>
        <v>0</v>
      </c>
    </row>
    <row r="20" spans="1:16" s="34" customFormat="1" ht="30" customHeight="1" x14ac:dyDescent="0.25">
      <c r="B20" s="26"/>
      <c r="C20" s="27"/>
      <c r="D20" s="28"/>
      <c r="E20" s="28"/>
      <c r="F20" s="28"/>
      <c r="G20" s="28"/>
      <c r="H20" s="28"/>
      <c r="I20" s="28"/>
      <c r="J20" s="29">
        <f>Ausgaben3[[#This Row],[Kilometer]]*KilometerPauschale</f>
        <v>0</v>
      </c>
      <c r="K20" s="28"/>
      <c r="L20" s="28"/>
      <c r="M20" s="30" t="s">
        <v>13</v>
      </c>
      <c r="N20" s="31">
        <f>IFERROR(IF(OR(RK!$L20="",RK!$L20=1),SUM(RK!$J20:$K20,RK!$D20:$H20)*1,SUM(RK!$J28:$K28,RK!$D20:$H20)/RK!$L20),"")</f>
        <v>0</v>
      </c>
      <c r="O20" s="32">
        <f>N1</f>
        <v>0</v>
      </c>
      <c r="P20" s="33">
        <f t="shared" si="0"/>
        <v>0</v>
      </c>
    </row>
    <row r="21" spans="1:16" s="34" customFormat="1" ht="30" customHeight="1" x14ac:dyDescent="0.25">
      <c r="A21" s="35"/>
      <c r="B21" s="26"/>
      <c r="C21" s="27"/>
      <c r="D21" s="28"/>
      <c r="E21" s="28"/>
      <c r="F21" s="28"/>
      <c r="G21" s="28"/>
      <c r="H21" s="28"/>
      <c r="I21" s="28"/>
      <c r="J21" s="29">
        <f>Ausgaben3[[#This Row],[Kilometer]]*KilometerPauschale</f>
        <v>0</v>
      </c>
      <c r="K21" s="28"/>
      <c r="L21" s="28"/>
      <c r="M21" s="30" t="s">
        <v>13</v>
      </c>
      <c r="N21" s="31">
        <f>IFERROR(IF(OR(RK!$L21="",RK!$L21=1),SUM(RK!$J21:$K21,RK!$D21:$H21)*1,SUM(RK!$J29:$K29,RK!$D21:$H21)/RK!$L21),"")</f>
        <v>0</v>
      </c>
      <c r="O21" s="32">
        <f>IF(Ausgaben3[[#This Row],[Kilometer]]&gt;0,Ausgaben3[[#This Row],[Erstattung Fahrtkosten]],Ausgaben3[[#This Row],[Gesamt]])</f>
        <v>0</v>
      </c>
      <c r="P21" s="33">
        <f t="shared" si="0"/>
        <v>0</v>
      </c>
    </row>
    <row r="22" spans="1:16" s="34" customFormat="1" ht="30" customHeight="1" x14ac:dyDescent="0.25">
      <c r="B22" s="26"/>
      <c r="C22" s="27"/>
      <c r="D22" s="28"/>
      <c r="E22" s="28"/>
      <c r="F22" s="28"/>
      <c r="G22" s="28"/>
      <c r="H22" s="28"/>
      <c r="I22" s="28"/>
      <c r="J22" s="29">
        <f>Ausgaben3[[#This Row],[Kilometer]]*KilometerPauschale</f>
        <v>0</v>
      </c>
      <c r="K22" s="28"/>
      <c r="L22" s="28"/>
      <c r="M22" s="30" t="s">
        <v>13</v>
      </c>
      <c r="N22" s="31">
        <f>IFERROR(IF(OR(RK!$L22="",RK!$L22=1),SUM(RK!$J22:$K22,RK!$D22:$H22)*1,SUM(RK!$J30:$K30,RK!$D22:$H22)/RK!$L22),"")</f>
        <v>0</v>
      </c>
      <c r="O22" s="32">
        <f>IF(Ausgaben3[[#This Row],[Kilometer]]&gt;0,Ausgaben3[[#This Row],[Erstattung Fahrtkosten]],Ausgaben3[[#This Row],[Gesamt]])</f>
        <v>0</v>
      </c>
      <c r="P22" s="33">
        <f t="shared" si="0"/>
        <v>0</v>
      </c>
    </row>
    <row r="23" spans="1:16" s="36" customFormat="1" ht="30" customHeight="1" x14ac:dyDescent="0.25">
      <c r="B23" s="26"/>
      <c r="C23" s="27"/>
      <c r="D23" s="28"/>
      <c r="E23" s="28"/>
      <c r="F23" s="28"/>
      <c r="G23" s="28"/>
      <c r="H23" s="28"/>
      <c r="I23" s="28"/>
      <c r="J23" s="29">
        <f>Ausgaben3[[#This Row],[Kilometer]]*KilometerPauschale</f>
        <v>0</v>
      </c>
      <c r="K23" s="28"/>
      <c r="L23" s="28"/>
      <c r="M23" s="30" t="s">
        <v>13</v>
      </c>
      <c r="N23" s="31">
        <f>IFERROR(IF(OR(RK!$L23="",RK!$L23=1),SUM(RK!$J23:$K23,RK!$D23:$H23)*1,SUM(RK!$J31:$K31,RK!$D23:$H23)/RK!$L23),"")</f>
        <v>0</v>
      </c>
      <c r="O23" s="32">
        <f>IF(Ausgaben3[[#This Row],[Kilometer]]&gt;0,Ausgaben3[[#This Row],[Erstattung Fahrtkosten]],Ausgaben3[[#This Row],[Gesamt]])</f>
        <v>0</v>
      </c>
      <c r="P23" s="33">
        <f t="shared" si="0"/>
        <v>0</v>
      </c>
    </row>
    <row r="24" spans="1:16" s="34" customFormat="1" ht="30" customHeight="1" x14ac:dyDescent="0.25">
      <c r="B24" s="26"/>
      <c r="C24" s="27"/>
      <c r="D24" s="28"/>
      <c r="E24" s="28"/>
      <c r="F24" s="28"/>
      <c r="G24" s="28"/>
      <c r="H24" s="28"/>
      <c r="I24" s="28"/>
      <c r="J24" s="29">
        <f>Ausgaben3[[#This Row],[Kilometer]]*KilometerPauschale</f>
        <v>0</v>
      </c>
      <c r="K24" s="28"/>
      <c r="L24" s="28"/>
      <c r="M24" s="30" t="s">
        <v>13</v>
      </c>
      <c r="N24" s="31">
        <f>IFERROR(IF(OR(RK!$L24="",RK!$L24=1),SUM(RK!$J24:$K24,RK!$D24:$H24)*1,SUM(RK!$J32:$K32,RK!$D24:$H24)/RK!$L24),"")</f>
        <v>0</v>
      </c>
      <c r="O24" s="32">
        <f>IF(Ausgaben3[[#This Row],[Kilometer]]&gt;0,Ausgaben3[[#This Row],[Erstattung Fahrtkosten]],Ausgaben3[[#This Row],[Gesamt]])</f>
        <v>0</v>
      </c>
      <c r="P24" s="33">
        <f t="shared" si="0"/>
        <v>0</v>
      </c>
    </row>
    <row r="25" spans="1:16" s="34" customFormat="1" ht="30" customHeight="1" x14ac:dyDescent="0.25">
      <c r="B25" s="26"/>
      <c r="C25" s="27"/>
      <c r="D25" s="28"/>
      <c r="E25" s="28"/>
      <c r="F25" s="28"/>
      <c r="G25" s="28"/>
      <c r="H25" s="28"/>
      <c r="I25" s="28"/>
      <c r="J25" s="29">
        <f>Ausgaben3[[#This Row],[Kilometer]]*KilometerPauschale</f>
        <v>0</v>
      </c>
      <c r="K25" s="28"/>
      <c r="L25" s="28"/>
      <c r="M25" s="30" t="s">
        <v>13</v>
      </c>
      <c r="N25" s="31">
        <f>IFERROR(IF(OR(RK!$L25="",RK!$L25=1),SUM(RK!$J25:$K25,RK!$D25:$H25)*1,SUM(RK!$J33:$K33,RK!$D25:$H25)/RK!$L25),"")</f>
        <v>0</v>
      </c>
      <c r="O25" s="32">
        <f>IF(Ausgaben3[[#This Row],[Kilometer]]&gt;0,Ausgaben3[[#This Row],[Erstattung Fahrtkosten]],Ausgaben3[[#This Row],[Gesamt]])</f>
        <v>0</v>
      </c>
      <c r="P25" s="33">
        <f t="shared" si="0"/>
        <v>0</v>
      </c>
    </row>
    <row r="26" spans="1:16" s="34" customFormat="1" ht="30" customHeight="1" x14ac:dyDescent="0.25">
      <c r="B26" s="26"/>
      <c r="C26" s="27"/>
      <c r="D26" s="28"/>
      <c r="E26" s="28"/>
      <c r="F26" s="28"/>
      <c r="G26" s="28"/>
      <c r="H26" s="28"/>
      <c r="I26" s="28"/>
      <c r="J26" s="29">
        <f>Ausgaben3[[#This Row],[Kilometer]]*KilometerPauschale</f>
        <v>0</v>
      </c>
      <c r="K26" s="28"/>
      <c r="L26" s="28"/>
      <c r="M26" s="30" t="s">
        <v>13</v>
      </c>
      <c r="N26" s="31">
        <f>IFERROR(IF(OR(RK!$L26="",RK!$L26=1),SUM(RK!$J26:$K26,RK!$D26:$H26)*1,SUM(RK!$J34:$K34,RK!$D26:$H26)/RK!$L26),"")</f>
        <v>0</v>
      </c>
      <c r="O26" s="32">
        <f>IF(Ausgaben3[[#This Row],[Kilometer]]&gt;0,Ausgaben3[[#This Row],[Erstattung Fahrtkosten]],Ausgaben3[[#This Row],[Gesamt]])</f>
        <v>0</v>
      </c>
      <c r="P26" s="33">
        <f t="shared" si="0"/>
        <v>0</v>
      </c>
    </row>
    <row r="27" spans="1:16" s="34" customFormat="1" ht="30" customHeight="1" x14ac:dyDescent="0.25">
      <c r="B27" s="26"/>
      <c r="C27" s="27"/>
      <c r="D27" s="28"/>
      <c r="E27" s="28"/>
      <c r="F27" s="28"/>
      <c r="G27" s="28"/>
      <c r="H27" s="28"/>
      <c r="I27" s="28"/>
      <c r="J27" s="29">
        <f>Ausgaben3[[#This Row],[Kilometer]]*KilometerPauschale</f>
        <v>0</v>
      </c>
      <c r="K27" s="28"/>
      <c r="L27" s="28"/>
      <c r="M27" s="30" t="s">
        <v>13</v>
      </c>
      <c r="N27" s="31">
        <f>IFERROR(IF(OR(RK!$L27="",RK!$L27=1),SUM(RK!$J27:$K27,RK!$D27:$H27)*1,SUM(RK!$J35:$K35,RK!$D27:$H27)/RK!$L27),"")</f>
        <v>0</v>
      </c>
      <c r="O27" s="32">
        <f>IF(Ausgaben3[[#This Row],[Kilometer]]&gt;0,Ausgaben3[[#This Row],[Erstattung Fahrtkosten]],Ausgaben3[[#This Row],[Gesamt]])</f>
        <v>0</v>
      </c>
      <c r="P27" s="33">
        <f t="shared" si="0"/>
        <v>0</v>
      </c>
    </row>
    <row r="28" spans="1:16" s="34" customFormat="1" ht="30" customHeight="1" x14ac:dyDescent="0.25">
      <c r="B28" s="26"/>
      <c r="C28" s="27"/>
      <c r="D28" s="28"/>
      <c r="E28" s="28"/>
      <c r="F28" s="28"/>
      <c r="G28" s="28"/>
      <c r="H28" s="28"/>
      <c r="I28" s="28"/>
      <c r="J28" s="29">
        <f>Ausgaben3[[#This Row],[Kilometer]]*KilometerPauschale</f>
        <v>0</v>
      </c>
      <c r="K28" s="28"/>
      <c r="L28" s="28"/>
      <c r="M28" s="30" t="s">
        <v>13</v>
      </c>
      <c r="N28" s="31">
        <f>IFERROR(IF(OR(RK!$L28="",RK!$L28=1),SUM(RK!$J28:$K28,RK!$D28:$H28)*1,SUM(RK!$J36:$K36,RK!$D28:$H28)/RK!$L28),"")</f>
        <v>0</v>
      </c>
      <c r="O28" s="32">
        <f>IF(Ausgaben3[[#This Row],[Kilometer]]&gt;0,Ausgaben3[[#This Row],[Erstattung Fahrtkosten]],Ausgaben3[[#This Row],[Gesamt]])</f>
        <v>0</v>
      </c>
      <c r="P28" s="33">
        <f t="shared" si="0"/>
        <v>0</v>
      </c>
    </row>
    <row r="29" spans="1:16" s="34" customFormat="1" ht="30" customHeight="1" x14ac:dyDescent="0.25">
      <c r="B29" s="26"/>
      <c r="C29" s="27"/>
      <c r="D29" s="28"/>
      <c r="E29" s="28"/>
      <c r="F29" s="28"/>
      <c r="G29" s="28"/>
      <c r="H29" s="28"/>
      <c r="I29" s="28"/>
      <c r="J29" s="29">
        <f>Ausgaben3[[#This Row],[Kilometer]]*KilometerPauschale</f>
        <v>0</v>
      </c>
      <c r="K29" s="28"/>
      <c r="L29" s="28"/>
      <c r="M29" s="30" t="s">
        <v>13</v>
      </c>
      <c r="N29" s="31">
        <f>IFERROR(IF(OR(RK!$L29="",RK!$L29=1),SUM(RK!$J29:$K29,RK!$D29:$H29)*1,SUM(RK!$J37:$K37,RK!$D29:$H29)/RK!$L29),"")</f>
        <v>0</v>
      </c>
      <c r="O29" s="32">
        <f>IF(Ausgaben3[[#This Row],[Kilometer]]&gt;0,Ausgaben3[[#This Row],[Erstattung Fahrtkosten]],Ausgaben3[[#This Row],[Gesamt]])</f>
        <v>0</v>
      </c>
      <c r="P29" s="33">
        <f t="shared" si="0"/>
        <v>0</v>
      </c>
    </row>
    <row r="30" spans="1:16" ht="30" customHeight="1" x14ac:dyDescent="0.25">
      <c r="B30" s="16" t="s">
        <v>4</v>
      </c>
      <c r="C30" s="17"/>
      <c r="D30" s="17">
        <f>SUBTOTAL(109,Ausgaben3[Flugkosten / Flight costs])</f>
        <v>0</v>
      </c>
      <c r="E30" s="17">
        <f>SUBTOTAL(109,Ausgaben3[Hotel])</f>
        <v>0</v>
      </c>
      <c r="F30" s="18">
        <f>SUBTOTAL(109,Ausgaben3[(ÖPNV, Mietwagen, Taxi    /Cab / Train g/ Rental Car)])</f>
        <v>0</v>
      </c>
      <c r="G30" s="17">
        <f>SUBTOTAL(109,Ausgaben3[Bewirtung-Tip / Hospitality - Tip])</f>
        <v>0</v>
      </c>
      <c r="H30" s="17">
        <f>SUBTOTAL(109,Ausgaben3[Seminare / Seminars])</f>
        <v>0</v>
      </c>
      <c r="I30" s="17">
        <f>SUBTOTAL(109,Ausgaben3[Kilometer])</f>
        <v>0</v>
      </c>
      <c r="J30" s="17">
        <f>SUBTOTAL(109,Ausgaben3[Erstattung Fahrtkosten])</f>
        <v>0</v>
      </c>
      <c r="K30" s="19">
        <f>SUBTOTAL(109,Ausgaben3[Verschiedenes / various])</f>
        <v>0</v>
      </c>
      <c r="L30" s="19"/>
      <c r="M30" s="19"/>
      <c r="N30" s="22">
        <f>SUBTOTAL(109,Ausgaben3[Gesamt])</f>
        <v>0</v>
      </c>
      <c r="O30" s="23">
        <f>SUBTOTAL(109,Ausgaben3[Cash])</f>
        <v>0</v>
      </c>
      <c r="P30" s="23">
        <f>SUBTOTAL(109,Ausgaben3[Credit-Card])</f>
        <v>0</v>
      </c>
    </row>
  </sheetData>
  <mergeCells count="10">
    <mergeCell ref="N1:P1"/>
    <mergeCell ref="O9:P9"/>
    <mergeCell ref="M9:N9"/>
    <mergeCell ref="D3:F3"/>
    <mergeCell ref="G3:H3"/>
    <mergeCell ref="I3:K3"/>
    <mergeCell ref="D5:F5"/>
    <mergeCell ref="G5:H5"/>
    <mergeCell ref="I5:K5"/>
    <mergeCell ref="G9:H9"/>
  </mergeCells>
  <conditionalFormatting sqref="P12:P29">
    <cfRule type="containsText" dxfId="0" priority="1" operator="containsText" text="No Credit-Card">
      <formula>NOT(ISERROR(SEARCH("No Credit-Card",P12)))</formula>
    </cfRule>
  </conditionalFormatting>
  <dataValidations count="31">
    <dataValidation allowBlank="1" showInputMessage="1" showErrorMessage="1" prompt="Geben Sie in dieser Spalte unter dieser Überschrift das Datum der Ausgabe ein. " sqref="B11" xr:uid="{34E124CA-5673-4B3E-806E-59ED0A0E9569}"/>
    <dataValidation allowBlank="1" showInputMessage="1" showErrorMessage="1" prompt="Geben Sie in dieser Spalte unter dieser Überschrift eine Beschreibung der Ausgabe ein." sqref="C11" xr:uid="{3C2E8632-37A2-41DD-99A1-6B5A040F6911}"/>
    <dataValidation allowBlank="1" showInputMessage="1" showErrorMessage="1" prompt="Geben Sie in dieser Spalte unter dieser Überschrift den Betrag für Flugkosten ein." sqref="D11" xr:uid="{D6EF8DCE-4FB4-4030-AC3A-4C5FE23C748F}"/>
    <dataValidation allowBlank="1" showInputMessage="1" showErrorMessage="1" prompt="Geben Sie in dieser Spalte unter dieser Überschrift den Betrag für die Unterkunft ein." sqref="E11" xr:uid="{508F2C92-F158-4D99-B6E5-59E8C027FC6E}"/>
    <dataValidation allowBlank="1" showInputMessage="1" showErrorMessage="1" prompt="Geben Sie in dieser Spalte unter dieser Überschrift den Betrag für Fahrtkosten ein." sqref="F11" xr:uid="{92AF3273-A20C-4A06-937D-F84367BDFF62}"/>
    <dataValidation allowBlank="1" showInputMessage="1" showErrorMessage="1" prompt="Geben Sie in dieser Spalte unter dieser Überschrift den Betrag für Mahlzeiten und Trinkgelder ein." sqref="G11" xr:uid="{7CE75837-2A67-47D8-9F22-8829FA5DD858}"/>
    <dataValidation allowBlank="1" showInputMessage="1" showErrorMessage="1" prompt="Geben Sie in dieser Spalte unter dieser Überschrift den Betrag für Seminare und Konferenzen ein." sqref="H11" xr:uid="{AB5EF749-EE90-46E6-B811-DFE60952162A}"/>
    <dataValidation allowBlank="1" showInputMessage="1" showErrorMessage="1" prompt="Geben Sie in dieser Spalte unter dieser Überschrift die Kilometer ein." sqref="I11" xr:uid="{F212FFE1-A35E-4481-9FCE-CE7E1626C308}"/>
    <dataValidation allowBlank="1" showInputMessage="1" showErrorMessage="1" prompt="Die Fahrtkostenerstattung wird in dieser Spalte unter dieser Überschrift automatisch berechnet." sqref="J11" xr:uid="{3EEDDA9F-4D56-4F6A-B696-46B55D7108EF}"/>
    <dataValidation allowBlank="1" showInputMessage="1" showErrorMessage="1" prompt="Geben Sie in dieser Spalte unter dieser Überschrift den Betrag für verschiedene Ausgaben ein." sqref="K11" xr:uid="{9BA5DE6B-525D-49C5-A2C9-0CC5966BF2E0}"/>
    <dataValidation allowBlank="1" showInputMessage="1" showErrorMessage="1" prompt="Geben Sie den Devisen-Wechselkurs in dieser Spalte unter dieser Überschrift ein." sqref="L11" xr:uid="{EAE1E7D1-B83C-4F2F-95AE-C2EF7F5F4847}"/>
    <dataValidation allowBlank="1" showInputMessage="1" showErrorMessage="1" prompt="Geben Sie in dieser Spalte unter dieser Überschrift die Währung der Ausgabe ein." sqref="M11" xr:uid="{1E540B45-E4C8-43B0-B2C2-988B1A19D16D}"/>
    <dataValidation allowBlank="1" showInputMessage="1" showErrorMessage="1" prompt="Die Summe für jede Zeile wird in dieser Spalte unter dieser Überschrift automatisch berechnet." sqref="N11" xr:uid="{DC83A723-D75D-4586-B247-664B5A439169}"/>
    <dataValidation allowBlank="1" showErrorMessage="1" prompt="Die fällige Gesamterstattung wird in dieser Zelle automatisch berechnet." sqref="L5" xr:uid="{8305F306-7DF1-4A55-A8D2-26851B4BEB36}"/>
    <dataValidation allowBlank="1" showErrorMessage="1" prompt="Geben Sie den Kilometersatz in dieser Zelle ein." sqref="L3" xr:uid="{8C3E99F2-D168-4E1B-84A7-713BD88A1659}"/>
    <dataValidation type="custom" errorStyle="warning" allowBlank="1" showErrorMessage="1" error="Diese Zelle darf nicht überschrieben werden. Das Überschreiben dieser Zelle führt zum Verlust der Berechnungen auf diesem Arbeitsblatt." prompt="Der Zeitraum wird auf der Grundlage der Einträge in der Ausgabentabelle unten automatisch aktualisiert." sqref="C9" xr:uid="{2E1236C0-5837-448C-BC3C-314900D44EB9}">
      <formula1>LEN(C9)=""</formula1>
    </dataValidation>
    <dataValidation allowBlank="1" showInputMessage="1" showErrorMessage="1" prompt="Geben Sie den Namen in der Zelle rechts ein." sqref="B3" xr:uid="{D2D60659-5BC7-4A7A-BC4F-5189B9D9E61E}"/>
    <dataValidation allowBlank="1" showErrorMessage="1" prompt="Geben Sie den Namen in dieser Zelle ein." sqref="C3" xr:uid="{B47BAFE5-A994-46DF-BF7B-CAFDBF18FDFE}"/>
    <dataValidation allowBlank="1" showInputMessage="1" showErrorMessage="1" prompt="Geben Sie die Abteilung in der Zelle rechts ein." sqref="B5" xr:uid="{C2A55E11-57E9-4661-B4DA-1B0FC6CB5214}"/>
    <dataValidation allowBlank="1" showErrorMessage="1" prompt="Geben Sie die Abteilung in dieser Zelle ein." sqref="C5" xr:uid="{25F9BF6C-8C17-48FC-A264-7437A64EB7A9}"/>
    <dataValidation allowBlank="1" showInputMessage="1" showErrorMessage="1" prompt="Der Zeitraum wird in der Zelle rechts auf der Grundlage der Einträge in der Ausgabentabelle unten automatisch aktualisiert." sqref="B9" xr:uid="{B6FBDCD2-550C-48F0-BAD2-E02F4D8774E3}"/>
    <dataValidation allowBlank="1" showInputMessage="1" showErrorMessage="1" prompt="Der Titel des Arbeitsblatts befindet sich in dieser Zelle. Geben Sie die Reisedetails in die Zellen B3 bis L7 ein." sqref="B1:C1" xr:uid="{D3FC62DD-E77C-4521-90C0-1C8731417C7F}"/>
    <dataValidation allowBlank="1" showInputMessage="1" showErrorMessage="1" prompt="Erstellen Sie auf diesem Arbeitsblatt eine Reisekostenaufstellung. Geben Sie die Beschreibung der Ausgaben mit dem Datum in die entsprechende Spalte ein. Die fällige Gesamterstattung wird automatisch berechnet." sqref="A1" xr:uid="{424653B3-2788-4C21-A260-1650AE45E1FE}"/>
    <dataValidation type="date" operator="greaterThan" allowBlank="1" showInputMessage="1" showErrorMessage="1" sqref="B12:B29" xr:uid="{0008936E-00D3-43E8-97E9-C6C2C1C19386}">
      <formula1>37622</formula1>
    </dataValidation>
    <dataValidation allowBlank="1" showInputMessage="1" showErrorMessage="1" errorTitle="WARNUNG" error="Diese Zelle wird automatisch ausgefüllt und darf nicht überschrieben werden. Das Überschreiben dieser Zelle führt zum Verlust der Berechnungen auf diesem Arbeitsblatt." sqref="N12:N29" xr:uid="{AA84EB67-40E1-4822-90C7-FE3B82BF769D}"/>
    <dataValidation allowBlank="1" showErrorMessage="1" prompt="Geben Sie in dieser Zelle den Namen der autorisierenden Person ein." sqref="G3:H3 O9:P9" xr:uid="{FBEED612-A676-41F0-9E07-963C174E01C5}"/>
    <dataValidation allowBlank="1" showErrorMessage="1" prompt="Geben Sie den Kilometersatz in der Zelle rechts ein." sqref="I3:K3" xr:uid="{A1FA517E-DACB-42A1-BDEF-255B8D7B81F6}"/>
    <dataValidation allowBlank="1" showErrorMessage="1" prompt="Die fällige Gesamterstattung wird in der Zelle rechts automatisch berechnet." sqref="I5:K5" xr:uid="{C0AA9A8B-9536-492C-BC06-F44722BECAEE}"/>
    <dataValidation allowBlank="1" showErrorMessage="1" prompt="Geben Sie den Namen für &quot;Autorisiert durch&quot; für Spesen in der Zelle rechts ein." sqref="M9:N9 D3:F3" xr:uid="{56EAF5D9-9419-4927-98DD-74D0573CB126}"/>
    <dataValidation allowBlank="1" showErrorMessage="1" prompt="Geben Sie in der Zelle rechts das Datum der Einreichung der Spesenabrechnung ein." sqref="D5:F5" xr:uid="{8961F3E0-32F7-4A0B-9BAD-6D84B5410300}"/>
    <dataValidation allowBlank="1" showErrorMessage="1" prompt="Der Titel des Arbeitsblatts befindet sich in dieser Zelle. Geben Sie die Reisedetails in die Zellen B3 bis L7 ein." sqref="D1:L1" xr:uid="{7AE41E2B-F08F-4839-978E-A1F214B48320}"/>
  </dataValidations>
  <printOptions horizontalCentered="1"/>
  <pageMargins left="0.25" right="0.25" top="0.75" bottom="0.75" header="0.3" footer="0.3"/>
  <pageSetup paperSize="9" scale="57" fitToHeight="0" orientation="landscape" r:id="rId1"/>
  <headerFooter differentFirst="1">
    <oddFooter>Page &amp;P of &amp;N</oddFoot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Geben Sie in dieser Zelle das Datum der Einreichung ein." xr:uid="{DE4B292A-EA20-4FDD-A7E6-B69C78B9E184}">
          <x14:formula1>
            <xm:f>Datenblatt!$A$3:$A$4</xm:f>
          </x14:formula1>
          <xm:sqref>G5:H5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8B323-8F43-4C9C-9B8C-A732ADF59B77}">
  <sheetPr>
    <tabColor theme="3"/>
  </sheetPr>
  <dimension ref="A3:A4"/>
  <sheetViews>
    <sheetView workbookViewId="0">
      <selection activeCell="M18" sqref="M18"/>
    </sheetView>
  </sheetViews>
  <sheetFormatPr baseColWidth="10" defaultRowHeight="15.75" x14ac:dyDescent="0.25"/>
  <cols>
    <col min="1" max="1" width="14.25" customWidth="1"/>
  </cols>
  <sheetData>
    <row r="3" spans="1:1" x14ac:dyDescent="0.25">
      <c r="A3" t="s">
        <v>26</v>
      </c>
    </row>
    <row r="4" spans="1:1" x14ac:dyDescent="0.25">
      <c r="A4" t="s">
        <v>27</v>
      </c>
    </row>
  </sheetData>
  <sheetProtection algorithmName="SHA-512" hashValue="pR0p1UhkjGS9pqD9zTEQBxd6X6zsxNKxYKabvtwhNJIj7BhlehbtCi8tXyv1KBqGr4kjPHrofsh1i7UU0dyXSg==" saltValue="jSZ8tHZa1tXMdaEcZRsVnA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3a28566-e0e0-4032-9b9f-44d1f2403f56">KWRHZVCTHYVY-1452158063-26963</_dlc_DocId>
    <_dlc_DocIdUrl xmlns="93a28566-e0e0-4032-9b9f-44d1f2403f56">
      <Url>https://germantobacco.sharepoint.com/sites/FCVAllgemein/_layouts/15/DocIdRedir.aspx?ID=KWRHZVCTHYVY-1452158063-26963</Url>
      <Description>KWRHZVCTHYVY-1452158063-26963</Description>
    </_dlc_DocIdUrl>
    <lcf76f155ced4ddcb4097134ff3c332f xmlns="e678fe41-8aef-43b9-be59-edd8d6232fdf">
      <Terms xmlns="http://schemas.microsoft.com/office/infopath/2007/PartnerControls"/>
    </lcf76f155ced4ddcb4097134ff3c332f>
    <TaxCatchAll xmlns="93a28566-e0e0-4032-9b9f-44d1f2403f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613F318C9A6B94DB9A6AFF9BDFF8CB2" ma:contentTypeVersion="16" ma:contentTypeDescription="Ein neues Dokument erstellen." ma:contentTypeScope="" ma:versionID="7c40a5984a5574c116cafa7264c66a96">
  <xsd:schema xmlns:xsd="http://www.w3.org/2001/XMLSchema" xmlns:xs="http://www.w3.org/2001/XMLSchema" xmlns:p="http://schemas.microsoft.com/office/2006/metadata/properties" xmlns:ns2="93a28566-e0e0-4032-9b9f-44d1f2403f56" xmlns:ns3="e678fe41-8aef-43b9-be59-edd8d6232fdf" targetNamespace="http://schemas.microsoft.com/office/2006/metadata/properties" ma:root="true" ma:fieldsID="e4ce1e7cff0fd1af1a9b5ce27653c99f" ns2:_="" ns3:_="">
    <xsd:import namespace="93a28566-e0e0-4032-9b9f-44d1f2403f56"/>
    <xsd:import namespace="e678fe41-8aef-43b9-be59-edd8d6232fd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28566-e0e0-4032-9b9f-44d1f2403f5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4" nillable="true" ma:displayName="Taxonomy Catch All Column" ma:hidden="true" ma:list="{09086ea2-73b7-410e-a7ac-e8170de3b00d}" ma:internalName="TaxCatchAll" ma:showField="CatchAllData" ma:web="93a28566-e0e0-4032-9b9f-44d1f2403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8fe41-8aef-43b9-be59-edd8d6232f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9af3ab9b-7247-43bb-9343-3c46772625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F395F1-6EC5-4E81-8871-C6C40FA724F9}">
  <ds:schemaRefs>
    <ds:schemaRef ds:uri="http://schemas.microsoft.com/office/2006/metadata/properties"/>
    <ds:schemaRef ds:uri="http://schemas.microsoft.com/office/infopath/2007/PartnerControls"/>
    <ds:schemaRef ds:uri="8f7d5e5d-a9bc-4e66-a4f3-81e6cf873a03"/>
    <ds:schemaRef ds:uri="93a28566-e0e0-4032-9b9f-44d1f2403f56"/>
    <ds:schemaRef ds:uri="e678fe41-8aef-43b9-be59-edd8d6232fdf"/>
  </ds:schemaRefs>
</ds:datastoreItem>
</file>

<file path=customXml/itemProps2.xml><?xml version="1.0" encoding="utf-8"?>
<ds:datastoreItem xmlns:ds="http://schemas.openxmlformats.org/officeDocument/2006/customXml" ds:itemID="{DE73EE13-D973-4430-B87D-91B067C3DE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a28566-e0e0-4032-9b9f-44d1f2403f56"/>
    <ds:schemaRef ds:uri="e678fe41-8aef-43b9-be59-edd8d6232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E9A613-B402-45B3-8C90-6A01317BCB8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31AA595-3B0E-44CC-95C8-DD801EA64E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TM03428990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RK</vt:lpstr>
      <vt:lpstr>Datenblatt</vt:lpstr>
      <vt:lpstr>RK!Drucktitel</vt:lpstr>
      <vt:lpstr>RK!FälligeGesamterstattung</vt:lpstr>
      <vt:lpstr>RK!KilometerPauschale</vt:lpstr>
      <vt:lpstr>RK!Spaltentitel1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Britta Knabe</dc:creator>
  <cp:lastModifiedBy>MArco MArc</cp:lastModifiedBy>
  <cp:lastPrinted>2025-06-06T06:43:12Z</cp:lastPrinted>
  <dcterms:created xsi:type="dcterms:W3CDTF">2017-03-08T06:18:36Z</dcterms:created>
  <dcterms:modified xsi:type="dcterms:W3CDTF">2025-07-09T17:13:19Z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0x010100E613F318C9A6B94DB9A6AFF9BDFF8CB2</vt:lpwstr>
  </property>
  <property fmtid="{D5CDD505-2E9C-101B-9397-08002B2CF9AE}" pid="3" name="_dlc_DocIdItemGuid">
    <vt:lpwstr>82ed1734-0f2c-4f60-8d5d-b85420c5d771</vt:lpwstr>
  </property>
</Properties>
</file>