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niemand\Downloads\"/>
    </mc:Choice>
  </mc:AlternateContent>
  <bookViews>
    <workbookView xWindow="0" yWindow="0" windowWidth="20340" windowHeight="5400"/>
  </bookViews>
  <sheets>
    <sheet name="Tabelle1" sheetId="1" r:id="rId1"/>
    <sheet name="Etappen" sheetId="2" r:id="rId2"/>
    <sheet name="Tabelle3" sheetId="3" r:id="rId3"/>
  </sheets>
  <calcPr calcId="162913"/>
</workbook>
</file>

<file path=xl/calcChain.xml><?xml version="1.0" encoding="utf-8"?>
<calcChain xmlns="http://schemas.openxmlformats.org/spreadsheetml/2006/main">
  <c r="X1" i="1" l="1"/>
  <c r="Y1" i="1"/>
  <c r="AA10" i="1" l="1"/>
  <c r="AA11" i="1" s="1"/>
  <c r="AA12" i="1" s="1"/>
  <c r="AA13" i="1" s="1"/>
  <c r="AA14" i="1" s="1"/>
  <c r="AA15" i="1" s="1"/>
  <c r="AA16" i="1" s="1"/>
  <c r="AA17" i="1" s="1"/>
  <c r="AA18" i="1" s="1"/>
  <c r="AA19" i="1" s="1"/>
  <c r="I8" i="1"/>
  <c r="G8" i="1"/>
  <c r="G7" i="1" l="1"/>
  <c r="I7" i="1"/>
  <c r="Z7" i="1" l="1"/>
  <c r="Z15" i="1"/>
  <c r="Z8" i="1" l="1"/>
  <c r="Z9" i="1" s="1"/>
  <c r="Z10" i="1" s="1"/>
  <c r="Z11" i="1"/>
  <c r="Z12" i="1" l="1"/>
  <c r="Z13" i="1"/>
  <c r="R300" i="1"/>
  <c r="P300" i="1"/>
  <c r="N300" i="1"/>
  <c r="K300" i="1"/>
  <c r="I300" i="1"/>
  <c r="G300" i="1"/>
  <c r="E300" i="1"/>
  <c r="C300" i="1"/>
  <c r="R299" i="1"/>
  <c r="P299" i="1"/>
  <c r="N299" i="1"/>
  <c r="K299" i="1"/>
  <c r="I299" i="1"/>
  <c r="G299" i="1"/>
  <c r="E299" i="1"/>
  <c r="C299" i="1"/>
  <c r="R298" i="1"/>
  <c r="P298" i="1"/>
  <c r="N298" i="1"/>
  <c r="K298" i="1"/>
  <c r="I298" i="1"/>
  <c r="G298" i="1"/>
  <c r="E298" i="1"/>
  <c r="C298" i="1"/>
  <c r="R297" i="1"/>
  <c r="P297" i="1"/>
  <c r="N297" i="1"/>
  <c r="K297" i="1"/>
  <c r="I297" i="1"/>
  <c r="G297" i="1"/>
  <c r="E297" i="1"/>
  <c r="C297" i="1"/>
  <c r="R296" i="1"/>
  <c r="P296" i="1"/>
  <c r="N296" i="1"/>
  <c r="K296" i="1"/>
  <c r="I296" i="1"/>
  <c r="G296" i="1"/>
  <c r="E296" i="1"/>
  <c r="C296" i="1"/>
  <c r="Z14" i="1" l="1"/>
  <c r="AM5" i="1"/>
  <c r="AL5" i="1"/>
  <c r="AM4" i="1"/>
  <c r="AL4" i="1"/>
  <c r="AM3" i="1"/>
  <c r="AL3" i="1"/>
  <c r="AM2" i="1"/>
  <c r="AL2" i="1"/>
  <c r="AM1" i="1"/>
  <c r="AL1" i="1"/>
  <c r="AK5" i="1"/>
  <c r="AJ5" i="1"/>
  <c r="AK4" i="1"/>
  <c r="AJ4" i="1"/>
  <c r="AK3" i="1"/>
  <c r="AJ3" i="1"/>
  <c r="AK2" i="1"/>
  <c r="AJ2" i="1"/>
  <c r="AK1" i="1"/>
  <c r="AJ1" i="1"/>
  <c r="AI5" i="1"/>
  <c r="AH5" i="1"/>
  <c r="AI4" i="1"/>
  <c r="AH4" i="1"/>
  <c r="AI3" i="1"/>
  <c r="AH3" i="1"/>
  <c r="AI2" i="1"/>
  <c r="AH2" i="1"/>
  <c r="AI1" i="1"/>
  <c r="AH1" i="1"/>
  <c r="AG5" i="1"/>
  <c r="AF5" i="1"/>
  <c r="AG4" i="1"/>
  <c r="AF4" i="1"/>
  <c r="AG3" i="1"/>
  <c r="AF3" i="1"/>
  <c r="AG2" i="1"/>
  <c r="AF2" i="1"/>
  <c r="AG1" i="1"/>
  <c r="AF1" i="1"/>
  <c r="AE5" i="1"/>
  <c r="AD5" i="1"/>
  <c r="AE4" i="1"/>
  <c r="AD4" i="1"/>
  <c r="AE3" i="1"/>
  <c r="AD3" i="1"/>
  <c r="AE2" i="1"/>
  <c r="AD2" i="1"/>
  <c r="AE1" i="1"/>
  <c r="AD1" i="1"/>
  <c r="AC5" i="1"/>
  <c r="AB5" i="1"/>
  <c r="AC4" i="1"/>
  <c r="AB4" i="1"/>
  <c r="AC3" i="1"/>
  <c r="AB3" i="1"/>
  <c r="AC2" i="1"/>
  <c r="AB2" i="1"/>
  <c r="AC1" i="1"/>
  <c r="AB1" i="1"/>
  <c r="Z295" i="1" l="1"/>
  <c r="Z296" i="1" s="1"/>
  <c r="Z297" i="1" s="1"/>
  <c r="Z298" i="1" s="1"/>
  <c r="Z299" i="1" s="1"/>
  <c r="Z294" i="1"/>
  <c r="Z293" i="1"/>
  <c r="Z292" i="1"/>
  <c r="Z291" i="1"/>
  <c r="Z290" i="1"/>
  <c r="Z289" i="1"/>
  <c r="Z288" i="1"/>
  <c r="Z287" i="1"/>
  <c r="Z285" i="1"/>
  <c r="Z286" i="1" s="1"/>
  <c r="Z284" i="1"/>
  <c r="Z283" i="1"/>
  <c r="Z281" i="1"/>
  <c r="Z282" i="1" s="1"/>
  <c r="Z280" i="1"/>
  <c r="Z279" i="1"/>
  <c r="Z277" i="1"/>
  <c r="Z278" i="1" s="1"/>
  <c r="Z276" i="1"/>
  <c r="Z275" i="1"/>
  <c r="Z274" i="1"/>
  <c r="Z273" i="1"/>
  <c r="Z272" i="1"/>
  <c r="Z271" i="1"/>
  <c r="Z267" i="1"/>
  <c r="Z268" i="1" s="1"/>
  <c r="Z266" i="1"/>
  <c r="Z263" i="1"/>
  <c r="Z264" i="1" s="1"/>
  <c r="Z265" i="1" s="1"/>
  <c r="Z262" i="1"/>
  <c r="Z259" i="1"/>
  <c r="Z260" i="1" s="1"/>
  <c r="Z261" i="1" s="1"/>
  <c r="Z258" i="1"/>
  <c r="Z255" i="1"/>
  <c r="Z256" i="1" s="1"/>
  <c r="Z257" i="1" s="1"/>
  <c r="Z254" i="1"/>
  <c r="Z251" i="1"/>
  <c r="Z252" i="1" s="1"/>
  <c r="Z253" i="1" s="1"/>
  <c r="Z250" i="1"/>
  <c r="Z247" i="1"/>
  <c r="Z248" i="1" s="1"/>
  <c r="Z249" i="1" s="1"/>
  <c r="Z246" i="1"/>
  <c r="Z215" i="1"/>
  <c r="Z213" i="1"/>
  <c r="Z212" i="1"/>
  <c r="Z209" i="1"/>
  <c r="Z210" i="1" s="1"/>
  <c r="Z211" i="1" s="1"/>
  <c r="Z205" i="1"/>
  <c r="Z206" i="1" s="1"/>
  <c r="Z207" i="1" s="1"/>
  <c r="Z208" i="1" s="1"/>
  <c r="Z204" i="1"/>
  <c r="Z203" i="1"/>
  <c r="Z201" i="1"/>
  <c r="Z202" i="1" s="1"/>
  <c r="Z200" i="1"/>
  <c r="Z197" i="1"/>
  <c r="Z198" i="1" s="1"/>
  <c r="Z199" i="1" s="1"/>
  <c r="Z196" i="1"/>
  <c r="Z193" i="1"/>
  <c r="Z194" i="1" s="1"/>
  <c r="Z195" i="1" s="1"/>
  <c r="Z192" i="1"/>
  <c r="Z191" i="1"/>
  <c r="Z189" i="1"/>
  <c r="Z190" i="1" s="1"/>
  <c r="Z188" i="1"/>
  <c r="Z185" i="1"/>
  <c r="Z186" i="1" s="1"/>
  <c r="Z187" i="1" s="1"/>
  <c r="Z184" i="1"/>
  <c r="Z183" i="1"/>
  <c r="Z180" i="1"/>
  <c r="Z181" i="1" s="1"/>
  <c r="Z182" i="1" s="1"/>
  <c r="Z179" i="1"/>
  <c r="Z177" i="1"/>
  <c r="Z178" i="1" s="1"/>
  <c r="Z135" i="1"/>
  <c r="Z132" i="1"/>
  <c r="Z133" i="1" s="1"/>
  <c r="Z134" i="1" s="1"/>
  <c r="Z131" i="1"/>
  <c r="Z128" i="1"/>
  <c r="Z129" i="1" s="1"/>
  <c r="Z130" i="1" s="1"/>
  <c r="Z127" i="1"/>
  <c r="Z124" i="1"/>
  <c r="Z125" i="1" s="1"/>
  <c r="Z126" i="1" s="1"/>
  <c r="Z123" i="1"/>
  <c r="Z120" i="1"/>
  <c r="Z121" i="1" s="1"/>
  <c r="Z122" i="1" s="1"/>
  <c r="Z119" i="1"/>
  <c r="Z116" i="1"/>
  <c r="Z117" i="1" s="1"/>
  <c r="Z118" i="1" s="1"/>
  <c r="Z115" i="1"/>
  <c r="Z112" i="1"/>
  <c r="Z113" i="1" s="1"/>
  <c r="Z114" i="1" s="1"/>
  <c r="Z111" i="1"/>
  <c r="Z108" i="1"/>
  <c r="Z109" i="1" s="1"/>
  <c r="Z110" i="1" s="1"/>
  <c r="Z107" i="1"/>
  <c r="Z104" i="1"/>
  <c r="Z105" i="1" s="1"/>
  <c r="Z106" i="1" s="1"/>
  <c r="Z103" i="1"/>
  <c r="Z101" i="1"/>
  <c r="Z102" i="1" s="1"/>
  <c r="Z63" i="1"/>
  <c r="Z64" i="1" l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36" i="1"/>
  <c r="Z137" i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214" i="1"/>
  <c r="Z216" i="1"/>
  <c r="Z217" i="1" s="1"/>
  <c r="Z269" i="1"/>
  <c r="Z270" i="1" s="1"/>
  <c r="Z16" i="1"/>
  <c r="R11" i="1"/>
  <c r="P11" i="1"/>
  <c r="N11" i="1"/>
  <c r="K11" i="1"/>
  <c r="I11" i="1"/>
  <c r="G11" i="1"/>
  <c r="E11" i="1"/>
  <c r="C11" i="1"/>
  <c r="R8" i="1"/>
  <c r="P8" i="1"/>
  <c r="N8" i="1"/>
  <c r="K8" i="1"/>
  <c r="E8" i="1"/>
  <c r="C8" i="1"/>
  <c r="T7" i="1"/>
  <c r="R7" i="1"/>
  <c r="P7" i="1"/>
  <c r="N7" i="1"/>
  <c r="K7" i="1"/>
  <c r="E7" i="1"/>
  <c r="C7" i="1"/>
  <c r="C9" i="1"/>
  <c r="E9" i="1"/>
  <c r="G9" i="1"/>
  <c r="I9" i="1"/>
  <c r="K9" i="1"/>
  <c r="N9" i="1"/>
  <c r="P9" i="1"/>
  <c r="R9" i="1"/>
  <c r="C10" i="1"/>
  <c r="E10" i="1"/>
  <c r="G10" i="1"/>
  <c r="I10" i="1"/>
  <c r="K10" i="1"/>
  <c r="N10" i="1"/>
  <c r="P10" i="1"/>
  <c r="R10" i="1"/>
  <c r="A2" i="1"/>
  <c r="Z17" i="1" l="1"/>
  <c r="Z100" i="1"/>
  <c r="Z175" i="1"/>
  <c r="Z176" i="1" s="1"/>
  <c r="Z218" i="1"/>
  <c r="Z19" i="1"/>
  <c r="Z20" i="1" s="1"/>
  <c r="Z21" i="1" s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K295" i="1"/>
  <c r="I295" i="1"/>
  <c r="G295" i="1"/>
  <c r="E295" i="1"/>
  <c r="C295" i="1"/>
  <c r="K294" i="1"/>
  <c r="I294" i="1"/>
  <c r="G294" i="1"/>
  <c r="E294" i="1"/>
  <c r="C294" i="1"/>
  <c r="K293" i="1"/>
  <c r="I293" i="1"/>
  <c r="G293" i="1"/>
  <c r="E293" i="1"/>
  <c r="C293" i="1"/>
  <c r="K292" i="1"/>
  <c r="I292" i="1"/>
  <c r="G292" i="1"/>
  <c r="E292" i="1"/>
  <c r="C292" i="1"/>
  <c r="K291" i="1"/>
  <c r="I291" i="1"/>
  <c r="G291" i="1"/>
  <c r="E291" i="1"/>
  <c r="C291" i="1"/>
  <c r="K290" i="1"/>
  <c r="I290" i="1"/>
  <c r="G290" i="1"/>
  <c r="E290" i="1"/>
  <c r="C290" i="1"/>
  <c r="K289" i="1"/>
  <c r="I289" i="1"/>
  <c r="G289" i="1"/>
  <c r="E289" i="1"/>
  <c r="C289" i="1"/>
  <c r="K288" i="1"/>
  <c r="I288" i="1"/>
  <c r="G288" i="1"/>
  <c r="E288" i="1"/>
  <c r="C288" i="1"/>
  <c r="K287" i="1"/>
  <c r="I287" i="1"/>
  <c r="G287" i="1"/>
  <c r="E287" i="1"/>
  <c r="C287" i="1"/>
  <c r="K286" i="1"/>
  <c r="I286" i="1"/>
  <c r="G286" i="1"/>
  <c r="E286" i="1"/>
  <c r="C286" i="1"/>
  <c r="K285" i="1"/>
  <c r="I285" i="1"/>
  <c r="G285" i="1"/>
  <c r="E285" i="1"/>
  <c r="C285" i="1"/>
  <c r="K284" i="1"/>
  <c r="I284" i="1"/>
  <c r="G284" i="1"/>
  <c r="E284" i="1"/>
  <c r="C284" i="1"/>
  <c r="K283" i="1"/>
  <c r="I283" i="1"/>
  <c r="G283" i="1"/>
  <c r="E283" i="1"/>
  <c r="C283" i="1"/>
  <c r="K282" i="1"/>
  <c r="I282" i="1"/>
  <c r="G282" i="1"/>
  <c r="E282" i="1"/>
  <c r="C282" i="1"/>
  <c r="K281" i="1"/>
  <c r="I281" i="1"/>
  <c r="G281" i="1"/>
  <c r="E281" i="1"/>
  <c r="C281" i="1"/>
  <c r="K280" i="1"/>
  <c r="I280" i="1"/>
  <c r="G280" i="1"/>
  <c r="E280" i="1"/>
  <c r="C280" i="1"/>
  <c r="K279" i="1"/>
  <c r="I279" i="1"/>
  <c r="G279" i="1"/>
  <c r="E279" i="1"/>
  <c r="C279" i="1"/>
  <c r="K278" i="1"/>
  <c r="I278" i="1"/>
  <c r="G278" i="1"/>
  <c r="E278" i="1"/>
  <c r="C278" i="1"/>
  <c r="K277" i="1"/>
  <c r="I277" i="1"/>
  <c r="G277" i="1"/>
  <c r="E277" i="1"/>
  <c r="C277" i="1"/>
  <c r="K276" i="1"/>
  <c r="I276" i="1"/>
  <c r="G276" i="1"/>
  <c r="E276" i="1"/>
  <c r="C276" i="1"/>
  <c r="K275" i="1"/>
  <c r="I275" i="1"/>
  <c r="G275" i="1"/>
  <c r="E275" i="1"/>
  <c r="C275" i="1"/>
  <c r="K274" i="1"/>
  <c r="I274" i="1"/>
  <c r="G274" i="1"/>
  <c r="E274" i="1"/>
  <c r="C274" i="1"/>
  <c r="K273" i="1"/>
  <c r="I273" i="1"/>
  <c r="G273" i="1"/>
  <c r="E273" i="1"/>
  <c r="C273" i="1"/>
  <c r="K272" i="1"/>
  <c r="I272" i="1"/>
  <c r="G272" i="1"/>
  <c r="E272" i="1"/>
  <c r="C272" i="1"/>
  <c r="K271" i="1"/>
  <c r="I271" i="1"/>
  <c r="G271" i="1"/>
  <c r="E271" i="1"/>
  <c r="C271" i="1"/>
  <c r="K270" i="1"/>
  <c r="I270" i="1"/>
  <c r="G270" i="1"/>
  <c r="E270" i="1"/>
  <c r="C270" i="1"/>
  <c r="K269" i="1"/>
  <c r="I269" i="1"/>
  <c r="G269" i="1"/>
  <c r="E269" i="1"/>
  <c r="C269" i="1"/>
  <c r="K268" i="1"/>
  <c r="I268" i="1"/>
  <c r="G268" i="1"/>
  <c r="E268" i="1"/>
  <c r="C268" i="1"/>
  <c r="K267" i="1"/>
  <c r="I267" i="1"/>
  <c r="G267" i="1"/>
  <c r="E267" i="1"/>
  <c r="C267" i="1"/>
  <c r="K266" i="1"/>
  <c r="I266" i="1"/>
  <c r="G266" i="1"/>
  <c r="E266" i="1"/>
  <c r="C266" i="1"/>
  <c r="K265" i="1"/>
  <c r="I265" i="1"/>
  <c r="G265" i="1"/>
  <c r="E265" i="1"/>
  <c r="C265" i="1"/>
  <c r="K264" i="1"/>
  <c r="I264" i="1"/>
  <c r="G264" i="1"/>
  <c r="E264" i="1"/>
  <c r="C264" i="1"/>
  <c r="K263" i="1"/>
  <c r="I263" i="1"/>
  <c r="G263" i="1"/>
  <c r="E263" i="1"/>
  <c r="C263" i="1"/>
  <c r="K262" i="1"/>
  <c r="I262" i="1"/>
  <c r="G262" i="1"/>
  <c r="E262" i="1"/>
  <c r="C262" i="1"/>
  <c r="K261" i="1"/>
  <c r="I261" i="1"/>
  <c r="G261" i="1"/>
  <c r="E261" i="1"/>
  <c r="C261" i="1"/>
  <c r="K260" i="1"/>
  <c r="I260" i="1"/>
  <c r="G260" i="1"/>
  <c r="E260" i="1"/>
  <c r="C260" i="1"/>
  <c r="K259" i="1"/>
  <c r="I259" i="1"/>
  <c r="G259" i="1"/>
  <c r="E259" i="1"/>
  <c r="C259" i="1"/>
  <c r="K258" i="1"/>
  <c r="I258" i="1"/>
  <c r="G258" i="1"/>
  <c r="E258" i="1"/>
  <c r="C258" i="1"/>
  <c r="K257" i="1"/>
  <c r="I257" i="1"/>
  <c r="G257" i="1"/>
  <c r="E257" i="1"/>
  <c r="C257" i="1"/>
  <c r="K256" i="1"/>
  <c r="I256" i="1"/>
  <c r="G256" i="1"/>
  <c r="E256" i="1"/>
  <c r="C256" i="1"/>
  <c r="K255" i="1"/>
  <c r="I255" i="1"/>
  <c r="G255" i="1"/>
  <c r="E255" i="1"/>
  <c r="C255" i="1"/>
  <c r="K254" i="1"/>
  <c r="I254" i="1"/>
  <c r="G254" i="1"/>
  <c r="E254" i="1"/>
  <c r="C254" i="1"/>
  <c r="K253" i="1"/>
  <c r="I253" i="1"/>
  <c r="G253" i="1"/>
  <c r="E253" i="1"/>
  <c r="C253" i="1"/>
  <c r="K252" i="1"/>
  <c r="I252" i="1"/>
  <c r="G252" i="1"/>
  <c r="E252" i="1"/>
  <c r="C252" i="1"/>
  <c r="K251" i="1"/>
  <c r="I251" i="1"/>
  <c r="G251" i="1"/>
  <c r="E251" i="1"/>
  <c r="C251" i="1"/>
  <c r="K250" i="1"/>
  <c r="I250" i="1"/>
  <c r="G250" i="1"/>
  <c r="E250" i="1"/>
  <c r="C250" i="1"/>
  <c r="K249" i="1"/>
  <c r="I249" i="1"/>
  <c r="G249" i="1"/>
  <c r="E249" i="1"/>
  <c r="C249" i="1"/>
  <c r="K248" i="1"/>
  <c r="I248" i="1"/>
  <c r="G248" i="1"/>
  <c r="E248" i="1"/>
  <c r="C248" i="1"/>
  <c r="K247" i="1"/>
  <c r="I247" i="1"/>
  <c r="G247" i="1"/>
  <c r="E247" i="1"/>
  <c r="C247" i="1"/>
  <c r="K246" i="1"/>
  <c r="I246" i="1"/>
  <c r="G246" i="1"/>
  <c r="E246" i="1"/>
  <c r="C246" i="1"/>
  <c r="K245" i="1"/>
  <c r="I245" i="1"/>
  <c r="G245" i="1"/>
  <c r="E245" i="1"/>
  <c r="C245" i="1"/>
  <c r="K244" i="1"/>
  <c r="I244" i="1"/>
  <c r="G244" i="1"/>
  <c r="E244" i="1"/>
  <c r="C244" i="1"/>
  <c r="K243" i="1"/>
  <c r="I243" i="1"/>
  <c r="G243" i="1"/>
  <c r="E243" i="1"/>
  <c r="C243" i="1"/>
  <c r="K242" i="1"/>
  <c r="I242" i="1"/>
  <c r="G242" i="1"/>
  <c r="E242" i="1"/>
  <c r="C242" i="1"/>
  <c r="K241" i="1"/>
  <c r="I241" i="1"/>
  <c r="G241" i="1"/>
  <c r="E241" i="1"/>
  <c r="C241" i="1"/>
  <c r="K240" i="1"/>
  <c r="I240" i="1"/>
  <c r="G240" i="1"/>
  <c r="E240" i="1"/>
  <c r="C240" i="1"/>
  <c r="K239" i="1"/>
  <c r="I239" i="1"/>
  <c r="G239" i="1"/>
  <c r="E239" i="1"/>
  <c r="C239" i="1"/>
  <c r="K238" i="1"/>
  <c r="I238" i="1"/>
  <c r="G238" i="1"/>
  <c r="E238" i="1"/>
  <c r="C238" i="1"/>
  <c r="K237" i="1"/>
  <c r="I237" i="1"/>
  <c r="G237" i="1"/>
  <c r="E237" i="1"/>
  <c r="C237" i="1"/>
  <c r="K236" i="1"/>
  <c r="I236" i="1"/>
  <c r="G236" i="1"/>
  <c r="E236" i="1"/>
  <c r="C236" i="1"/>
  <c r="K235" i="1"/>
  <c r="I235" i="1"/>
  <c r="G235" i="1"/>
  <c r="E235" i="1"/>
  <c r="C235" i="1"/>
  <c r="K234" i="1"/>
  <c r="I234" i="1"/>
  <c r="G234" i="1"/>
  <c r="E234" i="1"/>
  <c r="C234" i="1"/>
  <c r="K233" i="1"/>
  <c r="I233" i="1"/>
  <c r="G233" i="1"/>
  <c r="E233" i="1"/>
  <c r="C233" i="1"/>
  <c r="K232" i="1"/>
  <c r="I232" i="1"/>
  <c r="G232" i="1"/>
  <c r="E232" i="1"/>
  <c r="C232" i="1"/>
  <c r="K231" i="1"/>
  <c r="I231" i="1"/>
  <c r="G231" i="1"/>
  <c r="E231" i="1"/>
  <c r="C231" i="1"/>
  <c r="K230" i="1"/>
  <c r="I230" i="1"/>
  <c r="G230" i="1"/>
  <c r="E230" i="1"/>
  <c r="C230" i="1"/>
  <c r="K229" i="1"/>
  <c r="I229" i="1"/>
  <c r="G229" i="1"/>
  <c r="E229" i="1"/>
  <c r="C229" i="1"/>
  <c r="K228" i="1"/>
  <c r="I228" i="1"/>
  <c r="G228" i="1"/>
  <c r="E228" i="1"/>
  <c r="C228" i="1"/>
  <c r="K227" i="1"/>
  <c r="I227" i="1"/>
  <c r="G227" i="1"/>
  <c r="E227" i="1"/>
  <c r="C227" i="1"/>
  <c r="K226" i="1"/>
  <c r="I226" i="1"/>
  <c r="G226" i="1"/>
  <c r="E226" i="1"/>
  <c r="C226" i="1"/>
  <c r="K225" i="1"/>
  <c r="I225" i="1"/>
  <c r="G225" i="1"/>
  <c r="E225" i="1"/>
  <c r="C225" i="1"/>
  <c r="K224" i="1"/>
  <c r="I224" i="1"/>
  <c r="G224" i="1"/>
  <c r="E224" i="1"/>
  <c r="C224" i="1"/>
  <c r="K223" i="1"/>
  <c r="I223" i="1"/>
  <c r="G223" i="1"/>
  <c r="E223" i="1"/>
  <c r="C223" i="1"/>
  <c r="K222" i="1"/>
  <c r="I222" i="1"/>
  <c r="G222" i="1"/>
  <c r="E222" i="1"/>
  <c r="C222" i="1"/>
  <c r="K221" i="1"/>
  <c r="I221" i="1"/>
  <c r="G221" i="1"/>
  <c r="E221" i="1"/>
  <c r="C221" i="1"/>
  <c r="K220" i="1"/>
  <c r="I220" i="1"/>
  <c r="G220" i="1"/>
  <c r="E220" i="1"/>
  <c r="C220" i="1"/>
  <c r="K219" i="1"/>
  <c r="I219" i="1"/>
  <c r="G219" i="1"/>
  <c r="E219" i="1"/>
  <c r="C219" i="1"/>
  <c r="K218" i="1"/>
  <c r="I218" i="1"/>
  <c r="G218" i="1"/>
  <c r="E218" i="1"/>
  <c r="C218" i="1"/>
  <c r="K217" i="1"/>
  <c r="I217" i="1"/>
  <c r="G217" i="1"/>
  <c r="E217" i="1"/>
  <c r="C217" i="1"/>
  <c r="K216" i="1"/>
  <c r="I216" i="1"/>
  <c r="G216" i="1"/>
  <c r="E216" i="1"/>
  <c r="C216" i="1"/>
  <c r="K215" i="1"/>
  <c r="I215" i="1"/>
  <c r="G215" i="1"/>
  <c r="E215" i="1"/>
  <c r="C215" i="1"/>
  <c r="K214" i="1"/>
  <c r="I214" i="1"/>
  <c r="G214" i="1"/>
  <c r="E214" i="1"/>
  <c r="C214" i="1"/>
  <c r="K213" i="1"/>
  <c r="I213" i="1"/>
  <c r="G213" i="1"/>
  <c r="E213" i="1"/>
  <c r="C213" i="1"/>
  <c r="K212" i="1"/>
  <c r="I212" i="1"/>
  <c r="G212" i="1"/>
  <c r="E212" i="1"/>
  <c r="C212" i="1"/>
  <c r="K211" i="1"/>
  <c r="I211" i="1"/>
  <c r="G211" i="1"/>
  <c r="E211" i="1"/>
  <c r="C211" i="1"/>
  <c r="K210" i="1"/>
  <c r="I210" i="1"/>
  <c r="G210" i="1"/>
  <c r="E210" i="1"/>
  <c r="C210" i="1"/>
  <c r="K209" i="1"/>
  <c r="I209" i="1"/>
  <c r="G209" i="1"/>
  <c r="E209" i="1"/>
  <c r="C209" i="1"/>
  <c r="K208" i="1"/>
  <c r="I208" i="1"/>
  <c r="G208" i="1"/>
  <c r="E208" i="1"/>
  <c r="C208" i="1"/>
  <c r="K207" i="1"/>
  <c r="I207" i="1"/>
  <c r="G207" i="1"/>
  <c r="E207" i="1"/>
  <c r="C207" i="1"/>
  <c r="K206" i="1"/>
  <c r="I206" i="1"/>
  <c r="G206" i="1"/>
  <c r="E206" i="1"/>
  <c r="C206" i="1"/>
  <c r="K205" i="1"/>
  <c r="I205" i="1"/>
  <c r="G205" i="1"/>
  <c r="E205" i="1"/>
  <c r="C205" i="1"/>
  <c r="K204" i="1"/>
  <c r="I204" i="1"/>
  <c r="G204" i="1"/>
  <c r="E204" i="1"/>
  <c r="C204" i="1"/>
  <c r="K203" i="1"/>
  <c r="I203" i="1"/>
  <c r="G203" i="1"/>
  <c r="E203" i="1"/>
  <c r="C203" i="1"/>
  <c r="K202" i="1"/>
  <c r="I202" i="1"/>
  <c r="G202" i="1"/>
  <c r="E202" i="1"/>
  <c r="C202" i="1"/>
  <c r="K201" i="1"/>
  <c r="I201" i="1"/>
  <c r="G201" i="1"/>
  <c r="E201" i="1"/>
  <c r="C201" i="1"/>
  <c r="K200" i="1"/>
  <c r="I200" i="1"/>
  <c r="G200" i="1"/>
  <c r="E200" i="1"/>
  <c r="C200" i="1"/>
  <c r="K199" i="1"/>
  <c r="I199" i="1"/>
  <c r="G199" i="1"/>
  <c r="E199" i="1"/>
  <c r="C199" i="1"/>
  <c r="K198" i="1"/>
  <c r="I198" i="1"/>
  <c r="G198" i="1"/>
  <c r="E198" i="1"/>
  <c r="C198" i="1"/>
  <c r="K197" i="1"/>
  <c r="I197" i="1"/>
  <c r="G197" i="1"/>
  <c r="E197" i="1"/>
  <c r="C197" i="1"/>
  <c r="K196" i="1"/>
  <c r="I196" i="1"/>
  <c r="G196" i="1"/>
  <c r="E196" i="1"/>
  <c r="C196" i="1"/>
  <c r="K195" i="1"/>
  <c r="I195" i="1"/>
  <c r="G195" i="1"/>
  <c r="E195" i="1"/>
  <c r="C195" i="1"/>
  <c r="K194" i="1"/>
  <c r="I194" i="1"/>
  <c r="G194" i="1"/>
  <c r="E194" i="1"/>
  <c r="C194" i="1"/>
  <c r="K193" i="1"/>
  <c r="I193" i="1"/>
  <c r="G193" i="1"/>
  <c r="E193" i="1"/>
  <c r="C193" i="1"/>
  <c r="K192" i="1"/>
  <c r="I192" i="1"/>
  <c r="G192" i="1"/>
  <c r="E192" i="1"/>
  <c r="C192" i="1"/>
  <c r="K191" i="1"/>
  <c r="I191" i="1"/>
  <c r="G191" i="1"/>
  <c r="E191" i="1"/>
  <c r="C191" i="1"/>
  <c r="K190" i="1"/>
  <c r="I190" i="1"/>
  <c r="G190" i="1"/>
  <c r="E190" i="1"/>
  <c r="C190" i="1"/>
  <c r="K189" i="1"/>
  <c r="I189" i="1"/>
  <c r="G189" i="1"/>
  <c r="E189" i="1"/>
  <c r="C189" i="1"/>
  <c r="K188" i="1"/>
  <c r="I188" i="1"/>
  <c r="G188" i="1"/>
  <c r="E188" i="1"/>
  <c r="C188" i="1"/>
  <c r="K187" i="1"/>
  <c r="I187" i="1"/>
  <c r="G187" i="1"/>
  <c r="E187" i="1"/>
  <c r="C187" i="1"/>
  <c r="K186" i="1"/>
  <c r="I186" i="1"/>
  <c r="G186" i="1"/>
  <c r="E186" i="1"/>
  <c r="C186" i="1"/>
  <c r="K185" i="1"/>
  <c r="I185" i="1"/>
  <c r="G185" i="1"/>
  <c r="E185" i="1"/>
  <c r="C185" i="1"/>
  <c r="K184" i="1"/>
  <c r="I184" i="1"/>
  <c r="G184" i="1"/>
  <c r="E184" i="1"/>
  <c r="C184" i="1"/>
  <c r="K183" i="1"/>
  <c r="I183" i="1"/>
  <c r="G183" i="1"/>
  <c r="E183" i="1"/>
  <c r="C183" i="1"/>
  <c r="K182" i="1"/>
  <c r="I182" i="1"/>
  <c r="G182" i="1"/>
  <c r="E182" i="1"/>
  <c r="C182" i="1"/>
  <c r="K181" i="1"/>
  <c r="I181" i="1"/>
  <c r="G181" i="1"/>
  <c r="E181" i="1"/>
  <c r="C181" i="1"/>
  <c r="K180" i="1"/>
  <c r="I180" i="1"/>
  <c r="G180" i="1"/>
  <c r="E180" i="1"/>
  <c r="C180" i="1"/>
  <c r="K179" i="1"/>
  <c r="I179" i="1"/>
  <c r="G179" i="1"/>
  <c r="E179" i="1"/>
  <c r="C179" i="1"/>
  <c r="K178" i="1"/>
  <c r="I178" i="1"/>
  <c r="G178" i="1"/>
  <c r="E178" i="1"/>
  <c r="C178" i="1"/>
  <c r="K177" i="1"/>
  <c r="I177" i="1"/>
  <c r="G177" i="1"/>
  <c r="E177" i="1"/>
  <c r="C177" i="1"/>
  <c r="K176" i="1"/>
  <c r="I176" i="1"/>
  <c r="G176" i="1"/>
  <c r="E176" i="1"/>
  <c r="C176" i="1"/>
  <c r="K175" i="1"/>
  <c r="I175" i="1"/>
  <c r="G175" i="1"/>
  <c r="E175" i="1"/>
  <c r="C175" i="1"/>
  <c r="K174" i="1"/>
  <c r="I174" i="1"/>
  <c r="G174" i="1"/>
  <c r="E174" i="1"/>
  <c r="C174" i="1"/>
  <c r="K173" i="1"/>
  <c r="I173" i="1"/>
  <c r="G173" i="1"/>
  <c r="E173" i="1"/>
  <c r="C173" i="1"/>
  <c r="K172" i="1"/>
  <c r="I172" i="1"/>
  <c r="G172" i="1"/>
  <c r="E172" i="1"/>
  <c r="C172" i="1"/>
  <c r="K171" i="1"/>
  <c r="I171" i="1"/>
  <c r="G171" i="1"/>
  <c r="E171" i="1"/>
  <c r="C171" i="1"/>
  <c r="K170" i="1"/>
  <c r="I170" i="1"/>
  <c r="G170" i="1"/>
  <c r="E170" i="1"/>
  <c r="C170" i="1"/>
  <c r="K169" i="1"/>
  <c r="I169" i="1"/>
  <c r="G169" i="1"/>
  <c r="E169" i="1"/>
  <c r="C169" i="1"/>
  <c r="K168" i="1"/>
  <c r="I168" i="1"/>
  <c r="G168" i="1"/>
  <c r="E168" i="1"/>
  <c r="C168" i="1"/>
  <c r="K167" i="1"/>
  <c r="I167" i="1"/>
  <c r="G167" i="1"/>
  <c r="E167" i="1"/>
  <c r="C167" i="1"/>
  <c r="K166" i="1"/>
  <c r="I166" i="1"/>
  <c r="G166" i="1"/>
  <c r="E166" i="1"/>
  <c r="C166" i="1"/>
  <c r="K165" i="1"/>
  <c r="I165" i="1"/>
  <c r="G165" i="1"/>
  <c r="E165" i="1"/>
  <c r="C165" i="1"/>
  <c r="K164" i="1"/>
  <c r="I164" i="1"/>
  <c r="G164" i="1"/>
  <c r="E164" i="1"/>
  <c r="C164" i="1"/>
  <c r="K163" i="1"/>
  <c r="I163" i="1"/>
  <c r="G163" i="1"/>
  <c r="E163" i="1"/>
  <c r="C163" i="1"/>
  <c r="K162" i="1"/>
  <c r="I162" i="1"/>
  <c r="G162" i="1"/>
  <c r="E162" i="1"/>
  <c r="C162" i="1"/>
  <c r="K161" i="1"/>
  <c r="I161" i="1"/>
  <c r="G161" i="1"/>
  <c r="E161" i="1"/>
  <c r="C161" i="1"/>
  <c r="K160" i="1"/>
  <c r="I160" i="1"/>
  <c r="G160" i="1"/>
  <c r="E160" i="1"/>
  <c r="C160" i="1"/>
  <c r="K159" i="1"/>
  <c r="I159" i="1"/>
  <c r="G159" i="1"/>
  <c r="E159" i="1"/>
  <c r="C159" i="1"/>
  <c r="K158" i="1"/>
  <c r="I158" i="1"/>
  <c r="G158" i="1"/>
  <c r="E158" i="1"/>
  <c r="C158" i="1"/>
  <c r="K157" i="1"/>
  <c r="I157" i="1"/>
  <c r="G157" i="1"/>
  <c r="E157" i="1"/>
  <c r="C157" i="1"/>
  <c r="K156" i="1"/>
  <c r="I156" i="1"/>
  <c r="G156" i="1"/>
  <c r="E156" i="1"/>
  <c r="C156" i="1"/>
  <c r="K155" i="1"/>
  <c r="I155" i="1"/>
  <c r="G155" i="1"/>
  <c r="E155" i="1"/>
  <c r="C155" i="1"/>
  <c r="K154" i="1"/>
  <c r="I154" i="1"/>
  <c r="G154" i="1"/>
  <c r="E154" i="1"/>
  <c r="C154" i="1"/>
  <c r="K153" i="1"/>
  <c r="I153" i="1"/>
  <c r="G153" i="1"/>
  <c r="E153" i="1"/>
  <c r="C153" i="1"/>
  <c r="K152" i="1"/>
  <c r="I152" i="1"/>
  <c r="G152" i="1"/>
  <c r="E152" i="1"/>
  <c r="C152" i="1"/>
  <c r="K151" i="1"/>
  <c r="I151" i="1"/>
  <c r="G151" i="1"/>
  <c r="E151" i="1"/>
  <c r="C151" i="1"/>
  <c r="K150" i="1"/>
  <c r="I150" i="1"/>
  <c r="G150" i="1"/>
  <c r="E150" i="1"/>
  <c r="C150" i="1"/>
  <c r="K149" i="1"/>
  <c r="I149" i="1"/>
  <c r="G149" i="1"/>
  <c r="E149" i="1"/>
  <c r="C149" i="1"/>
  <c r="K148" i="1"/>
  <c r="I148" i="1"/>
  <c r="G148" i="1"/>
  <c r="E148" i="1"/>
  <c r="C148" i="1"/>
  <c r="K147" i="1"/>
  <c r="I147" i="1"/>
  <c r="G147" i="1"/>
  <c r="E147" i="1"/>
  <c r="C147" i="1"/>
  <c r="K146" i="1"/>
  <c r="I146" i="1"/>
  <c r="G146" i="1"/>
  <c r="E146" i="1"/>
  <c r="C146" i="1"/>
  <c r="K145" i="1"/>
  <c r="I145" i="1"/>
  <c r="G145" i="1"/>
  <c r="E145" i="1"/>
  <c r="C145" i="1"/>
  <c r="K144" i="1"/>
  <c r="I144" i="1"/>
  <c r="G144" i="1"/>
  <c r="E144" i="1"/>
  <c r="C144" i="1"/>
  <c r="K143" i="1"/>
  <c r="I143" i="1"/>
  <c r="G143" i="1"/>
  <c r="E143" i="1"/>
  <c r="C143" i="1"/>
  <c r="K142" i="1"/>
  <c r="I142" i="1"/>
  <c r="G142" i="1"/>
  <c r="E142" i="1"/>
  <c r="C142" i="1"/>
  <c r="K141" i="1"/>
  <c r="I141" i="1"/>
  <c r="G141" i="1"/>
  <c r="E141" i="1"/>
  <c r="C141" i="1"/>
  <c r="K140" i="1"/>
  <c r="I140" i="1"/>
  <c r="G140" i="1"/>
  <c r="E140" i="1"/>
  <c r="C140" i="1"/>
  <c r="K139" i="1"/>
  <c r="I139" i="1"/>
  <c r="G139" i="1"/>
  <c r="E139" i="1"/>
  <c r="C139" i="1"/>
  <c r="K138" i="1"/>
  <c r="I138" i="1"/>
  <c r="G138" i="1"/>
  <c r="E138" i="1"/>
  <c r="C138" i="1"/>
  <c r="K137" i="1"/>
  <c r="I137" i="1"/>
  <c r="G137" i="1"/>
  <c r="E137" i="1"/>
  <c r="C137" i="1"/>
  <c r="K136" i="1"/>
  <c r="I136" i="1"/>
  <c r="G136" i="1"/>
  <c r="E136" i="1"/>
  <c r="C136" i="1"/>
  <c r="K135" i="1"/>
  <c r="I135" i="1"/>
  <c r="G135" i="1"/>
  <c r="E135" i="1"/>
  <c r="C135" i="1"/>
  <c r="K134" i="1"/>
  <c r="I134" i="1"/>
  <c r="G134" i="1"/>
  <c r="E134" i="1"/>
  <c r="C134" i="1"/>
  <c r="K133" i="1"/>
  <c r="I133" i="1"/>
  <c r="G133" i="1"/>
  <c r="E133" i="1"/>
  <c r="C133" i="1"/>
  <c r="K132" i="1"/>
  <c r="I132" i="1"/>
  <c r="G132" i="1"/>
  <c r="E132" i="1"/>
  <c r="C132" i="1"/>
  <c r="K131" i="1"/>
  <c r="I131" i="1"/>
  <c r="G131" i="1"/>
  <c r="E131" i="1"/>
  <c r="C131" i="1"/>
  <c r="K130" i="1"/>
  <c r="I130" i="1"/>
  <c r="G130" i="1"/>
  <c r="E130" i="1"/>
  <c r="C130" i="1"/>
  <c r="K129" i="1"/>
  <c r="I129" i="1"/>
  <c r="G129" i="1"/>
  <c r="E129" i="1"/>
  <c r="C129" i="1"/>
  <c r="K128" i="1"/>
  <c r="I128" i="1"/>
  <c r="G128" i="1"/>
  <c r="E128" i="1"/>
  <c r="C128" i="1"/>
  <c r="K127" i="1"/>
  <c r="I127" i="1"/>
  <c r="G127" i="1"/>
  <c r="E127" i="1"/>
  <c r="C127" i="1"/>
  <c r="K126" i="1"/>
  <c r="I126" i="1"/>
  <c r="G126" i="1"/>
  <c r="E126" i="1"/>
  <c r="C126" i="1"/>
  <c r="K125" i="1"/>
  <c r="I125" i="1"/>
  <c r="G125" i="1"/>
  <c r="E125" i="1"/>
  <c r="C125" i="1"/>
  <c r="K124" i="1"/>
  <c r="I124" i="1"/>
  <c r="G124" i="1"/>
  <c r="E124" i="1"/>
  <c r="C124" i="1"/>
  <c r="K123" i="1"/>
  <c r="I123" i="1"/>
  <c r="G123" i="1"/>
  <c r="E123" i="1"/>
  <c r="C123" i="1"/>
  <c r="K122" i="1"/>
  <c r="I122" i="1"/>
  <c r="G122" i="1"/>
  <c r="E122" i="1"/>
  <c r="C122" i="1"/>
  <c r="K121" i="1"/>
  <c r="I121" i="1"/>
  <c r="G121" i="1"/>
  <c r="E121" i="1"/>
  <c r="C121" i="1"/>
  <c r="K120" i="1"/>
  <c r="I120" i="1"/>
  <c r="G120" i="1"/>
  <c r="E120" i="1"/>
  <c r="C120" i="1"/>
  <c r="K119" i="1"/>
  <c r="I119" i="1"/>
  <c r="G119" i="1"/>
  <c r="E119" i="1"/>
  <c r="C119" i="1"/>
  <c r="K118" i="1"/>
  <c r="I118" i="1"/>
  <c r="G118" i="1"/>
  <c r="E118" i="1"/>
  <c r="C118" i="1"/>
  <c r="K117" i="1"/>
  <c r="I117" i="1"/>
  <c r="G117" i="1"/>
  <c r="E117" i="1"/>
  <c r="C117" i="1"/>
  <c r="K116" i="1"/>
  <c r="I116" i="1"/>
  <c r="G116" i="1"/>
  <c r="E116" i="1"/>
  <c r="C116" i="1"/>
  <c r="K115" i="1"/>
  <c r="I115" i="1"/>
  <c r="G115" i="1"/>
  <c r="E115" i="1"/>
  <c r="C115" i="1"/>
  <c r="K114" i="1"/>
  <c r="I114" i="1"/>
  <c r="G114" i="1"/>
  <c r="E114" i="1"/>
  <c r="C114" i="1"/>
  <c r="K113" i="1"/>
  <c r="I113" i="1"/>
  <c r="G113" i="1"/>
  <c r="E113" i="1"/>
  <c r="C113" i="1"/>
  <c r="K112" i="1"/>
  <c r="I112" i="1"/>
  <c r="G112" i="1"/>
  <c r="E112" i="1"/>
  <c r="C112" i="1"/>
  <c r="K111" i="1"/>
  <c r="I111" i="1"/>
  <c r="G111" i="1"/>
  <c r="E111" i="1"/>
  <c r="C111" i="1"/>
  <c r="K110" i="1"/>
  <c r="I110" i="1"/>
  <c r="G110" i="1"/>
  <c r="E110" i="1"/>
  <c r="C110" i="1"/>
  <c r="K109" i="1"/>
  <c r="I109" i="1"/>
  <c r="G109" i="1"/>
  <c r="E109" i="1"/>
  <c r="C109" i="1"/>
  <c r="K108" i="1"/>
  <c r="I108" i="1"/>
  <c r="G108" i="1"/>
  <c r="E108" i="1"/>
  <c r="C108" i="1"/>
  <c r="K107" i="1"/>
  <c r="I107" i="1"/>
  <c r="G107" i="1"/>
  <c r="E107" i="1"/>
  <c r="C107" i="1"/>
  <c r="K106" i="1"/>
  <c r="I106" i="1"/>
  <c r="G106" i="1"/>
  <c r="E106" i="1"/>
  <c r="C106" i="1"/>
  <c r="K105" i="1"/>
  <c r="I105" i="1"/>
  <c r="G105" i="1"/>
  <c r="E105" i="1"/>
  <c r="C105" i="1"/>
  <c r="K104" i="1"/>
  <c r="I104" i="1"/>
  <c r="G104" i="1"/>
  <c r="E104" i="1"/>
  <c r="C104" i="1"/>
  <c r="K103" i="1"/>
  <c r="I103" i="1"/>
  <c r="G103" i="1"/>
  <c r="E103" i="1"/>
  <c r="C103" i="1"/>
  <c r="K102" i="1"/>
  <c r="I102" i="1"/>
  <c r="G102" i="1"/>
  <c r="E102" i="1"/>
  <c r="C102" i="1"/>
  <c r="K101" i="1"/>
  <c r="I101" i="1"/>
  <c r="G101" i="1"/>
  <c r="E101" i="1"/>
  <c r="C101" i="1"/>
  <c r="K100" i="1"/>
  <c r="I100" i="1"/>
  <c r="G100" i="1"/>
  <c r="E100" i="1"/>
  <c r="C100" i="1"/>
  <c r="K99" i="1"/>
  <c r="I99" i="1"/>
  <c r="G99" i="1"/>
  <c r="E99" i="1"/>
  <c r="C99" i="1"/>
  <c r="K98" i="1"/>
  <c r="I98" i="1"/>
  <c r="G98" i="1"/>
  <c r="E98" i="1"/>
  <c r="C98" i="1"/>
  <c r="K97" i="1"/>
  <c r="I97" i="1"/>
  <c r="G97" i="1"/>
  <c r="E97" i="1"/>
  <c r="C97" i="1"/>
  <c r="K96" i="1"/>
  <c r="I96" i="1"/>
  <c r="G96" i="1"/>
  <c r="E96" i="1"/>
  <c r="C96" i="1"/>
  <c r="K95" i="1"/>
  <c r="I95" i="1"/>
  <c r="G95" i="1"/>
  <c r="E95" i="1"/>
  <c r="C95" i="1"/>
  <c r="K94" i="1"/>
  <c r="I94" i="1"/>
  <c r="G94" i="1"/>
  <c r="E94" i="1"/>
  <c r="C94" i="1"/>
  <c r="K93" i="1"/>
  <c r="I93" i="1"/>
  <c r="G93" i="1"/>
  <c r="E93" i="1"/>
  <c r="C93" i="1"/>
  <c r="K92" i="1"/>
  <c r="I92" i="1"/>
  <c r="G92" i="1"/>
  <c r="E92" i="1"/>
  <c r="C92" i="1"/>
  <c r="K91" i="1"/>
  <c r="I91" i="1"/>
  <c r="G91" i="1"/>
  <c r="E91" i="1"/>
  <c r="C91" i="1"/>
  <c r="K90" i="1"/>
  <c r="I90" i="1"/>
  <c r="G90" i="1"/>
  <c r="E90" i="1"/>
  <c r="C90" i="1"/>
  <c r="K89" i="1"/>
  <c r="I89" i="1"/>
  <c r="G89" i="1"/>
  <c r="E89" i="1"/>
  <c r="C89" i="1"/>
  <c r="K88" i="1"/>
  <c r="I88" i="1"/>
  <c r="G88" i="1"/>
  <c r="E88" i="1"/>
  <c r="C88" i="1"/>
  <c r="K87" i="1"/>
  <c r="I87" i="1"/>
  <c r="G87" i="1"/>
  <c r="E87" i="1"/>
  <c r="C87" i="1"/>
  <c r="K86" i="1"/>
  <c r="I86" i="1"/>
  <c r="G86" i="1"/>
  <c r="E86" i="1"/>
  <c r="C86" i="1"/>
  <c r="K85" i="1"/>
  <c r="I85" i="1"/>
  <c r="G85" i="1"/>
  <c r="E85" i="1"/>
  <c r="C85" i="1"/>
  <c r="K84" i="1"/>
  <c r="I84" i="1"/>
  <c r="G84" i="1"/>
  <c r="E84" i="1"/>
  <c r="C84" i="1"/>
  <c r="K83" i="1"/>
  <c r="I83" i="1"/>
  <c r="G83" i="1"/>
  <c r="E83" i="1"/>
  <c r="C83" i="1"/>
  <c r="K82" i="1"/>
  <c r="I82" i="1"/>
  <c r="G82" i="1"/>
  <c r="E82" i="1"/>
  <c r="C82" i="1"/>
  <c r="K81" i="1"/>
  <c r="I81" i="1"/>
  <c r="G81" i="1"/>
  <c r="E81" i="1"/>
  <c r="C81" i="1"/>
  <c r="K80" i="1"/>
  <c r="I80" i="1"/>
  <c r="G80" i="1"/>
  <c r="E80" i="1"/>
  <c r="C80" i="1"/>
  <c r="K79" i="1"/>
  <c r="I79" i="1"/>
  <c r="G79" i="1"/>
  <c r="E79" i="1"/>
  <c r="C79" i="1"/>
  <c r="K78" i="1"/>
  <c r="I78" i="1"/>
  <c r="G78" i="1"/>
  <c r="E78" i="1"/>
  <c r="C78" i="1"/>
  <c r="K77" i="1"/>
  <c r="I77" i="1"/>
  <c r="G77" i="1"/>
  <c r="E77" i="1"/>
  <c r="C77" i="1"/>
  <c r="K76" i="1"/>
  <c r="I76" i="1"/>
  <c r="G76" i="1"/>
  <c r="E76" i="1"/>
  <c r="C76" i="1"/>
  <c r="K75" i="1"/>
  <c r="I75" i="1"/>
  <c r="G75" i="1"/>
  <c r="E75" i="1"/>
  <c r="C75" i="1"/>
  <c r="K74" i="1"/>
  <c r="I74" i="1"/>
  <c r="G74" i="1"/>
  <c r="E74" i="1"/>
  <c r="C74" i="1"/>
  <c r="K73" i="1"/>
  <c r="I73" i="1"/>
  <c r="G73" i="1"/>
  <c r="E73" i="1"/>
  <c r="C73" i="1"/>
  <c r="K72" i="1"/>
  <c r="I72" i="1"/>
  <c r="G72" i="1"/>
  <c r="E72" i="1"/>
  <c r="C72" i="1"/>
  <c r="K71" i="1"/>
  <c r="I71" i="1"/>
  <c r="G71" i="1"/>
  <c r="E71" i="1"/>
  <c r="C71" i="1"/>
  <c r="K70" i="1"/>
  <c r="I70" i="1"/>
  <c r="G70" i="1"/>
  <c r="E70" i="1"/>
  <c r="C70" i="1"/>
  <c r="K69" i="1"/>
  <c r="I69" i="1"/>
  <c r="G69" i="1"/>
  <c r="E69" i="1"/>
  <c r="C69" i="1"/>
  <c r="K68" i="1"/>
  <c r="I68" i="1"/>
  <c r="G68" i="1"/>
  <c r="E68" i="1"/>
  <c r="C68" i="1"/>
  <c r="K67" i="1"/>
  <c r="I67" i="1"/>
  <c r="G67" i="1"/>
  <c r="E67" i="1"/>
  <c r="C67" i="1"/>
  <c r="K66" i="1"/>
  <c r="I66" i="1"/>
  <c r="G66" i="1"/>
  <c r="E66" i="1"/>
  <c r="C66" i="1"/>
  <c r="K65" i="1"/>
  <c r="I65" i="1"/>
  <c r="G65" i="1"/>
  <c r="E65" i="1"/>
  <c r="C65" i="1"/>
  <c r="K64" i="1"/>
  <c r="I64" i="1"/>
  <c r="G64" i="1"/>
  <c r="E64" i="1"/>
  <c r="C64" i="1"/>
  <c r="K63" i="1"/>
  <c r="I63" i="1"/>
  <c r="G63" i="1"/>
  <c r="E63" i="1"/>
  <c r="C63" i="1"/>
  <c r="K62" i="1"/>
  <c r="I62" i="1"/>
  <c r="G62" i="1"/>
  <c r="E62" i="1"/>
  <c r="C62" i="1"/>
  <c r="K61" i="1"/>
  <c r="I61" i="1"/>
  <c r="G61" i="1"/>
  <c r="E61" i="1"/>
  <c r="C61" i="1"/>
  <c r="K60" i="1"/>
  <c r="I60" i="1"/>
  <c r="G60" i="1"/>
  <c r="E60" i="1"/>
  <c r="C60" i="1"/>
  <c r="K59" i="1"/>
  <c r="I59" i="1"/>
  <c r="G59" i="1"/>
  <c r="E59" i="1"/>
  <c r="C59" i="1"/>
  <c r="K58" i="1"/>
  <c r="I58" i="1"/>
  <c r="G58" i="1"/>
  <c r="E58" i="1"/>
  <c r="C58" i="1"/>
  <c r="K57" i="1"/>
  <c r="I57" i="1"/>
  <c r="G57" i="1"/>
  <c r="E57" i="1"/>
  <c r="C57" i="1"/>
  <c r="K56" i="1"/>
  <c r="I56" i="1"/>
  <c r="G56" i="1"/>
  <c r="E56" i="1"/>
  <c r="C56" i="1"/>
  <c r="K55" i="1"/>
  <c r="I55" i="1"/>
  <c r="G55" i="1"/>
  <c r="E55" i="1"/>
  <c r="C55" i="1"/>
  <c r="K54" i="1"/>
  <c r="I54" i="1"/>
  <c r="G54" i="1"/>
  <c r="E54" i="1"/>
  <c r="C54" i="1"/>
  <c r="K53" i="1"/>
  <c r="I53" i="1"/>
  <c r="G53" i="1"/>
  <c r="E53" i="1"/>
  <c r="C53" i="1"/>
  <c r="K52" i="1"/>
  <c r="I52" i="1"/>
  <c r="G52" i="1"/>
  <c r="E52" i="1"/>
  <c r="C52" i="1"/>
  <c r="K51" i="1"/>
  <c r="I51" i="1"/>
  <c r="G51" i="1"/>
  <c r="E51" i="1"/>
  <c r="C51" i="1"/>
  <c r="K50" i="1"/>
  <c r="I50" i="1"/>
  <c r="G50" i="1"/>
  <c r="E50" i="1"/>
  <c r="C50" i="1"/>
  <c r="K49" i="1"/>
  <c r="I49" i="1"/>
  <c r="G49" i="1"/>
  <c r="E49" i="1"/>
  <c r="C49" i="1"/>
  <c r="K48" i="1"/>
  <c r="I48" i="1"/>
  <c r="G48" i="1"/>
  <c r="E48" i="1"/>
  <c r="C48" i="1"/>
  <c r="K47" i="1"/>
  <c r="I47" i="1"/>
  <c r="G47" i="1"/>
  <c r="E47" i="1"/>
  <c r="C47" i="1"/>
  <c r="K46" i="1"/>
  <c r="I46" i="1"/>
  <c r="G46" i="1"/>
  <c r="E46" i="1"/>
  <c r="C46" i="1"/>
  <c r="K45" i="1"/>
  <c r="I45" i="1"/>
  <c r="G45" i="1"/>
  <c r="E45" i="1"/>
  <c r="C45" i="1"/>
  <c r="K44" i="1"/>
  <c r="I44" i="1"/>
  <c r="G44" i="1"/>
  <c r="E44" i="1"/>
  <c r="C44" i="1"/>
  <c r="K43" i="1"/>
  <c r="I43" i="1"/>
  <c r="G43" i="1"/>
  <c r="E43" i="1"/>
  <c r="C43" i="1"/>
  <c r="K42" i="1"/>
  <c r="I42" i="1"/>
  <c r="G42" i="1"/>
  <c r="E42" i="1"/>
  <c r="C42" i="1"/>
  <c r="K41" i="1"/>
  <c r="I41" i="1"/>
  <c r="G41" i="1"/>
  <c r="E41" i="1"/>
  <c r="C41" i="1"/>
  <c r="K40" i="1"/>
  <c r="I40" i="1"/>
  <c r="G40" i="1"/>
  <c r="E40" i="1"/>
  <c r="C40" i="1"/>
  <c r="K39" i="1"/>
  <c r="I39" i="1"/>
  <c r="G39" i="1"/>
  <c r="E39" i="1"/>
  <c r="C39" i="1"/>
  <c r="K38" i="1"/>
  <c r="I38" i="1"/>
  <c r="G38" i="1"/>
  <c r="E38" i="1"/>
  <c r="C38" i="1"/>
  <c r="K37" i="1"/>
  <c r="I37" i="1"/>
  <c r="G37" i="1"/>
  <c r="E37" i="1"/>
  <c r="C37" i="1"/>
  <c r="K36" i="1"/>
  <c r="I36" i="1"/>
  <c r="G36" i="1"/>
  <c r="E36" i="1"/>
  <c r="C36" i="1"/>
  <c r="K35" i="1"/>
  <c r="I35" i="1"/>
  <c r="G35" i="1"/>
  <c r="E35" i="1"/>
  <c r="C35" i="1"/>
  <c r="K34" i="1"/>
  <c r="I34" i="1"/>
  <c r="G34" i="1"/>
  <c r="E34" i="1"/>
  <c r="C34" i="1"/>
  <c r="K33" i="1"/>
  <c r="I33" i="1"/>
  <c r="G33" i="1"/>
  <c r="E33" i="1"/>
  <c r="C33" i="1"/>
  <c r="K32" i="1"/>
  <c r="I32" i="1"/>
  <c r="G32" i="1"/>
  <c r="E32" i="1"/>
  <c r="C32" i="1"/>
  <c r="K31" i="1"/>
  <c r="I31" i="1"/>
  <c r="G31" i="1"/>
  <c r="E31" i="1"/>
  <c r="C31" i="1"/>
  <c r="K30" i="1"/>
  <c r="I30" i="1"/>
  <c r="G30" i="1"/>
  <c r="E30" i="1"/>
  <c r="C30" i="1"/>
  <c r="K29" i="1"/>
  <c r="I29" i="1"/>
  <c r="G29" i="1"/>
  <c r="E29" i="1"/>
  <c r="C29" i="1"/>
  <c r="K28" i="1"/>
  <c r="I28" i="1"/>
  <c r="G28" i="1"/>
  <c r="E28" i="1"/>
  <c r="C28" i="1"/>
  <c r="K27" i="1"/>
  <c r="I27" i="1"/>
  <c r="G27" i="1"/>
  <c r="E27" i="1"/>
  <c r="C27" i="1"/>
  <c r="K26" i="1"/>
  <c r="I26" i="1"/>
  <c r="G26" i="1"/>
  <c r="E26" i="1"/>
  <c r="C26" i="1"/>
  <c r="K25" i="1"/>
  <c r="I25" i="1"/>
  <c r="G25" i="1"/>
  <c r="E25" i="1"/>
  <c r="C25" i="1"/>
  <c r="K24" i="1"/>
  <c r="I24" i="1"/>
  <c r="G24" i="1"/>
  <c r="E24" i="1"/>
  <c r="C24" i="1"/>
  <c r="K23" i="1"/>
  <c r="I23" i="1"/>
  <c r="G23" i="1"/>
  <c r="E23" i="1"/>
  <c r="C23" i="1"/>
  <c r="K22" i="1"/>
  <c r="I22" i="1"/>
  <c r="G22" i="1"/>
  <c r="E22" i="1"/>
  <c r="C22" i="1"/>
  <c r="K21" i="1"/>
  <c r="I21" i="1"/>
  <c r="G21" i="1"/>
  <c r="E21" i="1"/>
  <c r="C21" i="1"/>
  <c r="K20" i="1"/>
  <c r="I20" i="1"/>
  <c r="G20" i="1"/>
  <c r="E20" i="1"/>
  <c r="C20" i="1"/>
  <c r="K19" i="1"/>
  <c r="I19" i="1"/>
  <c r="G19" i="1"/>
  <c r="E19" i="1"/>
  <c r="C19" i="1"/>
  <c r="K18" i="1"/>
  <c r="I18" i="1"/>
  <c r="G18" i="1"/>
  <c r="E18" i="1"/>
  <c r="C18" i="1"/>
  <c r="K17" i="1"/>
  <c r="I17" i="1"/>
  <c r="G17" i="1"/>
  <c r="E17" i="1"/>
  <c r="C17" i="1"/>
  <c r="K16" i="1"/>
  <c r="I16" i="1"/>
  <c r="G16" i="1"/>
  <c r="E16" i="1"/>
  <c r="C16" i="1"/>
  <c r="K15" i="1"/>
  <c r="I15" i="1"/>
  <c r="G15" i="1"/>
  <c r="E15" i="1"/>
  <c r="C15" i="1"/>
  <c r="K14" i="1"/>
  <c r="I14" i="1"/>
  <c r="G14" i="1"/>
  <c r="E14" i="1"/>
  <c r="C14" i="1"/>
  <c r="K13" i="1"/>
  <c r="I13" i="1"/>
  <c r="G13" i="1"/>
  <c r="E13" i="1"/>
  <c r="C13" i="1"/>
  <c r="K12" i="1"/>
  <c r="I12" i="1"/>
  <c r="G12" i="1"/>
  <c r="E12" i="1"/>
  <c r="C12" i="1"/>
  <c r="W1" i="1"/>
  <c r="Z18" i="1" l="1"/>
  <c r="Z219" i="1"/>
  <c r="Z22" i="1"/>
  <c r="R6" i="1"/>
  <c r="P6" i="1"/>
  <c r="N6" i="1"/>
  <c r="Z220" i="1" l="1"/>
  <c r="Z23" i="1"/>
  <c r="Z221" i="1" l="1"/>
  <c r="Z24" i="1"/>
  <c r="Z222" i="1" l="1"/>
  <c r="Z25" i="1"/>
  <c r="Z223" i="1" l="1"/>
  <c r="Z26" i="1"/>
  <c r="Z224" i="1" l="1"/>
  <c r="Z27" i="1"/>
  <c r="Z225" i="1" l="1"/>
  <c r="Z28" i="1"/>
  <c r="Z226" i="1" l="1"/>
  <c r="Z29" i="1"/>
  <c r="Z30" i="1" s="1"/>
  <c r="Z300" i="1" l="1"/>
  <c r="Z31" i="1"/>
  <c r="Z32" i="1" s="1"/>
  <c r="Z227" i="1"/>
  <c r="Z33" i="1" l="1"/>
  <c r="Z228" i="1"/>
  <c r="Z34" i="1" l="1"/>
  <c r="Z229" i="1"/>
  <c r="Z35" i="1" l="1"/>
  <c r="Z230" i="1"/>
  <c r="Z36" i="1" l="1"/>
  <c r="Z231" i="1"/>
  <c r="Z37" i="1" l="1"/>
  <c r="Z232" i="1"/>
  <c r="Z233" i="1" s="1"/>
  <c r="Z38" i="1" l="1"/>
  <c r="Z234" i="1"/>
  <c r="Z39" i="1" l="1"/>
  <c r="Z235" i="1"/>
  <c r="Z40" i="1" l="1"/>
  <c r="Z236" i="1"/>
  <c r="Z41" i="1" l="1"/>
  <c r="Z237" i="1"/>
  <c r="Z42" i="1" l="1"/>
  <c r="Z238" i="1"/>
  <c r="Z239" i="1" s="1"/>
  <c r="Z43" i="1" l="1"/>
  <c r="Z240" i="1"/>
  <c r="Z241" i="1" s="1"/>
  <c r="Z44" i="1" l="1"/>
  <c r="Z242" i="1"/>
  <c r="Z243" i="1" s="1"/>
  <c r="Z244" i="1" s="1"/>
  <c r="Z245" i="1" s="1"/>
  <c r="Z45" i="1" l="1"/>
  <c r="Z46" i="1" l="1"/>
  <c r="Z47" i="1" l="1"/>
  <c r="Z48" i="1" l="1"/>
  <c r="Z49" i="1" l="1"/>
  <c r="Z50" i="1" l="1"/>
  <c r="Z51" i="1" l="1"/>
  <c r="Z52" i="1" l="1"/>
  <c r="Z53" i="1" l="1"/>
  <c r="Z54" i="1" l="1"/>
  <c r="Z55" i="1" l="1"/>
  <c r="Z56" i="1" l="1"/>
  <c r="Z57" i="1" l="1"/>
  <c r="Z58" i="1" l="1"/>
  <c r="Z59" i="1" l="1"/>
  <c r="Z60" i="1" l="1"/>
  <c r="Z61" i="1" l="1"/>
  <c r="Z62" i="1" s="1"/>
</calcChain>
</file>

<file path=xl/sharedStrings.xml><?xml version="1.0" encoding="utf-8"?>
<sst xmlns="http://schemas.openxmlformats.org/spreadsheetml/2006/main" count="55" uniqueCount="49">
  <si>
    <t>Datum</t>
  </si>
  <si>
    <t>leer</t>
  </si>
  <si>
    <t>Fahrzeit</t>
  </si>
  <si>
    <t>KM</t>
  </si>
  <si>
    <t>Computer</t>
  </si>
  <si>
    <t>Zuhause</t>
  </si>
  <si>
    <t>Aldi</t>
  </si>
  <si>
    <t>Start</t>
  </si>
  <si>
    <t>Ziel</t>
  </si>
  <si>
    <t>0</t>
  </si>
  <si>
    <t>Dittenheim</t>
  </si>
  <si>
    <t>Windsfeld</t>
  </si>
  <si>
    <t>Brommbachsee</t>
  </si>
  <si>
    <t>Altmühlsee</t>
  </si>
  <si>
    <t xml:space="preserve">Akku </t>
  </si>
  <si>
    <t>geladen</t>
  </si>
  <si>
    <t>vorher</t>
  </si>
  <si>
    <t>Akkuanzeige nach Tour</t>
  </si>
  <si>
    <t>Rundfahrt</t>
  </si>
  <si>
    <t>BEMERKUNG</t>
  </si>
  <si>
    <t>Wassertrüdingen</t>
  </si>
  <si>
    <t>Aufkirchen</t>
  </si>
  <si>
    <t>Gerolfingen</t>
  </si>
  <si>
    <t>Campingplatz</t>
  </si>
  <si>
    <t>Mörnsheim</t>
  </si>
  <si>
    <t>Laubental</t>
  </si>
  <si>
    <t>Rehlingen</t>
  </si>
  <si>
    <t xml:space="preserve">Gesamt    gefahren  </t>
  </si>
  <si>
    <t>Auhausen</t>
  </si>
  <si>
    <t>MC Donald WUG</t>
  </si>
  <si>
    <t>sdf</t>
  </si>
  <si>
    <t>Pappenh. Schleusinger</t>
  </si>
  <si>
    <t>Kaufland WUG</t>
  </si>
  <si>
    <t>Edersfeld</t>
  </si>
  <si>
    <t>Gunzenhausen</t>
  </si>
  <si>
    <t>Graben</t>
  </si>
  <si>
    <t>Bubenheim</t>
  </si>
  <si>
    <t>Lengenfeld</t>
  </si>
  <si>
    <t>Bosch</t>
  </si>
  <si>
    <t>über</t>
  </si>
  <si>
    <t>Hometrainer Tgkl. (Tagesklinik)</t>
  </si>
  <si>
    <t>Krankenhaus WUG</t>
  </si>
  <si>
    <t>Weißenburg</t>
  </si>
  <si>
    <t>Wettelsheim</t>
  </si>
  <si>
    <t>Nagelberg</t>
  </si>
  <si>
    <t>Markt Berolzheim</t>
  </si>
  <si>
    <t>Fahradtouren 2025</t>
  </si>
  <si>
    <t>j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</si>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</sst>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[$-F400]h:mm:ss\ AM/PM"/>
    <numFmt numFmtId="166" formatCode="mmmm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Protection="1">
      <protection hidden="1"/>
    </xf>
    <xf numFmtId="0" fontId="0" fillId="0" borderId="16" xfId="0" applyBorder="1" applyProtection="1">
      <protection hidden="1"/>
    </xf>
    <xf numFmtId="0" fontId="0" fillId="0" borderId="10" xfId="0" applyBorder="1" applyProtection="1">
      <protection hidden="1"/>
    </xf>
    <xf numFmtId="0" fontId="0" fillId="3" borderId="2" xfId="0" applyFill="1" applyBorder="1" applyProtection="1">
      <protection hidden="1"/>
    </xf>
    <xf numFmtId="0" fontId="0" fillId="3" borderId="8" xfId="0" applyFill="1" applyBorder="1" applyProtection="1">
      <protection hidden="1"/>
    </xf>
    <xf numFmtId="0" fontId="0" fillId="0" borderId="7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164" fontId="0" fillId="5" borderId="8" xfId="0" applyNumberFormat="1" applyFill="1" applyBorder="1" applyAlignment="1" applyProtection="1">
      <alignment horizontal="center"/>
      <protection locked="0"/>
    </xf>
    <xf numFmtId="14" fontId="0" fillId="8" borderId="0" xfId="0" applyNumberFormat="1" applyFill="1" applyProtection="1">
      <protection hidden="1"/>
    </xf>
    <xf numFmtId="49" fontId="0" fillId="8" borderId="0" xfId="0" applyNumberFormat="1" applyFill="1" applyAlignment="1" applyProtection="1">
      <alignment horizontal="center"/>
      <protection hidden="1"/>
    </xf>
    <xf numFmtId="0" fontId="0" fillId="8" borderId="0" xfId="0" applyFill="1" applyProtection="1">
      <protection hidden="1"/>
    </xf>
    <xf numFmtId="0" fontId="0" fillId="8" borderId="0" xfId="0" applyFill="1" applyAlignment="1" applyProtection="1">
      <alignment horizontal="center"/>
      <protection hidden="1"/>
    </xf>
    <xf numFmtId="164" fontId="0" fillId="8" borderId="0" xfId="0" applyNumberFormat="1" applyFill="1" applyAlignment="1" applyProtection="1">
      <alignment horizontal="center"/>
      <protection hidden="1"/>
    </xf>
    <xf numFmtId="0" fontId="0" fillId="0" borderId="22" xfId="0" applyBorder="1" applyAlignment="1" applyProtection="1">
      <alignment horizontal="center"/>
      <protection locked="0"/>
    </xf>
    <xf numFmtId="0" fontId="0" fillId="3" borderId="23" xfId="0" applyFill="1" applyBorder="1" applyProtection="1">
      <protection hidden="1"/>
    </xf>
    <xf numFmtId="0" fontId="0" fillId="0" borderId="23" xfId="0" applyBorder="1" applyAlignment="1" applyProtection="1">
      <alignment horizontal="center"/>
      <protection locked="0"/>
    </xf>
    <xf numFmtId="0" fontId="0" fillId="3" borderId="21" xfId="0" applyFill="1" applyBorder="1" applyProtection="1">
      <protection hidden="1"/>
    </xf>
    <xf numFmtId="0" fontId="0" fillId="3" borderId="24" xfId="0" applyFill="1" applyBorder="1" applyAlignment="1" applyProtection="1">
      <alignment horizontal="center"/>
      <protection locked="0"/>
    </xf>
    <xf numFmtId="164" fontId="0" fillId="5" borderId="21" xfId="0" applyNumberFormat="1" applyFill="1" applyBorder="1" applyAlignment="1" applyProtection="1">
      <alignment horizontal="center"/>
      <protection locked="0"/>
    </xf>
    <xf numFmtId="165" fontId="0" fillId="5" borderId="7" xfId="0" applyNumberFormat="1" applyFill="1" applyBorder="1" applyAlignment="1" applyProtection="1">
      <alignment horizontal="center"/>
      <protection locked="0"/>
    </xf>
    <xf numFmtId="165" fontId="0" fillId="5" borderId="7" xfId="0" applyNumberFormat="1" applyFill="1" applyBorder="1" applyProtection="1">
      <protection locked="0"/>
    </xf>
    <xf numFmtId="165" fontId="0" fillId="5" borderId="22" xfId="0" applyNumberFormat="1" applyFill="1" applyBorder="1" applyProtection="1">
      <protection locked="0"/>
    </xf>
    <xf numFmtId="165" fontId="0" fillId="8" borderId="0" xfId="0" applyNumberFormat="1" applyFill="1" applyProtection="1">
      <protection hidden="1"/>
    </xf>
    <xf numFmtId="2" fontId="0" fillId="6" borderId="9" xfId="0" applyNumberFormat="1" applyFill="1" applyBorder="1" applyAlignment="1" applyProtection="1">
      <alignment horizontal="center"/>
      <protection locked="0"/>
    </xf>
    <xf numFmtId="2" fontId="0" fillId="6" borderId="9" xfId="0" applyNumberFormat="1" applyFill="1" applyBorder="1" applyProtection="1">
      <protection locked="0"/>
    </xf>
    <xf numFmtId="2" fontId="0" fillId="6" borderId="25" xfId="0" applyNumberFormat="1" applyFill="1" applyBorder="1" applyProtection="1">
      <protection locked="0"/>
    </xf>
    <xf numFmtId="2" fontId="0" fillId="8" borderId="0" xfId="0" applyNumberFormat="1" applyFill="1" applyProtection="1">
      <protection hidden="1"/>
    </xf>
    <xf numFmtId="0" fontId="0" fillId="0" borderId="13" xfId="0" applyBorder="1" applyProtection="1">
      <protection hidden="1"/>
    </xf>
    <xf numFmtId="0" fontId="0" fillId="0" borderId="11" xfId="0" applyBorder="1" applyProtection="1">
      <protection hidden="1"/>
    </xf>
    <xf numFmtId="0" fontId="0" fillId="0" borderId="26" xfId="0" applyBorder="1" applyProtection="1">
      <protection hidden="1"/>
    </xf>
    <xf numFmtId="0" fontId="0" fillId="0" borderId="27" xfId="0" applyBorder="1" applyProtection="1">
      <protection hidden="1"/>
    </xf>
    <xf numFmtId="2" fontId="0" fillId="6" borderId="9" xfId="0" applyNumberFormat="1" applyFill="1" applyBorder="1" applyProtection="1">
      <protection hidden="1"/>
    </xf>
    <xf numFmtId="2" fontId="0" fillId="6" borderId="25" xfId="0" applyNumberFormat="1" applyFill="1" applyBorder="1" applyProtection="1">
      <protection hidden="1"/>
    </xf>
    <xf numFmtId="0" fontId="0" fillId="8" borderId="2" xfId="0" applyFill="1" applyBorder="1" applyAlignment="1" applyProtection="1">
      <alignment horizontal="center"/>
      <protection locked="0"/>
    </xf>
    <xf numFmtId="0" fontId="0" fillId="8" borderId="23" xfId="0" applyFill="1" applyBorder="1" applyAlignment="1" applyProtection="1">
      <alignment horizontal="center"/>
      <protection locked="0"/>
    </xf>
    <xf numFmtId="0" fontId="0" fillId="8" borderId="7" xfId="0" applyFill="1" applyBorder="1" applyAlignment="1" applyProtection="1">
      <alignment horizontal="center"/>
      <protection locked="0"/>
    </xf>
    <xf numFmtId="0" fontId="0" fillId="4" borderId="8" xfId="0" applyFill="1" applyBorder="1" applyAlignment="1" applyProtection="1">
      <alignment horizontal="center"/>
      <protection hidden="1"/>
    </xf>
    <xf numFmtId="0" fontId="0" fillId="4" borderId="21" xfId="0" applyFill="1" applyBorder="1" applyAlignment="1" applyProtection="1">
      <alignment horizontal="center"/>
      <protection hidden="1"/>
    </xf>
    <xf numFmtId="0" fontId="3" fillId="4" borderId="2" xfId="0" applyFont="1" applyFill="1" applyBorder="1" applyAlignment="1" applyProtection="1">
      <alignment horizontal="center" shrinkToFit="1"/>
      <protection hidden="1"/>
    </xf>
    <xf numFmtId="0" fontId="6" fillId="4" borderId="2" xfId="0" applyFont="1" applyFill="1" applyBorder="1" applyAlignment="1" applyProtection="1">
      <alignment horizontal="center" shrinkToFit="1"/>
      <protection hidden="1"/>
    </xf>
    <xf numFmtId="0" fontId="7" fillId="4" borderId="2" xfId="0" applyFont="1" applyFill="1" applyBorder="1" applyAlignment="1" applyProtection="1">
      <alignment horizontal="center" shrinkToFit="1"/>
      <protection hidden="1"/>
    </xf>
    <xf numFmtId="0" fontId="0" fillId="4" borderId="2" xfId="0" applyFill="1" applyBorder="1" applyAlignment="1" applyProtection="1">
      <alignment horizontal="center" shrinkToFit="1"/>
      <protection hidden="1"/>
    </xf>
    <xf numFmtId="0" fontId="0" fillId="4" borderId="23" xfId="0" applyFill="1" applyBorder="1" applyAlignment="1" applyProtection="1">
      <alignment horizontal="center" shrinkToFit="1"/>
      <protection hidden="1"/>
    </xf>
    <xf numFmtId="0" fontId="0" fillId="2" borderId="0" xfId="0" applyFill="1" applyProtection="1">
      <protection hidden="1"/>
    </xf>
    <xf numFmtId="0" fontId="0" fillId="0" borderId="28" xfId="0" applyBorder="1" applyProtection="1">
      <protection hidden="1"/>
    </xf>
    <xf numFmtId="0" fontId="0" fillId="0" borderId="29" xfId="0" applyBorder="1" applyProtection="1">
      <protection hidden="1"/>
    </xf>
    <xf numFmtId="14" fontId="0" fillId="2" borderId="13" xfId="0" applyNumberFormat="1" applyFill="1" applyBorder="1" applyProtection="1">
      <protection locked="0"/>
    </xf>
    <xf numFmtId="0" fontId="4" fillId="6" borderId="11" xfId="0" applyFont="1" applyFill="1" applyBorder="1" applyAlignment="1" applyProtection="1">
      <alignment horizontal="center"/>
      <protection locked="0"/>
    </xf>
    <xf numFmtId="14" fontId="8" fillId="7" borderId="30" xfId="0" applyNumberFormat="1" applyFont="1" applyFill="1" applyBorder="1" applyAlignment="1" applyProtection="1">
      <alignment horizontal="center" vertical="center"/>
      <protection locked="0"/>
    </xf>
    <xf numFmtId="2" fontId="0" fillId="6" borderId="31" xfId="0" applyNumberFormat="1" applyFill="1" applyBorder="1" applyAlignment="1" applyProtection="1">
      <alignment horizontal="center" vertical="center"/>
      <protection locked="0"/>
    </xf>
    <xf numFmtId="166" fontId="0" fillId="7" borderId="16" xfId="0" applyNumberFormat="1" applyFill="1" applyBorder="1" applyAlignment="1" applyProtection="1">
      <alignment horizontal="center" vertical="center"/>
      <protection locked="0"/>
    </xf>
    <xf numFmtId="2" fontId="0" fillId="6" borderId="0" xfId="0" applyNumberFormat="1" applyFill="1" applyAlignment="1" applyProtection="1">
      <alignment horizontal="center" vertical="center"/>
      <protection locked="0"/>
    </xf>
    <xf numFmtId="2" fontId="0" fillId="6" borderId="16" xfId="0" applyNumberFormat="1" applyFill="1" applyBorder="1" applyProtection="1">
      <protection locked="0"/>
    </xf>
    <xf numFmtId="165" fontId="0" fillId="5" borderId="5" xfId="0" applyNumberFormat="1" applyFill="1" applyBorder="1" applyAlignment="1" applyProtection="1">
      <alignment horizontal="center"/>
      <protection locked="0"/>
    </xf>
    <xf numFmtId="164" fontId="0" fillId="5" borderId="6" xfId="0" applyNumberFormat="1" applyFill="1" applyBorder="1" applyAlignment="1" applyProtection="1">
      <alignment horizontal="center"/>
      <protection locked="0"/>
    </xf>
    <xf numFmtId="2" fontId="0" fillId="6" borderId="4" xfId="0" applyNumberFormat="1" applyFill="1" applyBorder="1" applyAlignment="1" applyProtection="1">
      <alignment horizontal="center"/>
      <protection locked="0"/>
    </xf>
    <xf numFmtId="2" fontId="0" fillId="6" borderId="16" xfId="0" applyNumberFormat="1" applyFill="1" applyBorder="1" applyAlignment="1" applyProtection="1">
      <alignment horizontal="center"/>
      <protection locked="0"/>
    </xf>
    <xf numFmtId="2" fontId="0" fillId="6" borderId="13" xfId="0" applyNumberFormat="1" applyFill="1" applyBorder="1" applyAlignment="1" applyProtection="1">
      <alignment horizontal="center"/>
      <protection locked="0"/>
    </xf>
    <xf numFmtId="14" fontId="0" fillId="2" borderId="17" xfId="0" applyNumberFormat="1" applyFill="1" applyBorder="1" applyProtection="1">
      <protection hidden="1"/>
    </xf>
    <xf numFmtId="49" fontId="0" fillId="3" borderId="17" xfId="0" applyNumberFormat="1" applyFill="1" applyBorder="1" applyAlignment="1" applyProtection="1">
      <alignment horizontal="center"/>
      <protection hidden="1"/>
    </xf>
    <xf numFmtId="0" fontId="0" fillId="3" borderId="18" xfId="0" applyFill="1" applyBorder="1" applyProtection="1">
      <protection hidden="1"/>
    </xf>
    <xf numFmtId="0" fontId="0" fillId="3" borderId="18" xfId="0" applyFill="1" applyBorder="1" applyAlignment="1" applyProtection="1">
      <alignment horizontal="center"/>
      <protection hidden="1"/>
    </xf>
    <xf numFmtId="0" fontId="0" fillId="3" borderId="19" xfId="0" applyFill="1" applyBorder="1" applyProtection="1">
      <protection hidden="1"/>
    </xf>
    <xf numFmtId="0" fontId="0" fillId="4" borderId="17" xfId="0" applyFill="1" applyBorder="1" applyAlignment="1" applyProtection="1">
      <alignment horizontal="center"/>
      <protection hidden="1"/>
    </xf>
    <xf numFmtId="0" fontId="0" fillId="4" borderId="18" xfId="0" applyFill="1" applyBorder="1" applyAlignment="1" applyProtection="1">
      <alignment horizontal="center"/>
      <protection hidden="1"/>
    </xf>
    <xf numFmtId="0" fontId="0" fillId="4" borderId="19" xfId="0" applyFill="1" applyBorder="1" applyAlignment="1" applyProtection="1">
      <alignment horizontal="center"/>
      <protection hidden="1"/>
    </xf>
    <xf numFmtId="14" fontId="0" fillId="2" borderId="14" xfId="0" applyNumberFormat="1" applyFill="1" applyBorder="1" applyProtection="1">
      <protection hidden="1"/>
    </xf>
    <xf numFmtId="49" fontId="0" fillId="3" borderId="14" xfId="0" applyNumberFormat="1" applyFill="1" applyBorder="1" applyAlignment="1" applyProtection="1">
      <alignment horizontal="center"/>
      <protection hidden="1"/>
    </xf>
    <xf numFmtId="0" fontId="0" fillId="3" borderId="0" xfId="0" applyFill="1" applyProtection="1">
      <protection hidden="1"/>
    </xf>
    <xf numFmtId="0" fontId="0" fillId="3" borderId="0" xfId="0" applyFill="1" applyAlignment="1" applyProtection="1">
      <alignment horizontal="center"/>
      <protection hidden="1"/>
    </xf>
    <xf numFmtId="0" fontId="0" fillId="3" borderId="15" xfId="0" applyFill="1" applyBorder="1" applyProtection="1"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0" fillId="8" borderId="15" xfId="0" applyFill="1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4" borderId="36" xfId="0" applyFill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49" fontId="0" fillId="8" borderId="2" xfId="0" applyNumberFormat="1" applyFill="1" applyBorder="1" applyAlignment="1" applyProtection="1">
      <alignment horizontal="center"/>
      <protection hidden="1"/>
    </xf>
    <xf numFmtId="49" fontId="1" fillId="4" borderId="37" xfId="0" applyNumberFormat="1" applyFont="1" applyFill="1" applyBorder="1" applyAlignment="1" applyProtection="1">
      <alignment horizontal="center"/>
      <protection hidden="1"/>
    </xf>
    <xf numFmtId="14" fontId="0" fillId="2" borderId="16" xfId="0" applyNumberFormat="1" applyFill="1" applyBorder="1" applyProtection="1">
      <protection hidden="1"/>
    </xf>
    <xf numFmtId="49" fontId="0" fillId="3" borderId="16" xfId="0" applyNumberFormat="1" applyFill="1" applyBorder="1" applyAlignment="1" applyProtection="1">
      <alignment horizontal="center"/>
      <protection hidden="1"/>
    </xf>
    <xf numFmtId="0" fontId="0" fillId="3" borderId="12" xfId="0" applyFill="1" applyBorder="1" applyAlignment="1" applyProtection="1">
      <alignment horizontal="center"/>
      <protection hidden="1"/>
    </xf>
    <xf numFmtId="0" fontId="0" fillId="3" borderId="10" xfId="0" applyFill="1" applyBorder="1" applyAlignment="1" applyProtection="1">
      <alignment horizontal="center"/>
      <protection hidden="1"/>
    </xf>
    <xf numFmtId="0" fontId="0" fillId="3" borderId="4" xfId="0" applyFill="1" applyBorder="1" applyAlignment="1" applyProtection="1">
      <alignment horizontal="center"/>
      <protection hidden="1"/>
    </xf>
    <xf numFmtId="0" fontId="0" fillId="4" borderId="16" xfId="0" applyFill="1" applyBorder="1" applyAlignment="1" applyProtection="1">
      <alignment horizontal="center"/>
      <protection hidden="1"/>
    </xf>
    <xf numFmtId="0" fontId="0" fillId="4" borderId="12" xfId="0" applyFill="1" applyBorder="1" applyAlignment="1" applyProtection="1">
      <alignment horizontal="center"/>
      <protection hidden="1"/>
    </xf>
    <xf numFmtId="0" fontId="0" fillId="4" borderId="10" xfId="0" applyFill="1" applyBorder="1" applyAlignment="1" applyProtection="1">
      <alignment horizontal="center"/>
      <protection hidden="1"/>
    </xf>
    <xf numFmtId="2" fontId="0" fillId="6" borderId="17" xfId="0" applyNumberFormat="1" applyFill="1" applyBorder="1" applyAlignment="1" applyProtection="1">
      <alignment horizontal="center"/>
      <protection locked="0"/>
    </xf>
    <xf numFmtId="2" fontId="0" fillId="6" borderId="14" xfId="0" applyNumberFormat="1" applyFill="1" applyBorder="1" applyAlignment="1" applyProtection="1">
      <alignment horizontal="center"/>
      <protection locked="0"/>
    </xf>
    <xf numFmtId="2" fontId="0" fillId="6" borderId="13" xfId="0" applyNumberFormat="1" applyFill="1" applyBorder="1" applyProtection="1">
      <protection hidden="1"/>
    </xf>
    <xf numFmtId="2" fontId="0" fillId="6" borderId="26" xfId="0" applyNumberFormat="1" applyFill="1" applyBorder="1" applyProtection="1">
      <protection hidden="1"/>
    </xf>
    <xf numFmtId="0" fontId="0" fillId="0" borderId="13" xfId="0" applyBorder="1" applyProtection="1">
      <protection locked="0"/>
    </xf>
    <xf numFmtId="0" fontId="0" fillId="0" borderId="3" xfId="0" applyBorder="1"/>
    <xf numFmtId="0" fontId="0" fillId="0" borderId="11" xfId="0" applyBorder="1"/>
    <xf numFmtId="165" fontId="4" fillId="5" borderId="13" xfId="0" applyNumberFormat="1" applyFont="1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14" fontId="2" fillId="7" borderId="31" xfId="0" applyNumberFormat="1" applyFont="1" applyFill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165" fontId="0" fillId="5" borderId="33" xfId="0" applyNumberFormat="1" applyFill="1" applyBorder="1" applyAlignment="1" applyProtection="1">
      <alignment horizontal="center" vertical="center"/>
      <protection locked="0"/>
    </xf>
    <xf numFmtId="165" fontId="0" fillId="5" borderId="5" xfId="0" applyNumberFormat="1" applyFill="1" applyBorder="1" applyAlignment="1" applyProtection="1">
      <alignment horizontal="center" vertical="center"/>
      <protection locked="0"/>
    </xf>
    <xf numFmtId="164" fontId="0" fillId="5" borderId="35" xfId="0" applyNumberFormat="1" applyFill="1" applyBorder="1" applyAlignment="1" applyProtection="1">
      <alignment horizontal="center" vertical="center"/>
      <protection locked="0"/>
    </xf>
    <xf numFmtId="164" fontId="0" fillId="5" borderId="6" xfId="0" applyNumberFormat="1" applyFill="1" applyBorder="1" applyAlignment="1" applyProtection="1">
      <alignment horizontal="center" vertical="center"/>
      <protection locked="0"/>
    </xf>
    <xf numFmtId="2" fontId="0" fillId="6" borderId="34" xfId="0" applyNumberFormat="1" applyFill="1" applyBorder="1" applyAlignment="1" applyProtection="1">
      <alignment horizontal="center" vertical="center"/>
      <protection locked="0"/>
    </xf>
    <xf numFmtId="2" fontId="0" fillId="6" borderId="4" xfId="0" applyNumberFormat="1" applyFill="1" applyBorder="1" applyAlignment="1" applyProtection="1">
      <alignment horizontal="center" vertical="center"/>
      <protection locked="0"/>
    </xf>
    <xf numFmtId="0" fontId="0" fillId="7" borderId="30" xfId="0" applyFill="1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/>
      <protection locked="0"/>
    </xf>
    <xf numFmtId="0" fontId="0" fillId="0" borderId="32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4" borderId="5" xfId="0" applyFill="1" applyBorder="1" applyAlignment="1" applyProtection="1">
      <alignment horizontal="center"/>
      <protection hidden="1"/>
    </xf>
    <xf numFmtId="0" fontId="0" fillId="4" borderId="1" xfId="0" applyFill="1" applyBorder="1" applyAlignment="1" applyProtection="1">
      <alignment horizontal="center"/>
      <protection hidden="1"/>
    </xf>
    <xf numFmtId="0" fontId="0" fillId="4" borderId="6" xfId="0" applyFill="1" applyBorder="1" applyAlignment="1" applyProtection="1">
      <alignment horizontal="center"/>
      <protection hidden="1"/>
    </xf>
    <xf numFmtId="0" fontId="4" fillId="2" borderId="30" xfId="0" applyFont="1" applyFill="1" applyBorder="1" applyProtection="1">
      <protection hidden="1"/>
    </xf>
    <xf numFmtId="0" fontId="4" fillId="2" borderId="31" xfId="0" applyFont="1" applyFill="1" applyBorder="1" applyProtection="1">
      <protection hidden="1"/>
    </xf>
    <xf numFmtId="0" fontId="5" fillId="2" borderId="31" xfId="0" applyFont="1" applyFill="1" applyBorder="1"/>
    <xf numFmtId="0" fontId="0" fillId="2" borderId="31" xfId="0" applyFill="1" applyBorder="1"/>
    <xf numFmtId="0" fontId="0" fillId="2" borderId="32" xfId="0" applyFill="1" applyBorder="1"/>
    <xf numFmtId="49" fontId="0" fillId="0" borderId="13" xfId="0" applyNumberFormat="1" applyBorder="1" applyProtection="1">
      <protection locked="0"/>
    </xf>
    <xf numFmtId="49" fontId="0" fillId="0" borderId="3" xfId="0" applyNumberFormat="1" applyBorder="1"/>
    <xf numFmtId="49" fontId="0" fillId="0" borderId="11" xfId="0" applyNumberFormat="1" applyBorder="1"/>
    <xf numFmtId="0" fontId="0" fillId="0" borderId="26" xfId="0" applyBorder="1" applyProtection="1">
      <protection locked="0"/>
    </xf>
    <xf numFmtId="0" fontId="0" fillId="0" borderId="24" xfId="0" applyBorder="1"/>
    <xf numFmtId="0" fontId="0" fillId="0" borderId="27" xfId="0" applyBorder="1"/>
  </cellXfs>
  <cellStyles count="1">
    <cellStyle name="Standard" xfId="0" builtinId="0"/>
  </cellStyles>
  <dxfs count="51"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5" tint="0.59996337778862885"/>
      </font>
    </dxf>
    <dxf>
      <font>
        <color theme="5" tint="0.59996337778862885"/>
      </font>
    </dxf>
    <dxf>
      <fill>
        <patternFill>
          <bgColor theme="5" tint="0.39994506668294322"/>
        </patternFill>
      </fill>
    </dxf>
    <dxf>
      <font>
        <color theme="5" tint="0.59996337778862885"/>
      </font>
    </dxf>
    <dxf>
      <font>
        <color theme="5" tint="0.59996337778862885"/>
      </font>
    </dxf>
    <dxf>
      <fill>
        <patternFill>
          <bgColor theme="5" tint="0.39994506668294322"/>
        </patternFill>
      </fill>
    </dxf>
    <dxf>
      <font>
        <color theme="5" tint="0.59996337778862885"/>
      </font>
    </dxf>
    <dxf>
      <font>
        <color theme="5" tint="0.59996337778862885"/>
      </font>
    </dxf>
    <dxf>
      <font>
        <color theme="5" tint="0.59996337778862885"/>
      </font>
    </dxf>
    <dxf>
      <fill>
        <patternFill>
          <bgColor theme="5" tint="0.39994506668294322"/>
        </patternFill>
      </fill>
    </dxf>
    <dxf>
      <font>
        <color theme="5" tint="0.59996337778862885"/>
      </font>
    </dxf>
    <dxf>
      <font>
        <color theme="5" tint="0.59996337778862885"/>
      </font>
    </dxf>
    <dxf>
      <font>
        <color theme="5" tint="0.59996337778862885"/>
      </font>
    </dxf>
    <dxf>
      <fill>
        <patternFill>
          <bgColor theme="5" tint="0.39994506668294322"/>
        </patternFill>
      </fill>
    </dxf>
    <dxf>
      <font>
        <color theme="5" tint="0.59996337778862885"/>
      </font>
    </dxf>
    <dxf>
      <font>
        <color theme="5" tint="0.59996337778862885"/>
      </font>
    </dxf>
    <dxf>
      <fill>
        <patternFill>
          <bgColor theme="5" tint="0.39994506668294322"/>
        </patternFill>
      </fill>
    </dxf>
    <dxf>
      <font>
        <color theme="5" tint="0.59996337778862885"/>
      </font>
    </dxf>
    <dxf>
      <font>
        <color theme="5" tint="0.59996337778862885"/>
      </font>
    </dxf>
    <dxf>
      <font>
        <color theme="5" tint="0.59996337778862885"/>
      </font>
    </dxf>
    <dxf>
      <font>
        <color theme="5" tint="0.59996337778862885"/>
      </font>
    </dxf>
    <dxf>
      <font>
        <color theme="5" tint="0.59996337778862885"/>
      </font>
    </dxf>
    <dxf>
      <font>
        <color theme="5" tint="0.59996337778862885"/>
      </font>
    </dxf>
    <dxf>
      <font>
        <color theme="5" tint="0.59996337778862885"/>
      </font>
    </dxf>
    <dxf>
      <font>
        <color theme="5" tint="0.59996337778862885"/>
      </font>
    </dxf>
    <dxf>
      <font>
        <color theme="5" tint="0.59996337778862885"/>
      </font>
    </dxf>
    <dxf>
      <fill>
        <patternFill>
          <bgColor theme="5" tint="0.39994506668294322"/>
        </patternFill>
      </fill>
    </dxf>
    <dxf>
      <font>
        <color theme="5" tint="0.59996337778862885"/>
      </font>
    </dxf>
    <dxf>
      <font>
        <color theme="5" tint="0.59996337778862885"/>
      </font>
    </dxf>
    <dxf>
      <font>
        <color theme="5" tint="0.59996337778862885"/>
      </font>
    </dxf>
    <dxf>
      <font>
        <color theme="5" tint="0.59996337778862885"/>
      </font>
    </dxf>
    <dxf>
      <font>
        <color theme="5" tint="0.59996337778862885"/>
      </font>
    </dxf>
    <dxf>
      <font>
        <color theme="5" tint="0.59996337778862885"/>
      </font>
    </dxf>
    <dxf>
      <font>
        <color theme="5" tint="0.59996337778862885"/>
      </font>
    </dxf>
    <dxf>
      <fill>
        <patternFill>
          <bgColor theme="5" tint="0.39994506668294322"/>
        </patternFill>
      </fill>
    </dxf>
    <dxf>
      <font>
        <color theme="5" tint="0.59996337778862885"/>
      </font>
    </dxf>
    <dxf>
      <font>
        <color theme="5" tint="0.59996337778862885"/>
      </font>
    </dxf>
    <dxf>
      <font>
        <color theme="5" tint="0.59996337778862885"/>
      </font>
    </dxf>
    <dxf>
      <font>
        <color theme="5" tint="0.59996337778862885"/>
      </font>
    </dxf>
    <dxf>
      <font>
        <color theme="5" tint="0.59996337778862885"/>
      </font>
    </dxf>
    <dxf>
      <font>
        <color theme="5" tint="0.59996337778862885"/>
      </font>
    </dxf>
    <dxf>
      <font>
        <color theme="5" tint="0.59996337778862885"/>
      </font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Program%20Files%20(x86)/CalcTape/CalcTape.ex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107158</xdr:colOff>
      <xdr:row>0</xdr:row>
      <xdr:rowOff>56130</xdr:rowOff>
    </xdr:from>
    <xdr:to>
      <xdr:col>21</xdr:col>
      <xdr:colOff>190500</xdr:colOff>
      <xdr:row>1</xdr:row>
      <xdr:rowOff>153630</xdr:rowOff>
    </xdr:to>
    <xdr:sp macro="" textlink="">
      <xdr:nvSpPr>
        <xdr:cNvPr id="2" name="Pfeil nach recht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564247" y="56130"/>
          <a:ext cx="301057" cy="288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38</xdr:col>
      <xdr:colOff>726281</xdr:colOff>
      <xdr:row>4</xdr:row>
      <xdr:rowOff>166688</xdr:rowOff>
    </xdr:from>
    <xdr:to>
      <xdr:col>38</xdr:col>
      <xdr:colOff>1047750</xdr:colOff>
      <xdr:row>6</xdr:row>
      <xdr:rowOff>47625</xdr:rowOff>
    </xdr:to>
    <xdr:sp macro="" textlink="">
      <xdr:nvSpPr>
        <xdr:cNvPr id="3" name="Stern mit 12 Zack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1586031" y="940594"/>
          <a:ext cx="321469" cy="297656"/>
        </a:xfrm>
        <a:prstGeom prst="star12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25</xdr:col>
      <xdr:colOff>119062</xdr:colOff>
      <xdr:row>0</xdr:row>
      <xdr:rowOff>83344</xdr:rowOff>
    </xdr:from>
    <xdr:to>
      <xdr:col>25</xdr:col>
      <xdr:colOff>500062</xdr:colOff>
      <xdr:row>1</xdr:row>
      <xdr:rowOff>154782</xdr:rowOff>
    </xdr:to>
    <xdr:sp macro="[0]!Commandbutton_Klick" textlink="">
      <xdr:nvSpPr>
        <xdr:cNvPr id="4" name="Pfeil nach links und recht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3049250" y="83344"/>
          <a:ext cx="381000" cy="261938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AO301"/>
  <sheetViews>
    <sheetView showZeros="0"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X9" sqref="X9"/>
    </sheetView>
  </sheetViews>
  <sheetFormatPr baseColWidth="10" defaultRowHeight="15" x14ac:dyDescent="0.25"/>
  <cols>
    <col min="1" max="1" width="11.42578125" style="10"/>
    <col min="2" max="2" width="3.28515625" style="11" customWidth="1"/>
    <col min="3" max="3" width="14.7109375" style="12" customWidth="1"/>
    <col min="4" max="4" width="3.28515625" style="13" customWidth="1"/>
    <col min="5" max="5" width="14.7109375" style="12" customWidth="1"/>
    <col min="6" max="6" width="3.28515625" style="13" customWidth="1"/>
    <col min="7" max="7" width="14.7109375" style="12" customWidth="1"/>
    <col min="8" max="8" width="3.28515625" style="13" customWidth="1"/>
    <col min="9" max="9" width="14.7109375" style="12" customWidth="1"/>
    <col min="10" max="10" width="3.28515625" style="13" customWidth="1"/>
    <col min="11" max="11" width="14.7109375" style="12" customWidth="1"/>
    <col min="12" max="12" width="7.85546875" style="13" customWidth="1"/>
    <col min="13" max="13" width="3.28515625" style="13" customWidth="1"/>
    <col min="14" max="14" width="5.7109375" style="13" customWidth="1"/>
    <col min="15" max="15" width="3.28515625" style="13" customWidth="1"/>
    <col min="16" max="16" width="5.7109375" style="13" customWidth="1"/>
    <col min="17" max="17" width="3.28515625" style="13" customWidth="1"/>
    <col min="18" max="18" width="5.7109375" style="13" customWidth="1"/>
    <col min="19" max="19" width="3.28515625" style="13" customWidth="1"/>
    <col min="20" max="20" width="5.7109375" style="13" customWidth="1"/>
    <col min="21" max="22" width="3.28515625" style="13" customWidth="1"/>
    <col min="23" max="23" width="11.42578125" style="24"/>
    <col min="24" max="24" width="9.85546875" style="14" customWidth="1"/>
    <col min="25" max="27" width="9.85546875" style="28" customWidth="1"/>
    <col min="28" max="28" width="3.7109375" style="12" customWidth="1"/>
    <col min="29" max="29" width="17.28515625" style="12" customWidth="1"/>
    <col min="30" max="30" width="3.7109375" style="12" customWidth="1"/>
    <col min="31" max="31" width="17.28515625" style="12" customWidth="1"/>
    <col min="32" max="32" width="3.7109375" style="12" customWidth="1"/>
    <col min="33" max="33" width="17.28515625" style="12" customWidth="1"/>
    <col min="34" max="34" width="3.7109375" style="12" customWidth="1"/>
    <col min="35" max="35" width="17.28515625" style="12" customWidth="1"/>
    <col min="36" max="36" width="3.7109375" style="12" customWidth="1"/>
    <col min="37" max="37" width="17.28515625" style="12" customWidth="1"/>
    <col min="38" max="38" width="3.7109375" style="12" customWidth="1"/>
    <col min="39" max="39" width="17.28515625" style="12" customWidth="1"/>
    <col min="40" max="16384" width="11.42578125" style="12"/>
  </cols>
  <sheetData>
    <row r="1" spans="1:41" s="1" customFormat="1" ht="15" customHeight="1" thickTop="1" x14ac:dyDescent="0.25">
      <c r="A1" s="50"/>
      <c r="B1" s="97" t="s">
        <v>46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106" t="s">
        <v>27</v>
      </c>
      <c r="U1" s="107"/>
      <c r="V1" s="108"/>
      <c r="W1" s="100">
        <f>SUM(W6:W295)</f>
        <v>0</v>
      </c>
      <c r="X1" s="102">
        <f>SUM(X7:X300)</f>
        <v>22</v>
      </c>
      <c r="Y1" s="104">
        <f>SUM(Y7:Y300)</f>
        <v>57.400000000000006</v>
      </c>
      <c r="Z1" s="51"/>
      <c r="AA1" s="51"/>
      <c r="AB1" s="46">
        <f>Etappen!A1</f>
        <v>1</v>
      </c>
      <c r="AC1" s="47" t="str">
        <f>Etappen!B1</f>
        <v>Zuhause</v>
      </c>
      <c r="AD1" s="46">
        <f>Etappen!A6</f>
        <v>6</v>
      </c>
      <c r="AE1" s="47" t="str">
        <f>Etappen!B6</f>
        <v>Altmühlsee</v>
      </c>
      <c r="AF1" s="46">
        <f>Etappen!A11</f>
        <v>11</v>
      </c>
      <c r="AG1" s="47" t="str">
        <f>Etappen!B11</f>
        <v>Gerolfingen</v>
      </c>
      <c r="AH1" s="46">
        <f>Etappen!A16</f>
        <v>16</v>
      </c>
      <c r="AI1" s="47" t="str">
        <f>Etappen!B16</f>
        <v>Wettelsheim</v>
      </c>
      <c r="AJ1" s="46">
        <f>Etappen!A21</f>
        <v>21</v>
      </c>
      <c r="AK1" s="47" t="str">
        <f>Etappen!B21</f>
        <v>Pappenh. Schleusinger</v>
      </c>
      <c r="AL1" s="46">
        <f>Etappen!A26</f>
        <v>26</v>
      </c>
      <c r="AM1" s="47" t="str">
        <f>Etappen!B26</f>
        <v>Krankenhaus WUG</v>
      </c>
      <c r="AN1" s="45"/>
      <c r="AO1" s="45"/>
    </row>
    <row r="2" spans="1:41" s="1" customFormat="1" x14ac:dyDescent="0.25">
      <c r="A2" s="52">
        <f>A1</f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109"/>
      <c r="U2" s="110"/>
      <c r="V2" s="111"/>
      <c r="W2" s="101"/>
      <c r="X2" s="103"/>
      <c r="Y2" s="105"/>
      <c r="Z2" s="53"/>
      <c r="AA2" s="53"/>
      <c r="AB2" s="29">
        <f>Etappen!A2</f>
        <v>2</v>
      </c>
      <c r="AC2" s="30" t="str">
        <f>Etappen!B2</f>
        <v>Aldi</v>
      </c>
      <c r="AD2" s="29">
        <f>Etappen!A7</f>
        <v>7</v>
      </c>
      <c r="AE2" s="30" t="str">
        <f>Etappen!B7</f>
        <v>Mörnsheim</v>
      </c>
      <c r="AF2" s="29">
        <f>Etappen!A12</f>
        <v>12</v>
      </c>
      <c r="AG2" s="30" t="str">
        <f>Etappen!B12</f>
        <v>Campingplatz</v>
      </c>
      <c r="AH2" s="29">
        <f>Etappen!A17</f>
        <v>17</v>
      </c>
      <c r="AI2" s="30" t="str">
        <f>Etappen!B17</f>
        <v>MC Donald WUG</v>
      </c>
      <c r="AJ2" s="2">
        <f>Etappen!A22</f>
        <v>22</v>
      </c>
      <c r="AK2" s="3" t="str">
        <f>Etappen!B22</f>
        <v>Kaufland WUG</v>
      </c>
      <c r="AL2" s="2">
        <f>Etappen!A27</f>
        <v>27</v>
      </c>
      <c r="AM2" s="3" t="str">
        <f>Etappen!B27</f>
        <v>Weißenburg</v>
      </c>
      <c r="AN2" s="45"/>
      <c r="AO2" s="45"/>
    </row>
    <row r="3" spans="1:41" s="1" customFormat="1" ht="15.75" x14ac:dyDescent="0.25">
      <c r="A3" s="60"/>
      <c r="B3" s="61"/>
      <c r="C3" s="62"/>
      <c r="D3" s="63"/>
      <c r="E3" s="62"/>
      <c r="F3" s="63"/>
      <c r="G3" s="62"/>
      <c r="H3" s="63"/>
      <c r="I3" s="62"/>
      <c r="J3" s="63"/>
      <c r="K3" s="64"/>
      <c r="L3" s="63"/>
      <c r="M3" s="65"/>
      <c r="N3" s="66"/>
      <c r="O3" s="66"/>
      <c r="P3" s="66"/>
      <c r="Q3" s="66"/>
      <c r="R3" s="66"/>
      <c r="S3" s="66"/>
      <c r="T3" s="66"/>
      <c r="U3" s="66"/>
      <c r="V3" s="67"/>
      <c r="W3" s="95"/>
      <c r="X3" s="96"/>
      <c r="Y3" s="49"/>
      <c r="Z3" s="54"/>
      <c r="AA3" s="54"/>
      <c r="AB3" s="29">
        <f>Etappen!A3</f>
        <v>3</v>
      </c>
      <c r="AC3" s="30" t="str">
        <f>Etappen!B3</f>
        <v>Windsfeld</v>
      </c>
      <c r="AD3" s="29">
        <f>Etappen!A8</f>
        <v>8</v>
      </c>
      <c r="AE3" s="30" t="str">
        <f>Etappen!B8</f>
        <v>Rundfahrt</v>
      </c>
      <c r="AF3" s="29">
        <f>Etappen!A13</f>
        <v>13</v>
      </c>
      <c r="AG3" s="30" t="str">
        <f>Etappen!B13</f>
        <v>Laubental</v>
      </c>
      <c r="AH3" s="29">
        <f>Etappen!A18</f>
        <v>18</v>
      </c>
      <c r="AI3" s="30" t="str">
        <f>Etappen!B18</f>
        <v>Graben</v>
      </c>
      <c r="AJ3" s="2">
        <f>Etappen!A23</f>
        <v>23</v>
      </c>
      <c r="AK3" s="3" t="str">
        <f>Etappen!B23</f>
        <v>Edersfeld</v>
      </c>
      <c r="AL3" s="2">
        <f>Etappen!A28</f>
        <v>28</v>
      </c>
      <c r="AM3" s="3" t="str">
        <f>Etappen!B28</f>
        <v>Nagelberg</v>
      </c>
      <c r="AN3" s="45"/>
      <c r="AO3" s="45"/>
    </row>
    <row r="4" spans="1:41" s="1" customFormat="1" x14ac:dyDescent="0.25">
      <c r="A4" s="68" t="s">
        <v>0</v>
      </c>
      <c r="B4" s="69"/>
      <c r="C4" s="70"/>
      <c r="D4" s="71"/>
      <c r="E4" s="70"/>
      <c r="F4" s="71"/>
      <c r="G4" s="70"/>
      <c r="H4" s="71"/>
      <c r="I4" s="70"/>
      <c r="J4" s="71"/>
      <c r="K4" s="72"/>
      <c r="L4" s="73" t="s">
        <v>14</v>
      </c>
      <c r="M4" s="112" t="s">
        <v>17</v>
      </c>
      <c r="N4" s="113"/>
      <c r="O4" s="113"/>
      <c r="P4" s="113"/>
      <c r="Q4" s="113"/>
      <c r="R4" s="113"/>
      <c r="S4" s="113"/>
      <c r="T4" s="113"/>
      <c r="U4" s="113"/>
      <c r="V4" s="114"/>
      <c r="W4" s="55" t="s">
        <v>2</v>
      </c>
      <c r="X4" s="56" t="s">
        <v>3</v>
      </c>
      <c r="Y4" s="57" t="s">
        <v>3</v>
      </c>
      <c r="Z4" s="58" t="s">
        <v>3</v>
      </c>
      <c r="AA4" s="58"/>
      <c r="AB4" s="29">
        <f>Etappen!A4</f>
        <v>4</v>
      </c>
      <c r="AC4" s="30" t="str">
        <f>Etappen!B4</f>
        <v>Dittenheim</v>
      </c>
      <c r="AD4" s="29">
        <f>Etappen!A9</f>
        <v>9</v>
      </c>
      <c r="AE4" s="30" t="str">
        <f>Etappen!B9</f>
        <v>Wassertrüdingen</v>
      </c>
      <c r="AF4" s="29">
        <f>Etappen!A14</f>
        <v>14</v>
      </c>
      <c r="AG4" s="30" t="str">
        <f>Etappen!B14</f>
        <v>Rehlingen</v>
      </c>
      <c r="AH4" s="29">
        <f>Etappen!A19</f>
        <v>19</v>
      </c>
      <c r="AI4" s="30" t="str">
        <f>Etappen!B19</f>
        <v>Bubenheim</v>
      </c>
      <c r="AJ4" s="2">
        <f>Etappen!A24</f>
        <v>24</v>
      </c>
      <c r="AK4" s="3" t="str">
        <f>Etappen!B24</f>
        <v>Gunzenhausen</v>
      </c>
      <c r="AL4" s="2">
        <f>Etappen!A29</f>
        <v>29</v>
      </c>
      <c r="AM4" s="3" t="str">
        <f>Etappen!B29</f>
        <v>Markt Berolzheim</v>
      </c>
      <c r="AN4" s="45"/>
      <c r="AO4" s="45"/>
    </row>
    <row r="5" spans="1:41" s="1" customFormat="1" ht="15.75" thickBot="1" x14ac:dyDescent="0.3">
      <c r="A5" s="68"/>
      <c r="B5" s="69"/>
      <c r="C5" s="13" t="s">
        <v>7</v>
      </c>
      <c r="D5" s="71"/>
      <c r="E5" s="13" t="s">
        <v>39</v>
      </c>
      <c r="F5" s="71"/>
      <c r="G5" s="13" t="s">
        <v>39</v>
      </c>
      <c r="H5" s="71"/>
      <c r="I5" s="13" t="s">
        <v>39</v>
      </c>
      <c r="J5" s="71"/>
      <c r="K5" s="74" t="s">
        <v>8</v>
      </c>
      <c r="L5" s="73" t="s">
        <v>16</v>
      </c>
      <c r="M5" s="75">
        <v>4</v>
      </c>
      <c r="N5" s="76"/>
      <c r="O5" s="77">
        <v>3</v>
      </c>
      <c r="P5" s="76"/>
      <c r="Q5" s="77">
        <v>2</v>
      </c>
      <c r="R5" s="76"/>
      <c r="S5" s="77">
        <v>1</v>
      </c>
      <c r="T5" s="76"/>
      <c r="U5" s="78" t="s">
        <v>9</v>
      </c>
      <c r="V5" s="79" t="s">
        <v>1</v>
      </c>
      <c r="W5" s="21" t="s">
        <v>4</v>
      </c>
      <c r="X5" s="9" t="s">
        <v>4</v>
      </c>
      <c r="Y5" s="25" t="s">
        <v>38</v>
      </c>
      <c r="Z5" s="59" t="s">
        <v>38</v>
      </c>
      <c r="AA5" s="88"/>
      <c r="AB5" s="31">
        <f>Etappen!A5</f>
        <v>5</v>
      </c>
      <c r="AC5" s="32" t="str">
        <f>Etappen!B5</f>
        <v>Brommbachsee</v>
      </c>
      <c r="AD5" s="31">
        <f>Etappen!A10</f>
        <v>10</v>
      </c>
      <c r="AE5" s="32" t="str">
        <f>Etappen!B10</f>
        <v>Aufkirchen</v>
      </c>
      <c r="AF5" s="31">
        <f>Etappen!A15</f>
        <v>15</v>
      </c>
      <c r="AG5" s="32" t="str">
        <f>Etappen!B15</f>
        <v>Auhausen</v>
      </c>
      <c r="AH5" s="31">
        <f>Etappen!A20</f>
        <v>20</v>
      </c>
      <c r="AI5" s="32" t="str">
        <f>Etappen!B20</f>
        <v>Lengenfeld</v>
      </c>
      <c r="AJ5" s="31">
        <f>Etappen!A25</f>
        <v>25</v>
      </c>
      <c r="AK5" s="32" t="str">
        <f>Etappen!B25</f>
        <v>Hometrainer Tgkl. (Tagesklinik)</v>
      </c>
      <c r="AL5" s="31">
        <f>Etappen!A30</f>
        <v>30</v>
      </c>
      <c r="AM5" s="32">
        <f>Etappen!B30</f>
        <v>0</v>
      </c>
      <c r="AN5" s="45"/>
      <c r="AO5" s="45"/>
    </row>
    <row r="6" spans="1:41" s="1" customFormat="1" ht="16.5" thickTop="1" x14ac:dyDescent="0.25">
      <c r="A6" s="80"/>
      <c r="B6" s="81"/>
      <c r="C6" s="82"/>
      <c r="D6" s="82"/>
      <c r="E6" s="82"/>
      <c r="F6" s="82"/>
      <c r="G6" s="82"/>
      <c r="H6" s="82"/>
      <c r="I6" s="82"/>
      <c r="J6" s="82"/>
      <c r="K6" s="83"/>
      <c r="L6" s="84" t="s">
        <v>15</v>
      </c>
      <c r="M6" s="85"/>
      <c r="N6" s="86" t="str">
        <f>IF(O6="","","wechsel ")</f>
        <v/>
      </c>
      <c r="O6" s="86"/>
      <c r="P6" s="86" t="str">
        <f t="shared" ref="P6" si="0">IF(Q6="","","wechsel ")</f>
        <v/>
      </c>
      <c r="Q6" s="86"/>
      <c r="R6" s="86" t="str">
        <f t="shared" ref="R6" si="1">IF(S6="","","wechsel ")</f>
        <v/>
      </c>
      <c r="S6" s="86"/>
      <c r="T6" s="86"/>
      <c r="U6" s="86"/>
      <c r="V6" s="87"/>
      <c r="W6" s="21"/>
      <c r="X6" s="9"/>
      <c r="Y6" s="25"/>
      <c r="Z6" s="25"/>
      <c r="AA6" s="89"/>
      <c r="AB6" s="115" t="s">
        <v>19</v>
      </c>
      <c r="AC6" s="116"/>
      <c r="AD6" s="116"/>
      <c r="AE6" s="117"/>
      <c r="AF6" s="117"/>
      <c r="AG6" s="118"/>
      <c r="AH6" s="118"/>
      <c r="AI6" s="118"/>
      <c r="AJ6" s="118"/>
      <c r="AK6" s="118"/>
      <c r="AL6" s="118"/>
      <c r="AM6" s="119"/>
      <c r="AN6" s="45"/>
      <c r="AO6" s="45"/>
    </row>
    <row r="7" spans="1:41" s="1" customFormat="1" x14ac:dyDescent="0.25">
      <c r="A7" s="48">
        <v>45848</v>
      </c>
      <c r="B7" s="6">
        <v>1</v>
      </c>
      <c r="C7" s="4" t="str">
        <f>IF(B7=0,"",VLOOKUP(B7,Etappen!$1:$65497,2,FALSE))</f>
        <v>Zuhause</v>
      </c>
      <c r="D7" s="7">
        <v>8</v>
      </c>
      <c r="E7" s="4" t="str">
        <f>IF(D7=0,"",VLOOKUP(D7,Etappen!$1:$65497,2,FALSE))</f>
        <v>Rundfahrt</v>
      </c>
      <c r="F7" s="7"/>
      <c r="G7" s="4" t="str">
        <f>IF(F7=0,"",VLOOKUP(F7,Etappen!$1:$65497,2,FALSE))</f>
        <v/>
      </c>
      <c r="H7" s="7"/>
      <c r="I7" s="4" t="str">
        <f>IF(H7=0,"",VLOOKUP(H7,Etappen!$1:$65497,2,FALSE))</f>
        <v/>
      </c>
      <c r="J7" s="7"/>
      <c r="K7" s="5" t="str">
        <f>IF(J7=0,"",VLOOKUP(J7,Etappen!$1:$65497,2,FALSE))</f>
        <v/>
      </c>
      <c r="L7" s="8"/>
      <c r="M7" s="37"/>
      <c r="N7" s="40" t="str">
        <f t="shared" ref="N7:N8" si="2">IF(AND(M7="x",O7="x"),"wechsel",IF(AND(M7="x",O7&lt;&gt;"x"),"",IF(AND(O7="x",M7&lt;&gt;"x"),"M fehlt","A + B fehlt")))</f>
        <v>A + B fehlt</v>
      </c>
      <c r="O7" s="7"/>
      <c r="P7" s="43" t="str">
        <f t="shared" ref="P7:P8" si="3">IF(AND(O7="x",Q7="x"),"wechsel",IF(AND(O7="x",Q7&lt;&gt;"x"),"",IF(AND(Q7="x",O7&lt;&gt;"x"),"M fehlt","A + B fehlt")))</f>
        <v>A + B fehlt</v>
      </c>
      <c r="Q7" s="7"/>
      <c r="R7" s="43" t="str">
        <f t="shared" ref="R7:R8" si="4">IF(AND(Q7="x",S7="x"),"wechsel",IF(AND(Q7="x",S7&lt;&gt;"x"),"",IF(AND(S7="x",Q7&lt;&gt;"x"),"M fehlt","A + B fehlt")))</f>
        <v>A + B fehlt</v>
      </c>
      <c r="S7" s="7"/>
      <c r="T7" s="43" t="str">
        <f t="shared" ref="T7" si="5">IF(AND(S7="x",U7="x"),"wechsel",IF(AND(S7="x",U7&lt;&gt;"x"),"",IF(AND(U7="x",S7&lt;&gt;"x"),"M fehlt","A + B fehlt")))</f>
        <v>A + B fehlt</v>
      </c>
      <c r="U7" s="35"/>
      <c r="V7" s="38"/>
      <c r="W7" s="22"/>
      <c r="X7" s="9">
        <v>0</v>
      </c>
      <c r="Y7" s="26">
        <v>14.41</v>
      </c>
      <c r="Z7" s="33" t="str">
        <f>IF(WEEKNUM(A7,2)&lt;&gt;WEEKNUM(A8,2),SUM(Y$7:Y7)-SUM(Z$6:Z6),"")</f>
        <v/>
      </c>
      <c r="AA7" s="90"/>
      <c r="AB7" s="92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4"/>
      <c r="AN7" s="45"/>
      <c r="AO7" s="45"/>
    </row>
    <row r="8" spans="1:41" s="1" customFormat="1" x14ac:dyDescent="0.25">
      <c r="A8" s="48">
        <v>45850</v>
      </c>
      <c r="B8" s="6">
        <v>1</v>
      </c>
      <c r="C8" s="4" t="str">
        <f>IF(B8=0,"",VLOOKUP(B8,Etappen!$1:$65497,2,FALSE))</f>
        <v>Zuhause</v>
      </c>
      <c r="D8" s="7">
        <v>29</v>
      </c>
      <c r="E8" s="4" t="str">
        <f>IF(D8=0,"",VLOOKUP(D8,Etappen!$1:$65497,2,FALSE))</f>
        <v>Markt Berolzheim</v>
      </c>
      <c r="F8" s="7"/>
      <c r="G8" s="4" t="str">
        <f>IF(F8=0,"",VLOOKUP(F8,Etappen!$1:$65497,2,FALSE))</f>
        <v/>
      </c>
      <c r="H8" s="7"/>
      <c r="I8" s="4" t="str">
        <f>IF(H8=0,"",VLOOKUP(H8,Etappen!$1:$65497,2,FALSE))</f>
        <v/>
      </c>
      <c r="J8" s="7">
        <v>1</v>
      </c>
      <c r="K8" s="5" t="str">
        <f>IF(J8=0,"",VLOOKUP(J8,Etappen!$1:$65497,2,FALSE))</f>
        <v>Zuhause</v>
      </c>
      <c r="L8" s="8"/>
      <c r="M8" s="37"/>
      <c r="N8" s="40" t="str">
        <f t="shared" si="2"/>
        <v>A + B fehlt</v>
      </c>
      <c r="O8" s="7"/>
      <c r="P8" s="43" t="str">
        <f t="shared" si="3"/>
        <v>A + B fehlt</v>
      </c>
      <c r="Q8" s="7"/>
      <c r="R8" s="43" t="str">
        <f t="shared" si="4"/>
        <v>A + B fehlt</v>
      </c>
      <c r="S8" s="7"/>
      <c r="T8" s="43"/>
      <c r="U8" s="35"/>
      <c r="V8" s="38"/>
      <c r="W8" s="22"/>
      <c r="X8" s="9">
        <v>22</v>
      </c>
      <c r="Y8" s="26">
        <v>20.9</v>
      </c>
      <c r="Z8" s="33" t="str">
        <f>IF(WEEKNUM(A8,2)&lt;&gt;WEEKNUM(A9,2),SUM(Y$7:Y8)-SUM(Z$6:Z7),"")</f>
        <v/>
      </c>
      <c r="AA8" s="90"/>
      <c r="AB8" s="92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4"/>
      <c r="AN8" s="45"/>
      <c r="AO8" s="45"/>
    </row>
    <row r="9" spans="1:41" s="1" customFormat="1" x14ac:dyDescent="0.25">
      <c r="A9" s="48">
        <v>45851</v>
      </c>
      <c r="B9" s="6">
        <v>1</v>
      </c>
      <c r="C9" s="4" t="str">
        <f>IF(B9=0,"",VLOOKUP(B9,Etappen!$1:$65497,2,FALSE))</f>
        <v>Zuhause</v>
      </c>
      <c r="D9" s="7">
        <v>27</v>
      </c>
      <c r="E9" s="4" t="str">
        <f>IF(D9=0,"",VLOOKUP(D9,Etappen!$1:$65497,2,FALSE))</f>
        <v>Weißenburg</v>
      </c>
      <c r="F9" s="7"/>
      <c r="G9" s="4" t="str">
        <f>IF(F9=0,"",VLOOKUP(F9,Etappen!$1:$65497,2,FALSE))</f>
        <v/>
      </c>
      <c r="H9" s="7"/>
      <c r="I9" s="4" t="str">
        <f>IF(H9=0,"",VLOOKUP(H9,Etappen!$1:$65497,2,FALSE))</f>
        <v/>
      </c>
      <c r="J9" s="7">
        <v>1</v>
      </c>
      <c r="K9" s="5" t="str">
        <f>IF(J9=0,"",VLOOKUP(J9,Etappen!$1:$65497,2,FALSE))</f>
        <v>Zuhause</v>
      </c>
      <c r="L9" s="8" t="s">
        <v>47</v>
      </c>
      <c r="M9" s="37" t="s">
        <v>48</v>
      </c>
      <c r="N9" s="40" t="str">
        <f t="shared" ref="N9:N10" si="6">IF(AND(M9="x",O9="x"),"wechsel",IF(AND(M9="x",O9&lt;&gt;"x"),"",IF(AND(O9="x",M9&lt;&gt;"x"),"M fehlt","A + B fehlt")))</f>
        <v/>
      </c>
      <c r="O9" s="7"/>
      <c r="P9" s="43" t="str">
        <f t="shared" ref="P9:P11" si="7">IF(AND(O9="x",Q9="x"),"wechsel",IF(AND(O9="x",Q9&lt;&gt;"x"),"",IF(AND(Q9="x",O9&lt;&gt;"x"),"M fehlt","A + B fehlt")))</f>
        <v>A + B fehlt</v>
      </c>
      <c r="Q9" s="7"/>
      <c r="R9" s="43" t="str">
        <f t="shared" ref="R9:R11" si="8">IF(AND(Q9="x",S9="x"),"wechsel",IF(AND(Q9="x",S9&lt;&gt;"x"),"",IF(AND(S9="x",Q9&lt;&gt;"x"),"M fehlt","A + B fehlt")))</f>
        <v>A + B fehlt</v>
      </c>
      <c r="S9" s="7"/>
      <c r="T9" s="43"/>
      <c r="U9" s="35"/>
      <c r="V9" s="38"/>
      <c r="W9" s="22"/>
      <c r="X9" s="9"/>
      <c r="Y9" s="26">
        <v>22.09</v>
      </c>
      <c r="Z9" s="33">
        <f>IF(WEEKNUM(A9,2)&lt;&gt;WEEKNUM(A10,2),SUM(Y$7:Y9)-SUM(Z$6:Z8),"")</f>
        <v>57.400000000000006</v>
      </c>
      <c r="AA9" s="90">
        <v>57.4</v>
      </c>
      <c r="AB9" s="92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4"/>
      <c r="AN9" s="45"/>
      <c r="AO9" s="45"/>
    </row>
    <row r="10" spans="1:41" s="1" customFormat="1" x14ac:dyDescent="0.25">
      <c r="A10" s="48"/>
      <c r="B10" s="6"/>
      <c r="C10" s="4" t="str">
        <f>IF(B10=0,"",VLOOKUP(B10,Etappen!$1:$65497,2,FALSE))</f>
        <v/>
      </c>
      <c r="D10" s="7"/>
      <c r="E10" s="4" t="str">
        <f>IF(D10=0,"",VLOOKUP(D10,Etappen!$1:$65497,2,FALSE))</f>
        <v/>
      </c>
      <c r="F10" s="7"/>
      <c r="G10" s="4" t="str">
        <f>IF(F10=0,"",VLOOKUP(F10,Etappen!$1:$65497,2,FALSE))</f>
        <v/>
      </c>
      <c r="H10" s="7"/>
      <c r="I10" s="4" t="str">
        <f>IF(H10=0,"",VLOOKUP(H10,Etappen!$1:$65497,2,FALSE))</f>
        <v/>
      </c>
      <c r="J10" s="7"/>
      <c r="K10" s="5" t="str">
        <f>IF(J10=0,"",VLOOKUP(J10,Etappen!$1:$65497,2,FALSE))</f>
        <v/>
      </c>
      <c r="L10" s="8"/>
      <c r="M10" s="37"/>
      <c r="N10" s="41" t="str">
        <f t="shared" si="6"/>
        <v>A + B fehlt</v>
      </c>
      <c r="O10" s="7"/>
      <c r="P10" s="43" t="str">
        <f t="shared" si="7"/>
        <v>A + B fehlt</v>
      </c>
      <c r="Q10" s="7"/>
      <c r="R10" s="43" t="str">
        <f t="shared" si="8"/>
        <v>A + B fehlt</v>
      </c>
      <c r="S10" s="7"/>
      <c r="T10" s="43"/>
      <c r="U10" s="35"/>
      <c r="V10" s="38"/>
      <c r="W10" s="22"/>
      <c r="X10" s="9"/>
      <c r="Y10" s="26"/>
      <c r="Z10" s="33" t="str">
        <f>IF(WEEKNUM(A10,2)&lt;&gt;WEEKNUM(A11,2),SUM(Y$7:Y10)-SUM(Z$6:Z9),"")</f>
        <v/>
      </c>
      <c r="AA10" s="90">
        <f>SUM(AA9+Y10)</f>
        <v>57.4</v>
      </c>
      <c r="AB10" s="92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4"/>
      <c r="AN10" s="45"/>
      <c r="AO10" s="45"/>
    </row>
    <row r="11" spans="1:41" s="1" customFormat="1" x14ac:dyDescent="0.25">
      <c r="A11" s="48"/>
      <c r="B11" s="6"/>
      <c r="C11" s="4" t="str">
        <f>IF(B11=0,"",VLOOKUP(B11,Etappen!$1:$65497,2,FALSE))</f>
        <v/>
      </c>
      <c r="D11" s="7"/>
      <c r="E11" s="4" t="str">
        <f>IF(D11=0,"",VLOOKUP(D11,Etappen!$1:$65497,2,FALSE))</f>
        <v/>
      </c>
      <c r="F11" s="7"/>
      <c r="G11" s="4" t="str">
        <f>IF(F11=0,"",VLOOKUP(F11,Etappen!$1:$65497,2,FALSE))</f>
        <v/>
      </c>
      <c r="H11" s="7"/>
      <c r="I11" s="4" t="str">
        <f>IF(H11=0,"",VLOOKUP(H11,Etappen!$1:$65497,2,FALSE))</f>
        <v/>
      </c>
      <c r="J11" s="7"/>
      <c r="K11" s="5" t="str">
        <f>IF(J11=0,"",VLOOKUP(J11,Etappen!$1:$65497,2,FALSE))</f>
        <v/>
      </c>
      <c r="L11" s="8"/>
      <c r="M11" s="37"/>
      <c r="N11" s="41" t="str">
        <f t="shared" ref="N11" si="9">IF(AND(M11="x",O11="x"),"wechsel",IF(AND(M11="x",O11&lt;&gt;"x"),"",IF(AND(O11="x",M11&lt;&gt;"x"),"M fehlt","A + B fehlt")))</f>
        <v>A + B fehlt</v>
      </c>
      <c r="O11" s="7"/>
      <c r="P11" s="43" t="str">
        <f t="shared" si="7"/>
        <v>A + B fehlt</v>
      </c>
      <c r="Q11" s="7"/>
      <c r="R11" s="43" t="str">
        <f t="shared" si="8"/>
        <v>A + B fehlt</v>
      </c>
      <c r="S11" s="7"/>
      <c r="T11" s="43"/>
      <c r="U11" s="35"/>
      <c r="V11" s="38"/>
      <c r="W11" s="22"/>
      <c r="X11" s="9"/>
      <c r="Y11" s="26"/>
      <c r="Z11" s="33" t="str">
        <f>IF(WEEKNUM(A11,2)&lt;&gt;WEEKNUM(A12,2),SUM(Y$7:Y11)-SUM(Z$6:Z10),"")</f>
        <v/>
      </c>
      <c r="AA11" s="90">
        <f t="shared" ref="AA11:AA19" si="10">SUM(AA10+Y11)</f>
        <v>57.4</v>
      </c>
      <c r="AB11" s="92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4"/>
      <c r="AN11" s="45"/>
      <c r="AO11" s="45"/>
    </row>
    <row r="12" spans="1:41" s="1" customFormat="1" x14ac:dyDescent="0.25">
      <c r="A12" s="48"/>
      <c r="B12" s="6"/>
      <c r="C12" s="4" t="str">
        <f>IF(B12=0,"",VLOOKUP(B12,Etappen!$1:$65497,2,FALSE))</f>
        <v/>
      </c>
      <c r="D12" s="7"/>
      <c r="E12" s="4" t="str">
        <f>IF(D12=0,"",VLOOKUP(D12,Etappen!$1:$65497,2,FALSE))</f>
        <v/>
      </c>
      <c r="F12" s="7"/>
      <c r="G12" s="4" t="str">
        <f>IF(F12=0,"",VLOOKUP(F12,Etappen!$1:$65497,2,FALSE))</f>
        <v/>
      </c>
      <c r="H12" s="7"/>
      <c r="I12" s="4" t="str">
        <f>IF(H12=0,"",VLOOKUP(H12,Etappen!$1:$65497,2,FALSE))</f>
        <v/>
      </c>
      <c r="J12" s="7"/>
      <c r="K12" s="5" t="str">
        <f>IF(J12=0,"",VLOOKUP(J12,Etappen!$1:$65497,2,FALSE))</f>
        <v/>
      </c>
      <c r="L12" s="8"/>
      <c r="M12" s="37"/>
      <c r="N12" s="42" t="str">
        <f t="shared" ref="N12:N66" si="11">IF(AND(M12="x",O12="x"),"wechsel",IF(AND(M12="x",O12&lt;&gt;"x"),"",IF(AND(O12="x",M12&lt;&gt;"x"),"M fehlt","A + B fehlt")))</f>
        <v>A + B fehlt</v>
      </c>
      <c r="O12" s="7"/>
      <c r="P12" s="43" t="str">
        <f t="shared" ref="P12" si="12">IF(AND(O12="x",Q12="x"),"wechsel",IF(AND(O12="x",Q12&lt;&gt;"x"),"",IF(AND(Q12="x",O12&lt;&gt;"x"),"M fehlt","A + B fehlt")))</f>
        <v>A + B fehlt</v>
      </c>
      <c r="Q12" s="7"/>
      <c r="R12" s="43" t="str">
        <f t="shared" ref="R12" si="13">IF(AND(Q12="x",S12="x"),"wechsel",IF(AND(Q12="x",S12&lt;&gt;"x"),"",IF(AND(S12="x",Q12&lt;&gt;"x"),"M fehlt","A + B fehlt")))</f>
        <v>A + B fehlt</v>
      </c>
      <c r="S12" s="7"/>
      <c r="T12" s="43"/>
      <c r="U12" s="35"/>
      <c r="V12" s="38"/>
      <c r="W12" s="22"/>
      <c r="X12" s="9"/>
      <c r="Y12" s="26"/>
      <c r="Z12" s="33" t="str">
        <f>IF(WEEKNUM(A12,2)&lt;&gt;WEEKNUM(A13,2),SUM(Y$7:Y12)-SUM(Z$6:Z11),"")</f>
        <v/>
      </c>
      <c r="AA12" s="90">
        <f t="shared" si="10"/>
        <v>57.4</v>
      </c>
      <c r="AB12" s="92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4"/>
      <c r="AN12" s="45"/>
      <c r="AO12" s="45"/>
    </row>
    <row r="13" spans="1:41" s="1" customFormat="1" x14ac:dyDescent="0.25">
      <c r="A13" s="48"/>
      <c r="B13" s="6"/>
      <c r="C13" s="4" t="str">
        <f>IF(B13=0,"",VLOOKUP(B13,Etappen!$1:$65497,2,FALSE))</f>
        <v/>
      </c>
      <c r="D13" s="7"/>
      <c r="E13" s="4" t="str">
        <f>IF(D13=0,"",VLOOKUP(D13,Etappen!$1:$65497,2,FALSE))</f>
        <v/>
      </c>
      <c r="F13" s="7"/>
      <c r="G13" s="4" t="str">
        <f>IF(F13=0,"",VLOOKUP(F13,Etappen!$1:$65497,2,FALSE))</f>
        <v/>
      </c>
      <c r="H13" s="7"/>
      <c r="I13" s="4" t="str">
        <f>IF(H13=0,"",VLOOKUP(H13,Etappen!$1:$65497,2,FALSE))</f>
        <v/>
      </c>
      <c r="J13" s="7"/>
      <c r="K13" s="5" t="str">
        <f>IF(J13=0,"",VLOOKUP(J13,Etappen!$1:$65497,2,FALSE))</f>
        <v/>
      </c>
      <c r="L13" s="8"/>
      <c r="M13" s="37"/>
      <c r="N13" s="41" t="str">
        <f t="shared" si="11"/>
        <v>A + B fehlt</v>
      </c>
      <c r="O13" s="7"/>
      <c r="P13" s="43" t="str">
        <f t="shared" ref="P13" si="14">IF(AND(O13="x",Q13="x"),"wechsel",IF(AND(O13="x",Q13&lt;&gt;"x"),"",IF(AND(Q13="x",O13&lt;&gt;"x"),"M fehlt","A + B fehlt")))</f>
        <v>A + B fehlt</v>
      </c>
      <c r="Q13" s="7"/>
      <c r="R13" s="43" t="str">
        <f t="shared" ref="R13" si="15">IF(AND(Q13="x",S13="x"),"wechsel",IF(AND(Q13="x",S13&lt;&gt;"x"),"",IF(AND(S13="x",Q13&lt;&gt;"x"),"M fehlt","A + B fehlt")))</f>
        <v>A + B fehlt</v>
      </c>
      <c r="S13" s="7"/>
      <c r="T13" s="43"/>
      <c r="U13" s="35"/>
      <c r="V13" s="38"/>
      <c r="W13" s="22"/>
      <c r="X13" s="9"/>
      <c r="Y13" s="26"/>
      <c r="Z13" s="33" t="str">
        <f>IF(WEEKNUM(A13,2)&lt;&gt;WEEKNUM(A14,2),SUM(Y$7:Y13)-SUM(Z$6:Z12),"")</f>
        <v/>
      </c>
      <c r="AA13" s="90">
        <f t="shared" si="10"/>
        <v>57.4</v>
      </c>
      <c r="AB13" s="92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4"/>
      <c r="AN13" s="45"/>
      <c r="AO13" s="45"/>
    </row>
    <row r="14" spans="1:41" s="1" customFormat="1" x14ac:dyDescent="0.25">
      <c r="A14" s="48"/>
      <c r="B14" s="6"/>
      <c r="C14" s="4" t="str">
        <f>IF(B14=0,"",VLOOKUP(B14,Etappen!$1:$65497,2,FALSE))</f>
        <v/>
      </c>
      <c r="D14" s="7"/>
      <c r="E14" s="4" t="str">
        <f>IF(D14=0,"",VLOOKUP(D14,Etappen!$1:$65497,2,FALSE))</f>
        <v/>
      </c>
      <c r="F14" s="7"/>
      <c r="G14" s="4" t="str">
        <f>IF(F14=0,"",VLOOKUP(F14,Etappen!$1:$65497,2,FALSE))</f>
        <v/>
      </c>
      <c r="H14" s="7"/>
      <c r="I14" s="4" t="str">
        <f>IF(H14=0,"",VLOOKUP(H14,Etappen!$1:$65497,2,FALSE))</f>
        <v/>
      </c>
      <c r="J14" s="7"/>
      <c r="K14" s="5" t="str">
        <f>IF(J14=0,"",VLOOKUP(J14,Etappen!$1:$65497,2,FALSE))</f>
        <v/>
      </c>
      <c r="L14" s="8"/>
      <c r="M14" s="37"/>
      <c r="N14" s="41" t="str">
        <f t="shared" si="11"/>
        <v>A + B fehlt</v>
      </c>
      <c r="O14" s="7"/>
      <c r="P14" s="43" t="str">
        <f t="shared" ref="P14" si="16">IF(AND(O14="x",Q14="x"),"wechsel",IF(AND(O14="x",Q14&lt;&gt;"x"),"",IF(AND(Q14="x",O14&lt;&gt;"x"),"M fehlt","A + B fehlt")))</f>
        <v>A + B fehlt</v>
      </c>
      <c r="Q14" s="7"/>
      <c r="R14" s="43" t="str">
        <f t="shared" ref="R14" si="17">IF(AND(Q14="x",S14="x"),"wechsel",IF(AND(Q14="x",S14&lt;&gt;"x"),"",IF(AND(S14="x",Q14&lt;&gt;"x"),"M fehlt","A + B fehlt")))</f>
        <v>A + B fehlt</v>
      </c>
      <c r="S14" s="7"/>
      <c r="T14" s="43"/>
      <c r="U14" s="35"/>
      <c r="V14" s="38"/>
      <c r="W14" s="22"/>
      <c r="X14" s="9"/>
      <c r="Y14" s="26"/>
      <c r="Z14" s="33" t="str">
        <f>IF(WEEKNUM(A14,2)&lt;&gt;WEEKNUM(A15,2),SUM(Y$7:Y14)-SUM(Z$6:Z13),"")</f>
        <v/>
      </c>
      <c r="AA14" s="90">
        <f t="shared" si="10"/>
        <v>57.4</v>
      </c>
      <c r="AB14" s="92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4"/>
      <c r="AN14" s="45"/>
      <c r="AO14" s="45"/>
    </row>
    <row r="15" spans="1:41" s="1" customFormat="1" x14ac:dyDescent="0.25">
      <c r="A15" s="48"/>
      <c r="B15" s="6"/>
      <c r="C15" s="4" t="str">
        <f>IF(B15=0,"",VLOOKUP(B15,Etappen!$1:$65497,2,FALSE))</f>
        <v/>
      </c>
      <c r="D15" s="7"/>
      <c r="E15" s="4" t="str">
        <f>IF(D15=0,"",VLOOKUP(D15,Etappen!$1:$65497,2,FALSE))</f>
        <v/>
      </c>
      <c r="F15" s="7"/>
      <c r="G15" s="4" t="str">
        <f>IF(F15=0,"",VLOOKUP(F15,Etappen!$1:$65497,2,FALSE))</f>
        <v/>
      </c>
      <c r="H15" s="7"/>
      <c r="I15" s="4" t="str">
        <f>IF(H15=0,"",VLOOKUP(H15,Etappen!$1:$65497,2,FALSE))</f>
        <v/>
      </c>
      <c r="J15" s="7"/>
      <c r="K15" s="5" t="str">
        <f>IF(J15=0,"",VLOOKUP(J15,Etappen!$1:$65497,2,FALSE))</f>
        <v/>
      </c>
      <c r="L15" s="8"/>
      <c r="M15" s="37"/>
      <c r="N15" s="40" t="str">
        <f t="shared" si="11"/>
        <v>A + B fehlt</v>
      </c>
      <c r="O15" s="7"/>
      <c r="P15" s="43" t="str">
        <f t="shared" ref="P15" si="18">IF(AND(O15="x",Q15="x"),"wechsel",IF(AND(O15="x",Q15&lt;&gt;"x"),"",IF(AND(Q15="x",O15&lt;&gt;"x"),"M fehlt","A + B fehlt")))</f>
        <v>A + B fehlt</v>
      </c>
      <c r="Q15" s="7"/>
      <c r="R15" s="43" t="str">
        <f t="shared" ref="R15" si="19">IF(AND(Q15="x",S15="x"),"wechsel",IF(AND(Q15="x",S15&lt;&gt;"x"),"",IF(AND(S15="x",Q15&lt;&gt;"x"),"M fehlt","A + B fehlt")))</f>
        <v>A + B fehlt</v>
      </c>
      <c r="S15" s="7"/>
      <c r="T15" s="43"/>
      <c r="U15" s="35"/>
      <c r="V15" s="38"/>
      <c r="W15" s="22"/>
      <c r="X15" s="9"/>
      <c r="Y15" s="26"/>
      <c r="Z15" s="33" t="str">
        <f>IF(WEEKNUM(A15,2)&lt;&gt;WEEKNUM(A16,2),SUM(Y$7:Y15)-SUM(Z$6:Z14),"")</f>
        <v/>
      </c>
      <c r="AA15" s="90">
        <f t="shared" si="10"/>
        <v>57.4</v>
      </c>
      <c r="AB15" s="92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4"/>
      <c r="AN15" s="45"/>
      <c r="AO15" s="45"/>
    </row>
    <row r="16" spans="1:41" s="1" customFormat="1" x14ac:dyDescent="0.25">
      <c r="A16" s="48"/>
      <c r="B16" s="6"/>
      <c r="C16" s="4" t="str">
        <f>IF(B16=0,"",VLOOKUP(B16,Etappen!$1:$65497,2,FALSE))</f>
        <v/>
      </c>
      <c r="D16" s="7"/>
      <c r="E16" s="4" t="str">
        <f>IF(D16=0,"",VLOOKUP(D16,Etappen!$1:$65497,2,FALSE))</f>
        <v/>
      </c>
      <c r="F16" s="7"/>
      <c r="G16" s="4" t="str">
        <f>IF(F16=0,"",VLOOKUP(F16,Etappen!$1:$65497,2,FALSE))</f>
        <v/>
      </c>
      <c r="H16" s="7"/>
      <c r="I16" s="4" t="str">
        <f>IF(H16=0,"",VLOOKUP(H16,Etappen!$1:$65497,2,FALSE))</f>
        <v/>
      </c>
      <c r="J16" s="7"/>
      <c r="K16" s="5" t="str">
        <f>IF(J16=0,"",VLOOKUP(J16,Etappen!$1:$65497,2,FALSE))</f>
        <v/>
      </c>
      <c r="L16" s="8"/>
      <c r="M16" s="37"/>
      <c r="N16" s="40" t="str">
        <f t="shared" si="11"/>
        <v>A + B fehlt</v>
      </c>
      <c r="O16" s="7"/>
      <c r="P16" s="43" t="str">
        <f t="shared" ref="P16" si="20">IF(AND(O16="x",Q16="x"),"wechsel",IF(AND(O16="x",Q16&lt;&gt;"x"),"",IF(AND(Q16="x",O16&lt;&gt;"x"),"M fehlt","A + B fehlt")))</f>
        <v>A + B fehlt</v>
      </c>
      <c r="Q16" s="7"/>
      <c r="R16" s="43" t="str">
        <f t="shared" ref="R16" si="21">IF(AND(Q16="x",S16="x"),"wechsel",IF(AND(Q16="x",S16&lt;&gt;"x"),"",IF(AND(S16="x",Q16&lt;&gt;"x"),"M fehlt","A + B fehlt")))</f>
        <v>A + B fehlt</v>
      </c>
      <c r="S16" s="7"/>
      <c r="T16" s="43"/>
      <c r="U16" s="35"/>
      <c r="V16" s="38"/>
      <c r="W16" s="22"/>
      <c r="X16" s="9"/>
      <c r="Y16" s="26"/>
      <c r="Z16" s="33" t="str">
        <f>IF(WEEKNUM(A16,2)&lt;&gt;WEEKNUM(A17,2),SUM(Y$7:Y16)-SUM(Z$6:Z15),"")</f>
        <v/>
      </c>
      <c r="AA16" s="90">
        <f t="shared" si="10"/>
        <v>57.4</v>
      </c>
      <c r="AB16" s="92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4"/>
      <c r="AN16" s="45"/>
      <c r="AO16" s="45"/>
    </row>
    <row r="17" spans="1:41" s="1" customFormat="1" x14ac:dyDescent="0.25">
      <c r="A17" s="48"/>
      <c r="B17" s="6"/>
      <c r="C17" s="4" t="str">
        <f>IF(B17=0,"",VLOOKUP(B17,Etappen!$1:$65497,2,FALSE))</f>
        <v/>
      </c>
      <c r="D17" s="7"/>
      <c r="E17" s="4" t="str">
        <f>IF(D17=0,"",VLOOKUP(D17,Etappen!$1:$65497,2,FALSE))</f>
        <v/>
      </c>
      <c r="F17" s="7"/>
      <c r="G17" s="4" t="str">
        <f>IF(F17=0,"",VLOOKUP(F17,Etappen!$1:$65497,2,FALSE))</f>
        <v/>
      </c>
      <c r="H17" s="7"/>
      <c r="I17" s="4" t="str">
        <f>IF(H17=0,"",VLOOKUP(H17,Etappen!$1:$65497,2,FALSE))</f>
        <v/>
      </c>
      <c r="J17" s="7"/>
      <c r="K17" s="5" t="str">
        <f>IF(J17=0,"",VLOOKUP(J17,Etappen!$1:$65497,2,FALSE))</f>
        <v/>
      </c>
      <c r="L17" s="8"/>
      <c r="M17" s="6"/>
      <c r="N17" s="40" t="str">
        <f t="shared" si="11"/>
        <v>A + B fehlt</v>
      </c>
      <c r="O17" s="7"/>
      <c r="P17" s="43" t="str">
        <f t="shared" ref="P17" si="22">IF(AND(O17="x",Q17="x"),"wechsel",IF(AND(O17="x",Q17&lt;&gt;"x"),"",IF(AND(Q17="x",O17&lt;&gt;"x"),"M fehlt","A + B fehlt")))</f>
        <v>A + B fehlt</v>
      </c>
      <c r="Q17" s="7"/>
      <c r="R17" s="43" t="str">
        <f t="shared" ref="R17" si="23">IF(AND(Q17="x",S17="x"),"wechsel",IF(AND(Q17="x",S17&lt;&gt;"x"),"",IF(AND(S17="x",Q17&lt;&gt;"x"),"M fehlt","A + B fehlt")))</f>
        <v>A + B fehlt</v>
      </c>
      <c r="S17" s="7"/>
      <c r="T17" s="43"/>
      <c r="U17" s="35"/>
      <c r="V17" s="38"/>
      <c r="W17" s="22"/>
      <c r="X17" s="9"/>
      <c r="Y17" s="26"/>
      <c r="Z17" s="33" t="str">
        <f>IF(WEEKNUM(A17,2)&lt;&gt;WEEKNUM(A18,2),SUM(Y$7:Y17)-SUM(Z$6:Z16),"")</f>
        <v/>
      </c>
      <c r="AA17" s="90">
        <f t="shared" si="10"/>
        <v>57.4</v>
      </c>
      <c r="AB17" s="92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4"/>
      <c r="AN17" s="45"/>
      <c r="AO17" s="45"/>
    </row>
    <row r="18" spans="1:41" s="1" customFormat="1" x14ac:dyDescent="0.25">
      <c r="A18" s="48"/>
      <c r="B18" s="6"/>
      <c r="C18" s="4" t="str">
        <f>IF(B18=0,"",VLOOKUP(B18,Etappen!$1:$65497,2,FALSE))</f>
        <v/>
      </c>
      <c r="D18" s="7"/>
      <c r="E18" s="4" t="str">
        <f>IF(D18=0,"",VLOOKUP(D18,Etappen!$1:$65497,2,FALSE))</f>
        <v/>
      </c>
      <c r="F18" s="7"/>
      <c r="G18" s="4" t="str">
        <f>IF(F18=0,"",VLOOKUP(F18,Etappen!$1:$65497,2,FALSE))</f>
        <v/>
      </c>
      <c r="H18" s="7"/>
      <c r="I18" s="4" t="str">
        <f>IF(H18=0,"",VLOOKUP(H18,Etappen!$1:$65497,2,FALSE))</f>
        <v/>
      </c>
      <c r="J18" s="7"/>
      <c r="K18" s="5" t="str">
        <f>IF(J18=0,"",VLOOKUP(J18,Etappen!$1:$65497,2,FALSE))</f>
        <v/>
      </c>
      <c r="L18" s="8"/>
      <c r="M18" s="6"/>
      <c r="N18" s="40" t="str">
        <f t="shared" si="11"/>
        <v>A + B fehlt</v>
      </c>
      <c r="O18" s="7"/>
      <c r="P18" s="43" t="str">
        <f t="shared" ref="P18" si="24">IF(AND(O18="x",Q18="x"),"wechsel",IF(AND(O18="x",Q18&lt;&gt;"x"),"",IF(AND(Q18="x",O18&lt;&gt;"x"),"M fehlt","A + B fehlt")))</f>
        <v>A + B fehlt</v>
      </c>
      <c r="Q18" s="7"/>
      <c r="R18" s="43" t="str">
        <f t="shared" ref="R18" si="25">IF(AND(Q18="x",S18="x"),"wechsel",IF(AND(Q18="x",S18&lt;&gt;"x"),"",IF(AND(S18="x",Q18&lt;&gt;"x"),"M fehlt","A + B fehlt")))</f>
        <v>A + B fehlt</v>
      </c>
      <c r="S18" s="7"/>
      <c r="T18" s="43"/>
      <c r="U18" s="35"/>
      <c r="V18" s="38"/>
      <c r="W18" s="22"/>
      <c r="X18" s="9"/>
      <c r="Y18" s="26"/>
      <c r="Z18" s="33" t="str">
        <f>IF(WEEKNUM(A18,2)&lt;&gt;WEEKNUM(A19,2),SUM(Y$7:Y18)-SUM(Z$6:Z17),"")</f>
        <v/>
      </c>
      <c r="AA18" s="90">
        <f t="shared" si="10"/>
        <v>57.4</v>
      </c>
      <c r="AB18" s="92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4"/>
      <c r="AN18" s="45"/>
      <c r="AO18" s="45"/>
    </row>
    <row r="19" spans="1:41" s="1" customFormat="1" x14ac:dyDescent="0.25">
      <c r="A19" s="48"/>
      <c r="B19" s="6"/>
      <c r="C19" s="4" t="str">
        <f>IF(B19=0,"",VLOOKUP(B19,Etappen!$1:$65497,2,FALSE))</f>
        <v/>
      </c>
      <c r="D19" s="7"/>
      <c r="E19" s="4" t="str">
        <f>IF(D19=0,"",VLOOKUP(D19,Etappen!$1:$65497,2,FALSE))</f>
        <v/>
      </c>
      <c r="F19" s="7"/>
      <c r="G19" s="4" t="str">
        <f>IF(F19=0,"",VLOOKUP(F19,Etappen!$1:$65497,2,FALSE))</f>
        <v/>
      </c>
      <c r="H19" s="7"/>
      <c r="I19" s="4" t="str">
        <f>IF(H19=0,"",VLOOKUP(H19,Etappen!$1:$65497,2,FALSE))</f>
        <v/>
      </c>
      <c r="J19" s="7"/>
      <c r="K19" s="5" t="str">
        <f>IF(J19=0,"",VLOOKUP(J19,Etappen!$1:$65497,2,FALSE))</f>
        <v/>
      </c>
      <c r="L19" s="8"/>
      <c r="M19" s="6"/>
      <c r="N19" s="43" t="str">
        <f t="shared" si="11"/>
        <v>A + B fehlt</v>
      </c>
      <c r="O19" s="7"/>
      <c r="P19" s="43" t="str">
        <f t="shared" ref="P19" si="26">IF(AND(O19="x",Q19="x"),"wechsel",IF(AND(O19="x",Q19&lt;&gt;"x"),"",IF(AND(Q19="x",O19&lt;&gt;"x"),"M fehlt","A + B fehlt")))</f>
        <v>A + B fehlt</v>
      </c>
      <c r="Q19" s="7"/>
      <c r="R19" s="43" t="str">
        <f t="shared" ref="R19" si="27">IF(AND(Q19="x",S19="x"),"wechsel",IF(AND(Q19="x",S19&lt;&gt;"x"),"",IF(AND(S19="x",Q19&lt;&gt;"x"),"M fehlt","A + B fehlt")))</f>
        <v>A + B fehlt</v>
      </c>
      <c r="S19" s="7"/>
      <c r="T19" s="43"/>
      <c r="U19" s="35"/>
      <c r="V19" s="38"/>
      <c r="W19" s="22"/>
      <c r="X19" s="9"/>
      <c r="Y19" s="26"/>
      <c r="Z19" s="33" t="str">
        <f>IF(WEEKNUM(A19,2)&lt;&gt;WEEKNUM(A20,2),SUM(Y$7:Y19)-SUM(Z$6:Z18),"")</f>
        <v/>
      </c>
      <c r="AA19" s="90">
        <f t="shared" si="10"/>
        <v>57.4</v>
      </c>
      <c r="AB19" s="92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4"/>
      <c r="AN19" s="45"/>
      <c r="AO19" s="45"/>
    </row>
    <row r="20" spans="1:41" s="1" customFormat="1" x14ac:dyDescent="0.25">
      <c r="A20" s="48"/>
      <c r="B20" s="6"/>
      <c r="C20" s="4" t="str">
        <f>IF(B20=0,"",VLOOKUP(B20,Etappen!$1:$65497,2,FALSE))</f>
        <v/>
      </c>
      <c r="D20" s="7"/>
      <c r="E20" s="4" t="str">
        <f>IF(D20=0,"",VLOOKUP(D20,Etappen!$1:$65497,2,FALSE))</f>
        <v/>
      </c>
      <c r="F20" s="7"/>
      <c r="G20" s="4" t="str">
        <f>IF(F20=0,"",VLOOKUP(F20,Etappen!$1:$65497,2,FALSE))</f>
        <v/>
      </c>
      <c r="H20" s="7"/>
      <c r="I20" s="4" t="str">
        <f>IF(H20=0,"",VLOOKUP(H20,Etappen!$1:$65497,2,FALSE))</f>
        <v/>
      </c>
      <c r="J20" s="7"/>
      <c r="K20" s="5" t="str">
        <f>IF(J20=0,"",VLOOKUP(J20,Etappen!$1:$65497,2,FALSE))</f>
        <v/>
      </c>
      <c r="L20" s="8"/>
      <c r="M20" s="6"/>
      <c r="N20" s="43" t="str">
        <f t="shared" si="11"/>
        <v>A + B fehlt</v>
      </c>
      <c r="O20" s="7"/>
      <c r="P20" s="43" t="str">
        <f t="shared" ref="P20" si="28">IF(AND(O20="x",Q20="x"),"wechsel",IF(AND(O20="x",Q20&lt;&gt;"x"),"",IF(AND(Q20="x",O20&lt;&gt;"x"),"M fehlt","A + B fehlt")))</f>
        <v>A + B fehlt</v>
      </c>
      <c r="Q20" s="7"/>
      <c r="R20" s="43" t="str">
        <f t="shared" ref="R20" si="29">IF(AND(Q20="x",S20="x"),"wechsel",IF(AND(Q20="x",S20&lt;&gt;"x"),"",IF(AND(S20="x",Q20&lt;&gt;"x"),"M fehlt","A + B fehlt")))</f>
        <v>A + B fehlt</v>
      </c>
      <c r="S20" s="7"/>
      <c r="T20" s="43"/>
      <c r="U20" s="35"/>
      <c r="V20" s="38"/>
      <c r="W20" s="22"/>
      <c r="X20" s="9"/>
      <c r="Y20" s="26"/>
      <c r="Z20" s="33" t="str">
        <f>IF(WEEKNUM(A20,2)&lt;&gt;WEEKNUM(A21,2),SUM(Y$7:Y20)-SUM(Z$6:Z19),"")</f>
        <v/>
      </c>
      <c r="AA20" s="90"/>
      <c r="AB20" s="92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4"/>
      <c r="AN20" s="45"/>
      <c r="AO20" s="45"/>
    </row>
    <row r="21" spans="1:41" s="1" customFormat="1" x14ac:dyDescent="0.25">
      <c r="A21" s="48"/>
      <c r="B21" s="6"/>
      <c r="C21" s="4" t="str">
        <f>IF(B21=0,"",VLOOKUP(B21,Etappen!$1:$65497,2,FALSE))</f>
        <v/>
      </c>
      <c r="D21" s="7"/>
      <c r="E21" s="4" t="str">
        <f>IF(D21=0,"",VLOOKUP(D21,Etappen!$1:$65497,2,FALSE))</f>
        <v/>
      </c>
      <c r="F21" s="7"/>
      <c r="G21" s="4" t="str">
        <f>IF(F21=0,"",VLOOKUP(F21,Etappen!$1:$65497,2,FALSE))</f>
        <v/>
      </c>
      <c r="H21" s="7"/>
      <c r="I21" s="4" t="str">
        <f>IF(H21=0,"",VLOOKUP(H21,Etappen!$1:$65497,2,FALSE))</f>
        <v/>
      </c>
      <c r="J21" s="7"/>
      <c r="K21" s="5" t="str">
        <f>IF(J21=0,"",VLOOKUP(J21,Etappen!$1:$65497,2,FALSE))</f>
        <v/>
      </c>
      <c r="L21" s="8"/>
      <c r="M21" s="6"/>
      <c r="N21" s="43" t="str">
        <f t="shared" si="11"/>
        <v>A + B fehlt</v>
      </c>
      <c r="O21" s="7"/>
      <c r="P21" s="43" t="str">
        <f t="shared" ref="P21" si="30">IF(AND(O21="x",Q21="x"),"wechsel",IF(AND(O21="x",Q21&lt;&gt;"x"),"",IF(AND(Q21="x",O21&lt;&gt;"x"),"M fehlt","A + B fehlt")))</f>
        <v>A + B fehlt</v>
      </c>
      <c r="Q21" s="7"/>
      <c r="R21" s="43" t="str">
        <f t="shared" ref="R21" si="31">IF(AND(Q21="x",S21="x"),"wechsel",IF(AND(Q21="x",S21&lt;&gt;"x"),"",IF(AND(S21="x",Q21&lt;&gt;"x"),"M fehlt","A + B fehlt")))</f>
        <v>A + B fehlt</v>
      </c>
      <c r="S21" s="7"/>
      <c r="T21" s="43"/>
      <c r="U21" s="35"/>
      <c r="V21" s="38"/>
      <c r="W21" s="22"/>
      <c r="X21" s="9"/>
      <c r="Y21" s="26"/>
      <c r="Z21" s="33" t="str">
        <f>IF(WEEKNUM(A21,2)&lt;&gt;WEEKNUM(A22,2),SUM(Y$7:Y21)-SUM(Z$6:Z20),"")</f>
        <v/>
      </c>
      <c r="AA21" s="90"/>
      <c r="AB21" s="92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4"/>
      <c r="AN21" s="45"/>
      <c r="AO21" s="45"/>
    </row>
    <row r="22" spans="1:41" s="1" customFormat="1" x14ac:dyDescent="0.25">
      <c r="A22" s="48"/>
      <c r="B22" s="6"/>
      <c r="C22" s="4" t="str">
        <f>IF(B22=0,"",VLOOKUP(B22,Etappen!$1:$65497,2,FALSE))</f>
        <v/>
      </c>
      <c r="D22" s="7"/>
      <c r="E22" s="4" t="str">
        <f>IF(D22=0,"",VLOOKUP(D22,Etappen!$1:$65497,2,FALSE))</f>
        <v/>
      </c>
      <c r="F22" s="7"/>
      <c r="G22" s="4" t="str">
        <f>IF(F22=0,"",VLOOKUP(F22,Etappen!$1:$65497,2,FALSE))</f>
        <v/>
      </c>
      <c r="H22" s="7"/>
      <c r="I22" s="4" t="str">
        <f>IF(H22=0,"",VLOOKUP(H22,Etappen!$1:$65497,2,FALSE))</f>
        <v/>
      </c>
      <c r="J22" s="7"/>
      <c r="K22" s="5" t="str">
        <f>IF(J22=0,"",VLOOKUP(J22,Etappen!$1:$65497,2,FALSE))</f>
        <v/>
      </c>
      <c r="L22" s="8"/>
      <c r="M22" s="6"/>
      <c r="N22" s="43" t="str">
        <f t="shared" si="11"/>
        <v>A + B fehlt</v>
      </c>
      <c r="O22" s="7"/>
      <c r="P22" s="43" t="str">
        <f t="shared" ref="P22" si="32">IF(AND(O22="x",Q22="x"),"wechsel",IF(AND(O22="x",Q22&lt;&gt;"x"),"",IF(AND(Q22="x",O22&lt;&gt;"x"),"M fehlt","A + B fehlt")))</f>
        <v>A + B fehlt</v>
      </c>
      <c r="Q22" s="7"/>
      <c r="R22" s="43" t="str">
        <f t="shared" ref="R22" si="33">IF(AND(Q22="x",S22="x"),"wechsel",IF(AND(Q22="x",S22&lt;&gt;"x"),"",IF(AND(S22="x",Q22&lt;&gt;"x"),"M fehlt","A + B fehlt")))</f>
        <v>A + B fehlt</v>
      </c>
      <c r="S22" s="7"/>
      <c r="T22" s="43"/>
      <c r="U22" s="35"/>
      <c r="V22" s="38"/>
      <c r="W22" s="22"/>
      <c r="X22" s="9"/>
      <c r="Y22" s="26"/>
      <c r="Z22" s="33" t="str">
        <f>IF(WEEKNUM(A22,2)&lt;&gt;WEEKNUM(A23,2),SUM(Y$7:Y22)-SUM(Z$6:Z21),"")</f>
        <v/>
      </c>
      <c r="AA22" s="90"/>
      <c r="AB22" s="92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4"/>
      <c r="AN22" s="45"/>
      <c r="AO22" s="45"/>
    </row>
    <row r="23" spans="1:41" s="1" customFormat="1" x14ac:dyDescent="0.25">
      <c r="A23" s="48"/>
      <c r="B23" s="6"/>
      <c r="C23" s="4" t="str">
        <f>IF(B23=0,"",VLOOKUP(B23,Etappen!$1:$65497,2,FALSE))</f>
        <v/>
      </c>
      <c r="D23" s="7"/>
      <c r="E23" s="4" t="str">
        <f>IF(D23=0,"",VLOOKUP(D23,Etappen!$1:$65497,2,FALSE))</f>
        <v/>
      </c>
      <c r="F23" s="7"/>
      <c r="G23" s="4" t="str">
        <f>IF(F23=0,"",VLOOKUP(F23,Etappen!$1:$65497,2,FALSE))</f>
        <v/>
      </c>
      <c r="H23" s="7"/>
      <c r="I23" s="4" t="str">
        <f>IF(H23=0,"",VLOOKUP(H23,Etappen!$1:$65497,2,FALSE))</f>
        <v/>
      </c>
      <c r="J23" s="7"/>
      <c r="K23" s="5" t="str">
        <f>IF(J23=0,"",VLOOKUP(J23,Etappen!$1:$65497,2,FALSE))</f>
        <v/>
      </c>
      <c r="L23" s="8"/>
      <c r="M23" s="6"/>
      <c r="N23" s="43" t="str">
        <f t="shared" si="11"/>
        <v>A + B fehlt</v>
      </c>
      <c r="O23" s="7"/>
      <c r="P23" s="43" t="str">
        <f t="shared" ref="P23" si="34">IF(AND(O23="x",Q23="x"),"wechsel",IF(AND(O23="x",Q23&lt;&gt;"x"),"",IF(AND(Q23="x",O23&lt;&gt;"x"),"M fehlt","A + B fehlt")))</f>
        <v>A + B fehlt</v>
      </c>
      <c r="Q23" s="7"/>
      <c r="R23" s="43" t="str">
        <f t="shared" ref="R23" si="35">IF(AND(Q23="x",S23="x"),"wechsel",IF(AND(Q23="x",S23&lt;&gt;"x"),"",IF(AND(S23="x",Q23&lt;&gt;"x"),"M fehlt","A + B fehlt")))</f>
        <v>A + B fehlt</v>
      </c>
      <c r="S23" s="7"/>
      <c r="T23" s="43"/>
      <c r="U23" s="35"/>
      <c r="V23" s="38"/>
      <c r="W23" s="22"/>
      <c r="X23" s="9"/>
      <c r="Y23" s="26"/>
      <c r="Z23" s="33" t="str">
        <f>IF(WEEKNUM(A23,2)&lt;&gt;WEEKNUM(A24,2),SUM(Y$7:Y23)-SUM(Z$6:Z22),"")</f>
        <v/>
      </c>
      <c r="AA23" s="90"/>
      <c r="AB23" s="120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2"/>
      <c r="AN23" s="45"/>
      <c r="AO23" s="45"/>
    </row>
    <row r="24" spans="1:41" s="1" customFormat="1" x14ac:dyDescent="0.25">
      <c r="A24" s="48"/>
      <c r="B24" s="6"/>
      <c r="C24" s="4" t="str">
        <f>IF(B24=0,"",VLOOKUP(B24,Etappen!$1:$65497,2,FALSE))</f>
        <v/>
      </c>
      <c r="D24" s="7"/>
      <c r="E24" s="4" t="str">
        <f>IF(D24=0,"",VLOOKUP(D24,Etappen!$1:$65497,2,FALSE))</f>
        <v/>
      </c>
      <c r="F24" s="7"/>
      <c r="G24" s="4" t="str">
        <f>IF(F24=0,"",VLOOKUP(F24,Etappen!$1:$65497,2,FALSE))</f>
        <v/>
      </c>
      <c r="H24" s="7"/>
      <c r="I24" s="4" t="str">
        <f>IF(H24=0,"",VLOOKUP(H24,Etappen!$1:$65497,2,FALSE))</f>
        <v/>
      </c>
      <c r="J24" s="7"/>
      <c r="K24" s="5" t="str">
        <f>IF(J24=0,"",VLOOKUP(J24,Etappen!$1:$65497,2,FALSE))</f>
        <v/>
      </c>
      <c r="L24" s="8"/>
      <c r="M24" s="6"/>
      <c r="N24" s="43" t="str">
        <f t="shared" si="11"/>
        <v>A + B fehlt</v>
      </c>
      <c r="O24" s="7"/>
      <c r="P24" s="43" t="str">
        <f t="shared" ref="P24" si="36">IF(AND(O24="x",Q24="x"),"wechsel",IF(AND(O24="x",Q24&lt;&gt;"x"),"",IF(AND(Q24="x",O24&lt;&gt;"x"),"M fehlt","A + B fehlt")))</f>
        <v>A + B fehlt</v>
      </c>
      <c r="Q24" s="7"/>
      <c r="R24" s="43" t="str">
        <f t="shared" ref="R24" si="37">IF(AND(Q24="x",S24="x"),"wechsel",IF(AND(Q24="x",S24&lt;&gt;"x"),"",IF(AND(S24="x",Q24&lt;&gt;"x"),"M fehlt","A + B fehlt")))</f>
        <v>A + B fehlt</v>
      </c>
      <c r="S24" s="7"/>
      <c r="T24" s="43"/>
      <c r="U24" s="35"/>
      <c r="V24" s="38"/>
      <c r="W24" s="22"/>
      <c r="X24" s="9"/>
      <c r="Y24" s="26"/>
      <c r="Z24" s="33" t="str">
        <f>IF(WEEKNUM(A24,2)&lt;&gt;WEEKNUM(A25,2),SUM(Y$7:Y24)-SUM(Z$6:Z23),"")</f>
        <v/>
      </c>
      <c r="AA24" s="90"/>
      <c r="AB24" s="92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4"/>
      <c r="AN24" s="45"/>
      <c r="AO24" s="45"/>
    </row>
    <row r="25" spans="1:41" s="1" customFormat="1" x14ac:dyDescent="0.25">
      <c r="A25" s="48"/>
      <c r="B25" s="6"/>
      <c r="C25" s="4" t="str">
        <f>IF(B25=0,"",VLOOKUP(B25,Etappen!$1:$65497,2,FALSE))</f>
        <v/>
      </c>
      <c r="D25" s="7"/>
      <c r="E25" s="4" t="str">
        <f>IF(D25=0,"",VLOOKUP(D25,Etappen!$1:$65497,2,FALSE))</f>
        <v/>
      </c>
      <c r="F25" s="7"/>
      <c r="G25" s="4" t="str">
        <f>IF(F25=0,"",VLOOKUP(F25,Etappen!$1:$65497,2,FALSE))</f>
        <v/>
      </c>
      <c r="H25" s="7"/>
      <c r="I25" s="4" t="str">
        <f>IF(H25=0,"",VLOOKUP(H25,Etappen!$1:$65497,2,FALSE))</f>
        <v/>
      </c>
      <c r="J25" s="7"/>
      <c r="K25" s="5" t="str">
        <f>IF(J25=0,"",VLOOKUP(J25,Etappen!$1:$65497,2,FALSE))</f>
        <v/>
      </c>
      <c r="L25" s="8"/>
      <c r="M25" s="6"/>
      <c r="N25" s="43" t="str">
        <f t="shared" si="11"/>
        <v>A + B fehlt</v>
      </c>
      <c r="O25" s="7"/>
      <c r="P25" s="43" t="str">
        <f t="shared" ref="P25" si="38">IF(AND(O25="x",Q25="x"),"wechsel",IF(AND(O25="x",Q25&lt;&gt;"x"),"",IF(AND(Q25="x",O25&lt;&gt;"x"),"M fehlt","A + B fehlt")))</f>
        <v>A + B fehlt</v>
      </c>
      <c r="Q25" s="7"/>
      <c r="R25" s="43" t="str">
        <f t="shared" ref="R25" si="39">IF(AND(Q25="x",S25="x"),"wechsel",IF(AND(Q25="x",S25&lt;&gt;"x"),"",IF(AND(S25="x",Q25&lt;&gt;"x"),"M fehlt","A + B fehlt")))</f>
        <v>A + B fehlt</v>
      </c>
      <c r="S25" s="7"/>
      <c r="T25" s="43"/>
      <c r="U25" s="35"/>
      <c r="V25" s="38"/>
      <c r="W25" s="22"/>
      <c r="X25" s="9"/>
      <c r="Y25" s="26"/>
      <c r="Z25" s="33" t="str">
        <f>IF(WEEKNUM(A25,2)&lt;&gt;WEEKNUM(A26,2),SUM(Y$7:Y25)-SUM(Z$6:Z24),"")</f>
        <v/>
      </c>
      <c r="AA25" s="90"/>
      <c r="AB25" s="92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4"/>
      <c r="AN25" s="45"/>
      <c r="AO25" s="45"/>
    </row>
    <row r="26" spans="1:41" s="1" customFormat="1" x14ac:dyDescent="0.25">
      <c r="A26" s="48"/>
      <c r="B26" s="6"/>
      <c r="C26" s="4" t="str">
        <f>IF(B26=0,"",VLOOKUP(B26,Etappen!$1:$65497,2,FALSE))</f>
        <v/>
      </c>
      <c r="D26" s="7"/>
      <c r="E26" s="4" t="str">
        <f>IF(D26=0,"",VLOOKUP(D26,Etappen!$1:$65497,2,FALSE))</f>
        <v/>
      </c>
      <c r="F26" s="7"/>
      <c r="G26" s="4" t="str">
        <f>IF(F26=0,"",VLOOKUP(F26,Etappen!$1:$65497,2,FALSE))</f>
        <v/>
      </c>
      <c r="H26" s="7"/>
      <c r="I26" s="4" t="str">
        <f>IF(H26=0,"",VLOOKUP(H26,Etappen!$1:$65497,2,FALSE))</f>
        <v/>
      </c>
      <c r="J26" s="7"/>
      <c r="K26" s="5" t="str">
        <f>IF(J26=0,"",VLOOKUP(J26,Etappen!$1:$65497,2,FALSE))</f>
        <v/>
      </c>
      <c r="L26" s="8"/>
      <c r="M26" s="6"/>
      <c r="N26" s="43" t="str">
        <f t="shared" si="11"/>
        <v>A + B fehlt</v>
      </c>
      <c r="O26" s="7"/>
      <c r="P26" s="43" t="str">
        <f t="shared" ref="P26" si="40">IF(AND(O26="x",Q26="x"),"wechsel",IF(AND(O26="x",Q26&lt;&gt;"x"),"",IF(AND(Q26="x",O26&lt;&gt;"x"),"M fehlt","A + B fehlt")))</f>
        <v>A + B fehlt</v>
      </c>
      <c r="Q26" s="7"/>
      <c r="R26" s="43" t="str">
        <f t="shared" ref="R26" si="41">IF(AND(Q26="x",S26="x"),"wechsel",IF(AND(Q26="x",S26&lt;&gt;"x"),"",IF(AND(S26="x",Q26&lt;&gt;"x"),"M fehlt","A + B fehlt")))</f>
        <v>A + B fehlt</v>
      </c>
      <c r="S26" s="7"/>
      <c r="T26" s="43"/>
      <c r="U26" s="35"/>
      <c r="V26" s="38"/>
      <c r="W26" s="22"/>
      <c r="X26" s="9"/>
      <c r="Y26" s="26"/>
      <c r="Z26" s="33" t="str">
        <f>IF(WEEKNUM(A26,2)&lt;&gt;WEEKNUM(A27,2),SUM(Y$7:Y26)-SUM(Z$6:Z25),"")</f>
        <v/>
      </c>
      <c r="AA26" s="90"/>
      <c r="AB26" s="92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4"/>
      <c r="AN26" s="45"/>
      <c r="AO26" s="45"/>
    </row>
    <row r="27" spans="1:41" s="1" customFormat="1" x14ac:dyDescent="0.25">
      <c r="A27" s="48"/>
      <c r="B27" s="6"/>
      <c r="C27" s="4" t="str">
        <f>IF(B27=0,"",VLOOKUP(B27,Etappen!$1:$65497,2,FALSE))</f>
        <v/>
      </c>
      <c r="D27" s="7"/>
      <c r="E27" s="4" t="str">
        <f>IF(D27=0,"",VLOOKUP(D27,Etappen!$1:$65497,2,FALSE))</f>
        <v/>
      </c>
      <c r="F27" s="7"/>
      <c r="G27" s="4" t="str">
        <f>IF(F27=0,"",VLOOKUP(F27,Etappen!$1:$65497,2,FALSE))</f>
        <v/>
      </c>
      <c r="H27" s="7"/>
      <c r="I27" s="4" t="str">
        <f>IF(H27=0,"",VLOOKUP(H27,Etappen!$1:$65497,2,FALSE))</f>
        <v/>
      </c>
      <c r="J27" s="7"/>
      <c r="K27" s="5" t="str">
        <f>IF(J27=0,"",VLOOKUP(J27,Etappen!$1:$65497,2,FALSE))</f>
        <v/>
      </c>
      <c r="L27" s="8"/>
      <c r="M27" s="6"/>
      <c r="N27" s="43" t="str">
        <f t="shared" si="11"/>
        <v>A + B fehlt</v>
      </c>
      <c r="O27" s="7"/>
      <c r="P27" s="43" t="str">
        <f t="shared" ref="P27" si="42">IF(AND(O27="x",Q27="x"),"wechsel",IF(AND(O27="x",Q27&lt;&gt;"x"),"",IF(AND(Q27="x",O27&lt;&gt;"x"),"M fehlt","A + B fehlt")))</f>
        <v>A + B fehlt</v>
      </c>
      <c r="Q27" s="7"/>
      <c r="R27" s="43" t="str">
        <f t="shared" ref="R27" si="43">IF(AND(Q27="x",S27="x"),"wechsel",IF(AND(Q27="x",S27&lt;&gt;"x"),"",IF(AND(S27="x",Q27&lt;&gt;"x"),"M fehlt","A + B fehlt")))</f>
        <v>A + B fehlt</v>
      </c>
      <c r="S27" s="7"/>
      <c r="T27" s="43"/>
      <c r="U27" s="35"/>
      <c r="V27" s="38"/>
      <c r="W27" s="22"/>
      <c r="X27" s="9"/>
      <c r="Y27" s="26"/>
      <c r="Z27" s="33" t="str">
        <f>IF(WEEKNUM(A27,2)&lt;&gt;WEEKNUM(A28,2),SUM(Y$7:Y27)-SUM(Z$6:Z26),"")</f>
        <v/>
      </c>
      <c r="AA27" s="90"/>
      <c r="AB27" s="92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4"/>
      <c r="AN27" s="45"/>
      <c r="AO27" s="45"/>
    </row>
    <row r="28" spans="1:41" s="1" customFormat="1" x14ac:dyDescent="0.25">
      <c r="A28" s="48"/>
      <c r="B28" s="6"/>
      <c r="C28" s="4" t="str">
        <f>IF(B28=0,"",VLOOKUP(B28,Etappen!$1:$65497,2,FALSE))</f>
        <v/>
      </c>
      <c r="D28" s="7"/>
      <c r="E28" s="4" t="str">
        <f>IF(D28=0,"",VLOOKUP(D28,Etappen!$1:$65497,2,FALSE))</f>
        <v/>
      </c>
      <c r="F28" s="7"/>
      <c r="G28" s="4" t="str">
        <f>IF(F28=0,"",VLOOKUP(F28,Etappen!$1:$65497,2,FALSE))</f>
        <v/>
      </c>
      <c r="H28" s="7"/>
      <c r="I28" s="4" t="str">
        <f>IF(H28=0,"",VLOOKUP(H28,Etappen!$1:$65497,2,FALSE))</f>
        <v/>
      </c>
      <c r="J28" s="7"/>
      <c r="K28" s="5" t="str">
        <f>IF(J28=0,"",VLOOKUP(J28,Etappen!$1:$65497,2,FALSE))</f>
        <v/>
      </c>
      <c r="L28" s="8"/>
      <c r="M28" s="6"/>
      <c r="N28" s="43" t="str">
        <f t="shared" si="11"/>
        <v>A + B fehlt</v>
      </c>
      <c r="O28" s="7"/>
      <c r="P28" s="43" t="str">
        <f t="shared" ref="P28" si="44">IF(AND(O28="x",Q28="x"),"wechsel",IF(AND(O28="x",Q28&lt;&gt;"x"),"",IF(AND(Q28="x",O28&lt;&gt;"x"),"M fehlt","A + B fehlt")))</f>
        <v>A + B fehlt</v>
      </c>
      <c r="Q28" s="7"/>
      <c r="R28" s="43" t="str">
        <f t="shared" ref="R28" si="45">IF(AND(Q28="x",S28="x"),"wechsel",IF(AND(Q28="x",S28&lt;&gt;"x"),"",IF(AND(S28="x",Q28&lt;&gt;"x"),"M fehlt","A + B fehlt")))</f>
        <v>A + B fehlt</v>
      </c>
      <c r="S28" s="7"/>
      <c r="T28" s="43"/>
      <c r="U28" s="35"/>
      <c r="V28" s="38"/>
      <c r="W28" s="22"/>
      <c r="X28" s="9"/>
      <c r="Y28" s="26"/>
      <c r="Z28" s="33" t="str">
        <f>IF(WEEKNUM(A28,2)&lt;&gt;WEEKNUM(A29,2),SUM(Y$7:Y28)-SUM(Z$6:Z27),"")</f>
        <v/>
      </c>
      <c r="AA28" s="90"/>
      <c r="AB28" s="92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4"/>
      <c r="AN28" s="45"/>
      <c r="AO28" s="45"/>
    </row>
    <row r="29" spans="1:41" s="1" customFormat="1" x14ac:dyDescent="0.25">
      <c r="A29" s="48"/>
      <c r="B29" s="6"/>
      <c r="C29" s="4" t="str">
        <f>IF(B29=0,"",VLOOKUP(B29,Etappen!$1:$65497,2,FALSE))</f>
        <v/>
      </c>
      <c r="D29" s="7"/>
      <c r="E29" s="4" t="str">
        <f>IF(D29=0,"",VLOOKUP(D29,Etappen!$1:$65497,2,FALSE))</f>
        <v/>
      </c>
      <c r="F29" s="7"/>
      <c r="G29" s="4" t="str">
        <f>IF(F29=0,"",VLOOKUP(F29,Etappen!$1:$65497,2,FALSE))</f>
        <v/>
      </c>
      <c r="H29" s="7"/>
      <c r="I29" s="4" t="str">
        <f>IF(H29=0,"",VLOOKUP(H29,Etappen!$1:$65497,2,FALSE))</f>
        <v/>
      </c>
      <c r="J29" s="7"/>
      <c r="K29" s="5" t="str">
        <f>IF(J29=0,"",VLOOKUP(J29,Etappen!$1:$65497,2,FALSE))</f>
        <v/>
      </c>
      <c r="L29" s="8"/>
      <c r="M29" s="6"/>
      <c r="N29" s="43" t="str">
        <f t="shared" si="11"/>
        <v>A + B fehlt</v>
      </c>
      <c r="O29" s="7"/>
      <c r="P29" s="43" t="str">
        <f t="shared" ref="P29" si="46">IF(AND(O29="x",Q29="x"),"wechsel",IF(AND(O29="x",Q29&lt;&gt;"x"),"",IF(AND(Q29="x",O29&lt;&gt;"x"),"M fehlt","A + B fehlt")))</f>
        <v>A + B fehlt</v>
      </c>
      <c r="Q29" s="7"/>
      <c r="R29" s="43" t="str">
        <f t="shared" ref="R29" si="47">IF(AND(Q29="x",S29="x"),"wechsel",IF(AND(Q29="x",S29&lt;&gt;"x"),"",IF(AND(S29="x",Q29&lt;&gt;"x"),"M fehlt","A + B fehlt")))</f>
        <v>A + B fehlt</v>
      </c>
      <c r="S29" s="7"/>
      <c r="T29" s="43"/>
      <c r="U29" s="35"/>
      <c r="V29" s="38"/>
      <c r="W29" s="22"/>
      <c r="X29" s="9"/>
      <c r="Y29" s="26"/>
      <c r="Z29" s="33" t="str">
        <f>IF(WEEKNUM(A29,2)&lt;&gt;WEEKNUM(A30,2),SUM(Y$7:Y29)-SUM(Z$6:Z28),"")</f>
        <v/>
      </c>
      <c r="AA29" s="90"/>
      <c r="AB29" s="92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4"/>
      <c r="AN29" s="45"/>
      <c r="AO29" s="45"/>
    </row>
    <row r="30" spans="1:41" s="1" customFormat="1" x14ac:dyDescent="0.25">
      <c r="A30" s="48"/>
      <c r="B30" s="6"/>
      <c r="C30" s="4" t="str">
        <f>IF(B30=0,"",VLOOKUP(B30,Etappen!$1:$65497,2,FALSE))</f>
        <v/>
      </c>
      <c r="D30" s="7"/>
      <c r="E30" s="4" t="str">
        <f>IF(D30=0,"",VLOOKUP(D30,Etappen!$1:$65497,2,FALSE))</f>
        <v/>
      </c>
      <c r="F30" s="7"/>
      <c r="G30" s="4" t="str">
        <f>IF(F30=0,"",VLOOKUP(F30,Etappen!$1:$65497,2,FALSE))</f>
        <v/>
      </c>
      <c r="H30" s="7"/>
      <c r="I30" s="4" t="str">
        <f>IF(H30=0,"",VLOOKUP(H30,Etappen!$1:$65497,2,FALSE))</f>
        <v/>
      </c>
      <c r="J30" s="7"/>
      <c r="K30" s="5" t="str">
        <f>IF(J30=0,"",VLOOKUP(J30,Etappen!$1:$65497,2,FALSE))</f>
        <v/>
      </c>
      <c r="L30" s="8"/>
      <c r="M30" s="6"/>
      <c r="N30" s="43" t="str">
        <f t="shared" si="11"/>
        <v>A + B fehlt</v>
      </c>
      <c r="O30" s="7"/>
      <c r="P30" s="43" t="str">
        <f t="shared" ref="P30" si="48">IF(AND(O30="x",Q30="x"),"wechsel",IF(AND(O30="x",Q30&lt;&gt;"x"),"",IF(AND(Q30="x",O30&lt;&gt;"x"),"M fehlt","A + B fehlt")))</f>
        <v>A + B fehlt</v>
      </c>
      <c r="Q30" s="7"/>
      <c r="R30" s="43" t="str">
        <f t="shared" ref="R30" si="49">IF(AND(Q30="x",S30="x"),"wechsel",IF(AND(Q30="x",S30&lt;&gt;"x"),"",IF(AND(S30="x",Q30&lt;&gt;"x"),"M fehlt","A + B fehlt")))</f>
        <v>A + B fehlt</v>
      </c>
      <c r="S30" s="7"/>
      <c r="T30" s="43"/>
      <c r="U30" s="35"/>
      <c r="V30" s="38"/>
      <c r="W30" s="22"/>
      <c r="X30" s="9"/>
      <c r="Y30" s="26"/>
      <c r="Z30" s="33" t="str">
        <f>IF(WEEKNUM(A30,2)&lt;&gt;WEEKNUM(A31,2),SUM(Y$7:Y30)-SUM(Z$6:Z29),"")</f>
        <v/>
      </c>
      <c r="AA30" s="90"/>
      <c r="AB30" s="92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4"/>
      <c r="AN30" s="45"/>
      <c r="AO30" s="45"/>
    </row>
    <row r="31" spans="1:41" s="1" customFormat="1" x14ac:dyDescent="0.25">
      <c r="A31" s="48"/>
      <c r="B31" s="6"/>
      <c r="C31" s="4" t="str">
        <f>IF(B31=0,"",VLOOKUP(B31,Etappen!$1:$65497,2,FALSE))</f>
        <v/>
      </c>
      <c r="D31" s="7"/>
      <c r="E31" s="4" t="str">
        <f>IF(D31=0,"",VLOOKUP(D31,Etappen!$1:$65497,2,FALSE))</f>
        <v/>
      </c>
      <c r="F31" s="7"/>
      <c r="G31" s="4" t="str">
        <f>IF(F31=0,"",VLOOKUP(F31,Etappen!$1:$65497,2,FALSE))</f>
        <v/>
      </c>
      <c r="H31" s="7"/>
      <c r="I31" s="4" t="str">
        <f>IF(H31=0,"",VLOOKUP(H31,Etappen!$1:$65497,2,FALSE))</f>
        <v/>
      </c>
      <c r="J31" s="7"/>
      <c r="K31" s="5" t="str">
        <f>IF(J31=0,"",VLOOKUP(J31,Etappen!$1:$65497,2,FALSE))</f>
        <v/>
      </c>
      <c r="L31" s="8"/>
      <c r="M31" s="6"/>
      <c r="N31" s="43" t="str">
        <f t="shared" si="11"/>
        <v>A + B fehlt</v>
      </c>
      <c r="O31" s="7"/>
      <c r="P31" s="43" t="str">
        <f t="shared" ref="P31" si="50">IF(AND(O31="x",Q31="x"),"wechsel",IF(AND(O31="x",Q31&lt;&gt;"x"),"",IF(AND(Q31="x",O31&lt;&gt;"x"),"M fehlt","A + B fehlt")))</f>
        <v>A + B fehlt</v>
      </c>
      <c r="Q31" s="7"/>
      <c r="R31" s="43" t="str">
        <f t="shared" ref="R31" si="51">IF(AND(Q31="x",S31="x"),"wechsel",IF(AND(Q31="x",S31&lt;&gt;"x"),"",IF(AND(S31="x",Q31&lt;&gt;"x"),"M fehlt","A + B fehlt")))</f>
        <v>A + B fehlt</v>
      </c>
      <c r="S31" s="7"/>
      <c r="T31" s="43"/>
      <c r="U31" s="35"/>
      <c r="V31" s="38"/>
      <c r="W31" s="22"/>
      <c r="X31" s="9"/>
      <c r="Y31" s="26"/>
      <c r="Z31" s="33" t="str">
        <f>IF(WEEKNUM(A31,2)&lt;&gt;WEEKNUM(A32,2),SUM(Y$7:Y31)-SUM(Z$6:Z30),"")</f>
        <v/>
      </c>
      <c r="AA31" s="90"/>
      <c r="AB31" s="92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4"/>
      <c r="AN31" s="45"/>
      <c r="AO31" s="45"/>
    </row>
    <row r="32" spans="1:41" s="1" customFormat="1" x14ac:dyDescent="0.25">
      <c r="A32" s="48"/>
      <c r="B32" s="6"/>
      <c r="C32" s="4" t="str">
        <f>IF(B32=0,"",VLOOKUP(B32,Etappen!$1:$65497,2,FALSE))</f>
        <v/>
      </c>
      <c r="D32" s="7"/>
      <c r="E32" s="4" t="str">
        <f>IF(D32=0,"",VLOOKUP(D32,Etappen!$1:$65497,2,FALSE))</f>
        <v/>
      </c>
      <c r="F32" s="7"/>
      <c r="G32" s="4" t="str">
        <f>IF(F32=0,"",VLOOKUP(F32,Etappen!$1:$65497,2,FALSE))</f>
        <v/>
      </c>
      <c r="H32" s="7"/>
      <c r="I32" s="4" t="str">
        <f>IF(H32=0,"",VLOOKUP(H32,Etappen!$1:$65497,2,FALSE))</f>
        <v/>
      </c>
      <c r="J32" s="7"/>
      <c r="K32" s="5" t="str">
        <f>IF(J32=0,"",VLOOKUP(J32,Etappen!$1:$65497,2,FALSE))</f>
        <v/>
      </c>
      <c r="L32" s="8"/>
      <c r="M32" s="6"/>
      <c r="N32" s="43" t="str">
        <f t="shared" si="11"/>
        <v>A + B fehlt</v>
      </c>
      <c r="O32" s="7"/>
      <c r="P32" s="43" t="str">
        <f t="shared" ref="P32" si="52">IF(AND(O32="x",Q32="x"),"wechsel",IF(AND(O32="x",Q32&lt;&gt;"x"),"",IF(AND(Q32="x",O32&lt;&gt;"x"),"M fehlt","A + B fehlt")))</f>
        <v>A + B fehlt</v>
      </c>
      <c r="Q32" s="7"/>
      <c r="R32" s="43" t="str">
        <f t="shared" ref="R32" si="53">IF(AND(Q32="x",S32="x"),"wechsel",IF(AND(Q32="x",S32&lt;&gt;"x"),"",IF(AND(S32="x",Q32&lt;&gt;"x"),"M fehlt","A + B fehlt")))</f>
        <v>A + B fehlt</v>
      </c>
      <c r="S32" s="7"/>
      <c r="T32" s="43"/>
      <c r="U32" s="35"/>
      <c r="V32" s="38"/>
      <c r="W32" s="22"/>
      <c r="X32" s="9"/>
      <c r="Y32" s="26"/>
      <c r="Z32" s="33" t="str">
        <f>IF(WEEKNUM(A32,2)&lt;&gt;WEEKNUM(A33,2),SUM(Y$7:Y32)-SUM(Z$6:Z31),"")</f>
        <v/>
      </c>
      <c r="AA32" s="90"/>
      <c r="AB32" s="92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4"/>
      <c r="AN32" s="45"/>
      <c r="AO32" s="45"/>
    </row>
    <row r="33" spans="1:41" s="1" customFormat="1" x14ac:dyDescent="0.25">
      <c r="A33" s="48"/>
      <c r="B33" s="6"/>
      <c r="C33" s="4" t="str">
        <f>IF(B33=0,"",VLOOKUP(B33,Etappen!$1:$65497,2,FALSE))</f>
        <v/>
      </c>
      <c r="D33" s="7"/>
      <c r="E33" s="4" t="str">
        <f>IF(D33=0,"",VLOOKUP(D33,Etappen!$1:$65497,2,FALSE))</f>
        <v/>
      </c>
      <c r="F33" s="7"/>
      <c r="G33" s="4" t="str">
        <f>IF(F33=0,"",VLOOKUP(F33,Etappen!$1:$65497,2,FALSE))</f>
        <v/>
      </c>
      <c r="H33" s="7"/>
      <c r="I33" s="4" t="str">
        <f>IF(H33=0,"",VLOOKUP(H33,Etappen!$1:$65497,2,FALSE))</f>
        <v/>
      </c>
      <c r="J33" s="7"/>
      <c r="K33" s="5" t="str">
        <f>IF(J33=0,"",VLOOKUP(J33,Etappen!$1:$65497,2,FALSE))</f>
        <v/>
      </c>
      <c r="L33" s="8"/>
      <c r="M33" s="6"/>
      <c r="N33" s="43" t="str">
        <f t="shared" si="11"/>
        <v>A + B fehlt</v>
      </c>
      <c r="O33" s="7"/>
      <c r="P33" s="43" t="str">
        <f t="shared" ref="P33" si="54">IF(AND(O33="x",Q33="x"),"wechsel",IF(AND(O33="x",Q33&lt;&gt;"x"),"",IF(AND(Q33="x",O33&lt;&gt;"x"),"M fehlt","A + B fehlt")))</f>
        <v>A + B fehlt</v>
      </c>
      <c r="Q33" s="7"/>
      <c r="R33" s="43" t="str">
        <f t="shared" ref="R33" si="55">IF(AND(Q33="x",S33="x"),"wechsel",IF(AND(Q33="x",S33&lt;&gt;"x"),"",IF(AND(S33="x",Q33&lt;&gt;"x"),"M fehlt","A + B fehlt")))</f>
        <v>A + B fehlt</v>
      </c>
      <c r="S33" s="7"/>
      <c r="T33" s="43"/>
      <c r="U33" s="35"/>
      <c r="V33" s="38"/>
      <c r="W33" s="22"/>
      <c r="X33" s="9"/>
      <c r="Y33" s="26"/>
      <c r="Z33" s="33" t="str">
        <f>IF(WEEKNUM(A33,2)&lt;&gt;WEEKNUM(A34,2),SUM(Y$7:Y33)-SUM(Z$6:Z32),"")</f>
        <v/>
      </c>
      <c r="AA33" s="90"/>
      <c r="AB33" s="92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4"/>
      <c r="AN33" s="45"/>
      <c r="AO33" s="45"/>
    </row>
    <row r="34" spans="1:41" s="1" customFormat="1" x14ac:dyDescent="0.25">
      <c r="A34" s="48"/>
      <c r="B34" s="6"/>
      <c r="C34" s="4" t="str">
        <f>IF(B34=0,"",VLOOKUP(B34,Etappen!$1:$65497,2,FALSE))</f>
        <v/>
      </c>
      <c r="D34" s="7"/>
      <c r="E34" s="4" t="str">
        <f>IF(D34=0,"",VLOOKUP(D34,Etappen!$1:$65497,2,FALSE))</f>
        <v/>
      </c>
      <c r="F34" s="7"/>
      <c r="G34" s="4" t="str">
        <f>IF(F34=0,"",VLOOKUP(F34,Etappen!$1:$65497,2,FALSE))</f>
        <v/>
      </c>
      <c r="H34" s="7"/>
      <c r="I34" s="4" t="str">
        <f>IF(H34=0,"",VLOOKUP(H34,Etappen!$1:$65497,2,FALSE))</f>
        <v/>
      </c>
      <c r="J34" s="7"/>
      <c r="K34" s="5" t="str">
        <f>IF(J34=0,"",VLOOKUP(J34,Etappen!$1:$65497,2,FALSE))</f>
        <v/>
      </c>
      <c r="L34" s="8"/>
      <c r="M34" s="6"/>
      <c r="N34" s="43" t="str">
        <f t="shared" si="11"/>
        <v>A + B fehlt</v>
      </c>
      <c r="O34" s="7"/>
      <c r="P34" s="43" t="str">
        <f t="shared" ref="P34" si="56">IF(AND(O34="x",Q34="x"),"wechsel",IF(AND(O34="x",Q34&lt;&gt;"x"),"",IF(AND(Q34="x",O34&lt;&gt;"x"),"M fehlt","A + B fehlt")))</f>
        <v>A + B fehlt</v>
      </c>
      <c r="Q34" s="7"/>
      <c r="R34" s="43" t="str">
        <f t="shared" ref="R34" si="57">IF(AND(Q34="x",S34="x"),"wechsel",IF(AND(Q34="x",S34&lt;&gt;"x"),"",IF(AND(S34="x",Q34&lt;&gt;"x"),"M fehlt","A + B fehlt")))</f>
        <v>A + B fehlt</v>
      </c>
      <c r="S34" s="7"/>
      <c r="T34" s="43"/>
      <c r="U34" s="35"/>
      <c r="V34" s="38"/>
      <c r="W34" s="22"/>
      <c r="X34" s="9"/>
      <c r="Y34" s="26"/>
      <c r="Z34" s="33" t="str">
        <f>IF(WEEKNUM(A34,2)&lt;&gt;WEEKNUM(A35,2),SUM(Y$7:Y34)-SUM(Z$6:Z33),"")</f>
        <v/>
      </c>
      <c r="AA34" s="90"/>
      <c r="AB34" s="92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4"/>
      <c r="AN34" s="45"/>
      <c r="AO34" s="45"/>
    </row>
    <row r="35" spans="1:41" s="1" customFormat="1" x14ac:dyDescent="0.25">
      <c r="A35" s="48"/>
      <c r="B35" s="6"/>
      <c r="C35" s="4" t="str">
        <f>IF(B35=0,"",VLOOKUP(B35,Etappen!$1:$65497,2,FALSE))</f>
        <v/>
      </c>
      <c r="D35" s="7"/>
      <c r="E35" s="4" t="str">
        <f>IF(D35=0,"",VLOOKUP(D35,Etappen!$1:$65497,2,FALSE))</f>
        <v/>
      </c>
      <c r="F35" s="7"/>
      <c r="G35" s="4" t="str">
        <f>IF(F35=0,"",VLOOKUP(F35,Etappen!$1:$65497,2,FALSE))</f>
        <v/>
      </c>
      <c r="H35" s="7"/>
      <c r="I35" s="4" t="str">
        <f>IF(H35=0,"",VLOOKUP(H35,Etappen!$1:$65497,2,FALSE))</f>
        <v/>
      </c>
      <c r="J35" s="7"/>
      <c r="K35" s="5" t="str">
        <f>IF(J35=0,"",VLOOKUP(J35,Etappen!$1:$65497,2,FALSE))</f>
        <v/>
      </c>
      <c r="L35" s="8"/>
      <c r="M35" s="6"/>
      <c r="N35" s="43" t="str">
        <f t="shared" si="11"/>
        <v>A + B fehlt</v>
      </c>
      <c r="O35" s="7"/>
      <c r="P35" s="43" t="str">
        <f t="shared" ref="P35" si="58">IF(AND(O35="x",Q35="x"),"wechsel",IF(AND(O35="x",Q35&lt;&gt;"x"),"",IF(AND(Q35="x",O35&lt;&gt;"x"),"M fehlt","A + B fehlt")))</f>
        <v>A + B fehlt</v>
      </c>
      <c r="Q35" s="7"/>
      <c r="R35" s="43" t="str">
        <f t="shared" ref="R35" si="59">IF(AND(Q35="x",S35="x"),"wechsel",IF(AND(Q35="x",S35&lt;&gt;"x"),"",IF(AND(S35="x",Q35&lt;&gt;"x"),"M fehlt","A + B fehlt")))</f>
        <v>A + B fehlt</v>
      </c>
      <c r="S35" s="7"/>
      <c r="T35" s="43"/>
      <c r="U35" s="35"/>
      <c r="V35" s="38"/>
      <c r="W35" s="22"/>
      <c r="X35" s="9"/>
      <c r="Y35" s="26"/>
      <c r="Z35" s="33" t="str">
        <f>IF(WEEKNUM(A35,2)&lt;&gt;WEEKNUM(A36,2),SUM(Y$7:Y35)-SUM(Z$6:Z34),"")</f>
        <v/>
      </c>
      <c r="AA35" s="90"/>
      <c r="AB35" s="92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4"/>
      <c r="AN35" s="45"/>
      <c r="AO35" s="45"/>
    </row>
    <row r="36" spans="1:41" s="1" customFormat="1" x14ac:dyDescent="0.25">
      <c r="A36" s="48"/>
      <c r="B36" s="6"/>
      <c r="C36" s="4" t="str">
        <f>IF(B36=0,"",VLOOKUP(B36,Etappen!$1:$65497,2,FALSE))</f>
        <v/>
      </c>
      <c r="D36" s="7"/>
      <c r="E36" s="4" t="str">
        <f>IF(D36=0,"",VLOOKUP(D36,Etappen!$1:$65497,2,FALSE))</f>
        <v/>
      </c>
      <c r="F36" s="7"/>
      <c r="G36" s="4" t="str">
        <f>IF(F36=0,"",VLOOKUP(F36,Etappen!$1:$65497,2,FALSE))</f>
        <v/>
      </c>
      <c r="H36" s="7"/>
      <c r="I36" s="4" t="str">
        <f>IF(H36=0,"",VLOOKUP(H36,Etappen!$1:$65497,2,FALSE))</f>
        <v/>
      </c>
      <c r="J36" s="7"/>
      <c r="K36" s="5" t="str">
        <f>IF(J36=0,"",VLOOKUP(J36,Etappen!$1:$65497,2,FALSE))</f>
        <v/>
      </c>
      <c r="L36" s="8"/>
      <c r="M36" s="6"/>
      <c r="N36" s="43" t="str">
        <f t="shared" si="11"/>
        <v>A + B fehlt</v>
      </c>
      <c r="O36" s="7"/>
      <c r="P36" s="43" t="str">
        <f t="shared" ref="P36" si="60">IF(AND(O36="x",Q36="x"),"wechsel",IF(AND(O36="x",Q36&lt;&gt;"x"),"",IF(AND(Q36="x",O36&lt;&gt;"x"),"M fehlt","A + B fehlt")))</f>
        <v>A + B fehlt</v>
      </c>
      <c r="Q36" s="7"/>
      <c r="R36" s="43" t="str">
        <f t="shared" ref="R36" si="61">IF(AND(Q36="x",S36="x"),"wechsel",IF(AND(Q36="x",S36&lt;&gt;"x"),"",IF(AND(S36="x",Q36&lt;&gt;"x"),"M fehlt","A + B fehlt")))</f>
        <v>A + B fehlt</v>
      </c>
      <c r="S36" s="7"/>
      <c r="T36" s="43"/>
      <c r="U36" s="35"/>
      <c r="V36" s="38"/>
      <c r="W36" s="22"/>
      <c r="X36" s="9"/>
      <c r="Y36" s="26"/>
      <c r="Z36" s="33" t="str">
        <f>IF(WEEKNUM(A36,2)&lt;&gt;WEEKNUM(A37,2),SUM(Y$7:Y36)-SUM(Z$6:Z35),"")</f>
        <v/>
      </c>
      <c r="AA36" s="90"/>
      <c r="AB36" s="92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4"/>
      <c r="AN36" s="45"/>
      <c r="AO36" s="45"/>
    </row>
    <row r="37" spans="1:41" s="1" customFormat="1" x14ac:dyDescent="0.25">
      <c r="A37" s="48"/>
      <c r="B37" s="6"/>
      <c r="C37" s="4" t="str">
        <f>IF(B37=0,"",VLOOKUP(B37,Etappen!$1:$65497,2,FALSE))</f>
        <v/>
      </c>
      <c r="D37" s="7"/>
      <c r="E37" s="4" t="str">
        <f>IF(D37=0,"",VLOOKUP(D37,Etappen!$1:$65497,2,FALSE))</f>
        <v/>
      </c>
      <c r="F37" s="7"/>
      <c r="G37" s="4" t="str">
        <f>IF(F37=0,"",VLOOKUP(F37,Etappen!$1:$65497,2,FALSE))</f>
        <v/>
      </c>
      <c r="H37" s="7"/>
      <c r="I37" s="4" t="str">
        <f>IF(H37=0,"",VLOOKUP(H37,Etappen!$1:$65497,2,FALSE))</f>
        <v/>
      </c>
      <c r="J37" s="7"/>
      <c r="K37" s="5" t="str">
        <f>IF(J37=0,"",VLOOKUP(J37,Etappen!$1:$65497,2,FALSE))</f>
        <v/>
      </c>
      <c r="L37" s="8"/>
      <c r="M37" s="6"/>
      <c r="N37" s="43" t="str">
        <f t="shared" si="11"/>
        <v>A + B fehlt</v>
      </c>
      <c r="O37" s="7"/>
      <c r="P37" s="43" t="str">
        <f t="shared" ref="P37" si="62">IF(AND(O37="x",Q37="x"),"wechsel",IF(AND(O37="x",Q37&lt;&gt;"x"),"",IF(AND(Q37="x",O37&lt;&gt;"x"),"M fehlt","A + B fehlt")))</f>
        <v>A + B fehlt</v>
      </c>
      <c r="Q37" s="7"/>
      <c r="R37" s="43" t="str">
        <f t="shared" ref="R37" si="63">IF(AND(Q37="x",S37="x"),"wechsel",IF(AND(Q37="x",S37&lt;&gt;"x"),"",IF(AND(S37="x",Q37&lt;&gt;"x"),"M fehlt","A + B fehlt")))</f>
        <v>A + B fehlt</v>
      </c>
      <c r="S37" s="7"/>
      <c r="T37" s="43"/>
      <c r="U37" s="35"/>
      <c r="V37" s="38"/>
      <c r="W37" s="22"/>
      <c r="X37" s="9"/>
      <c r="Y37" s="26"/>
      <c r="Z37" s="33" t="str">
        <f>IF(WEEKNUM(A37,2)&lt;&gt;WEEKNUM(A38,2),SUM(Y$7:Y37)-SUM(Z$6:Z36),"")</f>
        <v/>
      </c>
      <c r="AA37" s="90"/>
      <c r="AB37" s="92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4"/>
      <c r="AN37" s="45"/>
      <c r="AO37" s="45"/>
    </row>
    <row r="38" spans="1:41" s="1" customFormat="1" x14ac:dyDescent="0.25">
      <c r="A38" s="48"/>
      <c r="B38" s="6"/>
      <c r="C38" s="4" t="str">
        <f>IF(B38=0,"",VLOOKUP(B38,Etappen!$1:$65497,2,FALSE))</f>
        <v/>
      </c>
      <c r="D38" s="7"/>
      <c r="E38" s="4" t="str">
        <f>IF(D38=0,"",VLOOKUP(D38,Etappen!$1:$65497,2,FALSE))</f>
        <v/>
      </c>
      <c r="F38" s="7"/>
      <c r="G38" s="4" t="str">
        <f>IF(F38=0,"",VLOOKUP(F38,Etappen!$1:$65497,2,FALSE))</f>
        <v/>
      </c>
      <c r="H38" s="7"/>
      <c r="I38" s="4" t="str">
        <f>IF(H38=0,"",VLOOKUP(H38,Etappen!$1:$65497,2,FALSE))</f>
        <v/>
      </c>
      <c r="J38" s="7"/>
      <c r="K38" s="5" t="str">
        <f>IF(J38=0,"",VLOOKUP(J38,Etappen!$1:$65497,2,FALSE))</f>
        <v/>
      </c>
      <c r="L38" s="8"/>
      <c r="M38" s="6"/>
      <c r="N38" s="43" t="str">
        <f t="shared" si="11"/>
        <v>A + B fehlt</v>
      </c>
      <c r="O38" s="7"/>
      <c r="P38" s="43" t="str">
        <f t="shared" ref="P38" si="64">IF(AND(O38="x",Q38="x"),"wechsel",IF(AND(O38="x",Q38&lt;&gt;"x"),"",IF(AND(Q38="x",O38&lt;&gt;"x"),"M fehlt","A + B fehlt")))</f>
        <v>A + B fehlt</v>
      </c>
      <c r="Q38" s="7"/>
      <c r="R38" s="43" t="str">
        <f t="shared" ref="R38" si="65">IF(AND(Q38="x",S38="x"),"wechsel",IF(AND(Q38="x",S38&lt;&gt;"x"),"",IF(AND(S38="x",Q38&lt;&gt;"x"),"M fehlt","A + B fehlt")))</f>
        <v>A + B fehlt</v>
      </c>
      <c r="S38" s="7"/>
      <c r="T38" s="43"/>
      <c r="U38" s="35"/>
      <c r="V38" s="38"/>
      <c r="W38" s="22"/>
      <c r="X38" s="9"/>
      <c r="Y38" s="26"/>
      <c r="Z38" s="33" t="str">
        <f>IF(WEEKNUM(A38,2)&lt;&gt;WEEKNUM(A39,2),SUM(Y$7:Y38)-SUM(Z$6:Z37),"")</f>
        <v/>
      </c>
      <c r="AA38" s="90"/>
      <c r="AB38" s="92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4"/>
      <c r="AN38" s="45"/>
      <c r="AO38" s="45"/>
    </row>
    <row r="39" spans="1:41" s="1" customFormat="1" x14ac:dyDescent="0.25">
      <c r="A39" s="48"/>
      <c r="B39" s="6"/>
      <c r="C39" s="4" t="str">
        <f>IF(B39=0,"",VLOOKUP(B39,Etappen!$1:$65497,2,FALSE))</f>
        <v/>
      </c>
      <c r="D39" s="7"/>
      <c r="E39" s="4" t="str">
        <f>IF(D39=0,"",VLOOKUP(D39,Etappen!$1:$65497,2,FALSE))</f>
        <v/>
      </c>
      <c r="F39" s="7"/>
      <c r="G39" s="4" t="str">
        <f>IF(F39=0,"",VLOOKUP(F39,Etappen!$1:$65497,2,FALSE))</f>
        <v/>
      </c>
      <c r="H39" s="7"/>
      <c r="I39" s="4" t="str">
        <f>IF(H39=0,"",VLOOKUP(H39,Etappen!$1:$65497,2,FALSE))</f>
        <v/>
      </c>
      <c r="J39" s="7"/>
      <c r="K39" s="5" t="str">
        <f>IF(J39=0,"",VLOOKUP(J39,Etappen!$1:$65497,2,FALSE))</f>
        <v/>
      </c>
      <c r="L39" s="8"/>
      <c r="M39" s="6"/>
      <c r="N39" s="43" t="str">
        <f t="shared" si="11"/>
        <v>A + B fehlt</v>
      </c>
      <c r="O39" s="7"/>
      <c r="P39" s="43" t="str">
        <f t="shared" ref="P39" si="66">IF(AND(O39="x",Q39="x"),"wechsel",IF(AND(O39="x",Q39&lt;&gt;"x"),"",IF(AND(Q39="x",O39&lt;&gt;"x"),"M fehlt","A + B fehlt")))</f>
        <v>A + B fehlt</v>
      </c>
      <c r="Q39" s="7"/>
      <c r="R39" s="43" t="str">
        <f t="shared" ref="R39" si="67">IF(AND(Q39="x",S39="x"),"wechsel",IF(AND(Q39="x",S39&lt;&gt;"x"),"",IF(AND(S39="x",Q39&lt;&gt;"x"),"M fehlt","A + B fehlt")))</f>
        <v>A + B fehlt</v>
      </c>
      <c r="S39" s="7"/>
      <c r="T39" s="43"/>
      <c r="U39" s="35"/>
      <c r="V39" s="38"/>
      <c r="W39" s="22"/>
      <c r="X39" s="9"/>
      <c r="Y39" s="26"/>
      <c r="Z39" s="33" t="str">
        <f>IF(WEEKNUM(A39,2)&lt;&gt;WEEKNUM(A40,2),SUM(Y$7:Y39)-SUM(Z$6:Z38),"")</f>
        <v/>
      </c>
      <c r="AA39" s="90"/>
      <c r="AB39" s="92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4"/>
      <c r="AN39" s="45"/>
      <c r="AO39" s="45"/>
    </row>
    <row r="40" spans="1:41" s="1" customFormat="1" x14ac:dyDescent="0.25">
      <c r="A40" s="48"/>
      <c r="B40" s="6"/>
      <c r="C40" s="4" t="str">
        <f>IF(B40=0,"",VLOOKUP(B40,Etappen!$1:$65497,2,FALSE))</f>
        <v/>
      </c>
      <c r="D40" s="7"/>
      <c r="E40" s="4" t="str">
        <f>IF(D40=0,"",VLOOKUP(D40,Etappen!$1:$65497,2,FALSE))</f>
        <v/>
      </c>
      <c r="F40" s="7"/>
      <c r="G40" s="4" t="str">
        <f>IF(F40=0,"",VLOOKUP(F40,Etappen!$1:$65497,2,FALSE))</f>
        <v/>
      </c>
      <c r="H40" s="7"/>
      <c r="I40" s="4" t="str">
        <f>IF(H40=0,"",VLOOKUP(H40,Etappen!$1:$65497,2,FALSE))</f>
        <v/>
      </c>
      <c r="J40" s="7"/>
      <c r="K40" s="5" t="str">
        <f>IF(J40=0,"",VLOOKUP(J40,Etappen!$1:$65497,2,FALSE))</f>
        <v/>
      </c>
      <c r="L40" s="8"/>
      <c r="M40" s="6"/>
      <c r="N40" s="43" t="str">
        <f t="shared" si="11"/>
        <v>A + B fehlt</v>
      </c>
      <c r="O40" s="7"/>
      <c r="P40" s="43" t="str">
        <f t="shared" ref="P40" si="68">IF(AND(O40="x",Q40="x"),"wechsel",IF(AND(O40="x",Q40&lt;&gt;"x"),"",IF(AND(Q40="x",O40&lt;&gt;"x"),"M fehlt","A + B fehlt")))</f>
        <v>A + B fehlt</v>
      </c>
      <c r="Q40" s="7"/>
      <c r="R40" s="43" t="str">
        <f t="shared" ref="R40" si="69">IF(AND(Q40="x",S40="x"),"wechsel",IF(AND(Q40="x",S40&lt;&gt;"x"),"",IF(AND(S40="x",Q40&lt;&gt;"x"),"M fehlt","A + B fehlt")))</f>
        <v>A + B fehlt</v>
      </c>
      <c r="S40" s="7"/>
      <c r="T40" s="43"/>
      <c r="U40" s="35"/>
      <c r="V40" s="38"/>
      <c r="W40" s="22"/>
      <c r="X40" s="9"/>
      <c r="Y40" s="26"/>
      <c r="Z40" s="33" t="str">
        <f>IF(WEEKNUM(A40,2)&lt;&gt;WEEKNUM(A41,2),SUM(Y$7:Y40)-SUM(Z$6:Z39),"")</f>
        <v/>
      </c>
      <c r="AA40" s="90"/>
      <c r="AB40" s="92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4"/>
      <c r="AN40" s="45"/>
      <c r="AO40" s="45"/>
    </row>
    <row r="41" spans="1:41" s="1" customFormat="1" x14ac:dyDescent="0.25">
      <c r="A41" s="48"/>
      <c r="B41" s="6"/>
      <c r="C41" s="4" t="str">
        <f>IF(B41=0,"",VLOOKUP(B41,Etappen!$1:$65497,2,FALSE))</f>
        <v/>
      </c>
      <c r="D41" s="7"/>
      <c r="E41" s="4" t="str">
        <f>IF(D41=0,"",VLOOKUP(D41,Etappen!$1:$65497,2,FALSE))</f>
        <v/>
      </c>
      <c r="F41" s="7"/>
      <c r="G41" s="4" t="str">
        <f>IF(F41=0,"",VLOOKUP(F41,Etappen!$1:$65497,2,FALSE))</f>
        <v/>
      </c>
      <c r="H41" s="7"/>
      <c r="I41" s="4" t="str">
        <f>IF(H41=0,"",VLOOKUP(H41,Etappen!$1:$65497,2,FALSE))</f>
        <v/>
      </c>
      <c r="J41" s="7"/>
      <c r="K41" s="5" t="str">
        <f>IF(J41=0,"",VLOOKUP(J41,Etappen!$1:$65497,2,FALSE))</f>
        <v/>
      </c>
      <c r="L41" s="8"/>
      <c r="M41" s="6"/>
      <c r="N41" s="43" t="str">
        <f t="shared" si="11"/>
        <v>A + B fehlt</v>
      </c>
      <c r="O41" s="7"/>
      <c r="P41" s="43" t="str">
        <f t="shared" ref="P41" si="70">IF(AND(O41="x",Q41="x"),"wechsel",IF(AND(O41="x",Q41&lt;&gt;"x"),"",IF(AND(Q41="x",O41&lt;&gt;"x"),"M fehlt","A + B fehlt")))</f>
        <v>A + B fehlt</v>
      </c>
      <c r="Q41" s="7"/>
      <c r="R41" s="43" t="str">
        <f t="shared" ref="R41" si="71">IF(AND(Q41="x",S41="x"),"wechsel",IF(AND(Q41="x",S41&lt;&gt;"x"),"",IF(AND(S41="x",Q41&lt;&gt;"x"),"M fehlt","A + B fehlt")))</f>
        <v>A + B fehlt</v>
      </c>
      <c r="S41" s="7"/>
      <c r="T41" s="43"/>
      <c r="U41" s="35"/>
      <c r="V41" s="38"/>
      <c r="W41" s="22"/>
      <c r="X41" s="9"/>
      <c r="Y41" s="26"/>
      <c r="Z41" s="33" t="str">
        <f>IF(WEEKNUM(A41,2)&lt;&gt;WEEKNUM(A42,2),SUM(Y$7:Y41)-SUM(Z$6:Z40),"")</f>
        <v/>
      </c>
      <c r="AA41" s="90"/>
      <c r="AB41" s="92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4"/>
      <c r="AN41" s="45"/>
      <c r="AO41" s="45"/>
    </row>
    <row r="42" spans="1:41" s="1" customFormat="1" x14ac:dyDescent="0.25">
      <c r="A42" s="48"/>
      <c r="B42" s="6"/>
      <c r="C42" s="4" t="str">
        <f>IF(B42=0,"",VLOOKUP(B42,Etappen!$1:$65497,2,FALSE))</f>
        <v/>
      </c>
      <c r="D42" s="7"/>
      <c r="E42" s="4" t="str">
        <f>IF(D42=0,"",VLOOKUP(D42,Etappen!$1:$65497,2,FALSE))</f>
        <v/>
      </c>
      <c r="F42" s="7"/>
      <c r="G42" s="4" t="str">
        <f>IF(F42=0,"",VLOOKUP(F42,Etappen!$1:$65497,2,FALSE))</f>
        <v/>
      </c>
      <c r="H42" s="7"/>
      <c r="I42" s="4" t="str">
        <f>IF(H42=0,"",VLOOKUP(H42,Etappen!$1:$65497,2,FALSE))</f>
        <v/>
      </c>
      <c r="J42" s="7"/>
      <c r="K42" s="5" t="str">
        <f>IF(J42=0,"",VLOOKUP(J42,Etappen!$1:$65497,2,FALSE))</f>
        <v/>
      </c>
      <c r="L42" s="8"/>
      <c r="M42" s="6"/>
      <c r="N42" s="43" t="str">
        <f t="shared" si="11"/>
        <v>A + B fehlt</v>
      </c>
      <c r="O42" s="7"/>
      <c r="P42" s="43" t="str">
        <f t="shared" ref="P42" si="72">IF(AND(O42="x",Q42="x"),"wechsel",IF(AND(O42="x",Q42&lt;&gt;"x"),"",IF(AND(Q42="x",O42&lt;&gt;"x"),"M fehlt","A + B fehlt")))</f>
        <v>A + B fehlt</v>
      </c>
      <c r="Q42" s="7"/>
      <c r="R42" s="43" t="str">
        <f t="shared" ref="R42" si="73">IF(AND(Q42="x",S42="x"),"wechsel",IF(AND(Q42="x",S42&lt;&gt;"x"),"",IF(AND(S42="x",Q42&lt;&gt;"x"),"M fehlt","A + B fehlt")))</f>
        <v>A + B fehlt</v>
      </c>
      <c r="S42" s="7"/>
      <c r="T42" s="43"/>
      <c r="U42" s="35"/>
      <c r="V42" s="38"/>
      <c r="W42" s="22"/>
      <c r="X42" s="9"/>
      <c r="Y42" s="26"/>
      <c r="Z42" s="33" t="str">
        <f>IF(WEEKNUM(A42,2)&lt;&gt;WEEKNUM(A43,2),SUM(Y$7:Y42)-SUM(Z$6:Z41),"")</f>
        <v/>
      </c>
      <c r="AA42" s="90"/>
      <c r="AB42" s="92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4"/>
      <c r="AN42" s="45"/>
      <c r="AO42" s="45"/>
    </row>
    <row r="43" spans="1:41" s="1" customFormat="1" x14ac:dyDescent="0.25">
      <c r="A43" s="48"/>
      <c r="B43" s="6"/>
      <c r="C43" s="4" t="str">
        <f>IF(B43=0,"",VLOOKUP(B43,Etappen!$1:$65497,2,FALSE))</f>
        <v/>
      </c>
      <c r="D43" s="7"/>
      <c r="E43" s="4" t="str">
        <f>IF(D43=0,"",VLOOKUP(D43,Etappen!$1:$65497,2,FALSE))</f>
        <v/>
      </c>
      <c r="F43" s="7"/>
      <c r="G43" s="4" t="str">
        <f>IF(F43=0,"",VLOOKUP(F43,Etappen!$1:$65497,2,FALSE))</f>
        <v/>
      </c>
      <c r="H43" s="7"/>
      <c r="I43" s="4" t="str">
        <f>IF(H43=0,"",VLOOKUP(H43,Etappen!$1:$65497,2,FALSE))</f>
        <v/>
      </c>
      <c r="J43" s="7"/>
      <c r="K43" s="5" t="str">
        <f>IF(J43=0,"",VLOOKUP(J43,Etappen!$1:$65497,2,FALSE))</f>
        <v/>
      </c>
      <c r="L43" s="8"/>
      <c r="M43" s="6"/>
      <c r="N43" s="43" t="str">
        <f t="shared" si="11"/>
        <v>A + B fehlt</v>
      </c>
      <c r="O43" s="7"/>
      <c r="P43" s="43" t="str">
        <f t="shared" ref="P43" si="74">IF(AND(O43="x",Q43="x"),"wechsel",IF(AND(O43="x",Q43&lt;&gt;"x"),"",IF(AND(Q43="x",O43&lt;&gt;"x"),"M fehlt","A + B fehlt")))</f>
        <v>A + B fehlt</v>
      </c>
      <c r="Q43" s="7"/>
      <c r="R43" s="43" t="str">
        <f t="shared" ref="R43" si="75">IF(AND(Q43="x",S43="x"),"wechsel",IF(AND(Q43="x",S43&lt;&gt;"x"),"",IF(AND(S43="x",Q43&lt;&gt;"x"),"M fehlt","A + B fehlt")))</f>
        <v>A + B fehlt</v>
      </c>
      <c r="S43" s="7"/>
      <c r="T43" s="43"/>
      <c r="U43" s="35"/>
      <c r="V43" s="38"/>
      <c r="W43" s="22"/>
      <c r="X43" s="9"/>
      <c r="Y43" s="26"/>
      <c r="Z43" s="33" t="str">
        <f>IF(WEEKNUM(A43,2)&lt;&gt;WEEKNUM(A44,2),SUM(Y$7:Y43)-SUM(Z$6:Z42),"")</f>
        <v/>
      </c>
      <c r="AA43" s="90"/>
      <c r="AB43" s="92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4"/>
      <c r="AN43" s="45"/>
      <c r="AO43" s="45"/>
    </row>
    <row r="44" spans="1:41" s="1" customFormat="1" x14ac:dyDescent="0.25">
      <c r="A44" s="48"/>
      <c r="B44" s="6"/>
      <c r="C44" s="4" t="str">
        <f>IF(B44=0,"",VLOOKUP(B44,Etappen!$1:$65497,2,FALSE))</f>
        <v/>
      </c>
      <c r="D44" s="7"/>
      <c r="E44" s="4" t="str">
        <f>IF(D44=0,"",VLOOKUP(D44,Etappen!$1:$65497,2,FALSE))</f>
        <v/>
      </c>
      <c r="F44" s="7"/>
      <c r="G44" s="4" t="str">
        <f>IF(F44=0,"",VLOOKUP(F44,Etappen!$1:$65497,2,FALSE))</f>
        <v/>
      </c>
      <c r="H44" s="7"/>
      <c r="I44" s="4" t="str">
        <f>IF(H44=0,"",VLOOKUP(H44,Etappen!$1:$65497,2,FALSE))</f>
        <v/>
      </c>
      <c r="J44" s="7"/>
      <c r="K44" s="5" t="str">
        <f>IF(J44=0,"",VLOOKUP(J44,Etappen!$1:$65497,2,FALSE))</f>
        <v/>
      </c>
      <c r="L44" s="8"/>
      <c r="M44" s="6"/>
      <c r="N44" s="43" t="str">
        <f t="shared" si="11"/>
        <v>A + B fehlt</v>
      </c>
      <c r="O44" s="7"/>
      <c r="P44" s="43" t="str">
        <f t="shared" ref="P44" si="76">IF(AND(O44="x",Q44="x"),"wechsel",IF(AND(O44="x",Q44&lt;&gt;"x"),"",IF(AND(Q44="x",O44&lt;&gt;"x"),"M fehlt","A + B fehlt")))</f>
        <v>A + B fehlt</v>
      </c>
      <c r="Q44" s="7"/>
      <c r="R44" s="43" t="str">
        <f t="shared" ref="R44" si="77">IF(AND(Q44="x",S44="x"),"wechsel",IF(AND(Q44="x",S44&lt;&gt;"x"),"",IF(AND(S44="x",Q44&lt;&gt;"x"),"M fehlt","A + B fehlt")))</f>
        <v>A + B fehlt</v>
      </c>
      <c r="S44" s="7"/>
      <c r="T44" s="43"/>
      <c r="U44" s="35"/>
      <c r="V44" s="38"/>
      <c r="W44" s="22"/>
      <c r="X44" s="9"/>
      <c r="Y44" s="26"/>
      <c r="Z44" s="33" t="str">
        <f>IF(WEEKNUM(A44,2)&lt;&gt;WEEKNUM(A45,2),SUM(Y$7:Y44)-SUM(Z$6:Z43),"")</f>
        <v/>
      </c>
      <c r="AA44" s="90"/>
      <c r="AB44" s="92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4"/>
      <c r="AN44" s="45"/>
      <c r="AO44" s="45"/>
    </row>
    <row r="45" spans="1:41" s="1" customFormat="1" x14ac:dyDescent="0.25">
      <c r="A45" s="48"/>
      <c r="B45" s="6"/>
      <c r="C45" s="4" t="str">
        <f>IF(B45=0,"",VLOOKUP(B45,Etappen!$1:$65497,2,FALSE))</f>
        <v/>
      </c>
      <c r="D45" s="7"/>
      <c r="E45" s="4" t="str">
        <f>IF(D45=0,"",VLOOKUP(D45,Etappen!$1:$65497,2,FALSE))</f>
        <v/>
      </c>
      <c r="F45" s="7"/>
      <c r="G45" s="4" t="str">
        <f>IF(F45=0,"",VLOOKUP(F45,Etappen!$1:$65497,2,FALSE))</f>
        <v/>
      </c>
      <c r="H45" s="7"/>
      <c r="I45" s="4" t="str">
        <f>IF(H45=0,"",VLOOKUP(H45,Etappen!$1:$65497,2,FALSE))</f>
        <v/>
      </c>
      <c r="J45" s="7"/>
      <c r="K45" s="5" t="str">
        <f>IF(J45=0,"",VLOOKUP(J45,Etappen!$1:$65497,2,FALSE))</f>
        <v/>
      </c>
      <c r="L45" s="8"/>
      <c r="M45" s="6"/>
      <c r="N45" s="43" t="str">
        <f t="shared" si="11"/>
        <v>A + B fehlt</v>
      </c>
      <c r="O45" s="7"/>
      <c r="P45" s="43" t="str">
        <f t="shared" ref="P45" si="78">IF(AND(O45="x",Q45="x"),"wechsel",IF(AND(O45="x",Q45&lt;&gt;"x"),"",IF(AND(Q45="x",O45&lt;&gt;"x"),"M fehlt","A + B fehlt")))</f>
        <v>A + B fehlt</v>
      </c>
      <c r="Q45" s="7"/>
      <c r="R45" s="43" t="str">
        <f t="shared" ref="R45" si="79">IF(AND(Q45="x",S45="x"),"wechsel",IF(AND(Q45="x",S45&lt;&gt;"x"),"",IF(AND(S45="x",Q45&lt;&gt;"x"),"M fehlt","A + B fehlt")))</f>
        <v>A + B fehlt</v>
      </c>
      <c r="S45" s="7"/>
      <c r="T45" s="43"/>
      <c r="U45" s="35"/>
      <c r="V45" s="38"/>
      <c r="W45" s="22"/>
      <c r="X45" s="9"/>
      <c r="Y45" s="26"/>
      <c r="Z45" s="33" t="str">
        <f>IF(WEEKNUM(A45,2)&lt;&gt;WEEKNUM(A46,2),SUM(Y$7:Y45)-SUM(Z$6:Z44),"")</f>
        <v/>
      </c>
      <c r="AA45" s="90"/>
      <c r="AB45" s="92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4"/>
      <c r="AN45" s="45"/>
      <c r="AO45" s="45"/>
    </row>
    <row r="46" spans="1:41" s="1" customFormat="1" x14ac:dyDescent="0.25">
      <c r="A46" s="48"/>
      <c r="B46" s="6"/>
      <c r="C46" s="4" t="str">
        <f>IF(B46=0,"",VLOOKUP(B46,Etappen!$1:$65497,2,FALSE))</f>
        <v/>
      </c>
      <c r="D46" s="7"/>
      <c r="E46" s="4" t="str">
        <f>IF(D46=0,"",VLOOKUP(D46,Etappen!$1:$65497,2,FALSE))</f>
        <v/>
      </c>
      <c r="F46" s="7"/>
      <c r="G46" s="4" t="str">
        <f>IF(F46=0,"",VLOOKUP(F46,Etappen!$1:$65497,2,FALSE))</f>
        <v/>
      </c>
      <c r="H46" s="7"/>
      <c r="I46" s="4" t="str">
        <f>IF(H46=0,"",VLOOKUP(H46,Etappen!$1:$65497,2,FALSE))</f>
        <v/>
      </c>
      <c r="J46" s="7"/>
      <c r="K46" s="5" t="str">
        <f>IF(J46=0,"",VLOOKUP(J46,Etappen!$1:$65497,2,FALSE))</f>
        <v/>
      </c>
      <c r="L46" s="8"/>
      <c r="M46" s="6"/>
      <c r="N46" s="43" t="str">
        <f t="shared" si="11"/>
        <v>A + B fehlt</v>
      </c>
      <c r="O46" s="7"/>
      <c r="P46" s="43" t="str">
        <f t="shared" ref="P46" si="80">IF(AND(O46="x",Q46="x"),"wechsel",IF(AND(O46="x",Q46&lt;&gt;"x"),"",IF(AND(Q46="x",O46&lt;&gt;"x"),"M fehlt","A + B fehlt")))</f>
        <v>A + B fehlt</v>
      </c>
      <c r="Q46" s="7"/>
      <c r="R46" s="43" t="str">
        <f t="shared" ref="R46" si="81">IF(AND(Q46="x",S46="x"),"wechsel",IF(AND(Q46="x",S46&lt;&gt;"x"),"",IF(AND(S46="x",Q46&lt;&gt;"x"),"M fehlt","A + B fehlt")))</f>
        <v>A + B fehlt</v>
      </c>
      <c r="S46" s="7"/>
      <c r="T46" s="43"/>
      <c r="U46" s="35"/>
      <c r="V46" s="38"/>
      <c r="W46" s="22"/>
      <c r="X46" s="9"/>
      <c r="Y46" s="26"/>
      <c r="Z46" s="33" t="str">
        <f>IF(WEEKNUM(A46,2)&lt;&gt;WEEKNUM(A47,2),SUM(Y$7:Y46)-SUM(Z$6:Z45),"")</f>
        <v/>
      </c>
      <c r="AA46" s="90"/>
      <c r="AB46" s="92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4"/>
      <c r="AN46" s="45"/>
      <c r="AO46" s="45"/>
    </row>
    <row r="47" spans="1:41" s="1" customFormat="1" x14ac:dyDescent="0.25">
      <c r="A47" s="48"/>
      <c r="B47" s="6"/>
      <c r="C47" s="4" t="str">
        <f>IF(B47=0,"",VLOOKUP(B47,Etappen!$1:$65497,2,FALSE))</f>
        <v/>
      </c>
      <c r="D47" s="7"/>
      <c r="E47" s="4" t="str">
        <f>IF(D47=0,"",VLOOKUP(D47,Etappen!$1:$65497,2,FALSE))</f>
        <v/>
      </c>
      <c r="F47" s="7"/>
      <c r="G47" s="4" t="str">
        <f>IF(F47=0,"",VLOOKUP(F47,Etappen!$1:$65497,2,FALSE))</f>
        <v/>
      </c>
      <c r="H47" s="7"/>
      <c r="I47" s="4" t="str">
        <f>IF(H47=0,"",VLOOKUP(H47,Etappen!$1:$65497,2,FALSE))</f>
        <v/>
      </c>
      <c r="J47" s="7"/>
      <c r="K47" s="5" t="str">
        <f>IF(J47=0,"",VLOOKUP(J47,Etappen!$1:$65497,2,FALSE))</f>
        <v/>
      </c>
      <c r="L47" s="8"/>
      <c r="M47" s="6"/>
      <c r="N47" s="43" t="str">
        <f t="shared" si="11"/>
        <v>A + B fehlt</v>
      </c>
      <c r="O47" s="7"/>
      <c r="P47" s="43" t="str">
        <f t="shared" ref="P47" si="82">IF(AND(O47="x",Q47="x"),"wechsel",IF(AND(O47="x",Q47&lt;&gt;"x"),"",IF(AND(Q47="x",O47&lt;&gt;"x"),"M fehlt","A + B fehlt")))</f>
        <v>A + B fehlt</v>
      </c>
      <c r="Q47" s="7"/>
      <c r="R47" s="43" t="str">
        <f t="shared" ref="R47" si="83">IF(AND(Q47="x",S47="x"),"wechsel",IF(AND(Q47="x",S47&lt;&gt;"x"),"",IF(AND(S47="x",Q47&lt;&gt;"x"),"M fehlt","A + B fehlt")))</f>
        <v>A + B fehlt</v>
      </c>
      <c r="S47" s="7"/>
      <c r="T47" s="43"/>
      <c r="U47" s="35"/>
      <c r="V47" s="38"/>
      <c r="W47" s="22"/>
      <c r="X47" s="9"/>
      <c r="Y47" s="26"/>
      <c r="Z47" s="33" t="str">
        <f>IF(WEEKNUM(A47,2)&lt;&gt;WEEKNUM(A48,2),SUM(Y$7:Y47)-SUM(Z$6:Z46),"")</f>
        <v/>
      </c>
      <c r="AA47" s="90"/>
      <c r="AB47" s="92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4"/>
      <c r="AN47" s="45"/>
      <c r="AO47" s="45"/>
    </row>
    <row r="48" spans="1:41" s="1" customFormat="1" x14ac:dyDescent="0.25">
      <c r="A48" s="48"/>
      <c r="B48" s="6"/>
      <c r="C48" s="4" t="str">
        <f>IF(B48=0,"",VLOOKUP(B48,Etappen!$1:$65497,2,FALSE))</f>
        <v/>
      </c>
      <c r="D48" s="7"/>
      <c r="E48" s="4" t="str">
        <f>IF(D48=0,"",VLOOKUP(D48,Etappen!$1:$65497,2,FALSE))</f>
        <v/>
      </c>
      <c r="F48" s="7"/>
      <c r="G48" s="4" t="str">
        <f>IF(F48=0,"",VLOOKUP(F48,Etappen!$1:$65497,2,FALSE))</f>
        <v/>
      </c>
      <c r="H48" s="7"/>
      <c r="I48" s="4" t="str">
        <f>IF(H48=0,"",VLOOKUP(H48,Etappen!$1:$65497,2,FALSE))</f>
        <v/>
      </c>
      <c r="J48" s="7"/>
      <c r="K48" s="5" t="str">
        <f>IF(J48=0,"",VLOOKUP(J48,Etappen!$1:$65497,2,FALSE))</f>
        <v/>
      </c>
      <c r="L48" s="8"/>
      <c r="M48" s="6"/>
      <c r="N48" s="43" t="str">
        <f t="shared" si="11"/>
        <v>A + B fehlt</v>
      </c>
      <c r="O48" s="7"/>
      <c r="P48" s="43" t="str">
        <f t="shared" ref="P48" si="84">IF(AND(O48="x",Q48="x"),"wechsel",IF(AND(O48="x",Q48&lt;&gt;"x"),"",IF(AND(Q48="x",O48&lt;&gt;"x"),"M fehlt","A + B fehlt")))</f>
        <v>A + B fehlt</v>
      </c>
      <c r="Q48" s="7"/>
      <c r="R48" s="43" t="str">
        <f t="shared" ref="R48" si="85">IF(AND(Q48="x",S48="x"),"wechsel",IF(AND(Q48="x",S48&lt;&gt;"x"),"",IF(AND(S48="x",Q48&lt;&gt;"x"),"M fehlt","A + B fehlt")))</f>
        <v>A + B fehlt</v>
      </c>
      <c r="S48" s="7"/>
      <c r="T48" s="43"/>
      <c r="U48" s="35"/>
      <c r="V48" s="38"/>
      <c r="W48" s="22"/>
      <c r="X48" s="9"/>
      <c r="Y48" s="26"/>
      <c r="Z48" s="33" t="str">
        <f>IF(WEEKNUM(A48,2)&lt;&gt;WEEKNUM(A49,2),SUM(Y$7:Y48)-SUM(Z$6:Z47),"")</f>
        <v/>
      </c>
      <c r="AA48" s="90"/>
      <c r="AB48" s="92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4"/>
      <c r="AN48" s="45"/>
      <c r="AO48" s="45"/>
    </row>
    <row r="49" spans="1:41" s="1" customFormat="1" x14ac:dyDescent="0.25">
      <c r="A49" s="48"/>
      <c r="B49" s="6"/>
      <c r="C49" s="4" t="str">
        <f>IF(B49=0,"",VLOOKUP(B49,Etappen!$1:$65497,2,FALSE))</f>
        <v/>
      </c>
      <c r="D49" s="7"/>
      <c r="E49" s="4" t="str">
        <f>IF(D49=0,"",VLOOKUP(D49,Etappen!$1:$65497,2,FALSE))</f>
        <v/>
      </c>
      <c r="F49" s="7"/>
      <c r="G49" s="4" t="str">
        <f>IF(F49=0,"",VLOOKUP(F49,Etappen!$1:$65497,2,FALSE))</f>
        <v/>
      </c>
      <c r="H49" s="7"/>
      <c r="I49" s="4" t="str">
        <f>IF(H49=0,"",VLOOKUP(H49,Etappen!$1:$65497,2,FALSE))</f>
        <v/>
      </c>
      <c r="J49" s="7"/>
      <c r="K49" s="5" t="str">
        <f>IF(J49=0,"",VLOOKUP(J49,Etappen!$1:$65497,2,FALSE))</f>
        <v/>
      </c>
      <c r="L49" s="8"/>
      <c r="M49" s="6"/>
      <c r="N49" s="43" t="str">
        <f t="shared" si="11"/>
        <v>A + B fehlt</v>
      </c>
      <c r="O49" s="7"/>
      <c r="P49" s="43" t="str">
        <f t="shared" ref="P49" si="86">IF(AND(O49="x",Q49="x"),"wechsel",IF(AND(O49="x",Q49&lt;&gt;"x"),"",IF(AND(Q49="x",O49&lt;&gt;"x"),"M fehlt","A + B fehlt")))</f>
        <v>A + B fehlt</v>
      </c>
      <c r="Q49" s="7"/>
      <c r="R49" s="43" t="str">
        <f t="shared" ref="R49" si="87">IF(AND(Q49="x",S49="x"),"wechsel",IF(AND(Q49="x",S49&lt;&gt;"x"),"",IF(AND(S49="x",Q49&lt;&gt;"x"),"M fehlt","A + B fehlt")))</f>
        <v>A + B fehlt</v>
      </c>
      <c r="S49" s="7"/>
      <c r="T49" s="43"/>
      <c r="U49" s="35"/>
      <c r="V49" s="38"/>
      <c r="W49" s="22"/>
      <c r="X49" s="9"/>
      <c r="Y49" s="26"/>
      <c r="Z49" s="33" t="str">
        <f>IF(WEEKNUM(A49,2)&lt;&gt;WEEKNUM(A50,2),SUM(Y$7:Y49)-SUM(Z$6:Z48),"")</f>
        <v/>
      </c>
      <c r="AA49" s="90"/>
      <c r="AB49" s="92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4"/>
      <c r="AN49" s="45"/>
      <c r="AO49" s="45"/>
    </row>
    <row r="50" spans="1:41" s="1" customFormat="1" x14ac:dyDescent="0.25">
      <c r="A50" s="48"/>
      <c r="B50" s="6"/>
      <c r="C50" s="4" t="str">
        <f>IF(B50=0,"",VLOOKUP(B50,Etappen!$1:$65497,2,FALSE))</f>
        <v/>
      </c>
      <c r="D50" s="7"/>
      <c r="E50" s="4" t="str">
        <f>IF(D50=0,"",VLOOKUP(D50,Etappen!$1:$65497,2,FALSE))</f>
        <v/>
      </c>
      <c r="F50" s="7"/>
      <c r="G50" s="4" t="str">
        <f>IF(F50=0,"",VLOOKUP(F50,Etappen!$1:$65497,2,FALSE))</f>
        <v/>
      </c>
      <c r="H50" s="7"/>
      <c r="I50" s="4" t="str">
        <f>IF(H50=0,"",VLOOKUP(H50,Etappen!$1:$65497,2,FALSE))</f>
        <v/>
      </c>
      <c r="J50" s="7"/>
      <c r="K50" s="5" t="str">
        <f>IF(J50=0,"",VLOOKUP(J50,Etappen!$1:$65497,2,FALSE))</f>
        <v/>
      </c>
      <c r="L50" s="8"/>
      <c r="M50" s="6"/>
      <c r="N50" s="43" t="str">
        <f t="shared" si="11"/>
        <v>A + B fehlt</v>
      </c>
      <c r="O50" s="7"/>
      <c r="P50" s="43" t="str">
        <f t="shared" ref="P50" si="88">IF(AND(O50="x",Q50="x"),"wechsel",IF(AND(O50="x",Q50&lt;&gt;"x"),"",IF(AND(Q50="x",O50&lt;&gt;"x"),"M fehlt","A + B fehlt")))</f>
        <v>A + B fehlt</v>
      </c>
      <c r="Q50" s="7"/>
      <c r="R50" s="43" t="str">
        <f t="shared" ref="R50" si="89">IF(AND(Q50="x",S50="x"),"wechsel",IF(AND(Q50="x",S50&lt;&gt;"x"),"",IF(AND(S50="x",Q50&lt;&gt;"x"),"M fehlt","A + B fehlt")))</f>
        <v>A + B fehlt</v>
      </c>
      <c r="S50" s="7"/>
      <c r="T50" s="43"/>
      <c r="U50" s="35"/>
      <c r="V50" s="38"/>
      <c r="W50" s="22"/>
      <c r="X50" s="9"/>
      <c r="Y50" s="26"/>
      <c r="Z50" s="33" t="str">
        <f>IF(WEEKNUM(A50,2)&lt;&gt;WEEKNUM(A51,2),SUM(Y$7:Y50)-SUM(Z$6:Z49),"")</f>
        <v/>
      </c>
      <c r="AA50" s="90"/>
      <c r="AB50" s="92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4"/>
      <c r="AN50" s="45"/>
      <c r="AO50" s="45"/>
    </row>
    <row r="51" spans="1:41" s="1" customFormat="1" x14ac:dyDescent="0.25">
      <c r="A51" s="48"/>
      <c r="B51" s="6"/>
      <c r="C51" s="4" t="str">
        <f>IF(B51=0,"",VLOOKUP(B51,Etappen!$1:$65497,2,FALSE))</f>
        <v/>
      </c>
      <c r="D51" s="7"/>
      <c r="E51" s="4" t="str">
        <f>IF(D51=0,"",VLOOKUP(D51,Etappen!$1:$65497,2,FALSE))</f>
        <v/>
      </c>
      <c r="F51" s="7"/>
      <c r="G51" s="4" t="str">
        <f>IF(F51=0,"",VLOOKUP(F51,Etappen!$1:$65497,2,FALSE))</f>
        <v/>
      </c>
      <c r="H51" s="7"/>
      <c r="I51" s="4" t="str">
        <f>IF(H51=0,"",VLOOKUP(H51,Etappen!$1:$65497,2,FALSE))</f>
        <v/>
      </c>
      <c r="J51" s="7"/>
      <c r="K51" s="5" t="str">
        <f>IF(J51=0,"",VLOOKUP(J51,Etappen!$1:$65497,2,FALSE))</f>
        <v/>
      </c>
      <c r="L51" s="8"/>
      <c r="M51" s="6"/>
      <c r="N51" s="43" t="str">
        <f t="shared" si="11"/>
        <v>A + B fehlt</v>
      </c>
      <c r="O51" s="7"/>
      <c r="P51" s="43" t="str">
        <f t="shared" ref="P51" si="90">IF(AND(O51="x",Q51="x"),"wechsel",IF(AND(O51="x",Q51&lt;&gt;"x"),"",IF(AND(Q51="x",O51&lt;&gt;"x"),"M fehlt","A + B fehlt")))</f>
        <v>A + B fehlt</v>
      </c>
      <c r="Q51" s="7"/>
      <c r="R51" s="43" t="str">
        <f t="shared" ref="R51" si="91">IF(AND(Q51="x",S51="x"),"wechsel",IF(AND(Q51="x",S51&lt;&gt;"x"),"",IF(AND(S51="x",Q51&lt;&gt;"x"),"M fehlt","A + B fehlt")))</f>
        <v>A + B fehlt</v>
      </c>
      <c r="S51" s="7"/>
      <c r="T51" s="43"/>
      <c r="U51" s="35"/>
      <c r="V51" s="38"/>
      <c r="W51" s="22"/>
      <c r="X51" s="9"/>
      <c r="Y51" s="26"/>
      <c r="Z51" s="33" t="str">
        <f>IF(WEEKNUM(A51,2)&lt;&gt;WEEKNUM(A52,2),SUM(Y$7:Y51)-SUM(Z$6:Z50),"")</f>
        <v/>
      </c>
      <c r="AA51" s="90"/>
      <c r="AB51" s="92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4"/>
      <c r="AN51" s="45"/>
      <c r="AO51" s="45"/>
    </row>
    <row r="52" spans="1:41" s="1" customFormat="1" x14ac:dyDescent="0.25">
      <c r="A52" s="48"/>
      <c r="B52" s="6"/>
      <c r="C52" s="4" t="str">
        <f>IF(B52=0,"",VLOOKUP(B52,Etappen!$1:$65497,2,FALSE))</f>
        <v/>
      </c>
      <c r="D52" s="7"/>
      <c r="E52" s="4" t="str">
        <f>IF(D52=0,"",VLOOKUP(D52,Etappen!$1:$65497,2,FALSE))</f>
        <v/>
      </c>
      <c r="F52" s="7"/>
      <c r="G52" s="4" t="str">
        <f>IF(F52=0,"",VLOOKUP(F52,Etappen!$1:$65497,2,FALSE))</f>
        <v/>
      </c>
      <c r="H52" s="7"/>
      <c r="I52" s="4" t="str">
        <f>IF(H52=0,"",VLOOKUP(H52,Etappen!$1:$65497,2,FALSE))</f>
        <v/>
      </c>
      <c r="J52" s="7"/>
      <c r="K52" s="5" t="str">
        <f>IF(J52=0,"",VLOOKUP(J52,Etappen!$1:$65497,2,FALSE))</f>
        <v/>
      </c>
      <c r="L52" s="8"/>
      <c r="M52" s="6"/>
      <c r="N52" s="43" t="str">
        <f t="shared" si="11"/>
        <v>A + B fehlt</v>
      </c>
      <c r="O52" s="7"/>
      <c r="P52" s="43" t="str">
        <f t="shared" ref="P52" si="92">IF(AND(O52="x",Q52="x"),"wechsel",IF(AND(O52="x",Q52&lt;&gt;"x"),"",IF(AND(Q52="x",O52&lt;&gt;"x"),"M fehlt","A + B fehlt")))</f>
        <v>A + B fehlt</v>
      </c>
      <c r="Q52" s="7"/>
      <c r="R52" s="43" t="str">
        <f t="shared" ref="R52" si="93">IF(AND(Q52="x",S52="x"),"wechsel",IF(AND(Q52="x",S52&lt;&gt;"x"),"",IF(AND(S52="x",Q52&lt;&gt;"x"),"M fehlt","A + B fehlt")))</f>
        <v>A + B fehlt</v>
      </c>
      <c r="S52" s="7"/>
      <c r="T52" s="43"/>
      <c r="U52" s="35"/>
      <c r="V52" s="38"/>
      <c r="W52" s="22"/>
      <c r="X52" s="9"/>
      <c r="Y52" s="26"/>
      <c r="Z52" s="33" t="str">
        <f>IF(WEEKNUM(A52,2)&lt;&gt;WEEKNUM(A53,2),SUM(Y$7:Y52)-SUM(Z$6:Z51),"")</f>
        <v/>
      </c>
      <c r="AA52" s="90"/>
      <c r="AB52" s="92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4"/>
      <c r="AN52" s="45"/>
      <c r="AO52" s="45"/>
    </row>
    <row r="53" spans="1:41" s="1" customFormat="1" x14ac:dyDescent="0.25">
      <c r="A53" s="48"/>
      <c r="B53" s="6"/>
      <c r="C53" s="4" t="str">
        <f>IF(B53=0,"",VLOOKUP(B53,Etappen!$1:$65497,2,FALSE))</f>
        <v/>
      </c>
      <c r="D53" s="7"/>
      <c r="E53" s="4" t="str">
        <f>IF(D53=0,"",VLOOKUP(D53,Etappen!$1:$65497,2,FALSE))</f>
        <v/>
      </c>
      <c r="F53" s="7"/>
      <c r="G53" s="4" t="str">
        <f>IF(F53=0,"",VLOOKUP(F53,Etappen!$1:$65497,2,FALSE))</f>
        <v/>
      </c>
      <c r="H53" s="7"/>
      <c r="I53" s="4" t="str">
        <f>IF(H53=0,"",VLOOKUP(H53,Etappen!$1:$65497,2,FALSE))</f>
        <v/>
      </c>
      <c r="J53" s="7"/>
      <c r="K53" s="5" t="str">
        <f>IF(J53=0,"",VLOOKUP(J53,Etappen!$1:$65497,2,FALSE))</f>
        <v/>
      </c>
      <c r="L53" s="8"/>
      <c r="M53" s="6"/>
      <c r="N53" s="43" t="str">
        <f t="shared" si="11"/>
        <v>A + B fehlt</v>
      </c>
      <c r="O53" s="7"/>
      <c r="P53" s="43" t="str">
        <f t="shared" ref="P53" si="94">IF(AND(O53="x",Q53="x"),"wechsel",IF(AND(O53="x",Q53&lt;&gt;"x"),"",IF(AND(Q53="x",O53&lt;&gt;"x"),"M fehlt","A + B fehlt")))</f>
        <v>A + B fehlt</v>
      </c>
      <c r="Q53" s="7"/>
      <c r="R53" s="43" t="str">
        <f t="shared" ref="R53" si="95">IF(AND(Q53="x",S53="x"),"wechsel",IF(AND(Q53="x",S53&lt;&gt;"x"),"",IF(AND(S53="x",Q53&lt;&gt;"x"),"M fehlt","A + B fehlt")))</f>
        <v>A + B fehlt</v>
      </c>
      <c r="S53" s="7"/>
      <c r="T53" s="43"/>
      <c r="U53" s="35"/>
      <c r="V53" s="38"/>
      <c r="W53" s="22"/>
      <c r="X53" s="9"/>
      <c r="Y53" s="26"/>
      <c r="Z53" s="33" t="str">
        <f>IF(WEEKNUM(A53,2)&lt;&gt;WEEKNUM(A54,2),SUM(Y$7:Y53)-SUM(Z$6:Z52),"")</f>
        <v/>
      </c>
      <c r="AA53" s="90"/>
      <c r="AB53" s="92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4"/>
      <c r="AN53" s="45"/>
      <c r="AO53" s="45"/>
    </row>
    <row r="54" spans="1:41" s="1" customFormat="1" x14ac:dyDescent="0.25">
      <c r="A54" s="48"/>
      <c r="B54" s="6"/>
      <c r="C54" s="4" t="str">
        <f>IF(B54=0,"",VLOOKUP(B54,Etappen!$1:$65497,2,FALSE))</f>
        <v/>
      </c>
      <c r="D54" s="7"/>
      <c r="E54" s="4" t="str">
        <f>IF(D54=0,"",VLOOKUP(D54,Etappen!$1:$65497,2,FALSE))</f>
        <v/>
      </c>
      <c r="F54" s="7"/>
      <c r="G54" s="4" t="str">
        <f>IF(F54=0,"",VLOOKUP(F54,Etappen!$1:$65497,2,FALSE))</f>
        <v/>
      </c>
      <c r="H54" s="7"/>
      <c r="I54" s="4" t="str">
        <f>IF(H54=0,"",VLOOKUP(H54,Etappen!$1:$65497,2,FALSE))</f>
        <v/>
      </c>
      <c r="J54" s="7"/>
      <c r="K54" s="5" t="str">
        <f>IF(J54=0,"",VLOOKUP(J54,Etappen!$1:$65497,2,FALSE))</f>
        <v/>
      </c>
      <c r="L54" s="8"/>
      <c r="M54" s="6"/>
      <c r="N54" s="43" t="str">
        <f t="shared" si="11"/>
        <v>A + B fehlt</v>
      </c>
      <c r="O54" s="7"/>
      <c r="P54" s="43" t="str">
        <f t="shared" ref="P54" si="96">IF(AND(O54="x",Q54="x"),"wechsel",IF(AND(O54="x",Q54&lt;&gt;"x"),"",IF(AND(Q54="x",O54&lt;&gt;"x"),"M fehlt","A + B fehlt")))</f>
        <v>A + B fehlt</v>
      </c>
      <c r="Q54" s="7"/>
      <c r="R54" s="43" t="str">
        <f t="shared" ref="R54" si="97">IF(AND(Q54="x",S54="x"),"wechsel",IF(AND(Q54="x",S54&lt;&gt;"x"),"",IF(AND(S54="x",Q54&lt;&gt;"x"),"M fehlt","A + B fehlt")))</f>
        <v>A + B fehlt</v>
      </c>
      <c r="S54" s="7"/>
      <c r="T54" s="43"/>
      <c r="U54" s="35"/>
      <c r="V54" s="38"/>
      <c r="W54" s="22"/>
      <c r="X54" s="9"/>
      <c r="Y54" s="26"/>
      <c r="Z54" s="33" t="str">
        <f>IF(WEEKNUM(A54,2)&lt;&gt;WEEKNUM(A55,2),SUM(Y$7:Y54)-SUM(Z$6:Z53),"")</f>
        <v/>
      </c>
      <c r="AA54" s="90"/>
      <c r="AB54" s="92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4"/>
      <c r="AN54" s="45"/>
      <c r="AO54" s="45"/>
    </row>
    <row r="55" spans="1:41" s="1" customFormat="1" x14ac:dyDescent="0.25">
      <c r="A55" s="48"/>
      <c r="B55" s="6"/>
      <c r="C55" s="4" t="str">
        <f>IF(B55=0,"",VLOOKUP(B55,Etappen!$1:$65497,2,FALSE))</f>
        <v/>
      </c>
      <c r="D55" s="7"/>
      <c r="E55" s="4" t="str">
        <f>IF(D55=0,"",VLOOKUP(D55,Etappen!$1:$65497,2,FALSE))</f>
        <v/>
      </c>
      <c r="F55" s="7"/>
      <c r="G55" s="4" t="str">
        <f>IF(F55=0,"",VLOOKUP(F55,Etappen!$1:$65497,2,FALSE))</f>
        <v/>
      </c>
      <c r="H55" s="7"/>
      <c r="I55" s="4" t="str">
        <f>IF(H55=0,"",VLOOKUP(H55,Etappen!$1:$65497,2,FALSE))</f>
        <v/>
      </c>
      <c r="J55" s="7"/>
      <c r="K55" s="5" t="str">
        <f>IF(J55=0,"",VLOOKUP(J55,Etappen!$1:$65497,2,FALSE))</f>
        <v/>
      </c>
      <c r="L55" s="8"/>
      <c r="M55" s="6"/>
      <c r="N55" s="43" t="str">
        <f t="shared" si="11"/>
        <v>A + B fehlt</v>
      </c>
      <c r="O55" s="7"/>
      <c r="P55" s="43" t="str">
        <f t="shared" ref="P55" si="98">IF(AND(O55="x",Q55="x"),"wechsel",IF(AND(O55="x",Q55&lt;&gt;"x"),"",IF(AND(Q55="x",O55&lt;&gt;"x"),"M fehlt","A + B fehlt")))</f>
        <v>A + B fehlt</v>
      </c>
      <c r="Q55" s="7"/>
      <c r="R55" s="43" t="str">
        <f t="shared" ref="R55" si="99">IF(AND(Q55="x",S55="x"),"wechsel",IF(AND(Q55="x",S55&lt;&gt;"x"),"",IF(AND(S55="x",Q55&lt;&gt;"x"),"M fehlt","A + B fehlt")))</f>
        <v>A + B fehlt</v>
      </c>
      <c r="S55" s="7"/>
      <c r="T55" s="43"/>
      <c r="U55" s="35"/>
      <c r="V55" s="38"/>
      <c r="W55" s="22"/>
      <c r="X55" s="9"/>
      <c r="Y55" s="26"/>
      <c r="Z55" s="33" t="str">
        <f>IF(WEEKNUM(A55,2)&lt;&gt;WEEKNUM(A56,2),SUM(Y$7:Y55)-SUM(Z$6:Z54),"")</f>
        <v/>
      </c>
      <c r="AA55" s="90"/>
      <c r="AB55" s="92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4"/>
      <c r="AN55" s="45"/>
      <c r="AO55" s="45"/>
    </row>
    <row r="56" spans="1:41" s="1" customFormat="1" x14ac:dyDescent="0.25">
      <c r="A56" s="48"/>
      <c r="B56" s="6"/>
      <c r="C56" s="4" t="str">
        <f>IF(B56=0,"",VLOOKUP(B56,Etappen!$1:$65497,2,FALSE))</f>
        <v/>
      </c>
      <c r="D56" s="7"/>
      <c r="E56" s="4" t="str">
        <f>IF(D56=0,"",VLOOKUP(D56,Etappen!$1:$65497,2,FALSE))</f>
        <v/>
      </c>
      <c r="F56" s="7"/>
      <c r="G56" s="4" t="str">
        <f>IF(F56=0,"",VLOOKUP(F56,Etappen!$1:$65497,2,FALSE))</f>
        <v/>
      </c>
      <c r="H56" s="7"/>
      <c r="I56" s="4" t="str">
        <f>IF(H56=0,"",VLOOKUP(H56,Etappen!$1:$65497,2,FALSE))</f>
        <v/>
      </c>
      <c r="J56" s="7"/>
      <c r="K56" s="5" t="str">
        <f>IF(J56=0,"",VLOOKUP(J56,Etappen!$1:$65497,2,FALSE))</f>
        <v/>
      </c>
      <c r="L56" s="8"/>
      <c r="M56" s="6"/>
      <c r="N56" s="43" t="str">
        <f t="shared" si="11"/>
        <v>A + B fehlt</v>
      </c>
      <c r="O56" s="7"/>
      <c r="P56" s="43" t="str">
        <f t="shared" ref="P56" si="100">IF(AND(O56="x",Q56="x"),"wechsel",IF(AND(O56="x",Q56&lt;&gt;"x"),"",IF(AND(Q56="x",O56&lt;&gt;"x"),"M fehlt","A + B fehlt")))</f>
        <v>A + B fehlt</v>
      </c>
      <c r="Q56" s="7"/>
      <c r="R56" s="43" t="str">
        <f t="shared" ref="R56" si="101">IF(AND(Q56="x",S56="x"),"wechsel",IF(AND(Q56="x",S56&lt;&gt;"x"),"",IF(AND(S56="x",Q56&lt;&gt;"x"),"M fehlt","A + B fehlt")))</f>
        <v>A + B fehlt</v>
      </c>
      <c r="S56" s="7"/>
      <c r="T56" s="43"/>
      <c r="U56" s="35"/>
      <c r="V56" s="38"/>
      <c r="W56" s="22"/>
      <c r="X56" s="9"/>
      <c r="Y56" s="26"/>
      <c r="Z56" s="33" t="str">
        <f>IF(WEEKNUM(A56,2)&lt;&gt;WEEKNUM(A57,2),SUM(Y$7:Y56)-SUM(Z$6:Z55),"")</f>
        <v/>
      </c>
      <c r="AA56" s="90"/>
      <c r="AB56" s="92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4"/>
      <c r="AN56" s="45"/>
      <c r="AO56" s="45"/>
    </row>
    <row r="57" spans="1:41" s="1" customFormat="1" x14ac:dyDescent="0.25">
      <c r="A57" s="48"/>
      <c r="B57" s="6"/>
      <c r="C57" s="4" t="str">
        <f>IF(B57=0,"",VLOOKUP(B57,Etappen!$1:$65497,2,FALSE))</f>
        <v/>
      </c>
      <c r="D57" s="7"/>
      <c r="E57" s="4" t="str">
        <f>IF(D57=0,"",VLOOKUP(D57,Etappen!$1:$65497,2,FALSE))</f>
        <v/>
      </c>
      <c r="F57" s="7"/>
      <c r="G57" s="4" t="str">
        <f>IF(F57=0,"",VLOOKUP(F57,Etappen!$1:$65497,2,FALSE))</f>
        <v/>
      </c>
      <c r="H57" s="7"/>
      <c r="I57" s="4" t="str">
        <f>IF(H57=0,"",VLOOKUP(H57,Etappen!$1:$65497,2,FALSE))</f>
        <v/>
      </c>
      <c r="J57" s="7"/>
      <c r="K57" s="5" t="str">
        <f>IF(J57=0,"",VLOOKUP(J57,Etappen!$1:$65497,2,FALSE))</f>
        <v/>
      </c>
      <c r="L57" s="8"/>
      <c r="M57" s="6"/>
      <c r="N57" s="43" t="str">
        <f t="shared" si="11"/>
        <v>A + B fehlt</v>
      </c>
      <c r="O57" s="7"/>
      <c r="P57" s="43" t="str">
        <f t="shared" ref="P57" si="102">IF(AND(O57="x",Q57="x"),"wechsel",IF(AND(O57="x",Q57&lt;&gt;"x"),"",IF(AND(Q57="x",O57&lt;&gt;"x"),"M fehlt","A + B fehlt")))</f>
        <v>A + B fehlt</v>
      </c>
      <c r="Q57" s="7"/>
      <c r="R57" s="43" t="str">
        <f t="shared" ref="R57" si="103">IF(AND(Q57="x",S57="x"),"wechsel",IF(AND(Q57="x",S57&lt;&gt;"x"),"",IF(AND(S57="x",Q57&lt;&gt;"x"),"M fehlt","A + B fehlt")))</f>
        <v>A + B fehlt</v>
      </c>
      <c r="S57" s="7"/>
      <c r="T57" s="43"/>
      <c r="U57" s="35"/>
      <c r="V57" s="38"/>
      <c r="W57" s="22"/>
      <c r="X57" s="9"/>
      <c r="Y57" s="26"/>
      <c r="Z57" s="33" t="str">
        <f>IF(WEEKNUM(A57,2)&lt;&gt;WEEKNUM(A58,2),SUM(Y$7:Y57)-SUM(Z$6:Z56),"")</f>
        <v/>
      </c>
      <c r="AA57" s="90"/>
      <c r="AB57" s="92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4"/>
      <c r="AN57" s="45"/>
      <c r="AO57" s="45"/>
    </row>
    <row r="58" spans="1:41" s="1" customFormat="1" x14ac:dyDescent="0.25">
      <c r="A58" s="48"/>
      <c r="B58" s="6"/>
      <c r="C58" s="4" t="str">
        <f>IF(B58=0,"",VLOOKUP(B58,Etappen!$1:$65497,2,FALSE))</f>
        <v/>
      </c>
      <c r="D58" s="7"/>
      <c r="E58" s="4" t="str">
        <f>IF(D58=0,"",VLOOKUP(D58,Etappen!$1:$65497,2,FALSE))</f>
        <v/>
      </c>
      <c r="F58" s="7"/>
      <c r="G58" s="4" t="str">
        <f>IF(F58=0,"",VLOOKUP(F58,Etappen!$1:$65497,2,FALSE))</f>
        <v/>
      </c>
      <c r="H58" s="7"/>
      <c r="I58" s="4" t="str">
        <f>IF(H58=0,"",VLOOKUP(H58,Etappen!$1:$65497,2,FALSE))</f>
        <v/>
      </c>
      <c r="J58" s="7"/>
      <c r="K58" s="5" t="str">
        <f>IF(J58=0,"",VLOOKUP(J58,Etappen!$1:$65497,2,FALSE))</f>
        <v/>
      </c>
      <c r="L58" s="8"/>
      <c r="M58" s="6"/>
      <c r="N58" s="43" t="str">
        <f t="shared" si="11"/>
        <v>A + B fehlt</v>
      </c>
      <c r="O58" s="7"/>
      <c r="P58" s="43" t="str">
        <f t="shared" ref="P58" si="104">IF(AND(O58="x",Q58="x"),"wechsel",IF(AND(O58="x",Q58&lt;&gt;"x"),"",IF(AND(Q58="x",O58&lt;&gt;"x"),"M fehlt","A + B fehlt")))</f>
        <v>A + B fehlt</v>
      </c>
      <c r="Q58" s="7"/>
      <c r="R58" s="43" t="str">
        <f t="shared" ref="R58" si="105">IF(AND(Q58="x",S58="x"),"wechsel",IF(AND(Q58="x",S58&lt;&gt;"x"),"",IF(AND(S58="x",Q58&lt;&gt;"x"),"M fehlt","A + B fehlt")))</f>
        <v>A + B fehlt</v>
      </c>
      <c r="S58" s="7"/>
      <c r="T58" s="43"/>
      <c r="U58" s="35"/>
      <c r="V58" s="38"/>
      <c r="W58" s="22"/>
      <c r="X58" s="9"/>
      <c r="Y58" s="26"/>
      <c r="Z58" s="33" t="str">
        <f>IF(WEEKNUM(A58,2)&lt;&gt;WEEKNUM(A59,2),SUM(Y$7:Y58)-SUM(Z$6:Z57),"")</f>
        <v/>
      </c>
      <c r="AA58" s="90"/>
      <c r="AB58" s="92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4"/>
      <c r="AN58" s="45"/>
      <c r="AO58" s="45"/>
    </row>
    <row r="59" spans="1:41" s="1" customFormat="1" x14ac:dyDescent="0.25">
      <c r="A59" s="48"/>
      <c r="B59" s="6"/>
      <c r="C59" s="4" t="str">
        <f>IF(B59=0,"",VLOOKUP(B59,Etappen!$1:$65497,2,FALSE))</f>
        <v/>
      </c>
      <c r="D59" s="7"/>
      <c r="E59" s="4" t="str">
        <f>IF(D59=0,"",VLOOKUP(D59,Etappen!$1:$65497,2,FALSE))</f>
        <v/>
      </c>
      <c r="F59" s="7"/>
      <c r="G59" s="4" t="str">
        <f>IF(F59=0,"",VLOOKUP(F59,Etappen!$1:$65497,2,FALSE))</f>
        <v/>
      </c>
      <c r="H59" s="7"/>
      <c r="I59" s="4" t="str">
        <f>IF(H59=0,"",VLOOKUP(H59,Etappen!$1:$65497,2,FALSE))</f>
        <v/>
      </c>
      <c r="J59" s="7"/>
      <c r="K59" s="5" t="str">
        <f>IF(J59=0,"",VLOOKUP(J59,Etappen!$1:$65497,2,FALSE))</f>
        <v/>
      </c>
      <c r="L59" s="8"/>
      <c r="M59" s="6"/>
      <c r="N59" s="43" t="str">
        <f t="shared" si="11"/>
        <v>A + B fehlt</v>
      </c>
      <c r="O59" s="7"/>
      <c r="P59" s="43" t="str">
        <f t="shared" ref="P59" si="106">IF(AND(O59="x",Q59="x"),"wechsel",IF(AND(O59="x",Q59&lt;&gt;"x"),"",IF(AND(Q59="x",O59&lt;&gt;"x"),"M fehlt","A + B fehlt")))</f>
        <v>A + B fehlt</v>
      </c>
      <c r="Q59" s="7"/>
      <c r="R59" s="43" t="str">
        <f t="shared" ref="R59" si="107">IF(AND(Q59="x",S59="x"),"wechsel",IF(AND(Q59="x",S59&lt;&gt;"x"),"",IF(AND(S59="x",Q59&lt;&gt;"x"),"M fehlt","A + B fehlt")))</f>
        <v>A + B fehlt</v>
      </c>
      <c r="S59" s="7"/>
      <c r="T59" s="43"/>
      <c r="U59" s="35"/>
      <c r="V59" s="38"/>
      <c r="W59" s="22"/>
      <c r="X59" s="9"/>
      <c r="Y59" s="26"/>
      <c r="Z59" s="33" t="str">
        <f>IF(WEEKNUM(A59,2)&lt;&gt;WEEKNUM(A60,2),SUM(Y$7:Y59)-SUM(Z$6:Z58),"")</f>
        <v/>
      </c>
      <c r="AA59" s="90"/>
      <c r="AB59" s="92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4"/>
      <c r="AN59" s="45"/>
      <c r="AO59" s="45"/>
    </row>
    <row r="60" spans="1:41" s="1" customFormat="1" x14ac:dyDescent="0.25">
      <c r="A60" s="48"/>
      <c r="B60" s="6"/>
      <c r="C60" s="4" t="str">
        <f>IF(B60=0,"",VLOOKUP(B60,Etappen!$1:$65497,2,FALSE))</f>
        <v/>
      </c>
      <c r="D60" s="7"/>
      <c r="E60" s="4" t="str">
        <f>IF(D60=0,"",VLOOKUP(D60,Etappen!$1:$65497,2,FALSE))</f>
        <v/>
      </c>
      <c r="F60" s="7"/>
      <c r="G60" s="4" t="str">
        <f>IF(F60=0,"",VLOOKUP(F60,Etappen!$1:$65497,2,FALSE))</f>
        <v/>
      </c>
      <c r="H60" s="7"/>
      <c r="I60" s="4" t="str">
        <f>IF(H60=0,"",VLOOKUP(H60,Etappen!$1:$65497,2,FALSE))</f>
        <v/>
      </c>
      <c r="J60" s="7"/>
      <c r="K60" s="5" t="str">
        <f>IF(J60=0,"",VLOOKUP(J60,Etappen!$1:$65497,2,FALSE))</f>
        <v/>
      </c>
      <c r="L60" s="8"/>
      <c r="M60" s="6"/>
      <c r="N60" s="43" t="str">
        <f t="shared" si="11"/>
        <v>A + B fehlt</v>
      </c>
      <c r="O60" s="7"/>
      <c r="P60" s="43" t="str">
        <f t="shared" ref="P60" si="108">IF(AND(O60="x",Q60="x"),"wechsel",IF(AND(O60="x",Q60&lt;&gt;"x"),"",IF(AND(Q60="x",O60&lt;&gt;"x"),"M fehlt","A + B fehlt")))</f>
        <v>A + B fehlt</v>
      </c>
      <c r="Q60" s="7"/>
      <c r="R60" s="43" t="str">
        <f t="shared" ref="R60" si="109">IF(AND(Q60="x",S60="x"),"wechsel",IF(AND(Q60="x",S60&lt;&gt;"x"),"",IF(AND(S60="x",Q60&lt;&gt;"x"),"M fehlt","A + B fehlt")))</f>
        <v>A + B fehlt</v>
      </c>
      <c r="S60" s="7"/>
      <c r="T60" s="43"/>
      <c r="U60" s="35"/>
      <c r="V60" s="38"/>
      <c r="W60" s="22"/>
      <c r="X60" s="9"/>
      <c r="Y60" s="26"/>
      <c r="Z60" s="33" t="str">
        <f>IF(WEEKNUM(A60,2)&lt;&gt;WEEKNUM(A61,2),SUM(Y$7:Y60)-SUM(Z$6:Z59),"")</f>
        <v/>
      </c>
      <c r="AA60" s="90"/>
      <c r="AB60" s="92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4"/>
      <c r="AN60" s="45"/>
      <c r="AO60" s="45"/>
    </row>
    <row r="61" spans="1:41" s="1" customFormat="1" x14ac:dyDescent="0.25">
      <c r="A61" s="48"/>
      <c r="B61" s="6"/>
      <c r="C61" s="4" t="str">
        <f>IF(B61=0,"",VLOOKUP(B61,Etappen!$1:$65497,2,FALSE))</f>
        <v/>
      </c>
      <c r="D61" s="7"/>
      <c r="E61" s="4" t="str">
        <f>IF(D61=0,"",VLOOKUP(D61,Etappen!$1:$65497,2,FALSE))</f>
        <v/>
      </c>
      <c r="F61" s="7"/>
      <c r="G61" s="4" t="str">
        <f>IF(F61=0,"",VLOOKUP(F61,Etappen!$1:$65497,2,FALSE))</f>
        <v/>
      </c>
      <c r="H61" s="7"/>
      <c r="I61" s="4" t="str">
        <f>IF(H61=0,"",VLOOKUP(H61,Etappen!$1:$65497,2,FALSE))</f>
        <v/>
      </c>
      <c r="J61" s="7"/>
      <c r="K61" s="5" t="str">
        <f>IF(J61=0,"",VLOOKUP(J61,Etappen!$1:$65497,2,FALSE))</f>
        <v/>
      </c>
      <c r="L61" s="8"/>
      <c r="M61" s="6"/>
      <c r="N61" s="43" t="str">
        <f t="shared" si="11"/>
        <v>A + B fehlt</v>
      </c>
      <c r="O61" s="7"/>
      <c r="P61" s="43" t="str">
        <f t="shared" ref="P61" si="110">IF(AND(O61="x",Q61="x"),"wechsel",IF(AND(O61="x",Q61&lt;&gt;"x"),"",IF(AND(Q61="x",O61&lt;&gt;"x"),"M fehlt","A + B fehlt")))</f>
        <v>A + B fehlt</v>
      </c>
      <c r="Q61" s="7"/>
      <c r="R61" s="43" t="str">
        <f t="shared" ref="R61" si="111">IF(AND(Q61="x",S61="x"),"wechsel",IF(AND(Q61="x",S61&lt;&gt;"x"),"",IF(AND(S61="x",Q61&lt;&gt;"x"),"M fehlt","A + B fehlt")))</f>
        <v>A + B fehlt</v>
      </c>
      <c r="S61" s="7"/>
      <c r="T61" s="43"/>
      <c r="U61" s="35"/>
      <c r="V61" s="38"/>
      <c r="W61" s="22"/>
      <c r="X61" s="9"/>
      <c r="Y61" s="26"/>
      <c r="Z61" s="33" t="str">
        <f>IF(WEEKNUM(A61,2)&lt;&gt;WEEKNUM(A62,2),SUM(Y$7:Y61)-SUM(Z$6:Z60),"")</f>
        <v/>
      </c>
      <c r="AA61" s="90"/>
      <c r="AB61" s="92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4"/>
      <c r="AN61" s="45"/>
      <c r="AO61" s="45"/>
    </row>
    <row r="62" spans="1:41" s="1" customFormat="1" x14ac:dyDescent="0.25">
      <c r="A62" s="48"/>
      <c r="B62" s="6"/>
      <c r="C62" s="4" t="str">
        <f>IF(B62=0,"",VLOOKUP(B62,Etappen!$1:$65497,2,FALSE))</f>
        <v/>
      </c>
      <c r="D62" s="7"/>
      <c r="E62" s="4" t="str">
        <f>IF(D62=0,"",VLOOKUP(D62,Etappen!$1:$65497,2,FALSE))</f>
        <v/>
      </c>
      <c r="F62" s="7"/>
      <c r="G62" s="4" t="str">
        <f>IF(F62=0,"",VLOOKUP(F62,Etappen!$1:$65497,2,FALSE))</f>
        <v/>
      </c>
      <c r="H62" s="7"/>
      <c r="I62" s="4" t="str">
        <f>IF(H62=0,"",VLOOKUP(H62,Etappen!$1:$65497,2,FALSE))</f>
        <v/>
      </c>
      <c r="J62" s="7"/>
      <c r="K62" s="5" t="str">
        <f>IF(J62=0,"",VLOOKUP(J62,Etappen!$1:$65497,2,FALSE))</f>
        <v/>
      </c>
      <c r="L62" s="8"/>
      <c r="M62" s="6"/>
      <c r="N62" s="43" t="str">
        <f t="shared" si="11"/>
        <v>A + B fehlt</v>
      </c>
      <c r="O62" s="7"/>
      <c r="P62" s="43" t="str">
        <f t="shared" ref="P62" si="112">IF(AND(O62="x",Q62="x"),"wechsel",IF(AND(O62="x",Q62&lt;&gt;"x"),"",IF(AND(Q62="x",O62&lt;&gt;"x"),"M fehlt","A + B fehlt")))</f>
        <v>A + B fehlt</v>
      </c>
      <c r="Q62" s="7"/>
      <c r="R62" s="43" t="str">
        <f t="shared" ref="R62" si="113">IF(AND(Q62="x",S62="x"),"wechsel",IF(AND(Q62="x",S62&lt;&gt;"x"),"",IF(AND(S62="x",Q62&lt;&gt;"x"),"M fehlt","A + B fehlt")))</f>
        <v>A + B fehlt</v>
      </c>
      <c r="S62" s="7"/>
      <c r="T62" s="43"/>
      <c r="U62" s="35"/>
      <c r="V62" s="38"/>
      <c r="W62" s="22"/>
      <c r="X62" s="9"/>
      <c r="Y62" s="26"/>
      <c r="Z62" s="33" t="str">
        <f>IF(WEEKNUM(A62,2)&lt;&gt;WEEKNUM(A63,2),SUM(Y$7:Y62)-SUM(Z$6:Z61),"")</f>
        <v/>
      </c>
      <c r="AA62" s="90"/>
      <c r="AB62" s="92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4"/>
      <c r="AN62" s="45"/>
      <c r="AO62" s="45"/>
    </row>
    <row r="63" spans="1:41" s="1" customFormat="1" x14ac:dyDescent="0.25">
      <c r="A63" s="48"/>
      <c r="B63" s="6"/>
      <c r="C63" s="4" t="str">
        <f>IF(B63=0,"",VLOOKUP(B63,Etappen!$1:$65497,2,FALSE))</f>
        <v/>
      </c>
      <c r="D63" s="7"/>
      <c r="E63" s="4" t="str">
        <f>IF(D63=0,"",VLOOKUP(D63,Etappen!$1:$65497,2,FALSE))</f>
        <v/>
      </c>
      <c r="F63" s="7"/>
      <c r="G63" s="4" t="str">
        <f>IF(F63=0,"",VLOOKUP(F63,Etappen!$1:$65497,2,FALSE))</f>
        <v/>
      </c>
      <c r="H63" s="7"/>
      <c r="I63" s="4" t="str">
        <f>IF(H63=0,"",VLOOKUP(H63,Etappen!$1:$65497,2,FALSE))</f>
        <v/>
      </c>
      <c r="J63" s="7"/>
      <c r="K63" s="5" t="str">
        <f>IF(J63=0,"",VLOOKUP(J63,Etappen!$1:$65497,2,FALSE))</f>
        <v/>
      </c>
      <c r="L63" s="8"/>
      <c r="M63" s="6"/>
      <c r="N63" s="43" t="str">
        <f t="shared" si="11"/>
        <v>A + B fehlt</v>
      </c>
      <c r="O63" s="7"/>
      <c r="P63" s="43" t="str">
        <f t="shared" ref="P63" si="114">IF(AND(O63="x",Q63="x"),"wechsel",IF(AND(O63="x",Q63&lt;&gt;"x"),"",IF(AND(Q63="x",O63&lt;&gt;"x"),"M fehlt","A + B fehlt")))</f>
        <v>A + B fehlt</v>
      </c>
      <c r="Q63" s="7"/>
      <c r="R63" s="43" t="str">
        <f t="shared" ref="R63" si="115">IF(AND(Q63="x",S63="x"),"wechsel",IF(AND(Q63="x",S63&lt;&gt;"x"),"",IF(AND(S63="x",Q63&lt;&gt;"x"),"M fehlt","A + B fehlt")))</f>
        <v>A + B fehlt</v>
      </c>
      <c r="S63" s="7"/>
      <c r="T63" s="43"/>
      <c r="U63" s="35"/>
      <c r="V63" s="38"/>
      <c r="W63" s="22"/>
      <c r="X63" s="9"/>
      <c r="Y63" s="26"/>
      <c r="Z63" s="33" t="str">
        <f>IF(WEEKNUM(A63,2)&lt;&gt;WEEKNUM(A64,2),SUM(Y$7:Y63)-SUM(Z$6:Z62),"")</f>
        <v/>
      </c>
      <c r="AA63" s="90"/>
      <c r="AB63" s="92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4"/>
      <c r="AN63" s="45"/>
      <c r="AO63" s="45"/>
    </row>
    <row r="64" spans="1:41" s="1" customFormat="1" x14ac:dyDescent="0.25">
      <c r="A64" s="48"/>
      <c r="B64" s="6"/>
      <c r="C64" s="4" t="str">
        <f>IF(B64=0,"",VLOOKUP(B64,Etappen!$1:$65497,2,FALSE))</f>
        <v/>
      </c>
      <c r="D64" s="7"/>
      <c r="E64" s="4" t="str">
        <f>IF(D64=0,"",VLOOKUP(D64,Etappen!$1:$65497,2,FALSE))</f>
        <v/>
      </c>
      <c r="F64" s="7"/>
      <c r="G64" s="4" t="str">
        <f>IF(F64=0,"",VLOOKUP(F64,Etappen!$1:$65497,2,FALSE))</f>
        <v/>
      </c>
      <c r="H64" s="7"/>
      <c r="I64" s="4" t="str">
        <f>IF(H64=0,"",VLOOKUP(H64,Etappen!$1:$65497,2,FALSE))</f>
        <v/>
      </c>
      <c r="J64" s="7"/>
      <c r="K64" s="5" t="str">
        <f>IF(J64=0,"",VLOOKUP(J64,Etappen!$1:$65497,2,FALSE))</f>
        <v/>
      </c>
      <c r="L64" s="8"/>
      <c r="M64" s="6"/>
      <c r="N64" s="43" t="str">
        <f t="shared" si="11"/>
        <v>A + B fehlt</v>
      </c>
      <c r="O64" s="7"/>
      <c r="P64" s="43" t="str">
        <f t="shared" ref="P64" si="116">IF(AND(O64="x",Q64="x"),"wechsel",IF(AND(O64="x",Q64&lt;&gt;"x"),"",IF(AND(Q64="x",O64&lt;&gt;"x"),"M fehlt","A + B fehlt")))</f>
        <v>A + B fehlt</v>
      </c>
      <c r="Q64" s="7"/>
      <c r="R64" s="43" t="str">
        <f t="shared" ref="R64" si="117">IF(AND(Q64="x",S64="x"),"wechsel",IF(AND(Q64="x",S64&lt;&gt;"x"),"",IF(AND(S64="x",Q64&lt;&gt;"x"),"M fehlt","A + B fehlt")))</f>
        <v>A + B fehlt</v>
      </c>
      <c r="S64" s="7"/>
      <c r="T64" s="43"/>
      <c r="U64" s="35"/>
      <c r="V64" s="38"/>
      <c r="W64" s="22"/>
      <c r="X64" s="9"/>
      <c r="Y64" s="26"/>
      <c r="Z64" s="33" t="str">
        <f>IF(WEEKNUM(A64,2)&lt;&gt;WEEKNUM(A65,2),SUM(Y$7:Y64)-SUM(Z$6:Z63),"")</f>
        <v/>
      </c>
      <c r="AA64" s="90"/>
      <c r="AB64" s="92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4"/>
      <c r="AN64" s="45"/>
      <c r="AO64" s="45"/>
    </row>
    <row r="65" spans="1:41" s="1" customFormat="1" x14ac:dyDescent="0.25">
      <c r="A65" s="48"/>
      <c r="B65" s="6"/>
      <c r="C65" s="4" t="str">
        <f>IF(B65=0,"",VLOOKUP(B65,Etappen!$1:$65497,2,FALSE))</f>
        <v/>
      </c>
      <c r="D65" s="7"/>
      <c r="E65" s="4" t="str">
        <f>IF(D65=0,"",VLOOKUP(D65,Etappen!$1:$65497,2,FALSE))</f>
        <v/>
      </c>
      <c r="F65" s="7"/>
      <c r="G65" s="4" t="str">
        <f>IF(F65=0,"",VLOOKUP(F65,Etappen!$1:$65497,2,FALSE))</f>
        <v/>
      </c>
      <c r="H65" s="7"/>
      <c r="I65" s="4" t="str">
        <f>IF(H65=0,"",VLOOKUP(H65,Etappen!$1:$65497,2,FALSE))</f>
        <v/>
      </c>
      <c r="J65" s="7"/>
      <c r="K65" s="5" t="str">
        <f>IF(J65=0,"",VLOOKUP(J65,Etappen!$1:$65497,2,FALSE))</f>
        <v/>
      </c>
      <c r="L65" s="8"/>
      <c r="M65" s="6"/>
      <c r="N65" s="43" t="str">
        <f t="shared" si="11"/>
        <v>A + B fehlt</v>
      </c>
      <c r="O65" s="7"/>
      <c r="P65" s="43" t="str">
        <f t="shared" ref="P65" si="118">IF(AND(O65="x",Q65="x"),"wechsel",IF(AND(O65="x",Q65&lt;&gt;"x"),"",IF(AND(Q65="x",O65&lt;&gt;"x"),"M fehlt","A + B fehlt")))</f>
        <v>A + B fehlt</v>
      </c>
      <c r="Q65" s="7"/>
      <c r="R65" s="43" t="str">
        <f t="shared" ref="R65" si="119">IF(AND(Q65="x",S65="x"),"wechsel",IF(AND(Q65="x",S65&lt;&gt;"x"),"",IF(AND(S65="x",Q65&lt;&gt;"x"),"M fehlt","A + B fehlt")))</f>
        <v>A + B fehlt</v>
      </c>
      <c r="S65" s="7"/>
      <c r="T65" s="43"/>
      <c r="U65" s="35"/>
      <c r="V65" s="38"/>
      <c r="W65" s="22"/>
      <c r="X65" s="9"/>
      <c r="Y65" s="26"/>
      <c r="Z65" s="33" t="str">
        <f>IF(WEEKNUM(A65,2)&lt;&gt;WEEKNUM(A66,2),SUM(Y$7:Y65)-SUM(Z$6:Z64),"")</f>
        <v/>
      </c>
      <c r="AA65" s="90"/>
      <c r="AB65" s="92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4"/>
      <c r="AN65" s="45"/>
      <c r="AO65" s="45"/>
    </row>
    <row r="66" spans="1:41" s="1" customFormat="1" x14ac:dyDescent="0.25">
      <c r="A66" s="48"/>
      <c r="B66" s="6"/>
      <c r="C66" s="4" t="str">
        <f>IF(B66=0,"",VLOOKUP(B66,Etappen!$1:$65497,2,FALSE))</f>
        <v/>
      </c>
      <c r="D66" s="7"/>
      <c r="E66" s="4" t="str">
        <f>IF(D66=0,"",VLOOKUP(D66,Etappen!$1:$65497,2,FALSE))</f>
        <v/>
      </c>
      <c r="F66" s="7"/>
      <c r="G66" s="4" t="str">
        <f>IF(F66=0,"",VLOOKUP(F66,Etappen!$1:$65497,2,FALSE))</f>
        <v/>
      </c>
      <c r="H66" s="7"/>
      <c r="I66" s="4" t="str">
        <f>IF(H66=0,"",VLOOKUP(H66,Etappen!$1:$65497,2,FALSE))</f>
        <v/>
      </c>
      <c r="J66" s="7"/>
      <c r="K66" s="5" t="str">
        <f>IF(J66=0,"",VLOOKUP(J66,Etappen!$1:$65497,2,FALSE))</f>
        <v/>
      </c>
      <c r="L66" s="8"/>
      <c r="M66" s="6"/>
      <c r="N66" s="43" t="str">
        <f t="shared" si="11"/>
        <v>A + B fehlt</v>
      </c>
      <c r="O66" s="7"/>
      <c r="P66" s="43" t="str">
        <f t="shared" ref="P66" si="120">IF(AND(O66="x",Q66="x"),"wechsel",IF(AND(O66="x",Q66&lt;&gt;"x"),"",IF(AND(Q66="x",O66&lt;&gt;"x"),"M fehlt","A + B fehlt")))</f>
        <v>A + B fehlt</v>
      </c>
      <c r="Q66" s="7"/>
      <c r="R66" s="43" t="str">
        <f t="shared" ref="R66" si="121">IF(AND(Q66="x",S66="x"),"wechsel",IF(AND(Q66="x",S66&lt;&gt;"x"),"",IF(AND(S66="x",Q66&lt;&gt;"x"),"M fehlt","A + B fehlt")))</f>
        <v>A + B fehlt</v>
      </c>
      <c r="S66" s="7"/>
      <c r="T66" s="43"/>
      <c r="U66" s="35"/>
      <c r="V66" s="38"/>
      <c r="W66" s="22"/>
      <c r="X66" s="9"/>
      <c r="Y66" s="26"/>
      <c r="Z66" s="33" t="str">
        <f>IF(WEEKNUM(A66,2)&lt;&gt;WEEKNUM(A67,2),SUM(Y$7:Y66)-SUM(Z$6:Z65),"")</f>
        <v/>
      </c>
      <c r="AA66" s="90"/>
      <c r="AB66" s="92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4"/>
      <c r="AN66" s="45"/>
      <c r="AO66" s="45"/>
    </row>
    <row r="67" spans="1:41" s="1" customFormat="1" x14ac:dyDescent="0.25">
      <c r="A67" s="48"/>
      <c r="B67" s="6"/>
      <c r="C67" s="4" t="str">
        <f>IF(B67=0,"",VLOOKUP(B67,Etappen!$1:$65497,2,FALSE))</f>
        <v/>
      </c>
      <c r="D67" s="7"/>
      <c r="E67" s="4" t="str">
        <f>IF(D67=0,"",VLOOKUP(D67,Etappen!$1:$65497,2,FALSE))</f>
        <v/>
      </c>
      <c r="F67" s="7"/>
      <c r="G67" s="4" t="str">
        <f>IF(F67=0,"",VLOOKUP(F67,Etappen!$1:$65497,2,FALSE))</f>
        <v/>
      </c>
      <c r="H67" s="7"/>
      <c r="I67" s="4" t="str">
        <f>IF(H67=0,"",VLOOKUP(H67,Etappen!$1:$65497,2,FALSE))</f>
        <v/>
      </c>
      <c r="J67" s="7"/>
      <c r="K67" s="5" t="str">
        <f>IF(J67=0,"",VLOOKUP(J67,Etappen!$1:$65497,2,FALSE))</f>
        <v/>
      </c>
      <c r="L67" s="8"/>
      <c r="M67" s="6"/>
      <c r="N67" s="43" t="str">
        <f t="shared" ref="N67:N130" si="122">IF(AND(M67="x",O67="x"),"wechsel",IF(AND(M67="x",O67&lt;&gt;"x"),"",IF(AND(O67="x",M67&lt;&gt;"x"),"M fehlt","A + B fehlt")))</f>
        <v>A + B fehlt</v>
      </c>
      <c r="O67" s="7"/>
      <c r="P67" s="43" t="str">
        <f t="shared" ref="P67" si="123">IF(AND(O67="x",Q67="x"),"wechsel",IF(AND(O67="x",Q67&lt;&gt;"x"),"",IF(AND(Q67="x",O67&lt;&gt;"x"),"M fehlt","A + B fehlt")))</f>
        <v>A + B fehlt</v>
      </c>
      <c r="Q67" s="7"/>
      <c r="R67" s="43" t="str">
        <f t="shared" ref="R67" si="124">IF(AND(Q67="x",S67="x"),"wechsel",IF(AND(Q67="x",S67&lt;&gt;"x"),"",IF(AND(S67="x",Q67&lt;&gt;"x"),"M fehlt","A + B fehlt")))</f>
        <v>A + B fehlt</v>
      </c>
      <c r="S67" s="7"/>
      <c r="T67" s="43"/>
      <c r="U67" s="35"/>
      <c r="V67" s="38"/>
      <c r="W67" s="22"/>
      <c r="X67" s="9"/>
      <c r="Y67" s="26"/>
      <c r="Z67" s="33" t="str">
        <f>IF(WEEKNUM(A67,2)&lt;&gt;WEEKNUM(A68,2),SUM(Y$7:Y67)-SUM(Z$6:Z66),"")</f>
        <v/>
      </c>
      <c r="AA67" s="90"/>
      <c r="AB67" s="92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4"/>
      <c r="AN67" s="45"/>
      <c r="AO67" s="45"/>
    </row>
    <row r="68" spans="1:41" s="1" customFormat="1" x14ac:dyDescent="0.25">
      <c r="A68" s="48"/>
      <c r="B68" s="6"/>
      <c r="C68" s="4" t="str">
        <f>IF(B68=0,"",VLOOKUP(B68,Etappen!$1:$65497,2,FALSE))</f>
        <v/>
      </c>
      <c r="D68" s="7"/>
      <c r="E68" s="4" t="str">
        <f>IF(D68=0,"",VLOOKUP(D68,Etappen!$1:$65497,2,FALSE))</f>
        <v/>
      </c>
      <c r="F68" s="7"/>
      <c r="G68" s="4" t="str">
        <f>IF(F68=0,"",VLOOKUP(F68,Etappen!$1:$65497,2,FALSE))</f>
        <v/>
      </c>
      <c r="H68" s="7"/>
      <c r="I68" s="4" t="str">
        <f>IF(H68=0,"",VLOOKUP(H68,Etappen!$1:$65497,2,FALSE))</f>
        <v/>
      </c>
      <c r="J68" s="7"/>
      <c r="K68" s="5" t="str">
        <f>IF(J68=0,"",VLOOKUP(J68,Etappen!$1:$65497,2,FALSE))</f>
        <v/>
      </c>
      <c r="L68" s="8"/>
      <c r="M68" s="6"/>
      <c r="N68" s="43" t="str">
        <f t="shared" si="122"/>
        <v>A + B fehlt</v>
      </c>
      <c r="O68" s="7"/>
      <c r="P68" s="43" t="str">
        <f t="shared" ref="P68" si="125">IF(AND(O68="x",Q68="x"),"wechsel",IF(AND(O68="x",Q68&lt;&gt;"x"),"",IF(AND(Q68="x",O68&lt;&gt;"x"),"M fehlt","A + B fehlt")))</f>
        <v>A + B fehlt</v>
      </c>
      <c r="Q68" s="7"/>
      <c r="R68" s="43" t="str">
        <f t="shared" ref="R68" si="126">IF(AND(Q68="x",S68="x"),"wechsel",IF(AND(Q68="x",S68&lt;&gt;"x"),"",IF(AND(S68="x",Q68&lt;&gt;"x"),"M fehlt","A + B fehlt")))</f>
        <v>A + B fehlt</v>
      </c>
      <c r="S68" s="7"/>
      <c r="T68" s="43"/>
      <c r="U68" s="35"/>
      <c r="V68" s="38"/>
      <c r="W68" s="22"/>
      <c r="X68" s="9"/>
      <c r="Y68" s="26"/>
      <c r="Z68" s="33" t="str">
        <f>IF(WEEKNUM(A68,2)&lt;&gt;WEEKNUM(A69,2),SUM(Y$7:Y68)-SUM(Z$6:Z67),"")</f>
        <v/>
      </c>
      <c r="AA68" s="90"/>
      <c r="AB68" s="92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4"/>
      <c r="AN68" s="45"/>
      <c r="AO68" s="45"/>
    </row>
    <row r="69" spans="1:41" s="1" customFormat="1" x14ac:dyDescent="0.25">
      <c r="A69" s="48"/>
      <c r="B69" s="6"/>
      <c r="C69" s="4" t="str">
        <f>IF(B69=0,"",VLOOKUP(B69,Etappen!$1:$65497,2,FALSE))</f>
        <v/>
      </c>
      <c r="D69" s="7"/>
      <c r="E69" s="4" t="str">
        <f>IF(D69=0,"",VLOOKUP(D69,Etappen!$1:$65497,2,FALSE))</f>
        <v/>
      </c>
      <c r="F69" s="7"/>
      <c r="G69" s="4" t="str">
        <f>IF(F69=0,"",VLOOKUP(F69,Etappen!$1:$65497,2,FALSE))</f>
        <v/>
      </c>
      <c r="H69" s="7"/>
      <c r="I69" s="4" t="str">
        <f>IF(H69=0,"",VLOOKUP(H69,Etappen!$1:$65497,2,FALSE))</f>
        <v/>
      </c>
      <c r="J69" s="7"/>
      <c r="K69" s="5" t="str">
        <f>IF(J69=0,"",VLOOKUP(J69,Etappen!$1:$65497,2,FALSE))</f>
        <v/>
      </c>
      <c r="L69" s="8"/>
      <c r="M69" s="6"/>
      <c r="N69" s="43" t="str">
        <f t="shared" si="122"/>
        <v>A + B fehlt</v>
      </c>
      <c r="O69" s="7"/>
      <c r="P69" s="43" t="str">
        <f t="shared" ref="P69" si="127">IF(AND(O69="x",Q69="x"),"wechsel",IF(AND(O69="x",Q69&lt;&gt;"x"),"",IF(AND(Q69="x",O69&lt;&gt;"x"),"M fehlt","A + B fehlt")))</f>
        <v>A + B fehlt</v>
      </c>
      <c r="Q69" s="7"/>
      <c r="R69" s="43" t="str">
        <f t="shared" ref="R69" si="128">IF(AND(Q69="x",S69="x"),"wechsel",IF(AND(Q69="x",S69&lt;&gt;"x"),"",IF(AND(S69="x",Q69&lt;&gt;"x"),"M fehlt","A + B fehlt")))</f>
        <v>A + B fehlt</v>
      </c>
      <c r="S69" s="7"/>
      <c r="T69" s="43"/>
      <c r="U69" s="35"/>
      <c r="V69" s="38"/>
      <c r="W69" s="22"/>
      <c r="X69" s="9"/>
      <c r="Y69" s="26"/>
      <c r="Z69" s="33" t="str">
        <f>IF(WEEKNUM(A69,2)&lt;&gt;WEEKNUM(A70,2),SUM(Y$7:Y69)-SUM(Z$6:Z68),"")</f>
        <v/>
      </c>
      <c r="AA69" s="90"/>
      <c r="AB69" s="92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4"/>
      <c r="AN69" s="45"/>
      <c r="AO69" s="45"/>
    </row>
    <row r="70" spans="1:41" s="1" customFormat="1" x14ac:dyDescent="0.25">
      <c r="A70" s="48"/>
      <c r="B70" s="6"/>
      <c r="C70" s="4" t="str">
        <f>IF(B70=0,"",VLOOKUP(B70,Etappen!$1:$65497,2,FALSE))</f>
        <v/>
      </c>
      <c r="D70" s="7"/>
      <c r="E70" s="4" t="str">
        <f>IF(D70=0,"",VLOOKUP(D70,Etappen!$1:$65497,2,FALSE))</f>
        <v/>
      </c>
      <c r="F70" s="7"/>
      <c r="G70" s="4" t="str">
        <f>IF(F70=0,"",VLOOKUP(F70,Etappen!$1:$65497,2,FALSE))</f>
        <v/>
      </c>
      <c r="H70" s="7"/>
      <c r="I70" s="4" t="str">
        <f>IF(H70=0,"",VLOOKUP(H70,Etappen!$1:$65497,2,FALSE))</f>
        <v/>
      </c>
      <c r="J70" s="7"/>
      <c r="K70" s="5" t="str">
        <f>IF(J70=0,"",VLOOKUP(J70,Etappen!$1:$65497,2,FALSE))</f>
        <v/>
      </c>
      <c r="L70" s="8"/>
      <c r="M70" s="6"/>
      <c r="N70" s="43" t="str">
        <f t="shared" si="122"/>
        <v>A + B fehlt</v>
      </c>
      <c r="O70" s="7"/>
      <c r="P70" s="43" t="str">
        <f t="shared" ref="P70" si="129">IF(AND(O70="x",Q70="x"),"wechsel",IF(AND(O70="x",Q70&lt;&gt;"x"),"",IF(AND(Q70="x",O70&lt;&gt;"x"),"M fehlt","A + B fehlt")))</f>
        <v>A + B fehlt</v>
      </c>
      <c r="Q70" s="7"/>
      <c r="R70" s="43" t="str">
        <f t="shared" ref="R70" si="130">IF(AND(Q70="x",S70="x"),"wechsel",IF(AND(Q70="x",S70&lt;&gt;"x"),"",IF(AND(S70="x",Q70&lt;&gt;"x"),"M fehlt","A + B fehlt")))</f>
        <v>A + B fehlt</v>
      </c>
      <c r="S70" s="7"/>
      <c r="T70" s="43"/>
      <c r="U70" s="35"/>
      <c r="V70" s="38"/>
      <c r="W70" s="22"/>
      <c r="X70" s="9"/>
      <c r="Y70" s="26"/>
      <c r="Z70" s="33" t="str">
        <f>IF(WEEKNUM(A70,2)&lt;&gt;WEEKNUM(A71,2),SUM(Y$7:Y70)-SUM(Z$6:Z69),"")</f>
        <v/>
      </c>
      <c r="AA70" s="90"/>
      <c r="AB70" s="92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4"/>
      <c r="AN70" s="45"/>
      <c r="AO70" s="45"/>
    </row>
    <row r="71" spans="1:41" s="1" customFormat="1" x14ac:dyDescent="0.25">
      <c r="A71" s="48"/>
      <c r="B71" s="6"/>
      <c r="C71" s="4" t="str">
        <f>IF(B71=0,"",VLOOKUP(B71,Etappen!$1:$65497,2,FALSE))</f>
        <v/>
      </c>
      <c r="D71" s="7"/>
      <c r="E71" s="4" t="str">
        <f>IF(D71=0,"",VLOOKUP(D71,Etappen!$1:$65497,2,FALSE))</f>
        <v/>
      </c>
      <c r="F71" s="7"/>
      <c r="G71" s="4" t="str">
        <f>IF(F71=0,"",VLOOKUP(F71,Etappen!$1:$65497,2,FALSE))</f>
        <v/>
      </c>
      <c r="H71" s="7"/>
      <c r="I71" s="4" t="str">
        <f>IF(H71=0,"",VLOOKUP(H71,Etappen!$1:$65497,2,FALSE))</f>
        <v/>
      </c>
      <c r="J71" s="7"/>
      <c r="K71" s="5" t="str">
        <f>IF(J71=0,"",VLOOKUP(J71,Etappen!$1:$65497,2,FALSE))</f>
        <v/>
      </c>
      <c r="L71" s="8"/>
      <c r="M71" s="6"/>
      <c r="N71" s="43" t="str">
        <f t="shared" si="122"/>
        <v>A + B fehlt</v>
      </c>
      <c r="O71" s="7"/>
      <c r="P71" s="43" t="str">
        <f t="shared" ref="P71" si="131">IF(AND(O71="x",Q71="x"),"wechsel",IF(AND(O71="x",Q71&lt;&gt;"x"),"",IF(AND(Q71="x",O71&lt;&gt;"x"),"M fehlt","A + B fehlt")))</f>
        <v>A + B fehlt</v>
      </c>
      <c r="Q71" s="7"/>
      <c r="R71" s="43" t="str">
        <f t="shared" ref="R71" si="132">IF(AND(Q71="x",S71="x"),"wechsel",IF(AND(Q71="x",S71&lt;&gt;"x"),"",IF(AND(S71="x",Q71&lt;&gt;"x"),"M fehlt","A + B fehlt")))</f>
        <v>A + B fehlt</v>
      </c>
      <c r="S71" s="7"/>
      <c r="T71" s="43"/>
      <c r="U71" s="35"/>
      <c r="V71" s="38"/>
      <c r="W71" s="22"/>
      <c r="X71" s="9"/>
      <c r="Y71" s="26"/>
      <c r="Z71" s="33" t="str">
        <f>IF(WEEKNUM(A71,2)&lt;&gt;WEEKNUM(A72,2),SUM(Y$7:Y71)-SUM(Z$6:Z70),"")</f>
        <v/>
      </c>
      <c r="AA71" s="90"/>
      <c r="AB71" s="92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4"/>
      <c r="AN71" s="45"/>
      <c r="AO71" s="45"/>
    </row>
    <row r="72" spans="1:41" s="1" customFormat="1" x14ac:dyDescent="0.25">
      <c r="A72" s="48"/>
      <c r="B72" s="6"/>
      <c r="C72" s="4" t="str">
        <f>IF(B72=0,"",VLOOKUP(B72,Etappen!$1:$65497,2,FALSE))</f>
        <v/>
      </c>
      <c r="D72" s="7"/>
      <c r="E72" s="4" t="str">
        <f>IF(D72=0,"",VLOOKUP(D72,Etappen!$1:$65497,2,FALSE))</f>
        <v/>
      </c>
      <c r="F72" s="7"/>
      <c r="G72" s="4" t="str">
        <f>IF(F72=0,"",VLOOKUP(F72,Etappen!$1:$65497,2,FALSE))</f>
        <v/>
      </c>
      <c r="H72" s="7"/>
      <c r="I72" s="4" t="str">
        <f>IF(H72=0,"",VLOOKUP(H72,Etappen!$1:$65497,2,FALSE))</f>
        <v/>
      </c>
      <c r="J72" s="7"/>
      <c r="K72" s="5" t="str">
        <f>IF(J72=0,"",VLOOKUP(J72,Etappen!$1:$65497,2,FALSE))</f>
        <v/>
      </c>
      <c r="L72" s="8"/>
      <c r="M72" s="6"/>
      <c r="N72" s="43" t="str">
        <f t="shared" si="122"/>
        <v>A + B fehlt</v>
      </c>
      <c r="O72" s="7"/>
      <c r="P72" s="43" t="str">
        <f t="shared" ref="P72" si="133">IF(AND(O72="x",Q72="x"),"wechsel",IF(AND(O72="x",Q72&lt;&gt;"x"),"",IF(AND(Q72="x",O72&lt;&gt;"x"),"M fehlt","A + B fehlt")))</f>
        <v>A + B fehlt</v>
      </c>
      <c r="Q72" s="7"/>
      <c r="R72" s="43" t="str">
        <f t="shared" ref="R72" si="134">IF(AND(Q72="x",S72="x"),"wechsel",IF(AND(Q72="x",S72&lt;&gt;"x"),"",IF(AND(S72="x",Q72&lt;&gt;"x"),"M fehlt","A + B fehlt")))</f>
        <v>A + B fehlt</v>
      </c>
      <c r="S72" s="7"/>
      <c r="T72" s="43"/>
      <c r="U72" s="35"/>
      <c r="V72" s="38"/>
      <c r="W72" s="22"/>
      <c r="X72" s="9"/>
      <c r="Y72" s="26"/>
      <c r="Z72" s="33" t="str">
        <f>IF(WEEKNUM(A72,2)&lt;&gt;WEEKNUM(A73,2),SUM(Y$7:Y72)-SUM(Z$6:Z71),"")</f>
        <v/>
      </c>
      <c r="AA72" s="90"/>
      <c r="AB72" s="92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4"/>
      <c r="AN72" s="45"/>
      <c r="AO72" s="45"/>
    </row>
    <row r="73" spans="1:41" s="1" customFormat="1" x14ac:dyDescent="0.25">
      <c r="A73" s="48"/>
      <c r="B73" s="6"/>
      <c r="C73" s="4" t="str">
        <f>IF(B73=0,"",VLOOKUP(B73,Etappen!$1:$65497,2,FALSE))</f>
        <v/>
      </c>
      <c r="D73" s="7"/>
      <c r="E73" s="4" t="str">
        <f>IF(D73=0,"",VLOOKUP(D73,Etappen!$1:$65497,2,FALSE))</f>
        <v/>
      </c>
      <c r="F73" s="7"/>
      <c r="G73" s="4" t="str">
        <f>IF(F73=0,"",VLOOKUP(F73,Etappen!$1:$65497,2,FALSE))</f>
        <v/>
      </c>
      <c r="H73" s="7"/>
      <c r="I73" s="4" t="str">
        <f>IF(H73=0,"",VLOOKUP(H73,Etappen!$1:$65497,2,FALSE))</f>
        <v/>
      </c>
      <c r="J73" s="7"/>
      <c r="K73" s="5" t="str">
        <f>IF(J73=0,"",VLOOKUP(J73,Etappen!$1:$65497,2,FALSE))</f>
        <v/>
      </c>
      <c r="L73" s="8"/>
      <c r="M73" s="6"/>
      <c r="N73" s="43" t="str">
        <f t="shared" si="122"/>
        <v>A + B fehlt</v>
      </c>
      <c r="O73" s="7"/>
      <c r="P73" s="43" t="str">
        <f t="shared" ref="P73" si="135">IF(AND(O73="x",Q73="x"),"wechsel",IF(AND(O73="x",Q73&lt;&gt;"x"),"",IF(AND(Q73="x",O73&lt;&gt;"x"),"M fehlt","A + B fehlt")))</f>
        <v>A + B fehlt</v>
      </c>
      <c r="Q73" s="7"/>
      <c r="R73" s="43" t="str">
        <f t="shared" ref="R73" si="136">IF(AND(Q73="x",S73="x"),"wechsel",IF(AND(Q73="x",S73&lt;&gt;"x"),"",IF(AND(S73="x",Q73&lt;&gt;"x"),"M fehlt","A + B fehlt")))</f>
        <v>A + B fehlt</v>
      </c>
      <c r="S73" s="7"/>
      <c r="T73" s="43"/>
      <c r="U73" s="35"/>
      <c r="V73" s="38"/>
      <c r="W73" s="22"/>
      <c r="X73" s="9"/>
      <c r="Y73" s="26"/>
      <c r="Z73" s="33" t="str">
        <f>IF(WEEKNUM(A73,2)&lt;&gt;WEEKNUM(A74,2),SUM(Y$7:Y73)-SUM(Z$6:Z72),"")</f>
        <v/>
      </c>
      <c r="AA73" s="90"/>
      <c r="AB73" s="92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4"/>
      <c r="AN73" s="45"/>
      <c r="AO73" s="45"/>
    </row>
    <row r="74" spans="1:41" s="1" customFormat="1" x14ac:dyDescent="0.25">
      <c r="A74" s="48"/>
      <c r="B74" s="6"/>
      <c r="C74" s="4" t="str">
        <f>IF(B74=0,"",VLOOKUP(B74,Etappen!$1:$65497,2,FALSE))</f>
        <v/>
      </c>
      <c r="D74" s="7"/>
      <c r="E74" s="4" t="str">
        <f>IF(D74=0,"",VLOOKUP(D74,Etappen!$1:$65497,2,FALSE))</f>
        <v/>
      </c>
      <c r="F74" s="7"/>
      <c r="G74" s="4" t="str">
        <f>IF(F74=0,"",VLOOKUP(F74,Etappen!$1:$65497,2,FALSE))</f>
        <v/>
      </c>
      <c r="H74" s="7"/>
      <c r="I74" s="4" t="str">
        <f>IF(H74=0,"",VLOOKUP(H74,Etappen!$1:$65497,2,FALSE))</f>
        <v/>
      </c>
      <c r="J74" s="7"/>
      <c r="K74" s="5" t="str">
        <f>IF(J74=0,"",VLOOKUP(J74,Etappen!$1:$65497,2,FALSE))</f>
        <v/>
      </c>
      <c r="L74" s="8"/>
      <c r="M74" s="6"/>
      <c r="N74" s="43" t="str">
        <f t="shared" si="122"/>
        <v>A + B fehlt</v>
      </c>
      <c r="O74" s="7"/>
      <c r="P74" s="43" t="str">
        <f t="shared" ref="P74" si="137">IF(AND(O74="x",Q74="x"),"wechsel",IF(AND(O74="x",Q74&lt;&gt;"x"),"",IF(AND(Q74="x",O74&lt;&gt;"x"),"M fehlt","A + B fehlt")))</f>
        <v>A + B fehlt</v>
      </c>
      <c r="Q74" s="7"/>
      <c r="R74" s="43" t="str">
        <f t="shared" ref="R74" si="138">IF(AND(Q74="x",S74="x"),"wechsel",IF(AND(Q74="x",S74&lt;&gt;"x"),"",IF(AND(S74="x",Q74&lt;&gt;"x"),"M fehlt","A + B fehlt")))</f>
        <v>A + B fehlt</v>
      </c>
      <c r="S74" s="7"/>
      <c r="T74" s="43"/>
      <c r="U74" s="35"/>
      <c r="V74" s="38"/>
      <c r="W74" s="22"/>
      <c r="X74" s="9"/>
      <c r="Y74" s="26"/>
      <c r="Z74" s="33" t="str">
        <f>IF(WEEKNUM(A74,2)&lt;&gt;WEEKNUM(A75,2),SUM(Y$7:Y74)-SUM(Z$6:Z73),"")</f>
        <v/>
      </c>
      <c r="AA74" s="90"/>
      <c r="AB74" s="92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4"/>
      <c r="AN74" s="45"/>
      <c r="AO74" s="45"/>
    </row>
    <row r="75" spans="1:41" s="1" customFormat="1" x14ac:dyDescent="0.25">
      <c r="A75" s="48"/>
      <c r="B75" s="6"/>
      <c r="C75" s="4" t="str">
        <f>IF(B75=0,"",VLOOKUP(B75,Etappen!$1:$65497,2,FALSE))</f>
        <v/>
      </c>
      <c r="D75" s="7"/>
      <c r="E75" s="4" t="str">
        <f>IF(D75=0,"",VLOOKUP(D75,Etappen!$1:$65497,2,FALSE))</f>
        <v/>
      </c>
      <c r="F75" s="7"/>
      <c r="G75" s="4" t="str">
        <f>IF(F75=0,"",VLOOKUP(F75,Etappen!$1:$65497,2,FALSE))</f>
        <v/>
      </c>
      <c r="H75" s="7"/>
      <c r="I75" s="4" t="str">
        <f>IF(H75=0,"",VLOOKUP(H75,Etappen!$1:$65497,2,FALSE))</f>
        <v/>
      </c>
      <c r="J75" s="7"/>
      <c r="K75" s="5" t="str">
        <f>IF(J75=0,"",VLOOKUP(J75,Etappen!$1:$65497,2,FALSE))</f>
        <v/>
      </c>
      <c r="L75" s="8"/>
      <c r="M75" s="6"/>
      <c r="N75" s="43" t="str">
        <f t="shared" si="122"/>
        <v>A + B fehlt</v>
      </c>
      <c r="O75" s="7"/>
      <c r="P75" s="43" t="str">
        <f t="shared" ref="P75" si="139">IF(AND(O75="x",Q75="x"),"wechsel",IF(AND(O75="x",Q75&lt;&gt;"x"),"",IF(AND(Q75="x",O75&lt;&gt;"x"),"M fehlt","A + B fehlt")))</f>
        <v>A + B fehlt</v>
      </c>
      <c r="Q75" s="7"/>
      <c r="R75" s="43" t="str">
        <f t="shared" ref="R75" si="140">IF(AND(Q75="x",S75="x"),"wechsel",IF(AND(Q75="x",S75&lt;&gt;"x"),"",IF(AND(S75="x",Q75&lt;&gt;"x"),"M fehlt","A + B fehlt")))</f>
        <v>A + B fehlt</v>
      </c>
      <c r="S75" s="7"/>
      <c r="T75" s="43"/>
      <c r="U75" s="35"/>
      <c r="V75" s="38"/>
      <c r="W75" s="22"/>
      <c r="X75" s="9"/>
      <c r="Y75" s="26"/>
      <c r="Z75" s="33" t="str">
        <f>IF(WEEKNUM(A75,2)&lt;&gt;WEEKNUM(A76,2),SUM(Y$7:Y75)-SUM(Z$6:Z74),"")</f>
        <v/>
      </c>
      <c r="AA75" s="90"/>
      <c r="AB75" s="92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4"/>
      <c r="AN75" s="45"/>
      <c r="AO75" s="45"/>
    </row>
    <row r="76" spans="1:41" s="1" customFormat="1" x14ac:dyDescent="0.25">
      <c r="A76" s="48"/>
      <c r="B76" s="6"/>
      <c r="C76" s="4" t="str">
        <f>IF(B76=0,"",VLOOKUP(B76,Etappen!$1:$65497,2,FALSE))</f>
        <v/>
      </c>
      <c r="D76" s="7"/>
      <c r="E76" s="4" t="str">
        <f>IF(D76=0,"",VLOOKUP(D76,Etappen!$1:$65497,2,FALSE))</f>
        <v/>
      </c>
      <c r="F76" s="7"/>
      <c r="G76" s="4" t="str">
        <f>IF(F76=0,"",VLOOKUP(F76,Etappen!$1:$65497,2,FALSE))</f>
        <v/>
      </c>
      <c r="H76" s="7"/>
      <c r="I76" s="4" t="str">
        <f>IF(H76=0,"",VLOOKUP(H76,Etappen!$1:$65497,2,FALSE))</f>
        <v/>
      </c>
      <c r="J76" s="7"/>
      <c r="K76" s="5" t="str">
        <f>IF(J76=0,"",VLOOKUP(J76,Etappen!$1:$65497,2,FALSE))</f>
        <v/>
      </c>
      <c r="L76" s="8"/>
      <c r="M76" s="6"/>
      <c r="N76" s="43" t="str">
        <f t="shared" si="122"/>
        <v>A + B fehlt</v>
      </c>
      <c r="O76" s="7"/>
      <c r="P76" s="43" t="str">
        <f t="shared" ref="P76" si="141">IF(AND(O76="x",Q76="x"),"wechsel",IF(AND(O76="x",Q76&lt;&gt;"x"),"",IF(AND(Q76="x",O76&lt;&gt;"x"),"M fehlt","A + B fehlt")))</f>
        <v>A + B fehlt</v>
      </c>
      <c r="Q76" s="7"/>
      <c r="R76" s="43" t="str">
        <f t="shared" ref="R76" si="142">IF(AND(Q76="x",S76="x"),"wechsel",IF(AND(Q76="x",S76&lt;&gt;"x"),"",IF(AND(S76="x",Q76&lt;&gt;"x"),"M fehlt","A + B fehlt")))</f>
        <v>A + B fehlt</v>
      </c>
      <c r="S76" s="7"/>
      <c r="T76" s="43"/>
      <c r="U76" s="35"/>
      <c r="V76" s="38"/>
      <c r="W76" s="22"/>
      <c r="X76" s="9"/>
      <c r="Y76" s="26"/>
      <c r="Z76" s="33" t="str">
        <f>IF(WEEKNUM(A76,2)&lt;&gt;WEEKNUM(A77,2),SUM(Y$7:Y76)-SUM(Z$6:Z75),"")</f>
        <v/>
      </c>
      <c r="AA76" s="90"/>
      <c r="AB76" s="92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4"/>
      <c r="AN76" s="45"/>
      <c r="AO76" s="45"/>
    </row>
    <row r="77" spans="1:41" s="1" customFormat="1" x14ac:dyDescent="0.25">
      <c r="A77" s="48"/>
      <c r="B77" s="6"/>
      <c r="C77" s="4" t="str">
        <f>IF(B77=0,"",VLOOKUP(B77,Etappen!$1:$65497,2,FALSE))</f>
        <v/>
      </c>
      <c r="D77" s="7"/>
      <c r="E77" s="4" t="str">
        <f>IF(D77=0,"",VLOOKUP(D77,Etappen!$1:$65497,2,FALSE))</f>
        <v/>
      </c>
      <c r="F77" s="7"/>
      <c r="G77" s="4" t="str">
        <f>IF(F77=0,"",VLOOKUP(F77,Etappen!$1:$65497,2,FALSE))</f>
        <v/>
      </c>
      <c r="H77" s="7"/>
      <c r="I77" s="4" t="str">
        <f>IF(H77=0,"",VLOOKUP(H77,Etappen!$1:$65497,2,FALSE))</f>
        <v/>
      </c>
      <c r="J77" s="7"/>
      <c r="K77" s="5" t="str">
        <f>IF(J77=0,"",VLOOKUP(J77,Etappen!$1:$65497,2,FALSE))</f>
        <v/>
      </c>
      <c r="L77" s="8"/>
      <c r="M77" s="6"/>
      <c r="N77" s="43" t="str">
        <f t="shared" si="122"/>
        <v>A + B fehlt</v>
      </c>
      <c r="O77" s="7"/>
      <c r="P77" s="43" t="str">
        <f t="shared" ref="P77" si="143">IF(AND(O77="x",Q77="x"),"wechsel",IF(AND(O77="x",Q77&lt;&gt;"x"),"",IF(AND(Q77="x",O77&lt;&gt;"x"),"M fehlt","A + B fehlt")))</f>
        <v>A + B fehlt</v>
      </c>
      <c r="Q77" s="7"/>
      <c r="R77" s="43" t="str">
        <f t="shared" ref="R77" si="144">IF(AND(Q77="x",S77="x"),"wechsel",IF(AND(Q77="x",S77&lt;&gt;"x"),"",IF(AND(S77="x",Q77&lt;&gt;"x"),"M fehlt","A + B fehlt")))</f>
        <v>A + B fehlt</v>
      </c>
      <c r="S77" s="7"/>
      <c r="T77" s="43"/>
      <c r="U77" s="35"/>
      <c r="V77" s="38"/>
      <c r="W77" s="22"/>
      <c r="X77" s="9"/>
      <c r="Y77" s="26"/>
      <c r="Z77" s="33" t="str">
        <f>IF(WEEKNUM(A77,2)&lt;&gt;WEEKNUM(A78,2),SUM(Y$7:Y77)-SUM(Z$6:Z76),"")</f>
        <v/>
      </c>
      <c r="AA77" s="90"/>
      <c r="AB77" s="92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4"/>
      <c r="AN77" s="45"/>
      <c r="AO77" s="45"/>
    </row>
    <row r="78" spans="1:41" s="1" customFormat="1" x14ac:dyDescent="0.25">
      <c r="A78" s="48"/>
      <c r="B78" s="6"/>
      <c r="C78" s="4" t="str">
        <f>IF(B78=0,"",VLOOKUP(B78,Etappen!$1:$65497,2,FALSE))</f>
        <v/>
      </c>
      <c r="D78" s="7"/>
      <c r="E78" s="4" t="str">
        <f>IF(D78=0,"",VLOOKUP(D78,Etappen!$1:$65497,2,FALSE))</f>
        <v/>
      </c>
      <c r="F78" s="7"/>
      <c r="G78" s="4" t="str">
        <f>IF(F78=0,"",VLOOKUP(F78,Etappen!$1:$65497,2,FALSE))</f>
        <v/>
      </c>
      <c r="H78" s="7"/>
      <c r="I78" s="4" t="str">
        <f>IF(H78=0,"",VLOOKUP(H78,Etappen!$1:$65497,2,FALSE))</f>
        <v/>
      </c>
      <c r="J78" s="7"/>
      <c r="K78" s="5" t="str">
        <f>IF(J78=0,"",VLOOKUP(J78,Etappen!$1:$65497,2,FALSE))</f>
        <v/>
      </c>
      <c r="L78" s="8"/>
      <c r="M78" s="6"/>
      <c r="N78" s="43" t="str">
        <f t="shared" si="122"/>
        <v>A + B fehlt</v>
      </c>
      <c r="O78" s="7"/>
      <c r="P78" s="43" t="str">
        <f t="shared" ref="P78" si="145">IF(AND(O78="x",Q78="x"),"wechsel",IF(AND(O78="x",Q78&lt;&gt;"x"),"",IF(AND(Q78="x",O78&lt;&gt;"x"),"M fehlt","A + B fehlt")))</f>
        <v>A + B fehlt</v>
      </c>
      <c r="Q78" s="7"/>
      <c r="R78" s="43" t="str">
        <f t="shared" ref="R78" si="146">IF(AND(Q78="x",S78="x"),"wechsel",IF(AND(Q78="x",S78&lt;&gt;"x"),"",IF(AND(S78="x",Q78&lt;&gt;"x"),"M fehlt","A + B fehlt")))</f>
        <v>A + B fehlt</v>
      </c>
      <c r="S78" s="7"/>
      <c r="T78" s="43"/>
      <c r="U78" s="35"/>
      <c r="V78" s="38"/>
      <c r="W78" s="22"/>
      <c r="X78" s="9"/>
      <c r="Y78" s="26"/>
      <c r="Z78" s="33" t="str">
        <f>IF(WEEKNUM(A78,2)&lt;&gt;WEEKNUM(A79,2),SUM(Y$7:Y78)-SUM(Z$6:Z77),"")</f>
        <v/>
      </c>
      <c r="AA78" s="90"/>
      <c r="AB78" s="92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4"/>
      <c r="AN78" s="45"/>
      <c r="AO78" s="45"/>
    </row>
    <row r="79" spans="1:41" s="1" customFormat="1" x14ac:dyDescent="0.25">
      <c r="A79" s="48"/>
      <c r="B79" s="6"/>
      <c r="C79" s="4" t="str">
        <f>IF(B79=0,"",VLOOKUP(B79,Etappen!$1:$65497,2,FALSE))</f>
        <v/>
      </c>
      <c r="D79" s="7"/>
      <c r="E79" s="4" t="str">
        <f>IF(D79=0,"",VLOOKUP(D79,Etappen!$1:$65497,2,FALSE))</f>
        <v/>
      </c>
      <c r="F79" s="7"/>
      <c r="G79" s="4" t="str">
        <f>IF(F79=0,"",VLOOKUP(F79,Etappen!$1:$65497,2,FALSE))</f>
        <v/>
      </c>
      <c r="H79" s="7"/>
      <c r="I79" s="4" t="str">
        <f>IF(H79=0,"",VLOOKUP(H79,Etappen!$1:$65497,2,FALSE))</f>
        <v/>
      </c>
      <c r="J79" s="7"/>
      <c r="K79" s="5" t="str">
        <f>IF(J79=0,"",VLOOKUP(J79,Etappen!$1:$65497,2,FALSE))</f>
        <v/>
      </c>
      <c r="L79" s="8"/>
      <c r="M79" s="6"/>
      <c r="N79" s="43" t="str">
        <f t="shared" si="122"/>
        <v>A + B fehlt</v>
      </c>
      <c r="O79" s="7"/>
      <c r="P79" s="43" t="str">
        <f t="shared" ref="P79" si="147">IF(AND(O79="x",Q79="x"),"wechsel",IF(AND(O79="x",Q79&lt;&gt;"x"),"",IF(AND(Q79="x",O79&lt;&gt;"x"),"M fehlt","A + B fehlt")))</f>
        <v>A + B fehlt</v>
      </c>
      <c r="Q79" s="7"/>
      <c r="R79" s="43" t="str">
        <f t="shared" ref="R79" si="148">IF(AND(Q79="x",S79="x"),"wechsel",IF(AND(Q79="x",S79&lt;&gt;"x"),"",IF(AND(S79="x",Q79&lt;&gt;"x"),"M fehlt","A + B fehlt")))</f>
        <v>A + B fehlt</v>
      </c>
      <c r="S79" s="7"/>
      <c r="T79" s="43"/>
      <c r="U79" s="35"/>
      <c r="V79" s="38"/>
      <c r="W79" s="22"/>
      <c r="X79" s="9"/>
      <c r="Y79" s="26"/>
      <c r="Z79" s="33" t="str">
        <f>IF(WEEKNUM(A79,2)&lt;&gt;WEEKNUM(A80,2),SUM(Y$7:Y79)-SUM(Z$6:Z78),"")</f>
        <v/>
      </c>
      <c r="AA79" s="90"/>
      <c r="AB79" s="92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4"/>
      <c r="AN79" s="45"/>
      <c r="AO79" s="45"/>
    </row>
    <row r="80" spans="1:41" s="1" customFormat="1" x14ac:dyDescent="0.25">
      <c r="A80" s="48"/>
      <c r="B80" s="6"/>
      <c r="C80" s="4" t="str">
        <f>IF(B80=0,"",VLOOKUP(B80,Etappen!$1:$65497,2,FALSE))</f>
        <v/>
      </c>
      <c r="D80" s="7"/>
      <c r="E80" s="4" t="str">
        <f>IF(D80=0,"",VLOOKUP(D80,Etappen!$1:$65497,2,FALSE))</f>
        <v/>
      </c>
      <c r="F80" s="7"/>
      <c r="G80" s="4" t="str">
        <f>IF(F80=0,"",VLOOKUP(F80,Etappen!$1:$65497,2,FALSE))</f>
        <v/>
      </c>
      <c r="H80" s="7"/>
      <c r="I80" s="4" t="str">
        <f>IF(H80=0,"",VLOOKUP(H80,Etappen!$1:$65497,2,FALSE))</f>
        <v/>
      </c>
      <c r="J80" s="7"/>
      <c r="K80" s="5" t="str">
        <f>IF(J80=0,"",VLOOKUP(J80,Etappen!$1:$65497,2,FALSE))</f>
        <v/>
      </c>
      <c r="L80" s="8"/>
      <c r="M80" s="6"/>
      <c r="N80" s="43" t="str">
        <f t="shared" si="122"/>
        <v>A + B fehlt</v>
      </c>
      <c r="O80" s="7"/>
      <c r="P80" s="43" t="str">
        <f t="shared" ref="P80" si="149">IF(AND(O80="x",Q80="x"),"wechsel",IF(AND(O80="x",Q80&lt;&gt;"x"),"",IF(AND(Q80="x",O80&lt;&gt;"x"),"M fehlt","A + B fehlt")))</f>
        <v>A + B fehlt</v>
      </c>
      <c r="Q80" s="7"/>
      <c r="R80" s="43" t="str">
        <f t="shared" ref="R80" si="150">IF(AND(Q80="x",S80="x"),"wechsel",IF(AND(Q80="x",S80&lt;&gt;"x"),"",IF(AND(S80="x",Q80&lt;&gt;"x"),"M fehlt","A + B fehlt")))</f>
        <v>A + B fehlt</v>
      </c>
      <c r="S80" s="7"/>
      <c r="T80" s="43"/>
      <c r="U80" s="35"/>
      <c r="V80" s="38"/>
      <c r="W80" s="22"/>
      <c r="X80" s="9"/>
      <c r="Y80" s="26"/>
      <c r="Z80" s="33" t="str">
        <f>IF(WEEKNUM(A80,2)&lt;&gt;WEEKNUM(A81,2),SUM(Y$7:Y80)-SUM(Z$6:Z79),"")</f>
        <v/>
      </c>
      <c r="AA80" s="90"/>
      <c r="AB80" s="92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4"/>
      <c r="AN80" s="45"/>
      <c r="AO80" s="45"/>
    </row>
    <row r="81" spans="1:41" s="1" customFormat="1" x14ac:dyDescent="0.25">
      <c r="A81" s="48"/>
      <c r="B81" s="6"/>
      <c r="C81" s="4" t="str">
        <f>IF(B81=0,"",VLOOKUP(B81,Etappen!$1:$65497,2,FALSE))</f>
        <v/>
      </c>
      <c r="D81" s="7"/>
      <c r="E81" s="4" t="str">
        <f>IF(D81=0,"",VLOOKUP(D81,Etappen!$1:$65497,2,FALSE))</f>
        <v/>
      </c>
      <c r="F81" s="7"/>
      <c r="G81" s="4" t="str">
        <f>IF(F81=0,"",VLOOKUP(F81,Etappen!$1:$65497,2,FALSE))</f>
        <v/>
      </c>
      <c r="H81" s="7"/>
      <c r="I81" s="4" t="str">
        <f>IF(H81=0,"",VLOOKUP(H81,Etappen!$1:$65497,2,FALSE))</f>
        <v/>
      </c>
      <c r="J81" s="7"/>
      <c r="K81" s="5" t="str">
        <f>IF(J81=0,"",VLOOKUP(J81,Etappen!$1:$65497,2,FALSE))</f>
        <v/>
      </c>
      <c r="L81" s="8"/>
      <c r="M81" s="6"/>
      <c r="N81" s="43" t="str">
        <f t="shared" si="122"/>
        <v>A + B fehlt</v>
      </c>
      <c r="O81" s="7"/>
      <c r="P81" s="43" t="str">
        <f t="shared" ref="P81" si="151">IF(AND(O81="x",Q81="x"),"wechsel",IF(AND(O81="x",Q81&lt;&gt;"x"),"",IF(AND(Q81="x",O81&lt;&gt;"x"),"M fehlt","A + B fehlt")))</f>
        <v>A + B fehlt</v>
      </c>
      <c r="Q81" s="7"/>
      <c r="R81" s="43" t="str">
        <f t="shared" ref="R81" si="152">IF(AND(Q81="x",S81="x"),"wechsel",IF(AND(Q81="x",S81&lt;&gt;"x"),"",IF(AND(S81="x",Q81&lt;&gt;"x"),"M fehlt","A + B fehlt")))</f>
        <v>A + B fehlt</v>
      </c>
      <c r="S81" s="7"/>
      <c r="T81" s="43"/>
      <c r="U81" s="35"/>
      <c r="V81" s="38"/>
      <c r="W81" s="22"/>
      <c r="X81" s="9"/>
      <c r="Y81" s="26"/>
      <c r="Z81" s="33" t="str">
        <f>IF(WEEKNUM(A81,2)&lt;&gt;WEEKNUM(A82,2),SUM(Y$7:Y81)-SUM(Z$6:Z80),"")</f>
        <v/>
      </c>
      <c r="AA81" s="90"/>
      <c r="AB81" s="92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4"/>
      <c r="AN81" s="45"/>
      <c r="AO81" s="45"/>
    </row>
    <row r="82" spans="1:41" s="1" customFormat="1" x14ac:dyDescent="0.25">
      <c r="A82" s="48"/>
      <c r="B82" s="6"/>
      <c r="C82" s="4" t="str">
        <f>IF(B82=0,"",VLOOKUP(B82,Etappen!$1:$65497,2,FALSE))</f>
        <v/>
      </c>
      <c r="D82" s="7"/>
      <c r="E82" s="4" t="str">
        <f>IF(D82=0,"",VLOOKUP(D82,Etappen!$1:$65497,2,FALSE))</f>
        <v/>
      </c>
      <c r="F82" s="7"/>
      <c r="G82" s="4" t="str">
        <f>IF(F82=0,"",VLOOKUP(F82,Etappen!$1:$65497,2,FALSE))</f>
        <v/>
      </c>
      <c r="H82" s="7"/>
      <c r="I82" s="4" t="str">
        <f>IF(H82=0,"",VLOOKUP(H82,Etappen!$1:$65497,2,FALSE))</f>
        <v/>
      </c>
      <c r="J82" s="7"/>
      <c r="K82" s="5" t="str">
        <f>IF(J82=0,"",VLOOKUP(J82,Etappen!$1:$65497,2,FALSE))</f>
        <v/>
      </c>
      <c r="L82" s="8"/>
      <c r="M82" s="6"/>
      <c r="N82" s="43" t="str">
        <f t="shared" si="122"/>
        <v>A + B fehlt</v>
      </c>
      <c r="O82" s="7"/>
      <c r="P82" s="43" t="str">
        <f t="shared" ref="P82" si="153">IF(AND(O82="x",Q82="x"),"wechsel",IF(AND(O82="x",Q82&lt;&gt;"x"),"",IF(AND(Q82="x",O82&lt;&gt;"x"),"M fehlt","A + B fehlt")))</f>
        <v>A + B fehlt</v>
      </c>
      <c r="Q82" s="7"/>
      <c r="R82" s="43" t="str">
        <f t="shared" ref="R82" si="154">IF(AND(Q82="x",S82="x"),"wechsel",IF(AND(Q82="x",S82&lt;&gt;"x"),"",IF(AND(S82="x",Q82&lt;&gt;"x"),"M fehlt","A + B fehlt")))</f>
        <v>A + B fehlt</v>
      </c>
      <c r="S82" s="7"/>
      <c r="T82" s="43"/>
      <c r="U82" s="35"/>
      <c r="V82" s="38"/>
      <c r="W82" s="22"/>
      <c r="X82" s="9"/>
      <c r="Y82" s="26"/>
      <c r="Z82" s="33" t="str">
        <f>IF(WEEKNUM(A82,2)&lt;&gt;WEEKNUM(A83,2),SUM(Y$7:Y82)-SUM(Z$6:Z81),"")</f>
        <v/>
      </c>
      <c r="AA82" s="90"/>
      <c r="AB82" s="92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4"/>
      <c r="AN82" s="45"/>
      <c r="AO82" s="45"/>
    </row>
    <row r="83" spans="1:41" s="1" customFormat="1" x14ac:dyDescent="0.25">
      <c r="A83" s="48"/>
      <c r="B83" s="6"/>
      <c r="C83" s="4" t="str">
        <f>IF(B83=0,"",VLOOKUP(B83,Etappen!$1:$65497,2,FALSE))</f>
        <v/>
      </c>
      <c r="D83" s="7"/>
      <c r="E83" s="4" t="str">
        <f>IF(D83=0,"",VLOOKUP(D83,Etappen!$1:$65497,2,FALSE))</f>
        <v/>
      </c>
      <c r="F83" s="7"/>
      <c r="G83" s="4" t="str">
        <f>IF(F83=0,"",VLOOKUP(F83,Etappen!$1:$65497,2,FALSE))</f>
        <v/>
      </c>
      <c r="H83" s="7"/>
      <c r="I83" s="4" t="str">
        <f>IF(H83=0,"",VLOOKUP(H83,Etappen!$1:$65497,2,FALSE))</f>
        <v/>
      </c>
      <c r="J83" s="7"/>
      <c r="K83" s="5" t="str">
        <f>IF(J83=0,"",VLOOKUP(J83,Etappen!$1:$65497,2,FALSE))</f>
        <v/>
      </c>
      <c r="L83" s="8"/>
      <c r="M83" s="6"/>
      <c r="N83" s="43" t="str">
        <f t="shared" si="122"/>
        <v>A + B fehlt</v>
      </c>
      <c r="O83" s="7"/>
      <c r="P83" s="43" t="str">
        <f t="shared" ref="P83" si="155">IF(AND(O83="x",Q83="x"),"wechsel",IF(AND(O83="x",Q83&lt;&gt;"x"),"",IF(AND(Q83="x",O83&lt;&gt;"x"),"M fehlt","A + B fehlt")))</f>
        <v>A + B fehlt</v>
      </c>
      <c r="Q83" s="7"/>
      <c r="R83" s="43" t="str">
        <f t="shared" ref="R83" si="156">IF(AND(Q83="x",S83="x"),"wechsel",IF(AND(Q83="x",S83&lt;&gt;"x"),"",IF(AND(S83="x",Q83&lt;&gt;"x"),"M fehlt","A + B fehlt")))</f>
        <v>A + B fehlt</v>
      </c>
      <c r="S83" s="7"/>
      <c r="T83" s="43"/>
      <c r="U83" s="35"/>
      <c r="V83" s="38"/>
      <c r="W83" s="22"/>
      <c r="X83" s="9"/>
      <c r="Y83" s="26"/>
      <c r="Z83" s="33" t="str">
        <f>IF(WEEKNUM(A83,2)&lt;&gt;WEEKNUM(A84,2),SUM(Y$7:Y83)-SUM(Z$6:Z82),"")</f>
        <v/>
      </c>
      <c r="AA83" s="90"/>
      <c r="AB83" s="92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4"/>
      <c r="AN83" s="45"/>
      <c r="AO83" s="45"/>
    </row>
    <row r="84" spans="1:41" s="1" customFormat="1" x14ac:dyDescent="0.25">
      <c r="A84" s="48"/>
      <c r="B84" s="6"/>
      <c r="C84" s="4" t="str">
        <f>IF(B84=0,"",VLOOKUP(B84,Etappen!$1:$65497,2,FALSE))</f>
        <v/>
      </c>
      <c r="D84" s="7"/>
      <c r="E84" s="4" t="str">
        <f>IF(D84=0,"",VLOOKUP(D84,Etappen!$1:$65497,2,FALSE))</f>
        <v/>
      </c>
      <c r="F84" s="7"/>
      <c r="G84" s="4" t="str">
        <f>IF(F84=0,"",VLOOKUP(F84,Etappen!$1:$65497,2,FALSE))</f>
        <v/>
      </c>
      <c r="H84" s="7"/>
      <c r="I84" s="4" t="str">
        <f>IF(H84=0,"",VLOOKUP(H84,Etappen!$1:$65497,2,FALSE))</f>
        <v/>
      </c>
      <c r="J84" s="7"/>
      <c r="K84" s="5" t="str">
        <f>IF(J84=0,"",VLOOKUP(J84,Etappen!$1:$65497,2,FALSE))</f>
        <v/>
      </c>
      <c r="L84" s="8"/>
      <c r="M84" s="6"/>
      <c r="N84" s="43" t="str">
        <f t="shared" si="122"/>
        <v>A + B fehlt</v>
      </c>
      <c r="O84" s="7"/>
      <c r="P84" s="43" t="str">
        <f t="shared" ref="P84" si="157">IF(AND(O84="x",Q84="x"),"wechsel",IF(AND(O84="x",Q84&lt;&gt;"x"),"",IF(AND(Q84="x",O84&lt;&gt;"x"),"M fehlt","A + B fehlt")))</f>
        <v>A + B fehlt</v>
      </c>
      <c r="Q84" s="7"/>
      <c r="R84" s="43" t="str">
        <f t="shared" ref="R84" si="158">IF(AND(Q84="x",S84="x"),"wechsel",IF(AND(Q84="x",S84&lt;&gt;"x"),"",IF(AND(S84="x",Q84&lt;&gt;"x"),"M fehlt","A + B fehlt")))</f>
        <v>A + B fehlt</v>
      </c>
      <c r="S84" s="7"/>
      <c r="T84" s="43"/>
      <c r="U84" s="35"/>
      <c r="V84" s="38"/>
      <c r="W84" s="22"/>
      <c r="X84" s="9"/>
      <c r="Y84" s="26"/>
      <c r="Z84" s="33" t="str">
        <f>IF(WEEKNUM(A84,2)&lt;&gt;WEEKNUM(A85,2),SUM(Y$7:Y84)-SUM(Z$6:Z83),"")</f>
        <v/>
      </c>
      <c r="AA84" s="90"/>
      <c r="AB84" s="92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4"/>
      <c r="AN84" s="45"/>
      <c r="AO84" s="45"/>
    </row>
    <row r="85" spans="1:41" s="1" customFormat="1" x14ac:dyDescent="0.25">
      <c r="A85" s="48"/>
      <c r="B85" s="6"/>
      <c r="C85" s="4" t="str">
        <f>IF(B85=0,"",VLOOKUP(B85,Etappen!$1:$65497,2,FALSE))</f>
        <v/>
      </c>
      <c r="D85" s="7"/>
      <c r="E85" s="4" t="str">
        <f>IF(D85=0,"",VLOOKUP(D85,Etappen!$1:$65497,2,FALSE))</f>
        <v/>
      </c>
      <c r="F85" s="7"/>
      <c r="G85" s="4" t="str">
        <f>IF(F85=0,"",VLOOKUP(F85,Etappen!$1:$65497,2,FALSE))</f>
        <v/>
      </c>
      <c r="H85" s="7"/>
      <c r="I85" s="4" t="str">
        <f>IF(H85=0,"",VLOOKUP(H85,Etappen!$1:$65497,2,FALSE))</f>
        <v/>
      </c>
      <c r="J85" s="7"/>
      <c r="K85" s="5" t="str">
        <f>IF(J85=0,"",VLOOKUP(J85,Etappen!$1:$65497,2,FALSE))</f>
        <v/>
      </c>
      <c r="L85" s="8"/>
      <c r="M85" s="6"/>
      <c r="N85" s="43" t="str">
        <f t="shared" si="122"/>
        <v>A + B fehlt</v>
      </c>
      <c r="O85" s="7"/>
      <c r="P85" s="43" t="str">
        <f t="shared" ref="P85" si="159">IF(AND(O85="x",Q85="x"),"wechsel",IF(AND(O85="x",Q85&lt;&gt;"x"),"",IF(AND(Q85="x",O85&lt;&gt;"x"),"M fehlt","A + B fehlt")))</f>
        <v>A + B fehlt</v>
      </c>
      <c r="Q85" s="7"/>
      <c r="R85" s="43" t="str">
        <f t="shared" ref="R85" si="160">IF(AND(Q85="x",S85="x"),"wechsel",IF(AND(Q85="x",S85&lt;&gt;"x"),"",IF(AND(S85="x",Q85&lt;&gt;"x"),"M fehlt","A + B fehlt")))</f>
        <v>A + B fehlt</v>
      </c>
      <c r="S85" s="7"/>
      <c r="T85" s="43"/>
      <c r="U85" s="35"/>
      <c r="V85" s="38"/>
      <c r="W85" s="22"/>
      <c r="X85" s="9"/>
      <c r="Y85" s="26"/>
      <c r="Z85" s="33" t="str">
        <f>IF(WEEKNUM(A85,2)&lt;&gt;WEEKNUM(A86,2),SUM(Y$7:Y85)-SUM(Z$6:Z84),"")</f>
        <v/>
      </c>
      <c r="AA85" s="90"/>
      <c r="AB85" s="92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4"/>
      <c r="AN85" s="45"/>
      <c r="AO85" s="45"/>
    </row>
    <row r="86" spans="1:41" s="1" customFormat="1" x14ac:dyDescent="0.25">
      <c r="A86" s="48"/>
      <c r="B86" s="6"/>
      <c r="C86" s="4" t="str">
        <f>IF(B86=0,"",VLOOKUP(B86,Etappen!$1:$65497,2,FALSE))</f>
        <v/>
      </c>
      <c r="D86" s="7"/>
      <c r="E86" s="4" t="str">
        <f>IF(D86=0,"",VLOOKUP(D86,Etappen!$1:$65497,2,FALSE))</f>
        <v/>
      </c>
      <c r="F86" s="7"/>
      <c r="G86" s="4" t="str">
        <f>IF(F86=0,"",VLOOKUP(F86,Etappen!$1:$65497,2,FALSE))</f>
        <v/>
      </c>
      <c r="H86" s="7"/>
      <c r="I86" s="4" t="str">
        <f>IF(H86=0,"",VLOOKUP(H86,Etappen!$1:$65497,2,FALSE))</f>
        <v/>
      </c>
      <c r="J86" s="7"/>
      <c r="K86" s="5" t="str">
        <f>IF(J86=0,"",VLOOKUP(J86,Etappen!$1:$65497,2,FALSE))</f>
        <v/>
      </c>
      <c r="L86" s="8"/>
      <c r="M86" s="6"/>
      <c r="N86" s="43" t="str">
        <f t="shared" si="122"/>
        <v>A + B fehlt</v>
      </c>
      <c r="O86" s="7"/>
      <c r="P86" s="43" t="str">
        <f t="shared" ref="P86" si="161">IF(AND(O86="x",Q86="x"),"wechsel",IF(AND(O86="x",Q86&lt;&gt;"x"),"",IF(AND(Q86="x",O86&lt;&gt;"x"),"M fehlt","A + B fehlt")))</f>
        <v>A + B fehlt</v>
      </c>
      <c r="Q86" s="7"/>
      <c r="R86" s="43" t="str">
        <f t="shared" ref="R86" si="162">IF(AND(Q86="x",S86="x"),"wechsel",IF(AND(Q86="x",S86&lt;&gt;"x"),"",IF(AND(S86="x",Q86&lt;&gt;"x"),"M fehlt","A + B fehlt")))</f>
        <v>A + B fehlt</v>
      </c>
      <c r="S86" s="7"/>
      <c r="T86" s="43"/>
      <c r="U86" s="35"/>
      <c r="V86" s="38"/>
      <c r="W86" s="22"/>
      <c r="X86" s="9"/>
      <c r="Y86" s="26"/>
      <c r="Z86" s="33" t="str">
        <f>IF(WEEKNUM(A86,2)&lt;&gt;WEEKNUM(A87,2),SUM(Y$7:Y86)-SUM(Z$6:Z85),"")</f>
        <v/>
      </c>
      <c r="AA86" s="90"/>
      <c r="AB86" s="92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4"/>
      <c r="AN86" s="45"/>
      <c r="AO86" s="45"/>
    </row>
    <row r="87" spans="1:41" s="1" customFormat="1" x14ac:dyDescent="0.25">
      <c r="A87" s="48"/>
      <c r="B87" s="6"/>
      <c r="C87" s="4" t="str">
        <f>IF(B87=0,"",VLOOKUP(B87,Etappen!$1:$65497,2,FALSE))</f>
        <v/>
      </c>
      <c r="D87" s="7"/>
      <c r="E87" s="4" t="str">
        <f>IF(D87=0,"",VLOOKUP(D87,Etappen!$1:$65497,2,FALSE))</f>
        <v/>
      </c>
      <c r="F87" s="7"/>
      <c r="G87" s="4" t="str">
        <f>IF(F87=0,"",VLOOKUP(F87,Etappen!$1:$65497,2,FALSE))</f>
        <v/>
      </c>
      <c r="H87" s="7"/>
      <c r="I87" s="4" t="str">
        <f>IF(H87=0,"",VLOOKUP(H87,Etappen!$1:$65497,2,FALSE))</f>
        <v/>
      </c>
      <c r="J87" s="7"/>
      <c r="K87" s="5" t="str">
        <f>IF(J87=0,"",VLOOKUP(J87,Etappen!$1:$65497,2,FALSE))</f>
        <v/>
      </c>
      <c r="L87" s="8"/>
      <c r="M87" s="6"/>
      <c r="N87" s="43" t="str">
        <f t="shared" si="122"/>
        <v>A + B fehlt</v>
      </c>
      <c r="O87" s="7"/>
      <c r="P87" s="43" t="str">
        <f t="shared" ref="P87" si="163">IF(AND(O87="x",Q87="x"),"wechsel",IF(AND(O87="x",Q87&lt;&gt;"x"),"",IF(AND(Q87="x",O87&lt;&gt;"x"),"M fehlt","A + B fehlt")))</f>
        <v>A + B fehlt</v>
      </c>
      <c r="Q87" s="7"/>
      <c r="R87" s="43" t="str">
        <f t="shared" ref="R87" si="164">IF(AND(Q87="x",S87="x"),"wechsel",IF(AND(Q87="x",S87&lt;&gt;"x"),"",IF(AND(S87="x",Q87&lt;&gt;"x"),"M fehlt","A + B fehlt")))</f>
        <v>A + B fehlt</v>
      </c>
      <c r="S87" s="7"/>
      <c r="T87" s="43"/>
      <c r="U87" s="35"/>
      <c r="V87" s="38"/>
      <c r="W87" s="22"/>
      <c r="X87" s="9"/>
      <c r="Y87" s="26"/>
      <c r="Z87" s="33" t="str">
        <f>IF(WEEKNUM(A87,2)&lt;&gt;WEEKNUM(A88,2),SUM(Y$7:Y87)-SUM(Z$6:Z86),"")</f>
        <v/>
      </c>
      <c r="AA87" s="90"/>
      <c r="AB87" s="92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4"/>
      <c r="AN87" s="45"/>
      <c r="AO87" s="45"/>
    </row>
    <row r="88" spans="1:41" s="1" customFormat="1" x14ac:dyDescent="0.25">
      <c r="A88" s="48"/>
      <c r="B88" s="6"/>
      <c r="C88" s="4" t="str">
        <f>IF(B88=0,"",VLOOKUP(B88,Etappen!$1:$65497,2,FALSE))</f>
        <v/>
      </c>
      <c r="D88" s="7"/>
      <c r="E88" s="4" t="str">
        <f>IF(D88=0,"",VLOOKUP(D88,Etappen!$1:$65497,2,FALSE))</f>
        <v/>
      </c>
      <c r="F88" s="7"/>
      <c r="G88" s="4" t="str">
        <f>IF(F88=0,"",VLOOKUP(F88,Etappen!$1:$65497,2,FALSE))</f>
        <v/>
      </c>
      <c r="H88" s="7"/>
      <c r="I88" s="4" t="str">
        <f>IF(H88=0,"",VLOOKUP(H88,Etappen!$1:$65497,2,FALSE))</f>
        <v/>
      </c>
      <c r="J88" s="7"/>
      <c r="K88" s="5" t="str">
        <f>IF(J88=0,"",VLOOKUP(J88,Etappen!$1:$65497,2,FALSE))</f>
        <v/>
      </c>
      <c r="L88" s="8"/>
      <c r="M88" s="6"/>
      <c r="N88" s="43" t="str">
        <f t="shared" si="122"/>
        <v>A + B fehlt</v>
      </c>
      <c r="O88" s="7"/>
      <c r="P88" s="43" t="str">
        <f t="shared" ref="P88" si="165">IF(AND(O88="x",Q88="x"),"wechsel",IF(AND(O88="x",Q88&lt;&gt;"x"),"",IF(AND(Q88="x",O88&lt;&gt;"x"),"M fehlt","A + B fehlt")))</f>
        <v>A + B fehlt</v>
      </c>
      <c r="Q88" s="7"/>
      <c r="R88" s="43" t="str">
        <f t="shared" ref="R88" si="166">IF(AND(Q88="x",S88="x"),"wechsel",IF(AND(Q88="x",S88&lt;&gt;"x"),"",IF(AND(S88="x",Q88&lt;&gt;"x"),"M fehlt","A + B fehlt")))</f>
        <v>A + B fehlt</v>
      </c>
      <c r="S88" s="7"/>
      <c r="T88" s="43"/>
      <c r="U88" s="35"/>
      <c r="V88" s="38"/>
      <c r="W88" s="22"/>
      <c r="X88" s="9"/>
      <c r="Y88" s="26"/>
      <c r="Z88" s="33" t="str">
        <f>IF(WEEKNUM(A88,2)&lt;&gt;WEEKNUM(A89,2),SUM(Y$7:Y88)-SUM(Z$6:Z87),"")</f>
        <v/>
      </c>
      <c r="AA88" s="90"/>
      <c r="AB88" s="92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4"/>
      <c r="AN88" s="45"/>
      <c r="AO88" s="45"/>
    </row>
    <row r="89" spans="1:41" s="1" customFormat="1" x14ac:dyDescent="0.25">
      <c r="A89" s="48"/>
      <c r="B89" s="6"/>
      <c r="C89" s="4" t="str">
        <f>IF(B89=0,"",VLOOKUP(B89,Etappen!$1:$65497,2,FALSE))</f>
        <v/>
      </c>
      <c r="D89" s="7"/>
      <c r="E89" s="4" t="str">
        <f>IF(D89=0,"",VLOOKUP(D89,Etappen!$1:$65497,2,FALSE))</f>
        <v/>
      </c>
      <c r="F89" s="7"/>
      <c r="G89" s="4" t="str">
        <f>IF(F89=0,"",VLOOKUP(F89,Etappen!$1:$65497,2,FALSE))</f>
        <v/>
      </c>
      <c r="H89" s="7"/>
      <c r="I89" s="4" t="str">
        <f>IF(H89=0,"",VLOOKUP(H89,Etappen!$1:$65497,2,FALSE))</f>
        <v/>
      </c>
      <c r="J89" s="7"/>
      <c r="K89" s="5" t="str">
        <f>IF(J89=0,"",VLOOKUP(J89,Etappen!$1:$65497,2,FALSE))</f>
        <v/>
      </c>
      <c r="L89" s="8"/>
      <c r="M89" s="6"/>
      <c r="N89" s="43" t="str">
        <f t="shared" si="122"/>
        <v>A + B fehlt</v>
      </c>
      <c r="O89" s="7"/>
      <c r="P89" s="43" t="str">
        <f t="shared" ref="P89" si="167">IF(AND(O89="x",Q89="x"),"wechsel",IF(AND(O89="x",Q89&lt;&gt;"x"),"",IF(AND(Q89="x",O89&lt;&gt;"x"),"M fehlt","A + B fehlt")))</f>
        <v>A + B fehlt</v>
      </c>
      <c r="Q89" s="7"/>
      <c r="R89" s="43" t="str">
        <f t="shared" ref="R89" si="168">IF(AND(Q89="x",S89="x"),"wechsel",IF(AND(Q89="x",S89&lt;&gt;"x"),"",IF(AND(S89="x",Q89&lt;&gt;"x"),"M fehlt","A + B fehlt")))</f>
        <v>A + B fehlt</v>
      </c>
      <c r="S89" s="7"/>
      <c r="T89" s="43"/>
      <c r="U89" s="35"/>
      <c r="V89" s="38"/>
      <c r="W89" s="22"/>
      <c r="X89" s="9"/>
      <c r="Y89" s="26"/>
      <c r="Z89" s="33" t="str">
        <f>IF(WEEKNUM(A89,2)&lt;&gt;WEEKNUM(A90,2),SUM(Y$7:Y89)-SUM(Z$6:Z88),"")</f>
        <v/>
      </c>
      <c r="AA89" s="90"/>
      <c r="AB89" s="92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4"/>
      <c r="AN89" s="45"/>
      <c r="AO89" s="45"/>
    </row>
    <row r="90" spans="1:41" s="1" customFormat="1" x14ac:dyDescent="0.25">
      <c r="A90" s="48"/>
      <c r="B90" s="6"/>
      <c r="C90" s="4" t="str">
        <f>IF(B90=0,"",VLOOKUP(B90,Etappen!$1:$65497,2,FALSE))</f>
        <v/>
      </c>
      <c r="D90" s="7"/>
      <c r="E90" s="4" t="str">
        <f>IF(D90=0,"",VLOOKUP(D90,Etappen!$1:$65497,2,FALSE))</f>
        <v/>
      </c>
      <c r="F90" s="7"/>
      <c r="G90" s="4" t="str">
        <f>IF(F90=0,"",VLOOKUP(F90,Etappen!$1:$65497,2,FALSE))</f>
        <v/>
      </c>
      <c r="H90" s="7"/>
      <c r="I90" s="4" t="str">
        <f>IF(H90=0,"",VLOOKUP(H90,Etappen!$1:$65497,2,FALSE))</f>
        <v/>
      </c>
      <c r="J90" s="7"/>
      <c r="K90" s="5" t="str">
        <f>IF(J90=0,"",VLOOKUP(J90,Etappen!$1:$65497,2,FALSE))</f>
        <v/>
      </c>
      <c r="L90" s="8"/>
      <c r="M90" s="6"/>
      <c r="N90" s="43" t="str">
        <f t="shared" si="122"/>
        <v>A + B fehlt</v>
      </c>
      <c r="O90" s="7"/>
      <c r="P90" s="43" t="str">
        <f t="shared" ref="P90" si="169">IF(AND(O90="x",Q90="x"),"wechsel",IF(AND(O90="x",Q90&lt;&gt;"x"),"",IF(AND(Q90="x",O90&lt;&gt;"x"),"M fehlt","A + B fehlt")))</f>
        <v>A + B fehlt</v>
      </c>
      <c r="Q90" s="7"/>
      <c r="R90" s="43" t="str">
        <f t="shared" ref="R90" si="170">IF(AND(Q90="x",S90="x"),"wechsel",IF(AND(Q90="x",S90&lt;&gt;"x"),"",IF(AND(S90="x",Q90&lt;&gt;"x"),"M fehlt","A + B fehlt")))</f>
        <v>A + B fehlt</v>
      </c>
      <c r="S90" s="7"/>
      <c r="T90" s="43"/>
      <c r="U90" s="35"/>
      <c r="V90" s="38"/>
      <c r="W90" s="22"/>
      <c r="X90" s="9"/>
      <c r="Y90" s="26"/>
      <c r="Z90" s="33" t="str">
        <f>IF(WEEKNUM(A90,2)&lt;&gt;WEEKNUM(A91,2),SUM(Y$7:Y90)-SUM(Z$6:Z89),"")</f>
        <v/>
      </c>
      <c r="AA90" s="90"/>
      <c r="AB90" s="92"/>
      <c r="AC90" s="93"/>
      <c r="AD90" s="93"/>
      <c r="AE90" s="93"/>
      <c r="AF90" s="93"/>
      <c r="AG90" s="93"/>
      <c r="AH90" s="93"/>
      <c r="AI90" s="93"/>
      <c r="AJ90" s="93"/>
      <c r="AK90" s="93"/>
      <c r="AL90" s="93"/>
      <c r="AM90" s="94"/>
      <c r="AN90" s="45"/>
      <c r="AO90" s="45"/>
    </row>
    <row r="91" spans="1:41" s="1" customFormat="1" x14ac:dyDescent="0.25">
      <c r="A91" s="48"/>
      <c r="B91" s="6"/>
      <c r="C91" s="4" t="str">
        <f>IF(B91=0,"",VLOOKUP(B91,Etappen!$1:$65497,2,FALSE))</f>
        <v/>
      </c>
      <c r="D91" s="7"/>
      <c r="E91" s="4" t="str">
        <f>IF(D91=0,"",VLOOKUP(D91,Etappen!$1:$65497,2,FALSE))</f>
        <v/>
      </c>
      <c r="F91" s="7"/>
      <c r="G91" s="4" t="str">
        <f>IF(F91=0,"",VLOOKUP(F91,Etappen!$1:$65497,2,FALSE))</f>
        <v/>
      </c>
      <c r="H91" s="7"/>
      <c r="I91" s="4" t="str">
        <f>IF(H91=0,"",VLOOKUP(H91,Etappen!$1:$65497,2,FALSE))</f>
        <v/>
      </c>
      <c r="J91" s="7"/>
      <c r="K91" s="5" t="str">
        <f>IF(J91=0,"",VLOOKUP(J91,Etappen!$1:$65497,2,FALSE))</f>
        <v/>
      </c>
      <c r="L91" s="8"/>
      <c r="M91" s="6"/>
      <c r="N91" s="43" t="str">
        <f t="shared" si="122"/>
        <v>A + B fehlt</v>
      </c>
      <c r="O91" s="7"/>
      <c r="P91" s="43" t="str">
        <f t="shared" ref="P91" si="171">IF(AND(O91="x",Q91="x"),"wechsel",IF(AND(O91="x",Q91&lt;&gt;"x"),"",IF(AND(Q91="x",O91&lt;&gt;"x"),"M fehlt","A + B fehlt")))</f>
        <v>A + B fehlt</v>
      </c>
      <c r="Q91" s="7"/>
      <c r="R91" s="43" t="str">
        <f t="shared" ref="R91" si="172">IF(AND(Q91="x",S91="x"),"wechsel",IF(AND(Q91="x",S91&lt;&gt;"x"),"",IF(AND(S91="x",Q91&lt;&gt;"x"),"M fehlt","A + B fehlt")))</f>
        <v>A + B fehlt</v>
      </c>
      <c r="S91" s="7"/>
      <c r="T91" s="43"/>
      <c r="U91" s="35"/>
      <c r="V91" s="38"/>
      <c r="W91" s="22"/>
      <c r="X91" s="9"/>
      <c r="Y91" s="26"/>
      <c r="Z91" s="33" t="str">
        <f>IF(WEEKNUM(A91,2)&lt;&gt;WEEKNUM(A92,2),SUM(Y$7:Y91)-SUM(Z$6:Z90),"")</f>
        <v/>
      </c>
      <c r="AA91" s="90"/>
      <c r="AB91" s="92"/>
      <c r="AC91" s="93"/>
      <c r="AD91" s="93"/>
      <c r="AE91" s="93"/>
      <c r="AF91" s="93"/>
      <c r="AG91" s="93"/>
      <c r="AH91" s="93"/>
      <c r="AI91" s="93"/>
      <c r="AJ91" s="93"/>
      <c r="AK91" s="93"/>
      <c r="AL91" s="93"/>
      <c r="AM91" s="94"/>
      <c r="AN91" s="45"/>
      <c r="AO91" s="45"/>
    </row>
    <row r="92" spans="1:41" s="1" customFormat="1" x14ac:dyDescent="0.25">
      <c r="A92" s="48"/>
      <c r="B92" s="6"/>
      <c r="C92" s="4" t="str">
        <f>IF(B92=0,"",VLOOKUP(B92,Etappen!$1:$65497,2,FALSE))</f>
        <v/>
      </c>
      <c r="D92" s="7"/>
      <c r="E92" s="4" t="str">
        <f>IF(D92=0,"",VLOOKUP(D92,Etappen!$1:$65497,2,FALSE))</f>
        <v/>
      </c>
      <c r="F92" s="7"/>
      <c r="G92" s="4" t="str">
        <f>IF(F92=0,"",VLOOKUP(F92,Etappen!$1:$65497,2,FALSE))</f>
        <v/>
      </c>
      <c r="H92" s="7"/>
      <c r="I92" s="4" t="str">
        <f>IF(H92=0,"",VLOOKUP(H92,Etappen!$1:$65497,2,FALSE))</f>
        <v/>
      </c>
      <c r="J92" s="7"/>
      <c r="K92" s="5" t="str">
        <f>IF(J92=0,"",VLOOKUP(J92,Etappen!$1:$65497,2,FALSE))</f>
        <v/>
      </c>
      <c r="L92" s="8"/>
      <c r="M92" s="6"/>
      <c r="N92" s="43" t="str">
        <f t="shared" si="122"/>
        <v>A + B fehlt</v>
      </c>
      <c r="O92" s="7"/>
      <c r="P92" s="43" t="str">
        <f t="shared" ref="P92" si="173">IF(AND(O92="x",Q92="x"),"wechsel",IF(AND(O92="x",Q92&lt;&gt;"x"),"",IF(AND(Q92="x",O92&lt;&gt;"x"),"M fehlt","A + B fehlt")))</f>
        <v>A + B fehlt</v>
      </c>
      <c r="Q92" s="7"/>
      <c r="R92" s="43" t="str">
        <f t="shared" ref="R92" si="174">IF(AND(Q92="x",S92="x"),"wechsel",IF(AND(Q92="x",S92&lt;&gt;"x"),"",IF(AND(S92="x",Q92&lt;&gt;"x"),"M fehlt","A + B fehlt")))</f>
        <v>A + B fehlt</v>
      </c>
      <c r="S92" s="7"/>
      <c r="T92" s="43"/>
      <c r="U92" s="35"/>
      <c r="V92" s="38"/>
      <c r="W92" s="22"/>
      <c r="X92" s="9"/>
      <c r="Y92" s="26"/>
      <c r="Z92" s="33" t="str">
        <f>IF(WEEKNUM(A92,2)&lt;&gt;WEEKNUM(A93,2),SUM(Y$7:Y92)-SUM(Z$6:Z91),"")</f>
        <v/>
      </c>
      <c r="AA92" s="90"/>
      <c r="AB92" s="92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4"/>
      <c r="AN92" s="45"/>
      <c r="AO92" s="45"/>
    </row>
    <row r="93" spans="1:41" s="1" customFormat="1" x14ac:dyDescent="0.25">
      <c r="A93" s="48"/>
      <c r="B93" s="6"/>
      <c r="C93" s="4" t="str">
        <f>IF(B93=0,"",VLOOKUP(B93,Etappen!$1:$65497,2,FALSE))</f>
        <v/>
      </c>
      <c r="D93" s="7"/>
      <c r="E93" s="4" t="str">
        <f>IF(D93=0,"",VLOOKUP(D93,Etappen!$1:$65497,2,FALSE))</f>
        <v/>
      </c>
      <c r="F93" s="7"/>
      <c r="G93" s="4" t="str">
        <f>IF(F93=0,"",VLOOKUP(F93,Etappen!$1:$65497,2,FALSE))</f>
        <v/>
      </c>
      <c r="H93" s="7"/>
      <c r="I93" s="4" t="str">
        <f>IF(H93=0,"",VLOOKUP(H93,Etappen!$1:$65497,2,FALSE))</f>
        <v/>
      </c>
      <c r="J93" s="7"/>
      <c r="K93" s="5" t="str">
        <f>IF(J93=0,"",VLOOKUP(J93,Etappen!$1:$65497,2,FALSE))</f>
        <v/>
      </c>
      <c r="L93" s="8"/>
      <c r="M93" s="6"/>
      <c r="N93" s="43" t="str">
        <f t="shared" si="122"/>
        <v>A + B fehlt</v>
      </c>
      <c r="O93" s="7"/>
      <c r="P93" s="43" t="str">
        <f t="shared" ref="P93" si="175">IF(AND(O93="x",Q93="x"),"wechsel",IF(AND(O93="x",Q93&lt;&gt;"x"),"",IF(AND(Q93="x",O93&lt;&gt;"x"),"M fehlt","A + B fehlt")))</f>
        <v>A + B fehlt</v>
      </c>
      <c r="Q93" s="7"/>
      <c r="R93" s="43" t="str">
        <f t="shared" ref="R93" si="176">IF(AND(Q93="x",S93="x"),"wechsel",IF(AND(Q93="x",S93&lt;&gt;"x"),"",IF(AND(S93="x",Q93&lt;&gt;"x"),"M fehlt","A + B fehlt")))</f>
        <v>A + B fehlt</v>
      </c>
      <c r="S93" s="7"/>
      <c r="T93" s="43"/>
      <c r="U93" s="35"/>
      <c r="V93" s="38"/>
      <c r="W93" s="22"/>
      <c r="X93" s="9"/>
      <c r="Y93" s="26"/>
      <c r="Z93" s="33" t="str">
        <f>IF(WEEKNUM(A93,2)&lt;&gt;WEEKNUM(A94,2),SUM(Y$7:Y93)-SUM(Z$6:Z92),"")</f>
        <v/>
      </c>
      <c r="AA93" s="90"/>
      <c r="AB93" s="92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4"/>
      <c r="AN93" s="45"/>
      <c r="AO93" s="45"/>
    </row>
    <row r="94" spans="1:41" s="1" customFormat="1" x14ac:dyDescent="0.25">
      <c r="A94" s="48"/>
      <c r="B94" s="6"/>
      <c r="C94" s="4" t="str">
        <f>IF(B94=0,"",VLOOKUP(B94,Etappen!$1:$65497,2,FALSE))</f>
        <v/>
      </c>
      <c r="D94" s="7"/>
      <c r="E94" s="4" t="str">
        <f>IF(D94=0,"",VLOOKUP(D94,Etappen!$1:$65497,2,FALSE))</f>
        <v/>
      </c>
      <c r="F94" s="7"/>
      <c r="G94" s="4" t="str">
        <f>IF(F94=0,"",VLOOKUP(F94,Etappen!$1:$65497,2,FALSE))</f>
        <v/>
      </c>
      <c r="H94" s="7"/>
      <c r="I94" s="4" t="str">
        <f>IF(H94=0,"",VLOOKUP(H94,Etappen!$1:$65497,2,FALSE))</f>
        <v/>
      </c>
      <c r="J94" s="7"/>
      <c r="K94" s="5" t="str">
        <f>IF(J94=0,"",VLOOKUP(J94,Etappen!$1:$65497,2,FALSE))</f>
        <v/>
      </c>
      <c r="L94" s="8"/>
      <c r="M94" s="6"/>
      <c r="N94" s="43" t="str">
        <f t="shared" si="122"/>
        <v>A + B fehlt</v>
      </c>
      <c r="O94" s="7"/>
      <c r="P94" s="43" t="str">
        <f t="shared" ref="P94" si="177">IF(AND(O94="x",Q94="x"),"wechsel",IF(AND(O94="x",Q94&lt;&gt;"x"),"",IF(AND(Q94="x",O94&lt;&gt;"x"),"M fehlt","A + B fehlt")))</f>
        <v>A + B fehlt</v>
      </c>
      <c r="Q94" s="7"/>
      <c r="R94" s="43" t="str">
        <f t="shared" ref="R94" si="178">IF(AND(Q94="x",S94="x"),"wechsel",IF(AND(Q94="x",S94&lt;&gt;"x"),"",IF(AND(S94="x",Q94&lt;&gt;"x"),"M fehlt","A + B fehlt")))</f>
        <v>A + B fehlt</v>
      </c>
      <c r="S94" s="7"/>
      <c r="T94" s="43"/>
      <c r="U94" s="35"/>
      <c r="V94" s="38"/>
      <c r="W94" s="22"/>
      <c r="X94" s="9"/>
      <c r="Y94" s="26"/>
      <c r="Z94" s="33" t="str">
        <f>IF(WEEKNUM(A94,2)&lt;&gt;WEEKNUM(A95,2),SUM(Y$7:Y94)-SUM(Z$6:Z93),"")</f>
        <v/>
      </c>
      <c r="AA94" s="90"/>
      <c r="AB94" s="92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4"/>
      <c r="AN94" s="45"/>
      <c r="AO94" s="45"/>
    </row>
    <row r="95" spans="1:41" s="1" customFormat="1" x14ac:dyDescent="0.25">
      <c r="A95" s="48"/>
      <c r="B95" s="6"/>
      <c r="C95" s="4" t="str">
        <f>IF(B95=0,"",VLOOKUP(B95,Etappen!$1:$65497,2,FALSE))</f>
        <v/>
      </c>
      <c r="D95" s="7"/>
      <c r="E95" s="4" t="str">
        <f>IF(D95=0,"",VLOOKUP(D95,Etappen!$1:$65497,2,FALSE))</f>
        <v/>
      </c>
      <c r="F95" s="7"/>
      <c r="G95" s="4" t="str">
        <f>IF(F95=0,"",VLOOKUP(F95,Etappen!$1:$65497,2,FALSE))</f>
        <v/>
      </c>
      <c r="H95" s="7"/>
      <c r="I95" s="4" t="str">
        <f>IF(H95=0,"",VLOOKUP(H95,Etappen!$1:$65497,2,FALSE))</f>
        <v/>
      </c>
      <c r="J95" s="7"/>
      <c r="K95" s="5" t="str">
        <f>IF(J95=0,"",VLOOKUP(J95,Etappen!$1:$65497,2,FALSE))</f>
        <v/>
      </c>
      <c r="L95" s="8"/>
      <c r="M95" s="6"/>
      <c r="N95" s="43" t="str">
        <f t="shared" si="122"/>
        <v>A + B fehlt</v>
      </c>
      <c r="O95" s="7"/>
      <c r="P95" s="43" t="str">
        <f t="shared" ref="P95" si="179">IF(AND(O95="x",Q95="x"),"wechsel",IF(AND(O95="x",Q95&lt;&gt;"x"),"",IF(AND(Q95="x",O95&lt;&gt;"x"),"M fehlt","A + B fehlt")))</f>
        <v>A + B fehlt</v>
      </c>
      <c r="Q95" s="7"/>
      <c r="R95" s="43" t="str">
        <f t="shared" ref="R95" si="180">IF(AND(Q95="x",S95="x"),"wechsel",IF(AND(Q95="x",S95&lt;&gt;"x"),"",IF(AND(S95="x",Q95&lt;&gt;"x"),"M fehlt","A + B fehlt")))</f>
        <v>A + B fehlt</v>
      </c>
      <c r="S95" s="7"/>
      <c r="T95" s="43"/>
      <c r="U95" s="35"/>
      <c r="V95" s="38"/>
      <c r="W95" s="22"/>
      <c r="X95" s="9"/>
      <c r="Y95" s="26"/>
      <c r="Z95" s="33" t="str">
        <f>IF(WEEKNUM(A95,2)&lt;&gt;WEEKNUM(A96,2),SUM(Y$7:Y95)-SUM(Z$6:Z94),"")</f>
        <v/>
      </c>
      <c r="AA95" s="90"/>
      <c r="AB95" s="92"/>
      <c r="AC95" s="93"/>
      <c r="AD95" s="93"/>
      <c r="AE95" s="93"/>
      <c r="AF95" s="93"/>
      <c r="AG95" s="93"/>
      <c r="AH95" s="93"/>
      <c r="AI95" s="93"/>
      <c r="AJ95" s="93"/>
      <c r="AK95" s="93"/>
      <c r="AL95" s="93"/>
      <c r="AM95" s="94"/>
      <c r="AN95" s="45"/>
      <c r="AO95" s="45"/>
    </row>
    <row r="96" spans="1:41" s="1" customFormat="1" x14ac:dyDescent="0.25">
      <c r="A96" s="48"/>
      <c r="B96" s="6"/>
      <c r="C96" s="4" t="str">
        <f>IF(B96=0,"",VLOOKUP(B96,Etappen!$1:$65497,2,FALSE))</f>
        <v/>
      </c>
      <c r="D96" s="7"/>
      <c r="E96" s="4" t="str">
        <f>IF(D96=0,"",VLOOKUP(D96,Etappen!$1:$65497,2,FALSE))</f>
        <v/>
      </c>
      <c r="F96" s="7"/>
      <c r="G96" s="4" t="str">
        <f>IF(F96=0,"",VLOOKUP(F96,Etappen!$1:$65497,2,FALSE))</f>
        <v/>
      </c>
      <c r="H96" s="7"/>
      <c r="I96" s="4" t="str">
        <f>IF(H96=0,"",VLOOKUP(H96,Etappen!$1:$65497,2,FALSE))</f>
        <v/>
      </c>
      <c r="J96" s="7"/>
      <c r="K96" s="5" t="str">
        <f>IF(J96=0,"",VLOOKUP(J96,Etappen!$1:$65497,2,FALSE))</f>
        <v/>
      </c>
      <c r="L96" s="8"/>
      <c r="M96" s="6"/>
      <c r="N96" s="43" t="str">
        <f t="shared" si="122"/>
        <v>A + B fehlt</v>
      </c>
      <c r="O96" s="7"/>
      <c r="P96" s="43" t="str">
        <f t="shared" ref="P96" si="181">IF(AND(O96="x",Q96="x"),"wechsel",IF(AND(O96="x",Q96&lt;&gt;"x"),"",IF(AND(Q96="x",O96&lt;&gt;"x"),"M fehlt","A + B fehlt")))</f>
        <v>A + B fehlt</v>
      </c>
      <c r="Q96" s="7"/>
      <c r="R96" s="43" t="str">
        <f t="shared" ref="R96" si="182">IF(AND(Q96="x",S96="x"),"wechsel",IF(AND(Q96="x",S96&lt;&gt;"x"),"",IF(AND(S96="x",Q96&lt;&gt;"x"),"M fehlt","A + B fehlt")))</f>
        <v>A + B fehlt</v>
      </c>
      <c r="S96" s="7"/>
      <c r="T96" s="43"/>
      <c r="U96" s="35"/>
      <c r="V96" s="38"/>
      <c r="W96" s="22"/>
      <c r="X96" s="9"/>
      <c r="Y96" s="26"/>
      <c r="Z96" s="33" t="str">
        <f>IF(WEEKNUM(A96,2)&lt;&gt;WEEKNUM(A97,2),SUM(Y$7:Y96)-SUM(Z$6:Z95),"")</f>
        <v/>
      </c>
      <c r="AA96" s="90"/>
      <c r="AB96" s="92"/>
      <c r="AC96" s="93"/>
      <c r="AD96" s="93"/>
      <c r="AE96" s="93"/>
      <c r="AF96" s="93"/>
      <c r="AG96" s="93"/>
      <c r="AH96" s="93"/>
      <c r="AI96" s="93"/>
      <c r="AJ96" s="93"/>
      <c r="AK96" s="93"/>
      <c r="AL96" s="93"/>
      <c r="AM96" s="94"/>
      <c r="AN96" s="45"/>
      <c r="AO96" s="45"/>
    </row>
    <row r="97" spans="1:41" s="1" customFormat="1" x14ac:dyDescent="0.25">
      <c r="A97" s="48"/>
      <c r="B97" s="6"/>
      <c r="C97" s="4" t="str">
        <f>IF(B97=0,"",VLOOKUP(B97,Etappen!$1:$65497,2,FALSE))</f>
        <v/>
      </c>
      <c r="D97" s="7"/>
      <c r="E97" s="4" t="str">
        <f>IF(D97=0,"",VLOOKUP(D97,Etappen!$1:$65497,2,FALSE))</f>
        <v/>
      </c>
      <c r="F97" s="7"/>
      <c r="G97" s="4" t="str">
        <f>IF(F97=0,"",VLOOKUP(F97,Etappen!$1:$65497,2,FALSE))</f>
        <v/>
      </c>
      <c r="H97" s="7"/>
      <c r="I97" s="4" t="str">
        <f>IF(H97=0,"",VLOOKUP(H97,Etappen!$1:$65497,2,FALSE))</f>
        <v/>
      </c>
      <c r="J97" s="7"/>
      <c r="K97" s="5" t="str">
        <f>IF(J97=0,"",VLOOKUP(J97,Etappen!$1:$65497,2,FALSE))</f>
        <v/>
      </c>
      <c r="L97" s="8"/>
      <c r="M97" s="6"/>
      <c r="N97" s="43" t="str">
        <f t="shared" si="122"/>
        <v>A + B fehlt</v>
      </c>
      <c r="O97" s="7"/>
      <c r="P97" s="43" t="str">
        <f t="shared" ref="P97" si="183">IF(AND(O97="x",Q97="x"),"wechsel",IF(AND(O97="x",Q97&lt;&gt;"x"),"",IF(AND(Q97="x",O97&lt;&gt;"x"),"M fehlt","A + B fehlt")))</f>
        <v>A + B fehlt</v>
      </c>
      <c r="Q97" s="7"/>
      <c r="R97" s="43" t="str">
        <f t="shared" ref="R97" si="184">IF(AND(Q97="x",S97="x"),"wechsel",IF(AND(Q97="x",S97&lt;&gt;"x"),"",IF(AND(S97="x",Q97&lt;&gt;"x"),"M fehlt","A + B fehlt")))</f>
        <v>A + B fehlt</v>
      </c>
      <c r="S97" s="7"/>
      <c r="T97" s="43"/>
      <c r="U97" s="35"/>
      <c r="V97" s="38"/>
      <c r="W97" s="22"/>
      <c r="X97" s="9"/>
      <c r="Y97" s="26"/>
      <c r="Z97" s="33" t="str">
        <f>IF(WEEKNUM(A97,2)&lt;&gt;WEEKNUM(A98,2),SUM(Y$7:Y97)-SUM(Z$6:Z96),"")</f>
        <v/>
      </c>
      <c r="AA97" s="90"/>
      <c r="AB97" s="92"/>
      <c r="AC97" s="93"/>
      <c r="AD97" s="93"/>
      <c r="AE97" s="93"/>
      <c r="AF97" s="93"/>
      <c r="AG97" s="93"/>
      <c r="AH97" s="93"/>
      <c r="AI97" s="93"/>
      <c r="AJ97" s="93"/>
      <c r="AK97" s="93"/>
      <c r="AL97" s="93"/>
      <c r="AM97" s="94"/>
      <c r="AN97" s="45"/>
      <c r="AO97" s="45"/>
    </row>
    <row r="98" spans="1:41" s="1" customFormat="1" x14ac:dyDescent="0.25">
      <c r="A98" s="48"/>
      <c r="B98" s="6"/>
      <c r="C98" s="4" t="str">
        <f>IF(B98=0,"",VLOOKUP(B98,Etappen!$1:$65497,2,FALSE))</f>
        <v/>
      </c>
      <c r="D98" s="7"/>
      <c r="E98" s="4" t="str">
        <f>IF(D98=0,"",VLOOKUP(D98,Etappen!$1:$65497,2,FALSE))</f>
        <v/>
      </c>
      <c r="F98" s="7"/>
      <c r="G98" s="4" t="str">
        <f>IF(F98=0,"",VLOOKUP(F98,Etappen!$1:$65497,2,FALSE))</f>
        <v/>
      </c>
      <c r="H98" s="7"/>
      <c r="I98" s="4" t="str">
        <f>IF(H98=0,"",VLOOKUP(H98,Etappen!$1:$65497,2,FALSE))</f>
        <v/>
      </c>
      <c r="J98" s="7"/>
      <c r="K98" s="5" t="str">
        <f>IF(J98=0,"",VLOOKUP(J98,Etappen!$1:$65497,2,FALSE))</f>
        <v/>
      </c>
      <c r="L98" s="8"/>
      <c r="M98" s="6"/>
      <c r="N98" s="43" t="str">
        <f t="shared" si="122"/>
        <v>A + B fehlt</v>
      </c>
      <c r="O98" s="7"/>
      <c r="P98" s="43" t="str">
        <f t="shared" ref="P98" si="185">IF(AND(O98="x",Q98="x"),"wechsel",IF(AND(O98="x",Q98&lt;&gt;"x"),"",IF(AND(Q98="x",O98&lt;&gt;"x"),"M fehlt","A + B fehlt")))</f>
        <v>A + B fehlt</v>
      </c>
      <c r="Q98" s="7"/>
      <c r="R98" s="43" t="str">
        <f t="shared" ref="R98" si="186">IF(AND(Q98="x",S98="x"),"wechsel",IF(AND(Q98="x",S98&lt;&gt;"x"),"",IF(AND(S98="x",Q98&lt;&gt;"x"),"M fehlt","A + B fehlt")))</f>
        <v>A + B fehlt</v>
      </c>
      <c r="S98" s="7"/>
      <c r="T98" s="43"/>
      <c r="U98" s="35"/>
      <c r="V98" s="38"/>
      <c r="W98" s="22"/>
      <c r="X98" s="9"/>
      <c r="Y98" s="26"/>
      <c r="Z98" s="33" t="str">
        <f>IF(WEEKNUM(A98,2)&lt;&gt;WEEKNUM(A99,2),SUM(Y$7:Y98)-SUM(Z$6:Z97),"")</f>
        <v/>
      </c>
      <c r="AA98" s="90"/>
      <c r="AB98" s="92"/>
      <c r="AC98" s="93"/>
      <c r="AD98" s="93"/>
      <c r="AE98" s="93"/>
      <c r="AF98" s="93"/>
      <c r="AG98" s="93"/>
      <c r="AH98" s="93"/>
      <c r="AI98" s="93"/>
      <c r="AJ98" s="93"/>
      <c r="AK98" s="93"/>
      <c r="AL98" s="93"/>
      <c r="AM98" s="94"/>
      <c r="AN98" s="45"/>
      <c r="AO98" s="45"/>
    </row>
    <row r="99" spans="1:41" s="1" customFormat="1" x14ac:dyDescent="0.25">
      <c r="A99" s="48"/>
      <c r="B99" s="6"/>
      <c r="C99" s="4" t="str">
        <f>IF(B99=0,"",VLOOKUP(B99,Etappen!$1:$65497,2,FALSE))</f>
        <v/>
      </c>
      <c r="D99" s="7"/>
      <c r="E99" s="4" t="str">
        <f>IF(D99=0,"",VLOOKUP(D99,Etappen!$1:$65497,2,FALSE))</f>
        <v/>
      </c>
      <c r="F99" s="7"/>
      <c r="G99" s="4" t="str">
        <f>IF(F99=0,"",VLOOKUP(F99,Etappen!$1:$65497,2,FALSE))</f>
        <v/>
      </c>
      <c r="H99" s="7"/>
      <c r="I99" s="4" t="str">
        <f>IF(H99=0,"",VLOOKUP(H99,Etappen!$1:$65497,2,FALSE))</f>
        <v/>
      </c>
      <c r="J99" s="7"/>
      <c r="K99" s="5" t="str">
        <f>IF(J99=0,"",VLOOKUP(J99,Etappen!$1:$65497,2,FALSE))</f>
        <v/>
      </c>
      <c r="L99" s="8"/>
      <c r="M99" s="6"/>
      <c r="N99" s="43" t="str">
        <f t="shared" si="122"/>
        <v>A + B fehlt</v>
      </c>
      <c r="O99" s="7"/>
      <c r="P99" s="43" t="str">
        <f t="shared" ref="P99" si="187">IF(AND(O99="x",Q99="x"),"wechsel",IF(AND(O99="x",Q99&lt;&gt;"x"),"",IF(AND(Q99="x",O99&lt;&gt;"x"),"M fehlt","A + B fehlt")))</f>
        <v>A + B fehlt</v>
      </c>
      <c r="Q99" s="7"/>
      <c r="R99" s="43" t="str">
        <f t="shared" ref="R99" si="188">IF(AND(Q99="x",S99="x"),"wechsel",IF(AND(Q99="x",S99&lt;&gt;"x"),"",IF(AND(S99="x",Q99&lt;&gt;"x"),"M fehlt","A + B fehlt")))</f>
        <v>A + B fehlt</v>
      </c>
      <c r="S99" s="7"/>
      <c r="T99" s="43"/>
      <c r="U99" s="35"/>
      <c r="V99" s="38"/>
      <c r="W99" s="22"/>
      <c r="X99" s="9"/>
      <c r="Y99" s="26"/>
      <c r="Z99" s="33" t="str">
        <f>IF(WEEKNUM(A99,2)&lt;&gt;WEEKNUM(A100,2),SUM(Y$7:Y99)-SUM(Z$6:Z98),"")</f>
        <v/>
      </c>
      <c r="AA99" s="90"/>
      <c r="AB99" s="92"/>
      <c r="AC99" s="93"/>
      <c r="AD99" s="93"/>
      <c r="AE99" s="93"/>
      <c r="AF99" s="93"/>
      <c r="AG99" s="93"/>
      <c r="AH99" s="93"/>
      <c r="AI99" s="93"/>
      <c r="AJ99" s="93"/>
      <c r="AK99" s="93"/>
      <c r="AL99" s="93"/>
      <c r="AM99" s="94"/>
      <c r="AN99" s="45"/>
      <c r="AO99" s="45"/>
    </row>
    <row r="100" spans="1:41" s="1" customFormat="1" x14ac:dyDescent="0.25">
      <c r="A100" s="48"/>
      <c r="B100" s="6"/>
      <c r="C100" s="4" t="str">
        <f>IF(B100=0,"",VLOOKUP(B100,Etappen!$1:$65497,2,FALSE))</f>
        <v/>
      </c>
      <c r="D100" s="7"/>
      <c r="E100" s="4" t="str">
        <f>IF(D100=0,"",VLOOKUP(D100,Etappen!$1:$65497,2,FALSE))</f>
        <v/>
      </c>
      <c r="F100" s="7"/>
      <c r="G100" s="4" t="str">
        <f>IF(F100=0,"",VLOOKUP(F100,Etappen!$1:$65497,2,FALSE))</f>
        <v/>
      </c>
      <c r="H100" s="7"/>
      <c r="I100" s="4" t="str">
        <f>IF(H100=0,"",VLOOKUP(H100,Etappen!$1:$65497,2,FALSE))</f>
        <v/>
      </c>
      <c r="J100" s="7"/>
      <c r="K100" s="5" t="str">
        <f>IF(J100=0,"",VLOOKUP(J100,Etappen!$1:$65497,2,FALSE))</f>
        <v/>
      </c>
      <c r="L100" s="8"/>
      <c r="M100" s="6"/>
      <c r="N100" s="43" t="str">
        <f t="shared" si="122"/>
        <v>A + B fehlt</v>
      </c>
      <c r="O100" s="7"/>
      <c r="P100" s="43" t="str">
        <f t="shared" ref="P100" si="189">IF(AND(O100="x",Q100="x"),"wechsel",IF(AND(O100="x",Q100&lt;&gt;"x"),"",IF(AND(Q100="x",O100&lt;&gt;"x"),"M fehlt","A + B fehlt")))</f>
        <v>A + B fehlt</v>
      </c>
      <c r="Q100" s="7"/>
      <c r="R100" s="43" t="str">
        <f t="shared" ref="R100" si="190">IF(AND(Q100="x",S100="x"),"wechsel",IF(AND(Q100="x",S100&lt;&gt;"x"),"",IF(AND(S100="x",Q100&lt;&gt;"x"),"M fehlt","A + B fehlt")))</f>
        <v>A + B fehlt</v>
      </c>
      <c r="S100" s="7"/>
      <c r="T100" s="43"/>
      <c r="U100" s="35"/>
      <c r="V100" s="38"/>
      <c r="W100" s="22"/>
      <c r="X100" s="9"/>
      <c r="Y100" s="26"/>
      <c r="Z100" s="33" t="str">
        <f>IF(WEEKNUM(A100,2)&lt;&gt;WEEKNUM(A101,2),SUM(Y$7:Y100)-SUM(Z$6:Z99),"")</f>
        <v/>
      </c>
      <c r="AA100" s="90"/>
      <c r="AB100" s="92"/>
      <c r="AC100" s="93"/>
      <c r="AD100" s="93"/>
      <c r="AE100" s="93"/>
      <c r="AF100" s="93"/>
      <c r="AG100" s="93"/>
      <c r="AH100" s="93"/>
      <c r="AI100" s="93"/>
      <c r="AJ100" s="93"/>
      <c r="AK100" s="93"/>
      <c r="AL100" s="93"/>
      <c r="AM100" s="94"/>
      <c r="AN100" s="45"/>
      <c r="AO100" s="45"/>
    </row>
    <row r="101" spans="1:41" s="1" customFormat="1" x14ac:dyDescent="0.25">
      <c r="A101" s="48"/>
      <c r="B101" s="6"/>
      <c r="C101" s="4" t="str">
        <f>IF(B101=0,"",VLOOKUP(B101,Etappen!$1:$65497,2,FALSE))</f>
        <v/>
      </c>
      <c r="D101" s="7"/>
      <c r="E101" s="4" t="str">
        <f>IF(D101=0,"",VLOOKUP(D101,Etappen!$1:$65497,2,FALSE))</f>
        <v/>
      </c>
      <c r="F101" s="7"/>
      <c r="G101" s="4" t="str">
        <f>IF(F101=0,"",VLOOKUP(F101,Etappen!$1:$65497,2,FALSE))</f>
        <v/>
      </c>
      <c r="H101" s="7"/>
      <c r="I101" s="4" t="str">
        <f>IF(H101=0,"",VLOOKUP(H101,Etappen!$1:$65497,2,FALSE))</f>
        <v/>
      </c>
      <c r="J101" s="7"/>
      <c r="K101" s="5" t="str">
        <f>IF(J101=0,"",VLOOKUP(J101,Etappen!$1:$65497,2,FALSE))</f>
        <v/>
      </c>
      <c r="L101" s="8"/>
      <c r="M101" s="6"/>
      <c r="N101" s="43" t="str">
        <f t="shared" si="122"/>
        <v>A + B fehlt</v>
      </c>
      <c r="O101" s="7"/>
      <c r="P101" s="43" t="str">
        <f t="shared" ref="P101" si="191">IF(AND(O101="x",Q101="x"),"wechsel",IF(AND(O101="x",Q101&lt;&gt;"x"),"",IF(AND(Q101="x",O101&lt;&gt;"x"),"M fehlt","A + B fehlt")))</f>
        <v>A + B fehlt</v>
      </c>
      <c r="Q101" s="7"/>
      <c r="R101" s="43" t="str">
        <f t="shared" ref="R101" si="192">IF(AND(Q101="x",S101="x"),"wechsel",IF(AND(Q101="x",S101&lt;&gt;"x"),"",IF(AND(S101="x",Q101&lt;&gt;"x"),"M fehlt","A + B fehlt")))</f>
        <v>A + B fehlt</v>
      </c>
      <c r="S101" s="7"/>
      <c r="T101" s="43"/>
      <c r="U101" s="35"/>
      <c r="V101" s="38"/>
      <c r="W101" s="22"/>
      <c r="X101" s="9"/>
      <c r="Y101" s="26"/>
      <c r="Z101" s="33" t="str">
        <f>IF(WEEKNUM(A101,2)&lt;&gt;WEEKNUM(A102,2),SUM(Y$7:Y101)-SUM(Z$6:Z100),"")</f>
        <v/>
      </c>
      <c r="AA101" s="90"/>
      <c r="AB101" s="92"/>
      <c r="AC101" s="93"/>
      <c r="AD101" s="93"/>
      <c r="AE101" s="93"/>
      <c r="AF101" s="93"/>
      <c r="AG101" s="93"/>
      <c r="AH101" s="93"/>
      <c r="AI101" s="93"/>
      <c r="AJ101" s="93"/>
      <c r="AK101" s="93"/>
      <c r="AL101" s="93"/>
      <c r="AM101" s="94"/>
      <c r="AN101" s="45"/>
      <c r="AO101" s="45"/>
    </row>
    <row r="102" spans="1:41" s="1" customFormat="1" x14ac:dyDescent="0.25">
      <c r="A102" s="48"/>
      <c r="B102" s="6"/>
      <c r="C102" s="4" t="str">
        <f>IF(B102=0,"",VLOOKUP(B102,Etappen!$1:$65497,2,FALSE))</f>
        <v/>
      </c>
      <c r="D102" s="7"/>
      <c r="E102" s="4" t="str">
        <f>IF(D102=0,"",VLOOKUP(D102,Etappen!$1:$65497,2,FALSE))</f>
        <v/>
      </c>
      <c r="F102" s="7"/>
      <c r="G102" s="4" t="str">
        <f>IF(F102=0,"",VLOOKUP(F102,Etappen!$1:$65497,2,FALSE))</f>
        <v/>
      </c>
      <c r="H102" s="7"/>
      <c r="I102" s="4" t="str">
        <f>IF(H102=0,"",VLOOKUP(H102,Etappen!$1:$65497,2,FALSE))</f>
        <v/>
      </c>
      <c r="J102" s="7"/>
      <c r="K102" s="5" t="str">
        <f>IF(J102=0,"",VLOOKUP(J102,Etappen!$1:$65497,2,FALSE))</f>
        <v/>
      </c>
      <c r="L102" s="8"/>
      <c r="M102" s="6"/>
      <c r="N102" s="43" t="str">
        <f t="shared" si="122"/>
        <v>A + B fehlt</v>
      </c>
      <c r="O102" s="7"/>
      <c r="P102" s="43" t="str">
        <f t="shared" ref="P102" si="193">IF(AND(O102="x",Q102="x"),"wechsel",IF(AND(O102="x",Q102&lt;&gt;"x"),"",IF(AND(Q102="x",O102&lt;&gt;"x"),"M fehlt","A + B fehlt")))</f>
        <v>A + B fehlt</v>
      </c>
      <c r="Q102" s="7"/>
      <c r="R102" s="43" t="str">
        <f t="shared" ref="R102" si="194">IF(AND(Q102="x",S102="x"),"wechsel",IF(AND(Q102="x",S102&lt;&gt;"x"),"",IF(AND(S102="x",Q102&lt;&gt;"x"),"M fehlt","A + B fehlt")))</f>
        <v>A + B fehlt</v>
      </c>
      <c r="S102" s="7"/>
      <c r="T102" s="43"/>
      <c r="U102" s="35"/>
      <c r="V102" s="38"/>
      <c r="W102" s="22"/>
      <c r="X102" s="9"/>
      <c r="Y102" s="26"/>
      <c r="Z102" s="33" t="str">
        <f>IF(WEEKNUM(A102,2)&lt;&gt;WEEKNUM(A103,2),SUM(Y$7:Y102)-SUM(Z$6:Z101),"")</f>
        <v/>
      </c>
      <c r="AA102" s="90"/>
      <c r="AB102" s="92"/>
      <c r="AC102" s="93"/>
      <c r="AD102" s="93"/>
      <c r="AE102" s="93"/>
      <c r="AF102" s="93"/>
      <c r="AG102" s="93"/>
      <c r="AH102" s="93"/>
      <c r="AI102" s="93"/>
      <c r="AJ102" s="93"/>
      <c r="AK102" s="93"/>
      <c r="AL102" s="93"/>
      <c r="AM102" s="94"/>
      <c r="AN102" s="45"/>
      <c r="AO102" s="45"/>
    </row>
    <row r="103" spans="1:41" s="1" customFormat="1" x14ac:dyDescent="0.25">
      <c r="A103" s="48"/>
      <c r="B103" s="6"/>
      <c r="C103" s="4" t="str">
        <f>IF(B103=0,"",VLOOKUP(B103,Etappen!$1:$65497,2,FALSE))</f>
        <v/>
      </c>
      <c r="D103" s="7"/>
      <c r="E103" s="4" t="str">
        <f>IF(D103=0,"",VLOOKUP(D103,Etappen!$1:$65497,2,FALSE))</f>
        <v/>
      </c>
      <c r="F103" s="7"/>
      <c r="G103" s="4" t="str">
        <f>IF(F103=0,"",VLOOKUP(F103,Etappen!$1:$65497,2,FALSE))</f>
        <v/>
      </c>
      <c r="H103" s="7"/>
      <c r="I103" s="4" t="str">
        <f>IF(H103=0,"",VLOOKUP(H103,Etappen!$1:$65497,2,FALSE))</f>
        <v/>
      </c>
      <c r="J103" s="7"/>
      <c r="K103" s="5" t="str">
        <f>IF(J103=0,"",VLOOKUP(J103,Etappen!$1:$65497,2,FALSE))</f>
        <v/>
      </c>
      <c r="L103" s="8"/>
      <c r="M103" s="6"/>
      <c r="N103" s="43" t="str">
        <f t="shared" si="122"/>
        <v>A + B fehlt</v>
      </c>
      <c r="O103" s="7"/>
      <c r="P103" s="43" t="str">
        <f t="shared" ref="P103" si="195">IF(AND(O103="x",Q103="x"),"wechsel",IF(AND(O103="x",Q103&lt;&gt;"x"),"",IF(AND(Q103="x",O103&lt;&gt;"x"),"M fehlt","A + B fehlt")))</f>
        <v>A + B fehlt</v>
      </c>
      <c r="Q103" s="7"/>
      <c r="R103" s="43" t="str">
        <f t="shared" ref="R103" si="196">IF(AND(Q103="x",S103="x"),"wechsel",IF(AND(Q103="x",S103&lt;&gt;"x"),"",IF(AND(S103="x",Q103&lt;&gt;"x"),"M fehlt","A + B fehlt")))</f>
        <v>A + B fehlt</v>
      </c>
      <c r="S103" s="7"/>
      <c r="T103" s="43"/>
      <c r="U103" s="35"/>
      <c r="V103" s="38"/>
      <c r="W103" s="22"/>
      <c r="X103" s="9"/>
      <c r="Y103" s="26"/>
      <c r="Z103" s="33" t="str">
        <f>IF(WEEKNUM(A103,2)&lt;&gt;WEEKNUM(A104,2),SUM(Y$7:Y103)-SUM(Z$6:Z102),"")</f>
        <v/>
      </c>
      <c r="AA103" s="90"/>
      <c r="AB103" s="92"/>
      <c r="AC103" s="93"/>
      <c r="AD103" s="93"/>
      <c r="AE103" s="93"/>
      <c r="AF103" s="93"/>
      <c r="AG103" s="93"/>
      <c r="AH103" s="93"/>
      <c r="AI103" s="93"/>
      <c r="AJ103" s="93"/>
      <c r="AK103" s="93"/>
      <c r="AL103" s="93"/>
      <c r="AM103" s="94"/>
      <c r="AN103" s="45"/>
      <c r="AO103" s="45"/>
    </row>
    <row r="104" spans="1:41" s="1" customFormat="1" x14ac:dyDescent="0.25">
      <c r="A104" s="48"/>
      <c r="B104" s="6"/>
      <c r="C104" s="4" t="str">
        <f>IF(B104=0,"",VLOOKUP(B104,Etappen!$1:$65497,2,FALSE))</f>
        <v/>
      </c>
      <c r="D104" s="7"/>
      <c r="E104" s="4" t="str">
        <f>IF(D104=0,"",VLOOKUP(D104,Etappen!$1:$65497,2,FALSE))</f>
        <v/>
      </c>
      <c r="F104" s="7"/>
      <c r="G104" s="4" t="str">
        <f>IF(F104=0,"",VLOOKUP(F104,Etappen!$1:$65497,2,FALSE))</f>
        <v/>
      </c>
      <c r="H104" s="7"/>
      <c r="I104" s="4" t="str">
        <f>IF(H104=0,"",VLOOKUP(H104,Etappen!$1:$65497,2,FALSE))</f>
        <v/>
      </c>
      <c r="J104" s="7"/>
      <c r="K104" s="5" t="str">
        <f>IF(J104=0,"",VLOOKUP(J104,Etappen!$1:$65497,2,FALSE))</f>
        <v/>
      </c>
      <c r="L104" s="8"/>
      <c r="M104" s="6"/>
      <c r="N104" s="43" t="str">
        <f t="shared" si="122"/>
        <v>A + B fehlt</v>
      </c>
      <c r="O104" s="7"/>
      <c r="P104" s="43" t="str">
        <f t="shared" ref="P104" si="197">IF(AND(O104="x",Q104="x"),"wechsel",IF(AND(O104="x",Q104&lt;&gt;"x"),"",IF(AND(Q104="x",O104&lt;&gt;"x"),"M fehlt","A + B fehlt")))</f>
        <v>A + B fehlt</v>
      </c>
      <c r="Q104" s="7"/>
      <c r="R104" s="43" t="str">
        <f t="shared" ref="R104" si="198">IF(AND(Q104="x",S104="x"),"wechsel",IF(AND(Q104="x",S104&lt;&gt;"x"),"",IF(AND(S104="x",Q104&lt;&gt;"x"),"M fehlt","A + B fehlt")))</f>
        <v>A + B fehlt</v>
      </c>
      <c r="S104" s="7"/>
      <c r="T104" s="43"/>
      <c r="U104" s="35"/>
      <c r="V104" s="38"/>
      <c r="W104" s="22"/>
      <c r="X104" s="9"/>
      <c r="Y104" s="26"/>
      <c r="Z104" s="33" t="str">
        <f>IF(WEEKNUM(A104,2)&lt;&gt;WEEKNUM(A105,2),SUM(Y$7:Y104)-SUM(Z$6:Z103),"")</f>
        <v/>
      </c>
      <c r="AA104" s="90"/>
      <c r="AB104" s="92"/>
      <c r="AC104" s="93"/>
      <c r="AD104" s="93"/>
      <c r="AE104" s="93"/>
      <c r="AF104" s="93"/>
      <c r="AG104" s="93"/>
      <c r="AH104" s="93"/>
      <c r="AI104" s="93"/>
      <c r="AJ104" s="93"/>
      <c r="AK104" s="93"/>
      <c r="AL104" s="93"/>
      <c r="AM104" s="94"/>
      <c r="AN104" s="45"/>
      <c r="AO104" s="45"/>
    </row>
    <row r="105" spans="1:41" s="1" customFormat="1" x14ac:dyDescent="0.25">
      <c r="A105" s="48"/>
      <c r="B105" s="6"/>
      <c r="C105" s="4" t="str">
        <f>IF(B105=0,"",VLOOKUP(B105,Etappen!$1:$65497,2,FALSE))</f>
        <v/>
      </c>
      <c r="D105" s="7"/>
      <c r="E105" s="4" t="str">
        <f>IF(D105=0,"",VLOOKUP(D105,Etappen!$1:$65497,2,FALSE))</f>
        <v/>
      </c>
      <c r="F105" s="7"/>
      <c r="G105" s="4" t="str">
        <f>IF(F105=0,"",VLOOKUP(F105,Etappen!$1:$65497,2,FALSE))</f>
        <v/>
      </c>
      <c r="H105" s="7"/>
      <c r="I105" s="4" t="str">
        <f>IF(H105=0,"",VLOOKUP(H105,Etappen!$1:$65497,2,FALSE))</f>
        <v/>
      </c>
      <c r="J105" s="7"/>
      <c r="K105" s="5" t="str">
        <f>IF(J105=0,"",VLOOKUP(J105,Etappen!$1:$65497,2,FALSE))</f>
        <v/>
      </c>
      <c r="L105" s="8"/>
      <c r="M105" s="6"/>
      <c r="N105" s="43" t="str">
        <f t="shared" si="122"/>
        <v>A + B fehlt</v>
      </c>
      <c r="O105" s="7"/>
      <c r="P105" s="43" t="str">
        <f t="shared" ref="P105" si="199">IF(AND(O105="x",Q105="x"),"wechsel",IF(AND(O105="x",Q105&lt;&gt;"x"),"",IF(AND(Q105="x",O105&lt;&gt;"x"),"M fehlt","A + B fehlt")))</f>
        <v>A + B fehlt</v>
      </c>
      <c r="Q105" s="7"/>
      <c r="R105" s="43" t="str">
        <f t="shared" ref="R105" si="200">IF(AND(Q105="x",S105="x"),"wechsel",IF(AND(Q105="x",S105&lt;&gt;"x"),"",IF(AND(S105="x",Q105&lt;&gt;"x"),"M fehlt","A + B fehlt")))</f>
        <v>A + B fehlt</v>
      </c>
      <c r="S105" s="7"/>
      <c r="T105" s="43"/>
      <c r="U105" s="35"/>
      <c r="V105" s="38"/>
      <c r="W105" s="22"/>
      <c r="X105" s="9"/>
      <c r="Y105" s="26"/>
      <c r="Z105" s="33" t="str">
        <f>IF(WEEKNUM(A105,2)&lt;&gt;WEEKNUM(A106,2),SUM(Y$7:Y105)-SUM(Z$6:Z104),"")</f>
        <v/>
      </c>
      <c r="AA105" s="90"/>
      <c r="AB105" s="92"/>
      <c r="AC105" s="93"/>
      <c r="AD105" s="93"/>
      <c r="AE105" s="93"/>
      <c r="AF105" s="93"/>
      <c r="AG105" s="93"/>
      <c r="AH105" s="93"/>
      <c r="AI105" s="93"/>
      <c r="AJ105" s="93"/>
      <c r="AK105" s="93"/>
      <c r="AL105" s="93"/>
      <c r="AM105" s="94"/>
      <c r="AN105" s="45"/>
      <c r="AO105" s="45"/>
    </row>
    <row r="106" spans="1:41" s="1" customFormat="1" x14ac:dyDescent="0.25">
      <c r="A106" s="48"/>
      <c r="B106" s="6"/>
      <c r="C106" s="4" t="str">
        <f>IF(B106=0,"",VLOOKUP(B106,Etappen!$1:$65497,2,FALSE))</f>
        <v/>
      </c>
      <c r="D106" s="7"/>
      <c r="E106" s="4" t="str">
        <f>IF(D106=0,"",VLOOKUP(D106,Etappen!$1:$65497,2,FALSE))</f>
        <v/>
      </c>
      <c r="F106" s="7"/>
      <c r="G106" s="4" t="str">
        <f>IF(F106=0,"",VLOOKUP(F106,Etappen!$1:$65497,2,FALSE))</f>
        <v/>
      </c>
      <c r="H106" s="7"/>
      <c r="I106" s="4" t="str">
        <f>IF(H106=0,"",VLOOKUP(H106,Etappen!$1:$65497,2,FALSE))</f>
        <v/>
      </c>
      <c r="J106" s="7"/>
      <c r="K106" s="5" t="str">
        <f>IF(J106=0,"",VLOOKUP(J106,Etappen!$1:$65497,2,FALSE))</f>
        <v/>
      </c>
      <c r="L106" s="8"/>
      <c r="M106" s="6"/>
      <c r="N106" s="43" t="str">
        <f t="shared" si="122"/>
        <v>A + B fehlt</v>
      </c>
      <c r="O106" s="7"/>
      <c r="P106" s="43" t="str">
        <f t="shared" ref="P106" si="201">IF(AND(O106="x",Q106="x"),"wechsel",IF(AND(O106="x",Q106&lt;&gt;"x"),"",IF(AND(Q106="x",O106&lt;&gt;"x"),"M fehlt","A + B fehlt")))</f>
        <v>A + B fehlt</v>
      </c>
      <c r="Q106" s="7"/>
      <c r="R106" s="43" t="str">
        <f t="shared" ref="R106" si="202">IF(AND(Q106="x",S106="x"),"wechsel",IF(AND(Q106="x",S106&lt;&gt;"x"),"",IF(AND(S106="x",Q106&lt;&gt;"x"),"M fehlt","A + B fehlt")))</f>
        <v>A + B fehlt</v>
      </c>
      <c r="S106" s="7"/>
      <c r="T106" s="43"/>
      <c r="U106" s="35"/>
      <c r="V106" s="38"/>
      <c r="W106" s="22"/>
      <c r="X106" s="9"/>
      <c r="Y106" s="26"/>
      <c r="Z106" s="33" t="str">
        <f>IF(WEEKNUM(A106,2)&lt;&gt;WEEKNUM(A107,2),SUM(Y$7:Y106)-SUM(Z$6:Z105),"")</f>
        <v/>
      </c>
      <c r="AA106" s="90"/>
      <c r="AB106" s="92"/>
      <c r="AC106" s="93"/>
      <c r="AD106" s="93"/>
      <c r="AE106" s="93"/>
      <c r="AF106" s="93"/>
      <c r="AG106" s="93"/>
      <c r="AH106" s="93"/>
      <c r="AI106" s="93"/>
      <c r="AJ106" s="93"/>
      <c r="AK106" s="93"/>
      <c r="AL106" s="93"/>
      <c r="AM106" s="94"/>
      <c r="AN106" s="45"/>
      <c r="AO106" s="45"/>
    </row>
    <row r="107" spans="1:41" s="1" customFormat="1" x14ac:dyDescent="0.25">
      <c r="A107" s="48"/>
      <c r="B107" s="6"/>
      <c r="C107" s="4" t="str">
        <f>IF(B107=0,"",VLOOKUP(B107,Etappen!$1:$65497,2,FALSE))</f>
        <v/>
      </c>
      <c r="D107" s="7"/>
      <c r="E107" s="4" t="str">
        <f>IF(D107=0,"",VLOOKUP(D107,Etappen!$1:$65497,2,FALSE))</f>
        <v/>
      </c>
      <c r="F107" s="7"/>
      <c r="G107" s="4" t="str">
        <f>IF(F107=0,"",VLOOKUP(F107,Etappen!$1:$65497,2,FALSE))</f>
        <v/>
      </c>
      <c r="H107" s="7"/>
      <c r="I107" s="4" t="str">
        <f>IF(H107=0,"",VLOOKUP(H107,Etappen!$1:$65497,2,FALSE))</f>
        <v/>
      </c>
      <c r="J107" s="7"/>
      <c r="K107" s="5" t="str">
        <f>IF(J107=0,"",VLOOKUP(J107,Etappen!$1:$65497,2,FALSE))</f>
        <v/>
      </c>
      <c r="L107" s="8"/>
      <c r="M107" s="6"/>
      <c r="N107" s="43" t="str">
        <f t="shared" si="122"/>
        <v>A + B fehlt</v>
      </c>
      <c r="O107" s="7"/>
      <c r="P107" s="43" t="str">
        <f t="shared" ref="P107" si="203">IF(AND(O107="x",Q107="x"),"wechsel",IF(AND(O107="x",Q107&lt;&gt;"x"),"",IF(AND(Q107="x",O107&lt;&gt;"x"),"M fehlt","A + B fehlt")))</f>
        <v>A + B fehlt</v>
      </c>
      <c r="Q107" s="7"/>
      <c r="R107" s="43" t="str">
        <f t="shared" ref="R107" si="204">IF(AND(Q107="x",S107="x"),"wechsel",IF(AND(Q107="x",S107&lt;&gt;"x"),"",IF(AND(S107="x",Q107&lt;&gt;"x"),"M fehlt","A + B fehlt")))</f>
        <v>A + B fehlt</v>
      </c>
      <c r="S107" s="7"/>
      <c r="T107" s="43"/>
      <c r="U107" s="35"/>
      <c r="V107" s="38"/>
      <c r="W107" s="22"/>
      <c r="X107" s="9"/>
      <c r="Y107" s="26"/>
      <c r="Z107" s="33" t="str">
        <f>IF(WEEKNUM(A107,2)&lt;&gt;WEEKNUM(A108,2),SUM(Y$7:Y107)-SUM(Z$6:Z106),"")</f>
        <v/>
      </c>
      <c r="AA107" s="90"/>
      <c r="AB107" s="92"/>
      <c r="AC107" s="93"/>
      <c r="AD107" s="93"/>
      <c r="AE107" s="93"/>
      <c r="AF107" s="93"/>
      <c r="AG107" s="93"/>
      <c r="AH107" s="93"/>
      <c r="AI107" s="93"/>
      <c r="AJ107" s="93"/>
      <c r="AK107" s="93"/>
      <c r="AL107" s="93"/>
      <c r="AM107" s="94"/>
      <c r="AN107" s="45"/>
      <c r="AO107" s="45"/>
    </row>
    <row r="108" spans="1:41" s="1" customFormat="1" x14ac:dyDescent="0.25">
      <c r="A108" s="48"/>
      <c r="B108" s="6"/>
      <c r="C108" s="4" t="str">
        <f>IF(B108=0,"",VLOOKUP(B108,Etappen!$1:$65497,2,FALSE))</f>
        <v/>
      </c>
      <c r="D108" s="7"/>
      <c r="E108" s="4" t="str">
        <f>IF(D108=0,"",VLOOKUP(D108,Etappen!$1:$65497,2,FALSE))</f>
        <v/>
      </c>
      <c r="F108" s="7"/>
      <c r="G108" s="4" t="str">
        <f>IF(F108=0,"",VLOOKUP(F108,Etappen!$1:$65497,2,FALSE))</f>
        <v/>
      </c>
      <c r="H108" s="7"/>
      <c r="I108" s="4" t="str">
        <f>IF(H108=0,"",VLOOKUP(H108,Etappen!$1:$65497,2,FALSE))</f>
        <v/>
      </c>
      <c r="J108" s="7"/>
      <c r="K108" s="5" t="str">
        <f>IF(J108=0,"",VLOOKUP(J108,Etappen!$1:$65497,2,FALSE))</f>
        <v/>
      </c>
      <c r="L108" s="8"/>
      <c r="M108" s="6"/>
      <c r="N108" s="43" t="str">
        <f t="shared" si="122"/>
        <v>A + B fehlt</v>
      </c>
      <c r="O108" s="7"/>
      <c r="P108" s="43" t="str">
        <f t="shared" ref="P108" si="205">IF(AND(O108="x",Q108="x"),"wechsel",IF(AND(O108="x",Q108&lt;&gt;"x"),"",IF(AND(Q108="x",O108&lt;&gt;"x"),"M fehlt","A + B fehlt")))</f>
        <v>A + B fehlt</v>
      </c>
      <c r="Q108" s="7"/>
      <c r="R108" s="43" t="str">
        <f t="shared" ref="R108" si="206">IF(AND(Q108="x",S108="x"),"wechsel",IF(AND(Q108="x",S108&lt;&gt;"x"),"",IF(AND(S108="x",Q108&lt;&gt;"x"),"M fehlt","A + B fehlt")))</f>
        <v>A + B fehlt</v>
      </c>
      <c r="S108" s="7"/>
      <c r="T108" s="43"/>
      <c r="U108" s="35"/>
      <c r="V108" s="38"/>
      <c r="W108" s="22"/>
      <c r="X108" s="9"/>
      <c r="Y108" s="26"/>
      <c r="Z108" s="33" t="str">
        <f>IF(WEEKNUM(A108,2)&lt;&gt;WEEKNUM(A109,2),SUM(Y$7:Y108)-SUM(Z$6:Z107),"")</f>
        <v/>
      </c>
      <c r="AA108" s="90"/>
      <c r="AB108" s="92"/>
      <c r="AC108" s="93"/>
      <c r="AD108" s="93"/>
      <c r="AE108" s="93"/>
      <c r="AF108" s="93"/>
      <c r="AG108" s="93"/>
      <c r="AH108" s="93"/>
      <c r="AI108" s="93"/>
      <c r="AJ108" s="93"/>
      <c r="AK108" s="93"/>
      <c r="AL108" s="93"/>
      <c r="AM108" s="94"/>
      <c r="AN108" s="45"/>
      <c r="AO108" s="45"/>
    </row>
    <row r="109" spans="1:41" s="1" customFormat="1" x14ac:dyDescent="0.25">
      <c r="A109" s="48"/>
      <c r="B109" s="6"/>
      <c r="C109" s="4" t="str">
        <f>IF(B109=0,"",VLOOKUP(B109,Etappen!$1:$65497,2,FALSE))</f>
        <v/>
      </c>
      <c r="D109" s="7"/>
      <c r="E109" s="4" t="str">
        <f>IF(D109=0,"",VLOOKUP(D109,Etappen!$1:$65497,2,FALSE))</f>
        <v/>
      </c>
      <c r="F109" s="7"/>
      <c r="G109" s="4" t="str">
        <f>IF(F109=0,"",VLOOKUP(F109,Etappen!$1:$65497,2,FALSE))</f>
        <v/>
      </c>
      <c r="H109" s="7"/>
      <c r="I109" s="4" t="str">
        <f>IF(H109=0,"",VLOOKUP(H109,Etappen!$1:$65497,2,FALSE))</f>
        <v/>
      </c>
      <c r="J109" s="7"/>
      <c r="K109" s="5" t="str">
        <f>IF(J109=0,"",VLOOKUP(J109,Etappen!$1:$65497,2,FALSE))</f>
        <v/>
      </c>
      <c r="L109" s="8"/>
      <c r="M109" s="6"/>
      <c r="N109" s="43" t="str">
        <f t="shared" si="122"/>
        <v>A + B fehlt</v>
      </c>
      <c r="O109" s="7"/>
      <c r="P109" s="43" t="str">
        <f t="shared" ref="P109" si="207">IF(AND(O109="x",Q109="x"),"wechsel",IF(AND(O109="x",Q109&lt;&gt;"x"),"",IF(AND(Q109="x",O109&lt;&gt;"x"),"M fehlt","A + B fehlt")))</f>
        <v>A + B fehlt</v>
      </c>
      <c r="Q109" s="7"/>
      <c r="R109" s="43" t="str">
        <f t="shared" ref="R109" si="208">IF(AND(Q109="x",S109="x"),"wechsel",IF(AND(Q109="x",S109&lt;&gt;"x"),"",IF(AND(S109="x",Q109&lt;&gt;"x"),"M fehlt","A + B fehlt")))</f>
        <v>A + B fehlt</v>
      </c>
      <c r="S109" s="7"/>
      <c r="T109" s="43"/>
      <c r="U109" s="35"/>
      <c r="V109" s="38"/>
      <c r="W109" s="22"/>
      <c r="X109" s="9"/>
      <c r="Y109" s="26"/>
      <c r="Z109" s="33" t="str">
        <f>IF(WEEKNUM(A109,2)&lt;&gt;WEEKNUM(A110,2),SUM(Y$7:Y109)-SUM(Z$6:Z108),"")</f>
        <v/>
      </c>
      <c r="AA109" s="90"/>
      <c r="AB109" s="92"/>
      <c r="AC109" s="93"/>
      <c r="AD109" s="93"/>
      <c r="AE109" s="93"/>
      <c r="AF109" s="93"/>
      <c r="AG109" s="93"/>
      <c r="AH109" s="93"/>
      <c r="AI109" s="93"/>
      <c r="AJ109" s="93"/>
      <c r="AK109" s="93"/>
      <c r="AL109" s="93"/>
      <c r="AM109" s="94"/>
      <c r="AN109" s="45"/>
      <c r="AO109" s="45"/>
    </row>
    <row r="110" spans="1:41" s="1" customFormat="1" x14ac:dyDescent="0.25">
      <c r="A110" s="48"/>
      <c r="B110" s="6"/>
      <c r="C110" s="4" t="str">
        <f>IF(B110=0,"",VLOOKUP(B110,Etappen!$1:$65497,2,FALSE))</f>
        <v/>
      </c>
      <c r="D110" s="7"/>
      <c r="E110" s="4" t="str">
        <f>IF(D110=0,"",VLOOKUP(D110,Etappen!$1:$65497,2,FALSE))</f>
        <v/>
      </c>
      <c r="F110" s="7"/>
      <c r="G110" s="4" t="str">
        <f>IF(F110=0,"",VLOOKUP(F110,Etappen!$1:$65497,2,FALSE))</f>
        <v/>
      </c>
      <c r="H110" s="7"/>
      <c r="I110" s="4" t="str">
        <f>IF(H110=0,"",VLOOKUP(H110,Etappen!$1:$65497,2,FALSE))</f>
        <v/>
      </c>
      <c r="J110" s="7"/>
      <c r="K110" s="5" t="str">
        <f>IF(J110=0,"",VLOOKUP(J110,Etappen!$1:$65497,2,FALSE))</f>
        <v/>
      </c>
      <c r="L110" s="8"/>
      <c r="M110" s="6"/>
      <c r="N110" s="43" t="str">
        <f t="shared" si="122"/>
        <v>A + B fehlt</v>
      </c>
      <c r="O110" s="7"/>
      <c r="P110" s="43" t="str">
        <f t="shared" ref="P110" si="209">IF(AND(O110="x",Q110="x"),"wechsel",IF(AND(O110="x",Q110&lt;&gt;"x"),"",IF(AND(Q110="x",O110&lt;&gt;"x"),"M fehlt","A + B fehlt")))</f>
        <v>A + B fehlt</v>
      </c>
      <c r="Q110" s="7"/>
      <c r="R110" s="43" t="str">
        <f t="shared" ref="R110" si="210">IF(AND(Q110="x",S110="x"),"wechsel",IF(AND(Q110="x",S110&lt;&gt;"x"),"",IF(AND(S110="x",Q110&lt;&gt;"x"),"M fehlt","A + B fehlt")))</f>
        <v>A + B fehlt</v>
      </c>
      <c r="S110" s="7"/>
      <c r="T110" s="43"/>
      <c r="U110" s="35"/>
      <c r="V110" s="38"/>
      <c r="W110" s="22"/>
      <c r="X110" s="9"/>
      <c r="Y110" s="26"/>
      <c r="Z110" s="33" t="str">
        <f>IF(WEEKNUM(A110,2)&lt;&gt;WEEKNUM(A111,2),SUM(Y$7:Y110)-SUM(Z$6:Z109),"")</f>
        <v/>
      </c>
      <c r="AA110" s="90"/>
      <c r="AB110" s="92"/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4"/>
      <c r="AN110" s="45"/>
      <c r="AO110" s="45"/>
    </row>
    <row r="111" spans="1:41" s="1" customFormat="1" x14ac:dyDescent="0.25">
      <c r="A111" s="48"/>
      <c r="B111" s="6"/>
      <c r="C111" s="4" t="str">
        <f>IF(B111=0,"",VLOOKUP(B111,Etappen!$1:$65497,2,FALSE))</f>
        <v/>
      </c>
      <c r="D111" s="7"/>
      <c r="E111" s="4" t="str">
        <f>IF(D111=0,"",VLOOKUP(D111,Etappen!$1:$65497,2,FALSE))</f>
        <v/>
      </c>
      <c r="F111" s="7"/>
      <c r="G111" s="4" t="str">
        <f>IF(F111=0,"",VLOOKUP(F111,Etappen!$1:$65497,2,FALSE))</f>
        <v/>
      </c>
      <c r="H111" s="7"/>
      <c r="I111" s="4" t="str">
        <f>IF(H111=0,"",VLOOKUP(H111,Etappen!$1:$65497,2,FALSE))</f>
        <v/>
      </c>
      <c r="J111" s="7"/>
      <c r="K111" s="5" t="str">
        <f>IF(J111=0,"",VLOOKUP(J111,Etappen!$1:$65497,2,FALSE))</f>
        <v/>
      </c>
      <c r="L111" s="8"/>
      <c r="M111" s="6"/>
      <c r="N111" s="43" t="str">
        <f t="shared" si="122"/>
        <v>A + B fehlt</v>
      </c>
      <c r="O111" s="7"/>
      <c r="P111" s="43" t="str">
        <f t="shared" ref="P111" si="211">IF(AND(O111="x",Q111="x"),"wechsel",IF(AND(O111="x",Q111&lt;&gt;"x"),"",IF(AND(Q111="x",O111&lt;&gt;"x"),"M fehlt","A + B fehlt")))</f>
        <v>A + B fehlt</v>
      </c>
      <c r="Q111" s="7"/>
      <c r="R111" s="43" t="str">
        <f t="shared" ref="R111" si="212">IF(AND(Q111="x",S111="x"),"wechsel",IF(AND(Q111="x",S111&lt;&gt;"x"),"",IF(AND(S111="x",Q111&lt;&gt;"x"),"M fehlt","A + B fehlt")))</f>
        <v>A + B fehlt</v>
      </c>
      <c r="S111" s="7"/>
      <c r="T111" s="43"/>
      <c r="U111" s="35"/>
      <c r="V111" s="38"/>
      <c r="W111" s="22"/>
      <c r="X111" s="9"/>
      <c r="Y111" s="26"/>
      <c r="Z111" s="33" t="str">
        <f>IF(WEEKNUM(A111,2)&lt;&gt;WEEKNUM(A112,2),SUM(Y$7:Y111)-SUM(Z$6:Z110),"")</f>
        <v/>
      </c>
      <c r="AA111" s="90"/>
      <c r="AB111" s="92"/>
      <c r="AC111" s="93"/>
      <c r="AD111" s="93"/>
      <c r="AE111" s="93"/>
      <c r="AF111" s="93"/>
      <c r="AG111" s="93"/>
      <c r="AH111" s="93"/>
      <c r="AI111" s="93"/>
      <c r="AJ111" s="93"/>
      <c r="AK111" s="93"/>
      <c r="AL111" s="93"/>
      <c r="AM111" s="94"/>
      <c r="AN111" s="45"/>
      <c r="AO111" s="45"/>
    </row>
    <row r="112" spans="1:41" s="1" customFormat="1" x14ac:dyDescent="0.25">
      <c r="A112" s="48"/>
      <c r="B112" s="6"/>
      <c r="C112" s="4" t="str">
        <f>IF(B112=0,"",VLOOKUP(B112,Etappen!$1:$65497,2,FALSE))</f>
        <v/>
      </c>
      <c r="D112" s="7"/>
      <c r="E112" s="4" t="str">
        <f>IF(D112=0,"",VLOOKUP(D112,Etappen!$1:$65497,2,FALSE))</f>
        <v/>
      </c>
      <c r="F112" s="7"/>
      <c r="G112" s="4" t="str">
        <f>IF(F112=0,"",VLOOKUP(F112,Etappen!$1:$65497,2,FALSE))</f>
        <v/>
      </c>
      <c r="H112" s="7"/>
      <c r="I112" s="4" t="str">
        <f>IF(H112=0,"",VLOOKUP(H112,Etappen!$1:$65497,2,FALSE))</f>
        <v/>
      </c>
      <c r="J112" s="7"/>
      <c r="K112" s="5" t="str">
        <f>IF(J112=0,"",VLOOKUP(J112,Etappen!$1:$65497,2,FALSE))</f>
        <v/>
      </c>
      <c r="L112" s="8"/>
      <c r="M112" s="6"/>
      <c r="N112" s="43" t="str">
        <f t="shared" si="122"/>
        <v>A + B fehlt</v>
      </c>
      <c r="O112" s="7"/>
      <c r="P112" s="43" t="str">
        <f t="shared" ref="P112" si="213">IF(AND(O112="x",Q112="x"),"wechsel",IF(AND(O112="x",Q112&lt;&gt;"x"),"",IF(AND(Q112="x",O112&lt;&gt;"x"),"M fehlt","A + B fehlt")))</f>
        <v>A + B fehlt</v>
      </c>
      <c r="Q112" s="7"/>
      <c r="R112" s="43" t="str">
        <f t="shared" ref="R112" si="214">IF(AND(Q112="x",S112="x"),"wechsel",IF(AND(Q112="x",S112&lt;&gt;"x"),"",IF(AND(S112="x",Q112&lt;&gt;"x"),"M fehlt","A + B fehlt")))</f>
        <v>A + B fehlt</v>
      </c>
      <c r="S112" s="7"/>
      <c r="T112" s="43"/>
      <c r="U112" s="35"/>
      <c r="V112" s="38"/>
      <c r="W112" s="22"/>
      <c r="X112" s="9"/>
      <c r="Y112" s="26"/>
      <c r="Z112" s="33" t="str">
        <f>IF(WEEKNUM(A112,2)&lt;&gt;WEEKNUM(A113,2),SUM(Y$7:Y112)-SUM(Z$6:Z111),"")</f>
        <v/>
      </c>
      <c r="AA112" s="90"/>
      <c r="AB112" s="92"/>
      <c r="AC112" s="93"/>
      <c r="AD112" s="93"/>
      <c r="AE112" s="93"/>
      <c r="AF112" s="93"/>
      <c r="AG112" s="93"/>
      <c r="AH112" s="93"/>
      <c r="AI112" s="93"/>
      <c r="AJ112" s="93"/>
      <c r="AK112" s="93"/>
      <c r="AL112" s="93"/>
      <c r="AM112" s="94"/>
      <c r="AN112" s="45"/>
      <c r="AO112" s="45"/>
    </row>
    <row r="113" spans="1:41" s="1" customFormat="1" x14ac:dyDescent="0.25">
      <c r="A113" s="48"/>
      <c r="B113" s="6"/>
      <c r="C113" s="4" t="str">
        <f>IF(B113=0,"",VLOOKUP(B113,Etappen!$1:$65497,2,FALSE))</f>
        <v/>
      </c>
      <c r="D113" s="7"/>
      <c r="E113" s="4" t="str">
        <f>IF(D113=0,"",VLOOKUP(D113,Etappen!$1:$65497,2,FALSE))</f>
        <v/>
      </c>
      <c r="F113" s="7"/>
      <c r="G113" s="4" t="str">
        <f>IF(F113=0,"",VLOOKUP(F113,Etappen!$1:$65497,2,FALSE))</f>
        <v/>
      </c>
      <c r="H113" s="7"/>
      <c r="I113" s="4" t="str">
        <f>IF(H113=0,"",VLOOKUP(H113,Etappen!$1:$65497,2,FALSE))</f>
        <v/>
      </c>
      <c r="J113" s="7"/>
      <c r="K113" s="5" t="str">
        <f>IF(J113=0,"",VLOOKUP(J113,Etappen!$1:$65497,2,FALSE))</f>
        <v/>
      </c>
      <c r="L113" s="8"/>
      <c r="M113" s="6"/>
      <c r="N113" s="43" t="str">
        <f t="shared" si="122"/>
        <v>A + B fehlt</v>
      </c>
      <c r="O113" s="7"/>
      <c r="P113" s="43" t="str">
        <f t="shared" ref="P113" si="215">IF(AND(O113="x",Q113="x"),"wechsel",IF(AND(O113="x",Q113&lt;&gt;"x"),"",IF(AND(Q113="x",O113&lt;&gt;"x"),"M fehlt","A + B fehlt")))</f>
        <v>A + B fehlt</v>
      </c>
      <c r="Q113" s="7"/>
      <c r="R113" s="43" t="str">
        <f t="shared" ref="R113" si="216">IF(AND(Q113="x",S113="x"),"wechsel",IF(AND(Q113="x",S113&lt;&gt;"x"),"",IF(AND(S113="x",Q113&lt;&gt;"x"),"M fehlt","A + B fehlt")))</f>
        <v>A + B fehlt</v>
      </c>
      <c r="S113" s="7"/>
      <c r="T113" s="43"/>
      <c r="U113" s="35"/>
      <c r="V113" s="38"/>
      <c r="W113" s="22"/>
      <c r="X113" s="9"/>
      <c r="Y113" s="26"/>
      <c r="Z113" s="33" t="str">
        <f>IF(WEEKNUM(A113,2)&lt;&gt;WEEKNUM(A114,2),SUM(Y$7:Y113)-SUM(Z$6:Z112),"")</f>
        <v/>
      </c>
      <c r="AA113" s="90"/>
      <c r="AB113" s="92"/>
      <c r="AC113" s="93"/>
      <c r="AD113" s="93"/>
      <c r="AE113" s="93"/>
      <c r="AF113" s="93"/>
      <c r="AG113" s="93"/>
      <c r="AH113" s="93"/>
      <c r="AI113" s="93"/>
      <c r="AJ113" s="93"/>
      <c r="AK113" s="93"/>
      <c r="AL113" s="93"/>
      <c r="AM113" s="94"/>
      <c r="AN113" s="45"/>
      <c r="AO113" s="45"/>
    </row>
    <row r="114" spans="1:41" s="1" customFormat="1" x14ac:dyDescent="0.25">
      <c r="A114" s="48"/>
      <c r="B114" s="6"/>
      <c r="C114" s="4" t="str">
        <f>IF(B114=0,"",VLOOKUP(B114,Etappen!$1:$65497,2,FALSE))</f>
        <v/>
      </c>
      <c r="D114" s="7"/>
      <c r="E114" s="4" t="str">
        <f>IF(D114=0,"",VLOOKUP(D114,Etappen!$1:$65497,2,FALSE))</f>
        <v/>
      </c>
      <c r="F114" s="7"/>
      <c r="G114" s="4" t="str">
        <f>IF(F114=0,"",VLOOKUP(F114,Etappen!$1:$65497,2,FALSE))</f>
        <v/>
      </c>
      <c r="H114" s="7"/>
      <c r="I114" s="4" t="str">
        <f>IF(H114=0,"",VLOOKUP(H114,Etappen!$1:$65497,2,FALSE))</f>
        <v/>
      </c>
      <c r="J114" s="7"/>
      <c r="K114" s="5" t="str">
        <f>IF(J114=0,"",VLOOKUP(J114,Etappen!$1:$65497,2,FALSE))</f>
        <v/>
      </c>
      <c r="L114" s="8"/>
      <c r="M114" s="6"/>
      <c r="N114" s="43" t="str">
        <f t="shared" si="122"/>
        <v>A + B fehlt</v>
      </c>
      <c r="O114" s="7"/>
      <c r="P114" s="43" t="str">
        <f t="shared" ref="P114" si="217">IF(AND(O114="x",Q114="x"),"wechsel",IF(AND(O114="x",Q114&lt;&gt;"x"),"",IF(AND(Q114="x",O114&lt;&gt;"x"),"M fehlt","A + B fehlt")))</f>
        <v>A + B fehlt</v>
      </c>
      <c r="Q114" s="7"/>
      <c r="R114" s="43" t="str">
        <f t="shared" ref="R114" si="218">IF(AND(Q114="x",S114="x"),"wechsel",IF(AND(Q114="x",S114&lt;&gt;"x"),"",IF(AND(S114="x",Q114&lt;&gt;"x"),"M fehlt","A + B fehlt")))</f>
        <v>A + B fehlt</v>
      </c>
      <c r="S114" s="7"/>
      <c r="T114" s="43"/>
      <c r="U114" s="35"/>
      <c r="V114" s="38"/>
      <c r="W114" s="22"/>
      <c r="X114" s="9"/>
      <c r="Y114" s="26"/>
      <c r="Z114" s="33" t="str">
        <f>IF(WEEKNUM(A114,2)&lt;&gt;WEEKNUM(A115,2),SUM(Y$7:Y114)-SUM(Z$6:Z113),"")</f>
        <v/>
      </c>
      <c r="AA114" s="90"/>
      <c r="AB114" s="92"/>
      <c r="AC114" s="93"/>
      <c r="AD114" s="93"/>
      <c r="AE114" s="93"/>
      <c r="AF114" s="93"/>
      <c r="AG114" s="93"/>
      <c r="AH114" s="93"/>
      <c r="AI114" s="93"/>
      <c r="AJ114" s="93"/>
      <c r="AK114" s="93"/>
      <c r="AL114" s="93"/>
      <c r="AM114" s="94"/>
      <c r="AN114" s="45"/>
      <c r="AO114" s="45"/>
    </row>
    <row r="115" spans="1:41" s="1" customFormat="1" x14ac:dyDescent="0.25">
      <c r="A115" s="48"/>
      <c r="B115" s="6"/>
      <c r="C115" s="4" t="str">
        <f>IF(B115=0,"",VLOOKUP(B115,Etappen!$1:$65497,2,FALSE))</f>
        <v/>
      </c>
      <c r="D115" s="7"/>
      <c r="E115" s="4" t="str">
        <f>IF(D115=0,"",VLOOKUP(D115,Etappen!$1:$65497,2,FALSE))</f>
        <v/>
      </c>
      <c r="F115" s="7"/>
      <c r="G115" s="4" t="str">
        <f>IF(F115=0,"",VLOOKUP(F115,Etappen!$1:$65497,2,FALSE))</f>
        <v/>
      </c>
      <c r="H115" s="7"/>
      <c r="I115" s="4" t="str">
        <f>IF(H115=0,"",VLOOKUP(H115,Etappen!$1:$65497,2,FALSE))</f>
        <v/>
      </c>
      <c r="J115" s="7"/>
      <c r="K115" s="5" t="str">
        <f>IF(J115=0,"",VLOOKUP(J115,Etappen!$1:$65497,2,FALSE))</f>
        <v/>
      </c>
      <c r="L115" s="8"/>
      <c r="M115" s="6"/>
      <c r="N115" s="43" t="str">
        <f t="shared" si="122"/>
        <v>A + B fehlt</v>
      </c>
      <c r="O115" s="7"/>
      <c r="P115" s="43" t="str">
        <f t="shared" ref="P115" si="219">IF(AND(O115="x",Q115="x"),"wechsel",IF(AND(O115="x",Q115&lt;&gt;"x"),"",IF(AND(Q115="x",O115&lt;&gt;"x"),"M fehlt","A + B fehlt")))</f>
        <v>A + B fehlt</v>
      </c>
      <c r="Q115" s="7"/>
      <c r="R115" s="43" t="str">
        <f t="shared" ref="R115" si="220">IF(AND(Q115="x",S115="x"),"wechsel",IF(AND(Q115="x",S115&lt;&gt;"x"),"",IF(AND(S115="x",Q115&lt;&gt;"x"),"M fehlt","A + B fehlt")))</f>
        <v>A + B fehlt</v>
      </c>
      <c r="S115" s="7"/>
      <c r="T115" s="43"/>
      <c r="U115" s="35"/>
      <c r="V115" s="38"/>
      <c r="W115" s="22"/>
      <c r="X115" s="9"/>
      <c r="Y115" s="26"/>
      <c r="Z115" s="33" t="str">
        <f>IF(WEEKNUM(A115,2)&lt;&gt;WEEKNUM(A116,2),SUM(Y$7:Y115)-SUM(Z$6:Z114),"")</f>
        <v/>
      </c>
      <c r="AA115" s="90"/>
      <c r="AB115" s="92"/>
      <c r="AC115" s="93"/>
      <c r="AD115" s="93"/>
      <c r="AE115" s="93"/>
      <c r="AF115" s="93"/>
      <c r="AG115" s="93"/>
      <c r="AH115" s="93"/>
      <c r="AI115" s="93"/>
      <c r="AJ115" s="93"/>
      <c r="AK115" s="93"/>
      <c r="AL115" s="93"/>
      <c r="AM115" s="94"/>
      <c r="AN115" s="45"/>
      <c r="AO115" s="45"/>
    </row>
    <row r="116" spans="1:41" s="1" customFormat="1" x14ac:dyDescent="0.25">
      <c r="A116" s="48"/>
      <c r="B116" s="6"/>
      <c r="C116" s="4" t="str">
        <f>IF(B116=0,"",VLOOKUP(B116,Etappen!$1:$65497,2,FALSE))</f>
        <v/>
      </c>
      <c r="D116" s="7"/>
      <c r="E116" s="4" t="str">
        <f>IF(D116=0,"",VLOOKUP(D116,Etappen!$1:$65497,2,FALSE))</f>
        <v/>
      </c>
      <c r="F116" s="7"/>
      <c r="G116" s="4" t="str">
        <f>IF(F116=0,"",VLOOKUP(F116,Etappen!$1:$65497,2,FALSE))</f>
        <v/>
      </c>
      <c r="H116" s="7"/>
      <c r="I116" s="4" t="str">
        <f>IF(H116=0,"",VLOOKUP(H116,Etappen!$1:$65497,2,FALSE))</f>
        <v/>
      </c>
      <c r="J116" s="7"/>
      <c r="K116" s="5" t="str">
        <f>IF(J116=0,"",VLOOKUP(J116,Etappen!$1:$65497,2,FALSE))</f>
        <v/>
      </c>
      <c r="L116" s="8"/>
      <c r="M116" s="6"/>
      <c r="N116" s="43" t="str">
        <f t="shared" si="122"/>
        <v>A + B fehlt</v>
      </c>
      <c r="O116" s="7"/>
      <c r="P116" s="43" t="str">
        <f t="shared" ref="P116" si="221">IF(AND(O116="x",Q116="x"),"wechsel",IF(AND(O116="x",Q116&lt;&gt;"x"),"",IF(AND(Q116="x",O116&lt;&gt;"x"),"M fehlt","A + B fehlt")))</f>
        <v>A + B fehlt</v>
      </c>
      <c r="Q116" s="7"/>
      <c r="R116" s="43" t="str">
        <f t="shared" ref="R116" si="222">IF(AND(Q116="x",S116="x"),"wechsel",IF(AND(Q116="x",S116&lt;&gt;"x"),"",IF(AND(S116="x",Q116&lt;&gt;"x"),"M fehlt","A + B fehlt")))</f>
        <v>A + B fehlt</v>
      </c>
      <c r="S116" s="7"/>
      <c r="T116" s="43"/>
      <c r="U116" s="35"/>
      <c r="V116" s="38"/>
      <c r="W116" s="22"/>
      <c r="X116" s="9"/>
      <c r="Y116" s="26"/>
      <c r="Z116" s="33" t="str">
        <f>IF(WEEKNUM(A116,2)&lt;&gt;WEEKNUM(A117,2),SUM(Y$7:Y116)-SUM(Z$6:Z115),"")</f>
        <v/>
      </c>
      <c r="AA116" s="90"/>
      <c r="AB116" s="92"/>
      <c r="AC116" s="93"/>
      <c r="AD116" s="93"/>
      <c r="AE116" s="93"/>
      <c r="AF116" s="93"/>
      <c r="AG116" s="93"/>
      <c r="AH116" s="93"/>
      <c r="AI116" s="93"/>
      <c r="AJ116" s="93"/>
      <c r="AK116" s="93"/>
      <c r="AL116" s="93"/>
      <c r="AM116" s="94"/>
      <c r="AN116" s="45"/>
      <c r="AO116" s="45"/>
    </row>
    <row r="117" spans="1:41" s="1" customFormat="1" x14ac:dyDescent="0.25">
      <c r="A117" s="48"/>
      <c r="B117" s="6"/>
      <c r="C117" s="4" t="str">
        <f>IF(B117=0,"",VLOOKUP(B117,Etappen!$1:$65497,2,FALSE))</f>
        <v/>
      </c>
      <c r="D117" s="7"/>
      <c r="E117" s="4" t="str">
        <f>IF(D117=0,"",VLOOKUP(D117,Etappen!$1:$65497,2,FALSE))</f>
        <v/>
      </c>
      <c r="F117" s="7"/>
      <c r="G117" s="4" t="str">
        <f>IF(F117=0,"",VLOOKUP(F117,Etappen!$1:$65497,2,FALSE))</f>
        <v/>
      </c>
      <c r="H117" s="7"/>
      <c r="I117" s="4" t="str">
        <f>IF(H117=0,"",VLOOKUP(H117,Etappen!$1:$65497,2,FALSE))</f>
        <v/>
      </c>
      <c r="J117" s="7"/>
      <c r="K117" s="5" t="str">
        <f>IF(J117=0,"",VLOOKUP(J117,Etappen!$1:$65497,2,FALSE))</f>
        <v/>
      </c>
      <c r="L117" s="8"/>
      <c r="M117" s="6"/>
      <c r="N117" s="43" t="str">
        <f t="shared" si="122"/>
        <v>A + B fehlt</v>
      </c>
      <c r="O117" s="7"/>
      <c r="P117" s="43" t="str">
        <f t="shared" ref="P117" si="223">IF(AND(O117="x",Q117="x"),"wechsel",IF(AND(O117="x",Q117&lt;&gt;"x"),"",IF(AND(Q117="x",O117&lt;&gt;"x"),"M fehlt","A + B fehlt")))</f>
        <v>A + B fehlt</v>
      </c>
      <c r="Q117" s="7"/>
      <c r="R117" s="43" t="str">
        <f t="shared" ref="R117" si="224">IF(AND(Q117="x",S117="x"),"wechsel",IF(AND(Q117="x",S117&lt;&gt;"x"),"",IF(AND(S117="x",Q117&lt;&gt;"x"),"M fehlt","A + B fehlt")))</f>
        <v>A + B fehlt</v>
      </c>
      <c r="S117" s="7"/>
      <c r="T117" s="43"/>
      <c r="U117" s="35"/>
      <c r="V117" s="38"/>
      <c r="W117" s="22"/>
      <c r="X117" s="9"/>
      <c r="Y117" s="26"/>
      <c r="Z117" s="33" t="str">
        <f>IF(WEEKNUM(A117,2)&lt;&gt;WEEKNUM(A118,2),SUM(Y$7:Y117)-SUM(Z$6:Z116),"")</f>
        <v/>
      </c>
      <c r="AA117" s="90"/>
      <c r="AB117" s="92"/>
      <c r="AC117" s="93"/>
      <c r="AD117" s="93"/>
      <c r="AE117" s="93"/>
      <c r="AF117" s="93"/>
      <c r="AG117" s="93"/>
      <c r="AH117" s="93"/>
      <c r="AI117" s="93"/>
      <c r="AJ117" s="93"/>
      <c r="AK117" s="93"/>
      <c r="AL117" s="93"/>
      <c r="AM117" s="94"/>
      <c r="AN117" s="45"/>
      <c r="AO117" s="45"/>
    </row>
    <row r="118" spans="1:41" s="1" customFormat="1" x14ac:dyDescent="0.25">
      <c r="A118" s="48"/>
      <c r="B118" s="6"/>
      <c r="C118" s="4" t="str">
        <f>IF(B118=0,"",VLOOKUP(B118,Etappen!$1:$65497,2,FALSE))</f>
        <v/>
      </c>
      <c r="D118" s="7"/>
      <c r="E118" s="4" t="str">
        <f>IF(D118=0,"",VLOOKUP(D118,Etappen!$1:$65497,2,FALSE))</f>
        <v/>
      </c>
      <c r="F118" s="7"/>
      <c r="G118" s="4" t="str">
        <f>IF(F118=0,"",VLOOKUP(F118,Etappen!$1:$65497,2,FALSE))</f>
        <v/>
      </c>
      <c r="H118" s="7"/>
      <c r="I118" s="4" t="str">
        <f>IF(H118=0,"",VLOOKUP(H118,Etappen!$1:$65497,2,FALSE))</f>
        <v/>
      </c>
      <c r="J118" s="7"/>
      <c r="K118" s="5" t="str">
        <f>IF(J118=0,"",VLOOKUP(J118,Etappen!$1:$65497,2,FALSE))</f>
        <v/>
      </c>
      <c r="L118" s="8"/>
      <c r="M118" s="6"/>
      <c r="N118" s="43" t="str">
        <f t="shared" si="122"/>
        <v>A + B fehlt</v>
      </c>
      <c r="O118" s="7"/>
      <c r="P118" s="43" t="str">
        <f t="shared" ref="P118" si="225">IF(AND(O118="x",Q118="x"),"wechsel",IF(AND(O118="x",Q118&lt;&gt;"x"),"",IF(AND(Q118="x",O118&lt;&gt;"x"),"M fehlt","A + B fehlt")))</f>
        <v>A + B fehlt</v>
      </c>
      <c r="Q118" s="7"/>
      <c r="R118" s="43" t="str">
        <f t="shared" ref="R118" si="226">IF(AND(Q118="x",S118="x"),"wechsel",IF(AND(Q118="x",S118&lt;&gt;"x"),"",IF(AND(S118="x",Q118&lt;&gt;"x"),"M fehlt","A + B fehlt")))</f>
        <v>A + B fehlt</v>
      </c>
      <c r="S118" s="7"/>
      <c r="T118" s="43"/>
      <c r="U118" s="35"/>
      <c r="V118" s="38"/>
      <c r="W118" s="22"/>
      <c r="X118" s="9"/>
      <c r="Y118" s="26"/>
      <c r="Z118" s="33" t="str">
        <f>IF(WEEKNUM(A118,2)&lt;&gt;WEEKNUM(A119,2),SUM(Y$7:Y118)-SUM(Z$6:Z117),"")</f>
        <v/>
      </c>
      <c r="AA118" s="90"/>
      <c r="AB118" s="92"/>
      <c r="AC118" s="93"/>
      <c r="AD118" s="93"/>
      <c r="AE118" s="93"/>
      <c r="AF118" s="93"/>
      <c r="AG118" s="93"/>
      <c r="AH118" s="93"/>
      <c r="AI118" s="93"/>
      <c r="AJ118" s="93"/>
      <c r="AK118" s="93"/>
      <c r="AL118" s="93"/>
      <c r="AM118" s="94"/>
      <c r="AN118" s="45"/>
      <c r="AO118" s="45"/>
    </row>
    <row r="119" spans="1:41" s="1" customFormat="1" x14ac:dyDescent="0.25">
      <c r="A119" s="48"/>
      <c r="B119" s="6"/>
      <c r="C119" s="4" t="str">
        <f>IF(B119=0,"",VLOOKUP(B119,Etappen!$1:$65497,2,FALSE))</f>
        <v/>
      </c>
      <c r="D119" s="7"/>
      <c r="E119" s="4" t="str">
        <f>IF(D119=0,"",VLOOKUP(D119,Etappen!$1:$65497,2,FALSE))</f>
        <v/>
      </c>
      <c r="F119" s="7"/>
      <c r="G119" s="4" t="str">
        <f>IF(F119=0,"",VLOOKUP(F119,Etappen!$1:$65497,2,FALSE))</f>
        <v/>
      </c>
      <c r="H119" s="7"/>
      <c r="I119" s="4" t="str">
        <f>IF(H119=0,"",VLOOKUP(H119,Etappen!$1:$65497,2,FALSE))</f>
        <v/>
      </c>
      <c r="J119" s="7"/>
      <c r="K119" s="5" t="str">
        <f>IF(J119=0,"",VLOOKUP(J119,Etappen!$1:$65497,2,FALSE))</f>
        <v/>
      </c>
      <c r="L119" s="8"/>
      <c r="M119" s="6"/>
      <c r="N119" s="43" t="str">
        <f t="shared" si="122"/>
        <v>A + B fehlt</v>
      </c>
      <c r="O119" s="7"/>
      <c r="P119" s="43" t="str">
        <f t="shared" ref="P119" si="227">IF(AND(O119="x",Q119="x"),"wechsel",IF(AND(O119="x",Q119&lt;&gt;"x"),"",IF(AND(Q119="x",O119&lt;&gt;"x"),"M fehlt","A + B fehlt")))</f>
        <v>A + B fehlt</v>
      </c>
      <c r="Q119" s="7"/>
      <c r="R119" s="43" t="str">
        <f t="shared" ref="R119" si="228">IF(AND(Q119="x",S119="x"),"wechsel",IF(AND(Q119="x",S119&lt;&gt;"x"),"",IF(AND(S119="x",Q119&lt;&gt;"x"),"M fehlt","A + B fehlt")))</f>
        <v>A + B fehlt</v>
      </c>
      <c r="S119" s="7"/>
      <c r="T119" s="43"/>
      <c r="U119" s="35"/>
      <c r="V119" s="38"/>
      <c r="W119" s="22"/>
      <c r="X119" s="9"/>
      <c r="Y119" s="26"/>
      <c r="Z119" s="33" t="str">
        <f>IF(WEEKNUM(A119,2)&lt;&gt;WEEKNUM(A120,2),SUM(Y$7:Y119)-SUM(Z$6:Z118),"")</f>
        <v/>
      </c>
      <c r="AA119" s="90"/>
      <c r="AB119" s="92"/>
      <c r="AC119" s="93"/>
      <c r="AD119" s="93"/>
      <c r="AE119" s="93"/>
      <c r="AF119" s="93"/>
      <c r="AG119" s="93"/>
      <c r="AH119" s="93"/>
      <c r="AI119" s="93"/>
      <c r="AJ119" s="93"/>
      <c r="AK119" s="93"/>
      <c r="AL119" s="93"/>
      <c r="AM119" s="94"/>
      <c r="AN119" s="45"/>
      <c r="AO119" s="45"/>
    </row>
    <row r="120" spans="1:41" s="1" customFormat="1" x14ac:dyDescent="0.25">
      <c r="A120" s="48"/>
      <c r="B120" s="6"/>
      <c r="C120" s="4" t="str">
        <f>IF(B120=0,"",VLOOKUP(B120,Etappen!$1:$65497,2,FALSE))</f>
        <v/>
      </c>
      <c r="D120" s="7"/>
      <c r="E120" s="4" t="str">
        <f>IF(D120=0,"",VLOOKUP(D120,Etappen!$1:$65497,2,FALSE))</f>
        <v/>
      </c>
      <c r="F120" s="7"/>
      <c r="G120" s="4" t="str">
        <f>IF(F120=0,"",VLOOKUP(F120,Etappen!$1:$65497,2,FALSE))</f>
        <v/>
      </c>
      <c r="H120" s="7"/>
      <c r="I120" s="4" t="str">
        <f>IF(H120=0,"",VLOOKUP(H120,Etappen!$1:$65497,2,FALSE))</f>
        <v/>
      </c>
      <c r="J120" s="7"/>
      <c r="K120" s="5" t="str">
        <f>IF(J120=0,"",VLOOKUP(J120,Etappen!$1:$65497,2,FALSE))</f>
        <v/>
      </c>
      <c r="L120" s="8"/>
      <c r="M120" s="6"/>
      <c r="N120" s="43" t="str">
        <f t="shared" si="122"/>
        <v>A + B fehlt</v>
      </c>
      <c r="O120" s="7"/>
      <c r="P120" s="43" t="str">
        <f t="shared" ref="P120" si="229">IF(AND(O120="x",Q120="x"),"wechsel",IF(AND(O120="x",Q120&lt;&gt;"x"),"",IF(AND(Q120="x",O120&lt;&gt;"x"),"M fehlt","A + B fehlt")))</f>
        <v>A + B fehlt</v>
      </c>
      <c r="Q120" s="7"/>
      <c r="R120" s="43" t="str">
        <f t="shared" ref="R120" si="230">IF(AND(Q120="x",S120="x"),"wechsel",IF(AND(Q120="x",S120&lt;&gt;"x"),"",IF(AND(S120="x",Q120&lt;&gt;"x"),"M fehlt","A + B fehlt")))</f>
        <v>A + B fehlt</v>
      </c>
      <c r="S120" s="7"/>
      <c r="T120" s="43"/>
      <c r="U120" s="35"/>
      <c r="V120" s="38"/>
      <c r="W120" s="22"/>
      <c r="X120" s="9"/>
      <c r="Y120" s="26"/>
      <c r="Z120" s="33" t="str">
        <f>IF(WEEKNUM(A120,2)&lt;&gt;WEEKNUM(A121,2),SUM(Y$7:Y120)-SUM(Z$6:Z119),"")</f>
        <v/>
      </c>
      <c r="AA120" s="90"/>
      <c r="AB120" s="92"/>
      <c r="AC120" s="93"/>
      <c r="AD120" s="93"/>
      <c r="AE120" s="93"/>
      <c r="AF120" s="93"/>
      <c r="AG120" s="93"/>
      <c r="AH120" s="93"/>
      <c r="AI120" s="93"/>
      <c r="AJ120" s="93"/>
      <c r="AK120" s="93"/>
      <c r="AL120" s="93"/>
      <c r="AM120" s="94"/>
      <c r="AN120" s="45"/>
      <c r="AO120" s="45"/>
    </row>
    <row r="121" spans="1:41" s="1" customFormat="1" x14ac:dyDescent="0.25">
      <c r="A121" s="48"/>
      <c r="B121" s="6"/>
      <c r="C121" s="4" t="str">
        <f>IF(B121=0,"",VLOOKUP(B121,Etappen!$1:$65497,2,FALSE))</f>
        <v/>
      </c>
      <c r="D121" s="7"/>
      <c r="E121" s="4" t="str">
        <f>IF(D121=0,"",VLOOKUP(D121,Etappen!$1:$65497,2,FALSE))</f>
        <v/>
      </c>
      <c r="F121" s="7"/>
      <c r="G121" s="4" t="str">
        <f>IF(F121=0,"",VLOOKUP(F121,Etappen!$1:$65497,2,FALSE))</f>
        <v/>
      </c>
      <c r="H121" s="7"/>
      <c r="I121" s="4" t="str">
        <f>IF(H121=0,"",VLOOKUP(H121,Etappen!$1:$65497,2,FALSE))</f>
        <v/>
      </c>
      <c r="J121" s="7"/>
      <c r="K121" s="5" t="str">
        <f>IF(J121=0,"",VLOOKUP(J121,Etappen!$1:$65497,2,FALSE))</f>
        <v/>
      </c>
      <c r="L121" s="8"/>
      <c r="M121" s="6"/>
      <c r="N121" s="43" t="str">
        <f t="shared" si="122"/>
        <v>A + B fehlt</v>
      </c>
      <c r="O121" s="7"/>
      <c r="P121" s="43" t="str">
        <f t="shared" ref="P121" si="231">IF(AND(O121="x",Q121="x"),"wechsel",IF(AND(O121="x",Q121&lt;&gt;"x"),"",IF(AND(Q121="x",O121&lt;&gt;"x"),"M fehlt","A + B fehlt")))</f>
        <v>A + B fehlt</v>
      </c>
      <c r="Q121" s="7"/>
      <c r="R121" s="43" t="str">
        <f t="shared" ref="R121" si="232">IF(AND(Q121="x",S121="x"),"wechsel",IF(AND(Q121="x",S121&lt;&gt;"x"),"",IF(AND(S121="x",Q121&lt;&gt;"x"),"M fehlt","A + B fehlt")))</f>
        <v>A + B fehlt</v>
      </c>
      <c r="S121" s="7"/>
      <c r="T121" s="43"/>
      <c r="U121" s="35"/>
      <c r="V121" s="38"/>
      <c r="W121" s="22"/>
      <c r="X121" s="9"/>
      <c r="Y121" s="26"/>
      <c r="Z121" s="33" t="str">
        <f>IF(WEEKNUM(A121,2)&lt;&gt;WEEKNUM(A122,2),SUM(Y$7:Y121)-SUM(Z$6:Z120),"")</f>
        <v/>
      </c>
      <c r="AA121" s="90"/>
      <c r="AB121" s="92"/>
      <c r="AC121" s="93"/>
      <c r="AD121" s="93"/>
      <c r="AE121" s="93"/>
      <c r="AF121" s="93"/>
      <c r="AG121" s="93"/>
      <c r="AH121" s="93"/>
      <c r="AI121" s="93"/>
      <c r="AJ121" s="93"/>
      <c r="AK121" s="93"/>
      <c r="AL121" s="93"/>
      <c r="AM121" s="94"/>
      <c r="AN121" s="45"/>
      <c r="AO121" s="45"/>
    </row>
    <row r="122" spans="1:41" s="1" customFormat="1" x14ac:dyDescent="0.25">
      <c r="A122" s="48"/>
      <c r="B122" s="6"/>
      <c r="C122" s="4" t="str">
        <f>IF(B122=0,"",VLOOKUP(B122,Etappen!$1:$65497,2,FALSE))</f>
        <v/>
      </c>
      <c r="D122" s="7"/>
      <c r="E122" s="4" t="str">
        <f>IF(D122=0,"",VLOOKUP(D122,Etappen!$1:$65497,2,FALSE))</f>
        <v/>
      </c>
      <c r="F122" s="7"/>
      <c r="G122" s="4" t="str">
        <f>IF(F122=0,"",VLOOKUP(F122,Etappen!$1:$65497,2,FALSE))</f>
        <v/>
      </c>
      <c r="H122" s="7"/>
      <c r="I122" s="4" t="str">
        <f>IF(H122=0,"",VLOOKUP(H122,Etappen!$1:$65497,2,FALSE))</f>
        <v/>
      </c>
      <c r="J122" s="7"/>
      <c r="K122" s="5" t="str">
        <f>IF(J122=0,"",VLOOKUP(J122,Etappen!$1:$65497,2,FALSE))</f>
        <v/>
      </c>
      <c r="L122" s="8"/>
      <c r="M122" s="6"/>
      <c r="N122" s="43" t="str">
        <f t="shared" si="122"/>
        <v>A + B fehlt</v>
      </c>
      <c r="O122" s="7"/>
      <c r="P122" s="43" t="str">
        <f t="shared" ref="P122" si="233">IF(AND(O122="x",Q122="x"),"wechsel",IF(AND(O122="x",Q122&lt;&gt;"x"),"",IF(AND(Q122="x",O122&lt;&gt;"x"),"M fehlt","A + B fehlt")))</f>
        <v>A + B fehlt</v>
      </c>
      <c r="Q122" s="7"/>
      <c r="R122" s="43" t="str">
        <f t="shared" ref="R122" si="234">IF(AND(Q122="x",S122="x"),"wechsel",IF(AND(Q122="x",S122&lt;&gt;"x"),"",IF(AND(S122="x",Q122&lt;&gt;"x"),"M fehlt","A + B fehlt")))</f>
        <v>A + B fehlt</v>
      </c>
      <c r="S122" s="7"/>
      <c r="T122" s="43"/>
      <c r="U122" s="35"/>
      <c r="V122" s="38"/>
      <c r="W122" s="22"/>
      <c r="X122" s="9"/>
      <c r="Y122" s="26"/>
      <c r="Z122" s="33" t="str">
        <f>IF(WEEKNUM(A122,2)&lt;&gt;WEEKNUM(A123,2),SUM(Y$7:Y122)-SUM(Z$6:Z121),"")</f>
        <v/>
      </c>
      <c r="AA122" s="90"/>
      <c r="AB122" s="92"/>
      <c r="AC122" s="93"/>
      <c r="AD122" s="93"/>
      <c r="AE122" s="93"/>
      <c r="AF122" s="93"/>
      <c r="AG122" s="93"/>
      <c r="AH122" s="93"/>
      <c r="AI122" s="93"/>
      <c r="AJ122" s="93"/>
      <c r="AK122" s="93"/>
      <c r="AL122" s="93"/>
      <c r="AM122" s="94"/>
      <c r="AN122" s="45"/>
      <c r="AO122" s="45"/>
    </row>
    <row r="123" spans="1:41" s="1" customFormat="1" x14ac:dyDescent="0.25">
      <c r="A123" s="48"/>
      <c r="B123" s="6"/>
      <c r="C123" s="4" t="str">
        <f>IF(B123=0,"",VLOOKUP(B123,Etappen!$1:$65497,2,FALSE))</f>
        <v/>
      </c>
      <c r="D123" s="7"/>
      <c r="E123" s="4" t="str">
        <f>IF(D123=0,"",VLOOKUP(D123,Etappen!$1:$65497,2,FALSE))</f>
        <v/>
      </c>
      <c r="F123" s="7"/>
      <c r="G123" s="4" t="str">
        <f>IF(F123=0,"",VLOOKUP(F123,Etappen!$1:$65497,2,FALSE))</f>
        <v/>
      </c>
      <c r="H123" s="7"/>
      <c r="I123" s="4" t="str">
        <f>IF(H123=0,"",VLOOKUP(H123,Etappen!$1:$65497,2,FALSE))</f>
        <v/>
      </c>
      <c r="J123" s="7"/>
      <c r="K123" s="5" t="str">
        <f>IF(J123=0,"",VLOOKUP(J123,Etappen!$1:$65497,2,FALSE))</f>
        <v/>
      </c>
      <c r="L123" s="8"/>
      <c r="M123" s="6"/>
      <c r="N123" s="43" t="str">
        <f t="shared" si="122"/>
        <v>A + B fehlt</v>
      </c>
      <c r="O123" s="7"/>
      <c r="P123" s="43" t="str">
        <f t="shared" ref="P123" si="235">IF(AND(O123="x",Q123="x"),"wechsel",IF(AND(O123="x",Q123&lt;&gt;"x"),"",IF(AND(Q123="x",O123&lt;&gt;"x"),"M fehlt","A + B fehlt")))</f>
        <v>A + B fehlt</v>
      </c>
      <c r="Q123" s="7"/>
      <c r="R123" s="43" t="str">
        <f t="shared" ref="R123" si="236">IF(AND(Q123="x",S123="x"),"wechsel",IF(AND(Q123="x",S123&lt;&gt;"x"),"",IF(AND(S123="x",Q123&lt;&gt;"x"),"M fehlt","A + B fehlt")))</f>
        <v>A + B fehlt</v>
      </c>
      <c r="S123" s="7"/>
      <c r="T123" s="43"/>
      <c r="U123" s="35"/>
      <c r="V123" s="38"/>
      <c r="W123" s="22"/>
      <c r="X123" s="9"/>
      <c r="Y123" s="26"/>
      <c r="Z123" s="33" t="str">
        <f>IF(WEEKNUM(A123,2)&lt;&gt;WEEKNUM(A124,2),SUM(Y$7:Y123)-SUM(Z$6:Z122),"")</f>
        <v/>
      </c>
      <c r="AA123" s="90"/>
      <c r="AB123" s="92"/>
      <c r="AC123" s="93"/>
      <c r="AD123" s="93"/>
      <c r="AE123" s="93"/>
      <c r="AF123" s="93"/>
      <c r="AG123" s="93"/>
      <c r="AH123" s="93"/>
      <c r="AI123" s="93"/>
      <c r="AJ123" s="93"/>
      <c r="AK123" s="93"/>
      <c r="AL123" s="93"/>
      <c r="AM123" s="94"/>
      <c r="AN123" s="45"/>
      <c r="AO123" s="45"/>
    </row>
    <row r="124" spans="1:41" s="1" customFormat="1" x14ac:dyDescent="0.25">
      <c r="A124" s="48"/>
      <c r="B124" s="6"/>
      <c r="C124" s="4" t="str">
        <f>IF(B124=0,"",VLOOKUP(B124,Etappen!$1:$65497,2,FALSE))</f>
        <v/>
      </c>
      <c r="D124" s="7"/>
      <c r="E124" s="4" t="str">
        <f>IF(D124=0,"",VLOOKUP(D124,Etappen!$1:$65497,2,FALSE))</f>
        <v/>
      </c>
      <c r="F124" s="7"/>
      <c r="G124" s="4" t="str">
        <f>IF(F124=0,"",VLOOKUP(F124,Etappen!$1:$65497,2,FALSE))</f>
        <v/>
      </c>
      <c r="H124" s="7"/>
      <c r="I124" s="4" t="str">
        <f>IF(H124=0,"",VLOOKUP(H124,Etappen!$1:$65497,2,FALSE))</f>
        <v/>
      </c>
      <c r="J124" s="7"/>
      <c r="K124" s="5" t="str">
        <f>IF(J124=0,"",VLOOKUP(J124,Etappen!$1:$65497,2,FALSE))</f>
        <v/>
      </c>
      <c r="L124" s="8"/>
      <c r="M124" s="6"/>
      <c r="N124" s="43" t="str">
        <f t="shared" si="122"/>
        <v>A + B fehlt</v>
      </c>
      <c r="O124" s="7"/>
      <c r="P124" s="43" t="str">
        <f t="shared" ref="P124" si="237">IF(AND(O124="x",Q124="x"),"wechsel",IF(AND(O124="x",Q124&lt;&gt;"x"),"",IF(AND(Q124="x",O124&lt;&gt;"x"),"M fehlt","A + B fehlt")))</f>
        <v>A + B fehlt</v>
      </c>
      <c r="Q124" s="7"/>
      <c r="R124" s="43" t="str">
        <f t="shared" ref="R124" si="238">IF(AND(Q124="x",S124="x"),"wechsel",IF(AND(Q124="x",S124&lt;&gt;"x"),"",IF(AND(S124="x",Q124&lt;&gt;"x"),"M fehlt","A + B fehlt")))</f>
        <v>A + B fehlt</v>
      </c>
      <c r="S124" s="7"/>
      <c r="T124" s="43"/>
      <c r="U124" s="35"/>
      <c r="V124" s="38"/>
      <c r="W124" s="22"/>
      <c r="X124" s="9"/>
      <c r="Y124" s="26"/>
      <c r="Z124" s="33" t="str">
        <f>IF(WEEKNUM(A124,2)&lt;&gt;WEEKNUM(A125,2),SUM(Y$7:Y124)-SUM(Z$6:Z123),"")</f>
        <v/>
      </c>
      <c r="AA124" s="90"/>
      <c r="AB124" s="92"/>
      <c r="AC124" s="93"/>
      <c r="AD124" s="93"/>
      <c r="AE124" s="93"/>
      <c r="AF124" s="93"/>
      <c r="AG124" s="93"/>
      <c r="AH124" s="93"/>
      <c r="AI124" s="93"/>
      <c r="AJ124" s="93"/>
      <c r="AK124" s="93"/>
      <c r="AL124" s="93"/>
      <c r="AM124" s="94"/>
      <c r="AN124" s="45"/>
      <c r="AO124" s="45"/>
    </row>
    <row r="125" spans="1:41" s="1" customFormat="1" x14ac:dyDescent="0.25">
      <c r="A125" s="48"/>
      <c r="B125" s="6"/>
      <c r="C125" s="4" t="str">
        <f>IF(B125=0,"",VLOOKUP(B125,Etappen!$1:$65497,2,FALSE))</f>
        <v/>
      </c>
      <c r="D125" s="7"/>
      <c r="E125" s="4" t="str">
        <f>IF(D125=0,"",VLOOKUP(D125,Etappen!$1:$65497,2,FALSE))</f>
        <v/>
      </c>
      <c r="F125" s="7"/>
      <c r="G125" s="4" t="str">
        <f>IF(F125=0,"",VLOOKUP(F125,Etappen!$1:$65497,2,FALSE))</f>
        <v/>
      </c>
      <c r="H125" s="7"/>
      <c r="I125" s="4" t="str">
        <f>IF(H125=0,"",VLOOKUP(H125,Etappen!$1:$65497,2,FALSE))</f>
        <v/>
      </c>
      <c r="J125" s="7"/>
      <c r="K125" s="5" t="str">
        <f>IF(J125=0,"",VLOOKUP(J125,Etappen!$1:$65497,2,FALSE))</f>
        <v/>
      </c>
      <c r="L125" s="8"/>
      <c r="M125" s="6"/>
      <c r="N125" s="43" t="str">
        <f t="shared" si="122"/>
        <v>A + B fehlt</v>
      </c>
      <c r="O125" s="7"/>
      <c r="P125" s="43" t="str">
        <f t="shared" ref="P125" si="239">IF(AND(O125="x",Q125="x"),"wechsel",IF(AND(O125="x",Q125&lt;&gt;"x"),"",IF(AND(Q125="x",O125&lt;&gt;"x"),"M fehlt","A + B fehlt")))</f>
        <v>A + B fehlt</v>
      </c>
      <c r="Q125" s="7"/>
      <c r="R125" s="43" t="str">
        <f t="shared" ref="R125" si="240">IF(AND(Q125="x",S125="x"),"wechsel",IF(AND(Q125="x",S125&lt;&gt;"x"),"",IF(AND(S125="x",Q125&lt;&gt;"x"),"M fehlt","A + B fehlt")))</f>
        <v>A + B fehlt</v>
      </c>
      <c r="S125" s="7"/>
      <c r="T125" s="43"/>
      <c r="U125" s="35"/>
      <c r="V125" s="38"/>
      <c r="W125" s="22"/>
      <c r="X125" s="9"/>
      <c r="Y125" s="26"/>
      <c r="Z125" s="33" t="str">
        <f>IF(WEEKNUM(A125,2)&lt;&gt;WEEKNUM(A126,2),SUM(Y$7:Y125)-SUM(Z$6:Z124),"")</f>
        <v/>
      </c>
      <c r="AA125" s="90"/>
      <c r="AB125" s="92"/>
      <c r="AC125" s="93"/>
      <c r="AD125" s="93"/>
      <c r="AE125" s="93"/>
      <c r="AF125" s="93"/>
      <c r="AG125" s="93"/>
      <c r="AH125" s="93"/>
      <c r="AI125" s="93"/>
      <c r="AJ125" s="93"/>
      <c r="AK125" s="93"/>
      <c r="AL125" s="93"/>
      <c r="AM125" s="94"/>
      <c r="AN125" s="45"/>
      <c r="AO125" s="45"/>
    </row>
    <row r="126" spans="1:41" s="1" customFormat="1" x14ac:dyDescent="0.25">
      <c r="A126" s="48"/>
      <c r="B126" s="6"/>
      <c r="C126" s="4" t="str">
        <f>IF(B126=0,"",VLOOKUP(B126,Etappen!$1:$65497,2,FALSE))</f>
        <v/>
      </c>
      <c r="D126" s="7"/>
      <c r="E126" s="4" t="str">
        <f>IF(D126=0,"",VLOOKUP(D126,Etappen!$1:$65497,2,FALSE))</f>
        <v/>
      </c>
      <c r="F126" s="7"/>
      <c r="G126" s="4" t="str">
        <f>IF(F126=0,"",VLOOKUP(F126,Etappen!$1:$65497,2,FALSE))</f>
        <v/>
      </c>
      <c r="H126" s="7"/>
      <c r="I126" s="4" t="str">
        <f>IF(H126=0,"",VLOOKUP(H126,Etappen!$1:$65497,2,FALSE))</f>
        <v/>
      </c>
      <c r="J126" s="7"/>
      <c r="K126" s="5" t="str">
        <f>IF(J126=0,"",VLOOKUP(J126,Etappen!$1:$65497,2,FALSE))</f>
        <v/>
      </c>
      <c r="L126" s="8"/>
      <c r="M126" s="6"/>
      <c r="N126" s="43" t="str">
        <f t="shared" si="122"/>
        <v>A + B fehlt</v>
      </c>
      <c r="O126" s="7"/>
      <c r="P126" s="43" t="str">
        <f t="shared" ref="P126" si="241">IF(AND(O126="x",Q126="x"),"wechsel",IF(AND(O126="x",Q126&lt;&gt;"x"),"",IF(AND(Q126="x",O126&lt;&gt;"x"),"M fehlt","A + B fehlt")))</f>
        <v>A + B fehlt</v>
      </c>
      <c r="Q126" s="7"/>
      <c r="R126" s="43" t="str">
        <f t="shared" ref="R126" si="242">IF(AND(Q126="x",S126="x"),"wechsel",IF(AND(Q126="x",S126&lt;&gt;"x"),"",IF(AND(S126="x",Q126&lt;&gt;"x"),"M fehlt","A + B fehlt")))</f>
        <v>A + B fehlt</v>
      </c>
      <c r="S126" s="7"/>
      <c r="T126" s="43"/>
      <c r="U126" s="35"/>
      <c r="V126" s="38"/>
      <c r="W126" s="22"/>
      <c r="X126" s="9"/>
      <c r="Y126" s="26"/>
      <c r="Z126" s="33" t="str">
        <f>IF(WEEKNUM(A126,2)&lt;&gt;WEEKNUM(A127,2),SUM(Y$7:Y126)-SUM(Z$6:Z125),"")</f>
        <v/>
      </c>
      <c r="AA126" s="90"/>
      <c r="AB126" s="92"/>
      <c r="AC126" s="93"/>
      <c r="AD126" s="93"/>
      <c r="AE126" s="93"/>
      <c r="AF126" s="93"/>
      <c r="AG126" s="93"/>
      <c r="AH126" s="93"/>
      <c r="AI126" s="93"/>
      <c r="AJ126" s="93"/>
      <c r="AK126" s="93"/>
      <c r="AL126" s="93"/>
      <c r="AM126" s="94"/>
      <c r="AN126" s="45"/>
      <c r="AO126" s="45"/>
    </row>
    <row r="127" spans="1:41" s="1" customFormat="1" x14ac:dyDescent="0.25">
      <c r="A127" s="48"/>
      <c r="B127" s="6"/>
      <c r="C127" s="4" t="str">
        <f>IF(B127=0,"",VLOOKUP(B127,Etappen!$1:$65497,2,FALSE))</f>
        <v/>
      </c>
      <c r="D127" s="7"/>
      <c r="E127" s="4" t="str">
        <f>IF(D127=0,"",VLOOKUP(D127,Etappen!$1:$65497,2,FALSE))</f>
        <v/>
      </c>
      <c r="F127" s="7"/>
      <c r="G127" s="4" t="str">
        <f>IF(F127=0,"",VLOOKUP(F127,Etappen!$1:$65497,2,FALSE))</f>
        <v/>
      </c>
      <c r="H127" s="7"/>
      <c r="I127" s="4" t="str">
        <f>IF(H127=0,"",VLOOKUP(H127,Etappen!$1:$65497,2,FALSE))</f>
        <v/>
      </c>
      <c r="J127" s="7"/>
      <c r="K127" s="5" t="str">
        <f>IF(J127=0,"",VLOOKUP(J127,Etappen!$1:$65497,2,FALSE))</f>
        <v/>
      </c>
      <c r="L127" s="8"/>
      <c r="M127" s="6"/>
      <c r="N127" s="43" t="str">
        <f t="shared" si="122"/>
        <v>A + B fehlt</v>
      </c>
      <c r="O127" s="7"/>
      <c r="P127" s="43" t="str">
        <f t="shared" ref="P127" si="243">IF(AND(O127="x",Q127="x"),"wechsel",IF(AND(O127="x",Q127&lt;&gt;"x"),"",IF(AND(Q127="x",O127&lt;&gt;"x"),"M fehlt","A + B fehlt")))</f>
        <v>A + B fehlt</v>
      </c>
      <c r="Q127" s="7"/>
      <c r="R127" s="43" t="str">
        <f t="shared" ref="R127" si="244">IF(AND(Q127="x",S127="x"),"wechsel",IF(AND(Q127="x",S127&lt;&gt;"x"),"",IF(AND(S127="x",Q127&lt;&gt;"x"),"M fehlt","A + B fehlt")))</f>
        <v>A + B fehlt</v>
      </c>
      <c r="S127" s="7"/>
      <c r="T127" s="43"/>
      <c r="U127" s="35"/>
      <c r="V127" s="38"/>
      <c r="W127" s="22"/>
      <c r="X127" s="9"/>
      <c r="Y127" s="26"/>
      <c r="Z127" s="33" t="str">
        <f>IF(WEEKNUM(A127,2)&lt;&gt;WEEKNUM(A128,2),SUM(Y$7:Y127)-SUM(Z$6:Z126),"")</f>
        <v/>
      </c>
      <c r="AA127" s="90"/>
      <c r="AB127" s="92"/>
      <c r="AC127" s="93"/>
      <c r="AD127" s="93"/>
      <c r="AE127" s="93"/>
      <c r="AF127" s="93"/>
      <c r="AG127" s="93"/>
      <c r="AH127" s="93"/>
      <c r="AI127" s="93"/>
      <c r="AJ127" s="93"/>
      <c r="AK127" s="93"/>
      <c r="AL127" s="93"/>
      <c r="AM127" s="94"/>
      <c r="AN127" s="45"/>
      <c r="AO127" s="45"/>
    </row>
    <row r="128" spans="1:41" s="1" customFormat="1" x14ac:dyDescent="0.25">
      <c r="A128" s="48"/>
      <c r="B128" s="6"/>
      <c r="C128" s="4" t="str">
        <f>IF(B128=0,"",VLOOKUP(B128,Etappen!$1:$65497,2,FALSE))</f>
        <v/>
      </c>
      <c r="D128" s="7"/>
      <c r="E128" s="4" t="str">
        <f>IF(D128=0,"",VLOOKUP(D128,Etappen!$1:$65497,2,FALSE))</f>
        <v/>
      </c>
      <c r="F128" s="7"/>
      <c r="G128" s="4" t="str">
        <f>IF(F128=0,"",VLOOKUP(F128,Etappen!$1:$65497,2,FALSE))</f>
        <v/>
      </c>
      <c r="H128" s="7"/>
      <c r="I128" s="4" t="str">
        <f>IF(H128=0,"",VLOOKUP(H128,Etappen!$1:$65497,2,FALSE))</f>
        <v/>
      </c>
      <c r="J128" s="7"/>
      <c r="K128" s="5" t="str">
        <f>IF(J128=0,"",VLOOKUP(J128,Etappen!$1:$65497,2,FALSE))</f>
        <v/>
      </c>
      <c r="L128" s="8"/>
      <c r="M128" s="6"/>
      <c r="N128" s="43" t="str">
        <f t="shared" si="122"/>
        <v>A + B fehlt</v>
      </c>
      <c r="O128" s="7"/>
      <c r="P128" s="43" t="str">
        <f t="shared" ref="P128" si="245">IF(AND(O128="x",Q128="x"),"wechsel",IF(AND(O128="x",Q128&lt;&gt;"x"),"",IF(AND(Q128="x",O128&lt;&gt;"x"),"M fehlt","A + B fehlt")))</f>
        <v>A + B fehlt</v>
      </c>
      <c r="Q128" s="7"/>
      <c r="R128" s="43" t="str">
        <f t="shared" ref="R128" si="246">IF(AND(Q128="x",S128="x"),"wechsel",IF(AND(Q128="x",S128&lt;&gt;"x"),"",IF(AND(S128="x",Q128&lt;&gt;"x"),"M fehlt","A + B fehlt")))</f>
        <v>A + B fehlt</v>
      </c>
      <c r="S128" s="7"/>
      <c r="T128" s="43"/>
      <c r="U128" s="35"/>
      <c r="V128" s="38"/>
      <c r="W128" s="22"/>
      <c r="X128" s="9"/>
      <c r="Y128" s="26"/>
      <c r="Z128" s="33" t="str">
        <f>IF(WEEKNUM(A128,2)&lt;&gt;WEEKNUM(A129,2),SUM(Y$7:Y128)-SUM(Z$6:Z127),"")</f>
        <v/>
      </c>
      <c r="AA128" s="90"/>
      <c r="AB128" s="92"/>
      <c r="AC128" s="93"/>
      <c r="AD128" s="93"/>
      <c r="AE128" s="93"/>
      <c r="AF128" s="93"/>
      <c r="AG128" s="93"/>
      <c r="AH128" s="93"/>
      <c r="AI128" s="93"/>
      <c r="AJ128" s="93"/>
      <c r="AK128" s="93"/>
      <c r="AL128" s="93"/>
      <c r="AM128" s="94"/>
      <c r="AN128" s="45"/>
      <c r="AO128" s="45"/>
    </row>
    <row r="129" spans="1:41" s="1" customFormat="1" x14ac:dyDescent="0.25">
      <c r="A129" s="48"/>
      <c r="B129" s="6"/>
      <c r="C129" s="4" t="str">
        <f>IF(B129=0,"",VLOOKUP(B129,Etappen!$1:$65497,2,FALSE))</f>
        <v/>
      </c>
      <c r="D129" s="7"/>
      <c r="E129" s="4" t="str">
        <f>IF(D129=0,"",VLOOKUP(D129,Etappen!$1:$65497,2,FALSE))</f>
        <v/>
      </c>
      <c r="F129" s="7"/>
      <c r="G129" s="4" t="str">
        <f>IF(F129=0,"",VLOOKUP(F129,Etappen!$1:$65497,2,FALSE))</f>
        <v/>
      </c>
      <c r="H129" s="7"/>
      <c r="I129" s="4" t="str">
        <f>IF(H129=0,"",VLOOKUP(H129,Etappen!$1:$65497,2,FALSE))</f>
        <v/>
      </c>
      <c r="J129" s="7"/>
      <c r="K129" s="5" t="str">
        <f>IF(J129=0,"",VLOOKUP(J129,Etappen!$1:$65497,2,FALSE))</f>
        <v/>
      </c>
      <c r="L129" s="8"/>
      <c r="M129" s="6"/>
      <c r="N129" s="43" t="str">
        <f t="shared" si="122"/>
        <v>A + B fehlt</v>
      </c>
      <c r="O129" s="7"/>
      <c r="P129" s="43" t="str">
        <f t="shared" ref="P129" si="247">IF(AND(O129="x",Q129="x"),"wechsel",IF(AND(O129="x",Q129&lt;&gt;"x"),"",IF(AND(Q129="x",O129&lt;&gt;"x"),"M fehlt","A + B fehlt")))</f>
        <v>A + B fehlt</v>
      </c>
      <c r="Q129" s="7"/>
      <c r="R129" s="43" t="str">
        <f t="shared" ref="R129" si="248">IF(AND(Q129="x",S129="x"),"wechsel",IF(AND(Q129="x",S129&lt;&gt;"x"),"",IF(AND(S129="x",Q129&lt;&gt;"x"),"M fehlt","A + B fehlt")))</f>
        <v>A + B fehlt</v>
      </c>
      <c r="S129" s="7"/>
      <c r="T129" s="43"/>
      <c r="U129" s="35"/>
      <c r="V129" s="38"/>
      <c r="W129" s="22"/>
      <c r="X129" s="9"/>
      <c r="Y129" s="26"/>
      <c r="Z129" s="33" t="str">
        <f>IF(WEEKNUM(A129,2)&lt;&gt;WEEKNUM(A130,2),SUM(Y$7:Y129)-SUM(Z$6:Z128),"")</f>
        <v/>
      </c>
      <c r="AA129" s="90"/>
      <c r="AB129" s="92"/>
      <c r="AC129" s="93"/>
      <c r="AD129" s="93"/>
      <c r="AE129" s="93"/>
      <c r="AF129" s="93"/>
      <c r="AG129" s="93"/>
      <c r="AH129" s="93"/>
      <c r="AI129" s="93"/>
      <c r="AJ129" s="93"/>
      <c r="AK129" s="93"/>
      <c r="AL129" s="93"/>
      <c r="AM129" s="94"/>
      <c r="AN129" s="45"/>
      <c r="AO129" s="45"/>
    </row>
    <row r="130" spans="1:41" s="1" customFormat="1" x14ac:dyDescent="0.25">
      <c r="A130" s="48"/>
      <c r="B130" s="6"/>
      <c r="C130" s="4" t="str">
        <f>IF(B130=0,"",VLOOKUP(B130,Etappen!$1:$65497,2,FALSE))</f>
        <v/>
      </c>
      <c r="D130" s="7"/>
      <c r="E130" s="4" t="str">
        <f>IF(D130=0,"",VLOOKUP(D130,Etappen!$1:$65497,2,FALSE))</f>
        <v/>
      </c>
      <c r="F130" s="7"/>
      <c r="G130" s="4" t="str">
        <f>IF(F130=0,"",VLOOKUP(F130,Etappen!$1:$65497,2,FALSE))</f>
        <v/>
      </c>
      <c r="H130" s="7"/>
      <c r="I130" s="4" t="str">
        <f>IF(H130=0,"",VLOOKUP(H130,Etappen!$1:$65497,2,FALSE))</f>
        <v/>
      </c>
      <c r="J130" s="7"/>
      <c r="K130" s="5" t="str">
        <f>IF(J130=0,"",VLOOKUP(J130,Etappen!$1:$65497,2,FALSE))</f>
        <v/>
      </c>
      <c r="L130" s="8"/>
      <c r="M130" s="6"/>
      <c r="N130" s="43" t="str">
        <f t="shared" si="122"/>
        <v>A + B fehlt</v>
      </c>
      <c r="O130" s="7"/>
      <c r="P130" s="43" t="str">
        <f t="shared" ref="P130" si="249">IF(AND(O130="x",Q130="x"),"wechsel",IF(AND(O130="x",Q130&lt;&gt;"x"),"",IF(AND(Q130="x",O130&lt;&gt;"x"),"M fehlt","A + B fehlt")))</f>
        <v>A + B fehlt</v>
      </c>
      <c r="Q130" s="7"/>
      <c r="R130" s="43" t="str">
        <f t="shared" ref="R130" si="250">IF(AND(Q130="x",S130="x"),"wechsel",IF(AND(Q130="x",S130&lt;&gt;"x"),"",IF(AND(S130="x",Q130&lt;&gt;"x"),"M fehlt","A + B fehlt")))</f>
        <v>A + B fehlt</v>
      </c>
      <c r="S130" s="7"/>
      <c r="T130" s="43"/>
      <c r="U130" s="35"/>
      <c r="V130" s="38"/>
      <c r="W130" s="22"/>
      <c r="X130" s="9"/>
      <c r="Y130" s="26"/>
      <c r="Z130" s="33" t="str">
        <f>IF(WEEKNUM(A130,2)&lt;&gt;WEEKNUM(A131,2),SUM(Y$7:Y130)-SUM(Z$6:Z129),"")</f>
        <v/>
      </c>
      <c r="AA130" s="90"/>
      <c r="AB130" s="92"/>
      <c r="AC130" s="93"/>
      <c r="AD130" s="93"/>
      <c r="AE130" s="93"/>
      <c r="AF130" s="93"/>
      <c r="AG130" s="93"/>
      <c r="AH130" s="93"/>
      <c r="AI130" s="93"/>
      <c r="AJ130" s="93"/>
      <c r="AK130" s="93"/>
      <c r="AL130" s="93"/>
      <c r="AM130" s="94"/>
      <c r="AN130" s="45"/>
      <c r="AO130" s="45"/>
    </row>
    <row r="131" spans="1:41" s="1" customFormat="1" x14ac:dyDescent="0.25">
      <c r="A131" s="48"/>
      <c r="B131" s="6"/>
      <c r="C131" s="4" t="str">
        <f>IF(B131=0,"",VLOOKUP(B131,Etappen!$1:$65497,2,FALSE))</f>
        <v/>
      </c>
      <c r="D131" s="7"/>
      <c r="E131" s="4" t="str">
        <f>IF(D131=0,"",VLOOKUP(D131,Etappen!$1:$65497,2,FALSE))</f>
        <v/>
      </c>
      <c r="F131" s="7"/>
      <c r="G131" s="4" t="str">
        <f>IF(F131=0,"",VLOOKUP(F131,Etappen!$1:$65497,2,FALSE))</f>
        <v/>
      </c>
      <c r="H131" s="7"/>
      <c r="I131" s="4" t="str">
        <f>IF(H131=0,"",VLOOKUP(H131,Etappen!$1:$65497,2,FALSE))</f>
        <v/>
      </c>
      <c r="J131" s="7"/>
      <c r="K131" s="5" t="str">
        <f>IF(J131=0,"",VLOOKUP(J131,Etappen!$1:$65497,2,FALSE))</f>
        <v/>
      </c>
      <c r="L131" s="8"/>
      <c r="M131" s="6"/>
      <c r="N131" s="43" t="str">
        <f t="shared" ref="N131:N194" si="251">IF(AND(M131="x",O131="x"),"wechsel",IF(AND(M131="x",O131&lt;&gt;"x"),"",IF(AND(O131="x",M131&lt;&gt;"x"),"M fehlt","A + B fehlt")))</f>
        <v>A + B fehlt</v>
      </c>
      <c r="O131" s="7"/>
      <c r="P131" s="43" t="str">
        <f t="shared" ref="P131" si="252">IF(AND(O131="x",Q131="x"),"wechsel",IF(AND(O131="x",Q131&lt;&gt;"x"),"",IF(AND(Q131="x",O131&lt;&gt;"x"),"M fehlt","A + B fehlt")))</f>
        <v>A + B fehlt</v>
      </c>
      <c r="Q131" s="7"/>
      <c r="R131" s="43" t="str">
        <f t="shared" ref="R131" si="253">IF(AND(Q131="x",S131="x"),"wechsel",IF(AND(Q131="x",S131&lt;&gt;"x"),"",IF(AND(S131="x",Q131&lt;&gt;"x"),"M fehlt","A + B fehlt")))</f>
        <v>A + B fehlt</v>
      </c>
      <c r="S131" s="7"/>
      <c r="T131" s="43"/>
      <c r="U131" s="35"/>
      <c r="V131" s="38"/>
      <c r="W131" s="22"/>
      <c r="X131" s="9"/>
      <c r="Y131" s="26"/>
      <c r="Z131" s="33" t="str">
        <f>IF(WEEKNUM(A131,2)&lt;&gt;WEEKNUM(A132,2),SUM(Y$7:Y131)-SUM(Z$6:Z130),"")</f>
        <v/>
      </c>
      <c r="AA131" s="90"/>
      <c r="AB131" s="92"/>
      <c r="AC131" s="93"/>
      <c r="AD131" s="93"/>
      <c r="AE131" s="93"/>
      <c r="AF131" s="93"/>
      <c r="AG131" s="93"/>
      <c r="AH131" s="93"/>
      <c r="AI131" s="93"/>
      <c r="AJ131" s="93"/>
      <c r="AK131" s="93"/>
      <c r="AL131" s="93"/>
      <c r="AM131" s="94"/>
      <c r="AN131" s="45"/>
      <c r="AO131" s="45"/>
    </row>
    <row r="132" spans="1:41" s="1" customFormat="1" x14ac:dyDescent="0.25">
      <c r="A132" s="48"/>
      <c r="B132" s="6"/>
      <c r="C132" s="4" t="str">
        <f>IF(B132=0,"",VLOOKUP(B132,Etappen!$1:$65497,2,FALSE))</f>
        <v/>
      </c>
      <c r="D132" s="7"/>
      <c r="E132" s="4" t="str">
        <f>IF(D132=0,"",VLOOKUP(D132,Etappen!$1:$65497,2,FALSE))</f>
        <v/>
      </c>
      <c r="F132" s="7"/>
      <c r="G132" s="4" t="str">
        <f>IF(F132=0,"",VLOOKUP(F132,Etappen!$1:$65497,2,FALSE))</f>
        <v/>
      </c>
      <c r="H132" s="7"/>
      <c r="I132" s="4" t="str">
        <f>IF(H132=0,"",VLOOKUP(H132,Etappen!$1:$65497,2,FALSE))</f>
        <v/>
      </c>
      <c r="J132" s="7"/>
      <c r="K132" s="5" t="str">
        <f>IF(J132=0,"",VLOOKUP(J132,Etappen!$1:$65497,2,FALSE))</f>
        <v/>
      </c>
      <c r="L132" s="8"/>
      <c r="M132" s="6"/>
      <c r="N132" s="43" t="str">
        <f t="shared" si="251"/>
        <v>A + B fehlt</v>
      </c>
      <c r="O132" s="7"/>
      <c r="P132" s="43" t="str">
        <f t="shared" ref="P132" si="254">IF(AND(O132="x",Q132="x"),"wechsel",IF(AND(O132="x",Q132&lt;&gt;"x"),"",IF(AND(Q132="x",O132&lt;&gt;"x"),"M fehlt","A + B fehlt")))</f>
        <v>A + B fehlt</v>
      </c>
      <c r="Q132" s="7"/>
      <c r="R132" s="43" t="str">
        <f t="shared" ref="R132" si="255">IF(AND(Q132="x",S132="x"),"wechsel",IF(AND(Q132="x",S132&lt;&gt;"x"),"",IF(AND(S132="x",Q132&lt;&gt;"x"),"M fehlt","A + B fehlt")))</f>
        <v>A + B fehlt</v>
      </c>
      <c r="S132" s="7"/>
      <c r="T132" s="43"/>
      <c r="U132" s="35"/>
      <c r="V132" s="38"/>
      <c r="W132" s="22"/>
      <c r="X132" s="9"/>
      <c r="Y132" s="26"/>
      <c r="Z132" s="33" t="str">
        <f>IF(WEEKNUM(A132,2)&lt;&gt;WEEKNUM(A133,2),SUM(Y$7:Y132)-SUM(Z$6:Z131),"")</f>
        <v/>
      </c>
      <c r="AA132" s="90"/>
      <c r="AB132" s="92"/>
      <c r="AC132" s="93"/>
      <c r="AD132" s="93"/>
      <c r="AE132" s="93"/>
      <c r="AF132" s="93"/>
      <c r="AG132" s="93"/>
      <c r="AH132" s="93"/>
      <c r="AI132" s="93"/>
      <c r="AJ132" s="93"/>
      <c r="AK132" s="93"/>
      <c r="AL132" s="93"/>
      <c r="AM132" s="94"/>
      <c r="AN132" s="45"/>
      <c r="AO132" s="45"/>
    </row>
    <row r="133" spans="1:41" s="1" customFormat="1" x14ac:dyDescent="0.25">
      <c r="A133" s="48"/>
      <c r="B133" s="6"/>
      <c r="C133" s="4" t="str">
        <f>IF(B133=0,"",VLOOKUP(B133,Etappen!$1:$65497,2,FALSE))</f>
        <v/>
      </c>
      <c r="D133" s="7"/>
      <c r="E133" s="4" t="str">
        <f>IF(D133=0,"",VLOOKUP(D133,Etappen!$1:$65497,2,FALSE))</f>
        <v/>
      </c>
      <c r="F133" s="7"/>
      <c r="G133" s="4" t="str">
        <f>IF(F133=0,"",VLOOKUP(F133,Etappen!$1:$65497,2,FALSE))</f>
        <v/>
      </c>
      <c r="H133" s="7"/>
      <c r="I133" s="4" t="str">
        <f>IF(H133=0,"",VLOOKUP(H133,Etappen!$1:$65497,2,FALSE))</f>
        <v/>
      </c>
      <c r="J133" s="7"/>
      <c r="K133" s="5" t="str">
        <f>IF(J133=0,"",VLOOKUP(J133,Etappen!$1:$65497,2,FALSE))</f>
        <v/>
      </c>
      <c r="L133" s="8"/>
      <c r="M133" s="6"/>
      <c r="N133" s="43" t="str">
        <f t="shared" si="251"/>
        <v>A + B fehlt</v>
      </c>
      <c r="O133" s="7"/>
      <c r="P133" s="43" t="str">
        <f t="shared" ref="P133" si="256">IF(AND(O133="x",Q133="x"),"wechsel",IF(AND(O133="x",Q133&lt;&gt;"x"),"",IF(AND(Q133="x",O133&lt;&gt;"x"),"M fehlt","A + B fehlt")))</f>
        <v>A + B fehlt</v>
      </c>
      <c r="Q133" s="7"/>
      <c r="R133" s="43" t="str">
        <f t="shared" ref="R133" si="257">IF(AND(Q133="x",S133="x"),"wechsel",IF(AND(Q133="x",S133&lt;&gt;"x"),"",IF(AND(S133="x",Q133&lt;&gt;"x"),"M fehlt","A + B fehlt")))</f>
        <v>A + B fehlt</v>
      </c>
      <c r="S133" s="7"/>
      <c r="T133" s="43"/>
      <c r="U133" s="35"/>
      <c r="V133" s="38"/>
      <c r="W133" s="22"/>
      <c r="X133" s="9"/>
      <c r="Y133" s="26"/>
      <c r="Z133" s="33" t="str">
        <f>IF(WEEKNUM(A133,2)&lt;&gt;WEEKNUM(A134,2),SUM(Y$7:Y133)-SUM(Z$6:Z132),"")</f>
        <v/>
      </c>
      <c r="AA133" s="90"/>
      <c r="AB133" s="92"/>
      <c r="AC133" s="93"/>
      <c r="AD133" s="93"/>
      <c r="AE133" s="93"/>
      <c r="AF133" s="93"/>
      <c r="AG133" s="93"/>
      <c r="AH133" s="93"/>
      <c r="AI133" s="93"/>
      <c r="AJ133" s="93"/>
      <c r="AK133" s="93"/>
      <c r="AL133" s="93"/>
      <c r="AM133" s="94"/>
      <c r="AN133" s="45"/>
      <c r="AO133" s="45"/>
    </row>
    <row r="134" spans="1:41" s="1" customFormat="1" x14ac:dyDescent="0.25">
      <c r="A134" s="48"/>
      <c r="B134" s="6"/>
      <c r="C134" s="4" t="str">
        <f>IF(B134=0,"",VLOOKUP(B134,Etappen!$1:$65497,2,FALSE))</f>
        <v/>
      </c>
      <c r="D134" s="7"/>
      <c r="E134" s="4" t="str">
        <f>IF(D134=0,"",VLOOKUP(D134,Etappen!$1:$65497,2,FALSE))</f>
        <v/>
      </c>
      <c r="F134" s="7"/>
      <c r="G134" s="4" t="str">
        <f>IF(F134=0,"",VLOOKUP(F134,Etappen!$1:$65497,2,FALSE))</f>
        <v/>
      </c>
      <c r="H134" s="7"/>
      <c r="I134" s="4" t="str">
        <f>IF(H134=0,"",VLOOKUP(H134,Etappen!$1:$65497,2,FALSE))</f>
        <v/>
      </c>
      <c r="J134" s="7"/>
      <c r="K134" s="5" t="str">
        <f>IF(J134=0,"",VLOOKUP(J134,Etappen!$1:$65497,2,FALSE))</f>
        <v/>
      </c>
      <c r="L134" s="8"/>
      <c r="M134" s="6"/>
      <c r="N134" s="43" t="str">
        <f t="shared" si="251"/>
        <v>A + B fehlt</v>
      </c>
      <c r="O134" s="7"/>
      <c r="P134" s="43" t="str">
        <f t="shared" ref="P134" si="258">IF(AND(O134="x",Q134="x"),"wechsel",IF(AND(O134="x",Q134&lt;&gt;"x"),"",IF(AND(Q134="x",O134&lt;&gt;"x"),"M fehlt","A + B fehlt")))</f>
        <v>A + B fehlt</v>
      </c>
      <c r="Q134" s="7"/>
      <c r="R134" s="43" t="str">
        <f t="shared" ref="R134" si="259">IF(AND(Q134="x",S134="x"),"wechsel",IF(AND(Q134="x",S134&lt;&gt;"x"),"",IF(AND(S134="x",Q134&lt;&gt;"x"),"M fehlt","A + B fehlt")))</f>
        <v>A + B fehlt</v>
      </c>
      <c r="S134" s="7"/>
      <c r="T134" s="43"/>
      <c r="U134" s="35"/>
      <c r="V134" s="38"/>
      <c r="W134" s="22"/>
      <c r="X134" s="9"/>
      <c r="Y134" s="26"/>
      <c r="Z134" s="33" t="str">
        <f>IF(WEEKNUM(A134,2)&lt;&gt;WEEKNUM(A135,2),SUM(Y$7:Y134)-SUM(Z$6:Z133),"")</f>
        <v/>
      </c>
      <c r="AA134" s="90"/>
      <c r="AB134" s="92"/>
      <c r="AC134" s="93"/>
      <c r="AD134" s="93"/>
      <c r="AE134" s="93"/>
      <c r="AF134" s="93"/>
      <c r="AG134" s="93"/>
      <c r="AH134" s="93"/>
      <c r="AI134" s="93"/>
      <c r="AJ134" s="93"/>
      <c r="AK134" s="93"/>
      <c r="AL134" s="93"/>
      <c r="AM134" s="94"/>
      <c r="AN134" s="45"/>
      <c r="AO134" s="45"/>
    </row>
    <row r="135" spans="1:41" s="1" customFormat="1" x14ac:dyDescent="0.25">
      <c r="A135" s="48"/>
      <c r="B135" s="6"/>
      <c r="C135" s="4" t="str">
        <f>IF(B135=0,"",VLOOKUP(B135,Etappen!$1:$65497,2,FALSE))</f>
        <v/>
      </c>
      <c r="D135" s="7"/>
      <c r="E135" s="4" t="str">
        <f>IF(D135=0,"",VLOOKUP(D135,Etappen!$1:$65497,2,FALSE))</f>
        <v/>
      </c>
      <c r="F135" s="7"/>
      <c r="G135" s="4" t="str">
        <f>IF(F135=0,"",VLOOKUP(F135,Etappen!$1:$65497,2,FALSE))</f>
        <v/>
      </c>
      <c r="H135" s="7"/>
      <c r="I135" s="4" t="str">
        <f>IF(H135=0,"",VLOOKUP(H135,Etappen!$1:$65497,2,FALSE))</f>
        <v/>
      </c>
      <c r="J135" s="7"/>
      <c r="K135" s="5" t="str">
        <f>IF(J135=0,"",VLOOKUP(J135,Etappen!$1:$65497,2,FALSE))</f>
        <v/>
      </c>
      <c r="L135" s="8"/>
      <c r="M135" s="6"/>
      <c r="N135" s="43" t="str">
        <f t="shared" si="251"/>
        <v>A + B fehlt</v>
      </c>
      <c r="O135" s="7"/>
      <c r="P135" s="43" t="str">
        <f t="shared" ref="P135" si="260">IF(AND(O135="x",Q135="x"),"wechsel",IF(AND(O135="x",Q135&lt;&gt;"x"),"",IF(AND(Q135="x",O135&lt;&gt;"x"),"M fehlt","A + B fehlt")))</f>
        <v>A + B fehlt</v>
      </c>
      <c r="Q135" s="7"/>
      <c r="R135" s="43" t="str">
        <f t="shared" ref="R135" si="261">IF(AND(Q135="x",S135="x"),"wechsel",IF(AND(Q135="x",S135&lt;&gt;"x"),"",IF(AND(S135="x",Q135&lt;&gt;"x"),"M fehlt","A + B fehlt")))</f>
        <v>A + B fehlt</v>
      </c>
      <c r="S135" s="7"/>
      <c r="T135" s="43"/>
      <c r="U135" s="35"/>
      <c r="V135" s="38"/>
      <c r="W135" s="22"/>
      <c r="X135" s="9"/>
      <c r="Y135" s="26"/>
      <c r="Z135" s="33" t="str">
        <f>IF(WEEKNUM(A135,2)&lt;&gt;WEEKNUM(A136,2),SUM(Y$7:Y135)-SUM(Z$6:Z134),"")</f>
        <v/>
      </c>
      <c r="AA135" s="90"/>
      <c r="AB135" s="92"/>
      <c r="AC135" s="93"/>
      <c r="AD135" s="93"/>
      <c r="AE135" s="93"/>
      <c r="AF135" s="93"/>
      <c r="AG135" s="93"/>
      <c r="AH135" s="93"/>
      <c r="AI135" s="93"/>
      <c r="AJ135" s="93"/>
      <c r="AK135" s="93"/>
      <c r="AL135" s="93"/>
      <c r="AM135" s="94"/>
      <c r="AN135" s="45"/>
      <c r="AO135" s="45"/>
    </row>
    <row r="136" spans="1:41" s="1" customFormat="1" x14ac:dyDescent="0.25">
      <c r="A136" s="48"/>
      <c r="B136" s="6"/>
      <c r="C136" s="4" t="str">
        <f>IF(B136=0,"",VLOOKUP(B136,Etappen!$1:$65497,2,FALSE))</f>
        <v/>
      </c>
      <c r="D136" s="7"/>
      <c r="E136" s="4" t="str">
        <f>IF(D136=0,"",VLOOKUP(D136,Etappen!$1:$65497,2,FALSE))</f>
        <v/>
      </c>
      <c r="F136" s="7"/>
      <c r="G136" s="4" t="str">
        <f>IF(F136=0,"",VLOOKUP(F136,Etappen!$1:$65497,2,FALSE))</f>
        <v/>
      </c>
      <c r="H136" s="7"/>
      <c r="I136" s="4" t="str">
        <f>IF(H136=0,"",VLOOKUP(H136,Etappen!$1:$65497,2,FALSE))</f>
        <v/>
      </c>
      <c r="J136" s="7"/>
      <c r="K136" s="5" t="str">
        <f>IF(J136=0,"",VLOOKUP(J136,Etappen!$1:$65497,2,FALSE))</f>
        <v/>
      </c>
      <c r="L136" s="8"/>
      <c r="M136" s="6"/>
      <c r="N136" s="43" t="str">
        <f t="shared" si="251"/>
        <v>A + B fehlt</v>
      </c>
      <c r="O136" s="7"/>
      <c r="P136" s="43" t="str">
        <f t="shared" ref="P136" si="262">IF(AND(O136="x",Q136="x"),"wechsel",IF(AND(O136="x",Q136&lt;&gt;"x"),"",IF(AND(Q136="x",O136&lt;&gt;"x"),"M fehlt","A + B fehlt")))</f>
        <v>A + B fehlt</v>
      </c>
      <c r="Q136" s="7"/>
      <c r="R136" s="43" t="str">
        <f t="shared" ref="R136" si="263">IF(AND(Q136="x",S136="x"),"wechsel",IF(AND(Q136="x",S136&lt;&gt;"x"),"",IF(AND(S136="x",Q136&lt;&gt;"x"),"M fehlt","A + B fehlt")))</f>
        <v>A + B fehlt</v>
      </c>
      <c r="S136" s="7"/>
      <c r="T136" s="43"/>
      <c r="U136" s="35"/>
      <c r="V136" s="38"/>
      <c r="W136" s="22"/>
      <c r="X136" s="9"/>
      <c r="Y136" s="26"/>
      <c r="Z136" s="33" t="str">
        <f>IF(WEEKNUM(A136,2)&lt;&gt;WEEKNUM(A137,2),SUM(Y$7:Y136)-SUM(Z$6:Z135),"")</f>
        <v/>
      </c>
      <c r="AA136" s="90"/>
      <c r="AB136" s="92"/>
      <c r="AC136" s="93"/>
      <c r="AD136" s="93"/>
      <c r="AE136" s="93"/>
      <c r="AF136" s="93"/>
      <c r="AG136" s="93"/>
      <c r="AH136" s="93"/>
      <c r="AI136" s="93"/>
      <c r="AJ136" s="93"/>
      <c r="AK136" s="93"/>
      <c r="AL136" s="93"/>
      <c r="AM136" s="94"/>
      <c r="AN136" s="45"/>
      <c r="AO136" s="45"/>
    </row>
    <row r="137" spans="1:41" s="1" customFormat="1" x14ac:dyDescent="0.25">
      <c r="A137" s="48"/>
      <c r="B137" s="6"/>
      <c r="C137" s="4" t="str">
        <f>IF(B137=0,"",VLOOKUP(B137,Etappen!$1:$65497,2,FALSE))</f>
        <v/>
      </c>
      <c r="D137" s="7"/>
      <c r="E137" s="4" t="str">
        <f>IF(D137=0,"",VLOOKUP(D137,Etappen!$1:$65497,2,FALSE))</f>
        <v/>
      </c>
      <c r="F137" s="7"/>
      <c r="G137" s="4" t="str">
        <f>IF(F137=0,"",VLOOKUP(F137,Etappen!$1:$65497,2,FALSE))</f>
        <v/>
      </c>
      <c r="H137" s="7"/>
      <c r="I137" s="4" t="str">
        <f>IF(H137=0,"",VLOOKUP(H137,Etappen!$1:$65497,2,FALSE))</f>
        <v/>
      </c>
      <c r="J137" s="7"/>
      <c r="K137" s="5" t="str">
        <f>IF(J137=0,"",VLOOKUP(J137,Etappen!$1:$65497,2,FALSE))</f>
        <v/>
      </c>
      <c r="L137" s="8"/>
      <c r="M137" s="6"/>
      <c r="N137" s="43" t="str">
        <f t="shared" si="251"/>
        <v>A + B fehlt</v>
      </c>
      <c r="O137" s="7"/>
      <c r="P137" s="43" t="str">
        <f t="shared" ref="P137" si="264">IF(AND(O137="x",Q137="x"),"wechsel",IF(AND(O137="x",Q137&lt;&gt;"x"),"",IF(AND(Q137="x",O137&lt;&gt;"x"),"M fehlt","A + B fehlt")))</f>
        <v>A + B fehlt</v>
      </c>
      <c r="Q137" s="7"/>
      <c r="R137" s="43" t="str">
        <f t="shared" ref="R137" si="265">IF(AND(Q137="x",S137="x"),"wechsel",IF(AND(Q137="x",S137&lt;&gt;"x"),"",IF(AND(S137="x",Q137&lt;&gt;"x"),"M fehlt","A + B fehlt")))</f>
        <v>A + B fehlt</v>
      </c>
      <c r="S137" s="7"/>
      <c r="T137" s="43"/>
      <c r="U137" s="35"/>
      <c r="V137" s="38"/>
      <c r="W137" s="22"/>
      <c r="X137" s="9"/>
      <c r="Y137" s="26"/>
      <c r="Z137" s="33" t="str">
        <f>IF(WEEKNUM(A137,2)&lt;&gt;WEEKNUM(A138,2),SUM(Y$7:Y137)-SUM(Z$6:Z136),"")</f>
        <v/>
      </c>
      <c r="AA137" s="90"/>
      <c r="AB137" s="92"/>
      <c r="AC137" s="93"/>
      <c r="AD137" s="93"/>
      <c r="AE137" s="93"/>
      <c r="AF137" s="93"/>
      <c r="AG137" s="93"/>
      <c r="AH137" s="93"/>
      <c r="AI137" s="93"/>
      <c r="AJ137" s="93"/>
      <c r="AK137" s="93"/>
      <c r="AL137" s="93"/>
      <c r="AM137" s="94"/>
      <c r="AN137" s="45"/>
      <c r="AO137" s="45"/>
    </row>
    <row r="138" spans="1:41" s="1" customFormat="1" x14ac:dyDescent="0.25">
      <c r="A138" s="48"/>
      <c r="B138" s="6"/>
      <c r="C138" s="4" t="str">
        <f>IF(B138=0,"",VLOOKUP(B138,Etappen!$1:$65497,2,FALSE))</f>
        <v/>
      </c>
      <c r="D138" s="7"/>
      <c r="E138" s="4" t="str">
        <f>IF(D138=0,"",VLOOKUP(D138,Etappen!$1:$65497,2,FALSE))</f>
        <v/>
      </c>
      <c r="F138" s="7"/>
      <c r="G138" s="4" t="str">
        <f>IF(F138=0,"",VLOOKUP(F138,Etappen!$1:$65497,2,FALSE))</f>
        <v/>
      </c>
      <c r="H138" s="7"/>
      <c r="I138" s="4" t="str">
        <f>IF(H138=0,"",VLOOKUP(H138,Etappen!$1:$65497,2,FALSE))</f>
        <v/>
      </c>
      <c r="J138" s="7"/>
      <c r="K138" s="5" t="str">
        <f>IF(J138=0,"",VLOOKUP(J138,Etappen!$1:$65497,2,FALSE))</f>
        <v/>
      </c>
      <c r="L138" s="8"/>
      <c r="M138" s="6"/>
      <c r="N138" s="43" t="str">
        <f t="shared" si="251"/>
        <v>A + B fehlt</v>
      </c>
      <c r="O138" s="7"/>
      <c r="P138" s="43" t="str">
        <f t="shared" ref="P138" si="266">IF(AND(O138="x",Q138="x"),"wechsel",IF(AND(O138="x",Q138&lt;&gt;"x"),"",IF(AND(Q138="x",O138&lt;&gt;"x"),"M fehlt","A + B fehlt")))</f>
        <v>A + B fehlt</v>
      </c>
      <c r="Q138" s="7"/>
      <c r="R138" s="43" t="str">
        <f t="shared" ref="R138" si="267">IF(AND(Q138="x",S138="x"),"wechsel",IF(AND(Q138="x",S138&lt;&gt;"x"),"",IF(AND(S138="x",Q138&lt;&gt;"x"),"M fehlt","A + B fehlt")))</f>
        <v>A + B fehlt</v>
      </c>
      <c r="S138" s="7"/>
      <c r="T138" s="43"/>
      <c r="U138" s="35"/>
      <c r="V138" s="38"/>
      <c r="W138" s="22"/>
      <c r="X138" s="9"/>
      <c r="Y138" s="26"/>
      <c r="Z138" s="33" t="str">
        <f>IF(WEEKNUM(A138,2)&lt;&gt;WEEKNUM(A139,2),SUM(Y$7:Y138)-SUM(Z$6:Z137),"")</f>
        <v/>
      </c>
      <c r="AA138" s="90"/>
      <c r="AB138" s="92"/>
      <c r="AC138" s="93"/>
      <c r="AD138" s="93"/>
      <c r="AE138" s="93"/>
      <c r="AF138" s="93"/>
      <c r="AG138" s="93"/>
      <c r="AH138" s="93"/>
      <c r="AI138" s="93"/>
      <c r="AJ138" s="93"/>
      <c r="AK138" s="93"/>
      <c r="AL138" s="93"/>
      <c r="AM138" s="94"/>
      <c r="AN138" s="45"/>
      <c r="AO138" s="45"/>
    </row>
    <row r="139" spans="1:41" s="1" customFormat="1" x14ac:dyDescent="0.25">
      <c r="A139" s="48"/>
      <c r="B139" s="6"/>
      <c r="C139" s="4" t="str">
        <f>IF(B139=0,"",VLOOKUP(B139,Etappen!$1:$65497,2,FALSE))</f>
        <v/>
      </c>
      <c r="D139" s="7"/>
      <c r="E139" s="4" t="str">
        <f>IF(D139=0,"",VLOOKUP(D139,Etappen!$1:$65497,2,FALSE))</f>
        <v/>
      </c>
      <c r="F139" s="7"/>
      <c r="G139" s="4" t="str">
        <f>IF(F139=0,"",VLOOKUP(F139,Etappen!$1:$65497,2,FALSE))</f>
        <v/>
      </c>
      <c r="H139" s="7"/>
      <c r="I139" s="4" t="str">
        <f>IF(H139=0,"",VLOOKUP(H139,Etappen!$1:$65497,2,FALSE))</f>
        <v/>
      </c>
      <c r="J139" s="7"/>
      <c r="K139" s="5" t="str">
        <f>IF(J139=0,"",VLOOKUP(J139,Etappen!$1:$65497,2,FALSE))</f>
        <v/>
      </c>
      <c r="L139" s="8"/>
      <c r="M139" s="6"/>
      <c r="N139" s="43" t="str">
        <f t="shared" si="251"/>
        <v>A + B fehlt</v>
      </c>
      <c r="O139" s="7"/>
      <c r="P139" s="43" t="str">
        <f t="shared" ref="P139" si="268">IF(AND(O139="x",Q139="x"),"wechsel",IF(AND(O139="x",Q139&lt;&gt;"x"),"",IF(AND(Q139="x",O139&lt;&gt;"x"),"M fehlt","A + B fehlt")))</f>
        <v>A + B fehlt</v>
      </c>
      <c r="Q139" s="7"/>
      <c r="R139" s="43" t="str">
        <f t="shared" ref="R139" si="269">IF(AND(Q139="x",S139="x"),"wechsel",IF(AND(Q139="x",S139&lt;&gt;"x"),"",IF(AND(S139="x",Q139&lt;&gt;"x"),"M fehlt","A + B fehlt")))</f>
        <v>A + B fehlt</v>
      </c>
      <c r="S139" s="7"/>
      <c r="T139" s="43"/>
      <c r="U139" s="35"/>
      <c r="V139" s="38"/>
      <c r="W139" s="22"/>
      <c r="X139" s="9"/>
      <c r="Y139" s="26"/>
      <c r="Z139" s="33" t="str">
        <f>IF(WEEKNUM(A139,2)&lt;&gt;WEEKNUM(A140,2),SUM(Y$7:Y139)-SUM(Z$6:Z138),"")</f>
        <v/>
      </c>
      <c r="AA139" s="90"/>
      <c r="AB139" s="92"/>
      <c r="AC139" s="93"/>
      <c r="AD139" s="93"/>
      <c r="AE139" s="93"/>
      <c r="AF139" s="93"/>
      <c r="AG139" s="93"/>
      <c r="AH139" s="93"/>
      <c r="AI139" s="93"/>
      <c r="AJ139" s="93"/>
      <c r="AK139" s="93"/>
      <c r="AL139" s="93"/>
      <c r="AM139" s="94"/>
      <c r="AN139" s="45"/>
      <c r="AO139" s="45"/>
    </row>
    <row r="140" spans="1:41" s="1" customFormat="1" x14ac:dyDescent="0.25">
      <c r="A140" s="48"/>
      <c r="B140" s="6"/>
      <c r="C140" s="4" t="str">
        <f>IF(B140=0,"",VLOOKUP(B140,Etappen!$1:$65497,2,FALSE))</f>
        <v/>
      </c>
      <c r="D140" s="7"/>
      <c r="E140" s="4" t="str">
        <f>IF(D140=0,"",VLOOKUP(D140,Etappen!$1:$65497,2,FALSE))</f>
        <v/>
      </c>
      <c r="F140" s="7"/>
      <c r="G140" s="4" t="str">
        <f>IF(F140=0,"",VLOOKUP(F140,Etappen!$1:$65497,2,FALSE))</f>
        <v/>
      </c>
      <c r="H140" s="7"/>
      <c r="I140" s="4" t="str">
        <f>IF(H140=0,"",VLOOKUP(H140,Etappen!$1:$65497,2,FALSE))</f>
        <v/>
      </c>
      <c r="J140" s="7"/>
      <c r="K140" s="5" t="str">
        <f>IF(J140=0,"",VLOOKUP(J140,Etappen!$1:$65497,2,FALSE))</f>
        <v/>
      </c>
      <c r="L140" s="8"/>
      <c r="M140" s="6"/>
      <c r="N140" s="43" t="str">
        <f t="shared" si="251"/>
        <v>A + B fehlt</v>
      </c>
      <c r="O140" s="7"/>
      <c r="P140" s="43" t="str">
        <f t="shared" ref="P140" si="270">IF(AND(O140="x",Q140="x"),"wechsel",IF(AND(O140="x",Q140&lt;&gt;"x"),"",IF(AND(Q140="x",O140&lt;&gt;"x"),"M fehlt","A + B fehlt")))</f>
        <v>A + B fehlt</v>
      </c>
      <c r="Q140" s="7"/>
      <c r="R140" s="43" t="str">
        <f t="shared" ref="R140" si="271">IF(AND(Q140="x",S140="x"),"wechsel",IF(AND(Q140="x",S140&lt;&gt;"x"),"",IF(AND(S140="x",Q140&lt;&gt;"x"),"M fehlt","A + B fehlt")))</f>
        <v>A + B fehlt</v>
      </c>
      <c r="S140" s="7"/>
      <c r="T140" s="43"/>
      <c r="U140" s="35"/>
      <c r="V140" s="38"/>
      <c r="W140" s="22"/>
      <c r="X140" s="9"/>
      <c r="Y140" s="26"/>
      <c r="Z140" s="33" t="str">
        <f>IF(WEEKNUM(A140,2)&lt;&gt;WEEKNUM(A141,2),SUM(Y$7:Y140)-SUM(Z$6:Z139),"")</f>
        <v/>
      </c>
      <c r="AA140" s="90"/>
      <c r="AB140" s="92"/>
      <c r="AC140" s="93"/>
      <c r="AD140" s="93"/>
      <c r="AE140" s="93"/>
      <c r="AF140" s="93"/>
      <c r="AG140" s="93"/>
      <c r="AH140" s="93"/>
      <c r="AI140" s="93"/>
      <c r="AJ140" s="93"/>
      <c r="AK140" s="93"/>
      <c r="AL140" s="93"/>
      <c r="AM140" s="94"/>
      <c r="AN140" s="45"/>
      <c r="AO140" s="45"/>
    </row>
    <row r="141" spans="1:41" s="1" customFormat="1" x14ac:dyDescent="0.25">
      <c r="A141" s="48"/>
      <c r="B141" s="6"/>
      <c r="C141" s="4" t="str">
        <f>IF(B141=0,"",VLOOKUP(B141,Etappen!$1:$65497,2,FALSE))</f>
        <v/>
      </c>
      <c r="D141" s="7"/>
      <c r="E141" s="4" t="str">
        <f>IF(D141=0,"",VLOOKUP(D141,Etappen!$1:$65497,2,FALSE))</f>
        <v/>
      </c>
      <c r="F141" s="7"/>
      <c r="G141" s="4" t="str">
        <f>IF(F141=0,"",VLOOKUP(F141,Etappen!$1:$65497,2,FALSE))</f>
        <v/>
      </c>
      <c r="H141" s="7"/>
      <c r="I141" s="4" t="str">
        <f>IF(H141=0,"",VLOOKUP(H141,Etappen!$1:$65497,2,FALSE))</f>
        <v/>
      </c>
      <c r="J141" s="7"/>
      <c r="K141" s="5" t="str">
        <f>IF(J141=0,"",VLOOKUP(J141,Etappen!$1:$65497,2,FALSE))</f>
        <v/>
      </c>
      <c r="L141" s="8"/>
      <c r="M141" s="6"/>
      <c r="N141" s="43" t="str">
        <f t="shared" si="251"/>
        <v>A + B fehlt</v>
      </c>
      <c r="O141" s="7"/>
      <c r="P141" s="43" t="str">
        <f t="shared" ref="P141" si="272">IF(AND(O141="x",Q141="x"),"wechsel",IF(AND(O141="x",Q141&lt;&gt;"x"),"",IF(AND(Q141="x",O141&lt;&gt;"x"),"M fehlt","A + B fehlt")))</f>
        <v>A + B fehlt</v>
      </c>
      <c r="Q141" s="7"/>
      <c r="R141" s="43" t="str">
        <f t="shared" ref="R141" si="273">IF(AND(Q141="x",S141="x"),"wechsel",IF(AND(Q141="x",S141&lt;&gt;"x"),"",IF(AND(S141="x",Q141&lt;&gt;"x"),"M fehlt","A + B fehlt")))</f>
        <v>A + B fehlt</v>
      </c>
      <c r="S141" s="7"/>
      <c r="T141" s="43"/>
      <c r="U141" s="35"/>
      <c r="V141" s="38"/>
      <c r="W141" s="22"/>
      <c r="X141" s="9"/>
      <c r="Y141" s="26"/>
      <c r="Z141" s="33" t="str">
        <f>IF(WEEKNUM(A141,2)&lt;&gt;WEEKNUM(A142,2),SUM(Y$7:Y141)-SUM(Z$6:Z140),"")</f>
        <v/>
      </c>
      <c r="AA141" s="90"/>
      <c r="AB141" s="92"/>
      <c r="AC141" s="93"/>
      <c r="AD141" s="93"/>
      <c r="AE141" s="93"/>
      <c r="AF141" s="93"/>
      <c r="AG141" s="93"/>
      <c r="AH141" s="93"/>
      <c r="AI141" s="93"/>
      <c r="AJ141" s="93"/>
      <c r="AK141" s="93"/>
      <c r="AL141" s="93"/>
      <c r="AM141" s="94"/>
      <c r="AN141" s="45"/>
      <c r="AO141" s="45"/>
    </row>
    <row r="142" spans="1:41" s="1" customFormat="1" x14ac:dyDescent="0.25">
      <c r="A142" s="48"/>
      <c r="B142" s="6"/>
      <c r="C142" s="4" t="str">
        <f>IF(B142=0,"",VLOOKUP(B142,Etappen!$1:$65497,2,FALSE))</f>
        <v/>
      </c>
      <c r="D142" s="7"/>
      <c r="E142" s="4" t="str">
        <f>IF(D142=0,"",VLOOKUP(D142,Etappen!$1:$65497,2,FALSE))</f>
        <v/>
      </c>
      <c r="F142" s="7"/>
      <c r="G142" s="4" t="str">
        <f>IF(F142=0,"",VLOOKUP(F142,Etappen!$1:$65497,2,FALSE))</f>
        <v/>
      </c>
      <c r="H142" s="7"/>
      <c r="I142" s="4" t="str">
        <f>IF(H142=0,"",VLOOKUP(H142,Etappen!$1:$65497,2,FALSE))</f>
        <v/>
      </c>
      <c r="J142" s="7"/>
      <c r="K142" s="5" t="str">
        <f>IF(J142=0,"",VLOOKUP(J142,Etappen!$1:$65497,2,FALSE))</f>
        <v/>
      </c>
      <c r="L142" s="8"/>
      <c r="M142" s="6"/>
      <c r="N142" s="43" t="str">
        <f t="shared" si="251"/>
        <v>A + B fehlt</v>
      </c>
      <c r="O142" s="7"/>
      <c r="P142" s="43" t="str">
        <f t="shared" ref="P142" si="274">IF(AND(O142="x",Q142="x"),"wechsel",IF(AND(O142="x",Q142&lt;&gt;"x"),"",IF(AND(Q142="x",O142&lt;&gt;"x"),"M fehlt","A + B fehlt")))</f>
        <v>A + B fehlt</v>
      </c>
      <c r="Q142" s="7"/>
      <c r="R142" s="43" t="str">
        <f t="shared" ref="R142" si="275">IF(AND(Q142="x",S142="x"),"wechsel",IF(AND(Q142="x",S142&lt;&gt;"x"),"",IF(AND(S142="x",Q142&lt;&gt;"x"),"M fehlt","A + B fehlt")))</f>
        <v>A + B fehlt</v>
      </c>
      <c r="S142" s="7"/>
      <c r="T142" s="43"/>
      <c r="U142" s="35"/>
      <c r="V142" s="38"/>
      <c r="W142" s="22"/>
      <c r="X142" s="9"/>
      <c r="Y142" s="26"/>
      <c r="Z142" s="33" t="str">
        <f>IF(WEEKNUM(A142,2)&lt;&gt;WEEKNUM(A143,2),SUM(Y$7:Y142)-SUM(Z$6:Z141),"")</f>
        <v/>
      </c>
      <c r="AA142" s="90"/>
      <c r="AB142" s="92"/>
      <c r="AC142" s="93"/>
      <c r="AD142" s="93"/>
      <c r="AE142" s="93"/>
      <c r="AF142" s="93"/>
      <c r="AG142" s="93"/>
      <c r="AH142" s="93"/>
      <c r="AI142" s="93"/>
      <c r="AJ142" s="93"/>
      <c r="AK142" s="93"/>
      <c r="AL142" s="93"/>
      <c r="AM142" s="94"/>
      <c r="AN142" s="45"/>
      <c r="AO142" s="45"/>
    </row>
    <row r="143" spans="1:41" s="1" customFormat="1" x14ac:dyDescent="0.25">
      <c r="A143" s="48"/>
      <c r="B143" s="6"/>
      <c r="C143" s="4" t="str">
        <f>IF(B143=0,"",VLOOKUP(B143,Etappen!$1:$65497,2,FALSE))</f>
        <v/>
      </c>
      <c r="D143" s="7"/>
      <c r="E143" s="4" t="str">
        <f>IF(D143=0,"",VLOOKUP(D143,Etappen!$1:$65497,2,FALSE))</f>
        <v/>
      </c>
      <c r="F143" s="7"/>
      <c r="G143" s="4" t="str">
        <f>IF(F143=0,"",VLOOKUP(F143,Etappen!$1:$65497,2,FALSE))</f>
        <v/>
      </c>
      <c r="H143" s="7"/>
      <c r="I143" s="4" t="str">
        <f>IF(H143=0,"",VLOOKUP(H143,Etappen!$1:$65497,2,FALSE))</f>
        <v/>
      </c>
      <c r="J143" s="7"/>
      <c r="K143" s="5" t="str">
        <f>IF(J143=0,"",VLOOKUP(J143,Etappen!$1:$65497,2,FALSE))</f>
        <v/>
      </c>
      <c r="L143" s="8"/>
      <c r="M143" s="6"/>
      <c r="N143" s="43" t="str">
        <f t="shared" si="251"/>
        <v>A + B fehlt</v>
      </c>
      <c r="O143" s="7"/>
      <c r="P143" s="43" t="str">
        <f t="shared" ref="P143" si="276">IF(AND(O143="x",Q143="x"),"wechsel",IF(AND(O143="x",Q143&lt;&gt;"x"),"",IF(AND(Q143="x",O143&lt;&gt;"x"),"M fehlt","A + B fehlt")))</f>
        <v>A + B fehlt</v>
      </c>
      <c r="Q143" s="7"/>
      <c r="R143" s="43" t="str">
        <f t="shared" ref="R143" si="277">IF(AND(Q143="x",S143="x"),"wechsel",IF(AND(Q143="x",S143&lt;&gt;"x"),"",IF(AND(S143="x",Q143&lt;&gt;"x"),"M fehlt","A + B fehlt")))</f>
        <v>A + B fehlt</v>
      </c>
      <c r="S143" s="7"/>
      <c r="T143" s="43"/>
      <c r="U143" s="35"/>
      <c r="V143" s="38"/>
      <c r="W143" s="22"/>
      <c r="X143" s="9"/>
      <c r="Y143" s="26"/>
      <c r="Z143" s="33" t="str">
        <f>IF(WEEKNUM(A143,2)&lt;&gt;WEEKNUM(A144,2),SUM(Y$7:Y143)-SUM(Z$6:Z142),"")</f>
        <v/>
      </c>
      <c r="AA143" s="90"/>
      <c r="AB143" s="92"/>
      <c r="AC143" s="93"/>
      <c r="AD143" s="93"/>
      <c r="AE143" s="93"/>
      <c r="AF143" s="93"/>
      <c r="AG143" s="93"/>
      <c r="AH143" s="93"/>
      <c r="AI143" s="93"/>
      <c r="AJ143" s="93"/>
      <c r="AK143" s="93"/>
      <c r="AL143" s="93"/>
      <c r="AM143" s="94"/>
      <c r="AN143" s="45"/>
      <c r="AO143" s="45"/>
    </row>
    <row r="144" spans="1:41" s="1" customFormat="1" x14ac:dyDescent="0.25">
      <c r="A144" s="48"/>
      <c r="B144" s="6"/>
      <c r="C144" s="4" t="str">
        <f>IF(B144=0,"",VLOOKUP(B144,Etappen!$1:$65497,2,FALSE))</f>
        <v/>
      </c>
      <c r="D144" s="7"/>
      <c r="E144" s="4" t="str">
        <f>IF(D144=0,"",VLOOKUP(D144,Etappen!$1:$65497,2,FALSE))</f>
        <v/>
      </c>
      <c r="F144" s="7"/>
      <c r="G144" s="4" t="str">
        <f>IF(F144=0,"",VLOOKUP(F144,Etappen!$1:$65497,2,FALSE))</f>
        <v/>
      </c>
      <c r="H144" s="7"/>
      <c r="I144" s="4" t="str">
        <f>IF(H144=0,"",VLOOKUP(H144,Etappen!$1:$65497,2,FALSE))</f>
        <v/>
      </c>
      <c r="J144" s="7"/>
      <c r="K144" s="5" t="str">
        <f>IF(J144=0,"",VLOOKUP(J144,Etappen!$1:$65497,2,FALSE))</f>
        <v/>
      </c>
      <c r="L144" s="8"/>
      <c r="M144" s="6"/>
      <c r="N144" s="43" t="str">
        <f t="shared" si="251"/>
        <v>A + B fehlt</v>
      </c>
      <c r="O144" s="7"/>
      <c r="P144" s="43" t="str">
        <f t="shared" ref="P144" si="278">IF(AND(O144="x",Q144="x"),"wechsel",IF(AND(O144="x",Q144&lt;&gt;"x"),"",IF(AND(Q144="x",O144&lt;&gt;"x"),"M fehlt","A + B fehlt")))</f>
        <v>A + B fehlt</v>
      </c>
      <c r="Q144" s="7"/>
      <c r="R144" s="43" t="str">
        <f t="shared" ref="R144" si="279">IF(AND(Q144="x",S144="x"),"wechsel",IF(AND(Q144="x",S144&lt;&gt;"x"),"",IF(AND(S144="x",Q144&lt;&gt;"x"),"M fehlt","A + B fehlt")))</f>
        <v>A + B fehlt</v>
      </c>
      <c r="S144" s="7"/>
      <c r="T144" s="43"/>
      <c r="U144" s="35"/>
      <c r="V144" s="38"/>
      <c r="W144" s="22"/>
      <c r="X144" s="9"/>
      <c r="Y144" s="26"/>
      <c r="Z144" s="33" t="str">
        <f>IF(WEEKNUM(A144,2)&lt;&gt;WEEKNUM(A145,2),SUM(Y$7:Y144)-SUM(Z$6:Z143),"")</f>
        <v/>
      </c>
      <c r="AA144" s="90"/>
      <c r="AB144" s="92"/>
      <c r="AC144" s="93"/>
      <c r="AD144" s="93"/>
      <c r="AE144" s="93"/>
      <c r="AF144" s="93"/>
      <c r="AG144" s="93"/>
      <c r="AH144" s="93"/>
      <c r="AI144" s="93"/>
      <c r="AJ144" s="93"/>
      <c r="AK144" s="93"/>
      <c r="AL144" s="93"/>
      <c r="AM144" s="94"/>
      <c r="AN144" s="45"/>
      <c r="AO144" s="45"/>
    </row>
    <row r="145" spans="1:41" s="1" customFormat="1" x14ac:dyDescent="0.25">
      <c r="A145" s="48"/>
      <c r="B145" s="6"/>
      <c r="C145" s="4" t="str">
        <f>IF(B145=0,"",VLOOKUP(B145,Etappen!$1:$65497,2,FALSE))</f>
        <v/>
      </c>
      <c r="D145" s="7"/>
      <c r="E145" s="4" t="str">
        <f>IF(D145=0,"",VLOOKUP(D145,Etappen!$1:$65497,2,FALSE))</f>
        <v/>
      </c>
      <c r="F145" s="7"/>
      <c r="G145" s="4" t="str">
        <f>IF(F145=0,"",VLOOKUP(F145,Etappen!$1:$65497,2,FALSE))</f>
        <v/>
      </c>
      <c r="H145" s="7"/>
      <c r="I145" s="4" t="str">
        <f>IF(H145=0,"",VLOOKUP(H145,Etappen!$1:$65497,2,FALSE))</f>
        <v/>
      </c>
      <c r="J145" s="7"/>
      <c r="K145" s="5" t="str">
        <f>IF(J145=0,"",VLOOKUP(J145,Etappen!$1:$65497,2,FALSE))</f>
        <v/>
      </c>
      <c r="L145" s="8"/>
      <c r="M145" s="6"/>
      <c r="N145" s="43" t="str">
        <f t="shared" si="251"/>
        <v>A + B fehlt</v>
      </c>
      <c r="O145" s="7"/>
      <c r="P145" s="43" t="str">
        <f t="shared" ref="P145" si="280">IF(AND(O145="x",Q145="x"),"wechsel",IF(AND(O145="x",Q145&lt;&gt;"x"),"",IF(AND(Q145="x",O145&lt;&gt;"x"),"M fehlt","A + B fehlt")))</f>
        <v>A + B fehlt</v>
      </c>
      <c r="Q145" s="7"/>
      <c r="R145" s="43" t="str">
        <f t="shared" ref="R145" si="281">IF(AND(Q145="x",S145="x"),"wechsel",IF(AND(Q145="x",S145&lt;&gt;"x"),"",IF(AND(S145="x",Q145&lt;&gt;"x"),"M fehlt","A + B fehlt")))</f>
        <v>A + B fehlt</v>
      </c>
      <c r="S145" s="7"/>
      <c r="T145" s="43"/>
      <c r="U145" s="35"/>
      <c r="V145" s="38"/>
      <c r="W145" s="22"/>
      <c r="X145" s="9"/>
      <c r="Y145" s="26"/>
      <c r="Z145" s="33" t="str">
        <f>IF(WEEKNUM(A145,2)&lt;&gt;WEEKNUM(A146,2),SUM(Y$7:Y145)-SUM(Z$6:Z144),"")</f>
        <v/>
      </c>
      <c r="AA145" s="90"/>
      <c r="AB145" s="92"/>
      <c r="AC145" s="93"/>
      <c r="AD145" s="93"/>
      <c r="AE145" s="93"/>
      <c r="AF145" s="93"/>
      <c r="AG145" s="93"/>
      <c r="AH145" s="93"/>
      <c r="AI145" s="93"/>
      <c r="AJ145" s="93"/>
      <c r="AK145" s="93"/>
      <c r="AL145" s="93"/>
      <c r="AM145" s="94"/>
      <c r="AN145" s="45"/>
      <c r="AO145" s="45"/>
    </row>
    <row r="146" spans="1:41" s="1" customFormat="1" x14ac:dyDescent="0.25">
      <c r="A146" s="48"/>
      <c r="B146" s="6"/>
      <c r="C146" s="4" t="str">
        <f>IF(B146=0,"",VLOOKUP(B146,Etappen!$1:$65497,2,FALSE))</f>
        <v/>
      </c>
      <c r="D146" s="7"/>
      <c r="E146" s="4" t="str">
        <f>IF(D146=0,"",VLOOKUP(D146,Etappen!$1:$65497,2,FALSE))</f>
        <v/>
      </c>
      <c r="F146" s="7"/>
      <c r="G146" s="4" t="str">
        <f>IF(F146=0,"",VLOOKUP(F146,Etappen!$1:$65497,2,FALSE))</f>
        <v/>
      </c>
      <c r="H146" s="7"/>
      <c r="I146" s="4" t="str">
        <f>IF(H146=0,"",VLOOKUP(H146,Etappen!$1:$65497,2,FALSE))</f>
        <v/>
      </c>
      <c r="J146" s="7"/>
      <c r="K146" s="5" t="str">
        <f>IF(J146=0,"",VLOOKUP(J146,Etappen!$1:$65497,2,FALSE))</f>
        <v/>
      </c>
      <c r="L146" s="8"/>
      <c r="M146" s="6"/>
      <c r="N146" s="43" t="str">
        <f t="shared" si="251"/>
        <v>A + B fehlt</v>
      </c>
      <c r="O146" s="7"/>
      <c r="P146" s="43" t="str">
        <f t="shared" ref="P146" si="282">IF(AND(O146="x",Q146="x"),"wechsel",IF(AND(O146="x",Q146&lt;&gt;"x"),"",IF(AND(Q146="x",O146&lt;&gt;"x"),"M fehlt","A + B fehlt")))</f>
        <v>A + B fehlt</v>
      </c>
      <c r="Q146" s="7"/>
      <c r="R146" s="43" t="str">
        <f t="shared" ref="R146" si="283">IF(AND(Q146="x",S146="x"),"wechsel",IF(AND(Q146="x",S146&lt;&gt;"x"),"",IF(AND(S146="x",Q146&lt;&gt;"x"),"M fehlt","A + B fehlt")))</f>
        <v>A + B fehlt</v>
      </c>
      <c r="S146" s="7"/>
      <c r="T146" s="43"/>
      <c r="U146" s="35"/>
      <c r="V146" s="38"/>
      <c r="W146" s="22"/>
      <c r="X146" s="9"/>
      <c r="Y146" s="26"/>
      <c r="Z146" s="33" t="str">
        <f>IF(WEEKNUM(A146,2)&lt;&gt;WEEKNUM(A147,2),SUM(Y$7:Y146)-SUM(Z$6:Z145),"")</f>
        <v/>
      </c>
      <c r="AA146" s="90"/>
      <c r="AB146" s="92"/>
      <c r="AC146" s="93"/>
      <c r="AD146" s="93"/>
      <c r="AE146" s="93"/>
      <c r="AF146" s="93"/>
      <c r="AG146" s="93"/>
      <c r="AH146" s="93"/>
      <c r="AI146" s="93"/>
      <c r="AJ146" s="93"/>
      <c r="AK146" s="93"/>
      <c r="AL146" s="93"/>
      <c r="AM146" s="94"/>
      <c r="AN146" s="45"/>
      <c r="AO146" s="45"/>
    </row>
    <row r="147" spans="1:41" s="1" customFormat="1" x14ac:dyDescent="0.25">
      <c r="A147" s="48"/>
      <c r="B147" s="6"/>
      <c r="C147" s="4" t="str">
        <f>IF(B147=0,"",VLOOKUP(B147,Etappen!$1:$65497,2,FALSE))</f>
        <v/>
      </c>
      <c r="D147" s="7"/>
      <c r="E147" s="4" t="str">
        <f>IF(D147=0,"",VLOOKUP(D147,Etappen!$1:$65497,2,FALSE))</f>
        <v/>
      </c>
      <c r="F147" s="7"/>
      <c r="G147" s="4" t="str">
        <f>IF(F147=0,"",VLOOKUP(F147,Etappen!$1:$65497,2,FALSE))</f>
        <v/>
      </c>
      <c r="H147" s="7"/>
      <c r="I147" s="4" t="str">
        <f>IF(H147=0,"",VLOOKUP(H147,Etappen!$1:$65497,2,FALSE))</f>
        <v/>
      </c>
      <c r="J147" s="7"/>
      <c r="K147" s="5" t="str">
        <f>IF(J147=0,"",VLOOKUP(J147,Etappen!$1:$65497,2,FALSE))</f>
        <v/>
      </c>
      <c r="L147" s="8"/>
      <c r="M147" s="6"/>
      <c r="N147" s="43" t="str">
        <f t="shared" si="251"/>
        <v>A + B fehlt</v>
      </c>
      <c r="O147" s="7"/>
      <c r="P147" s="43" t="str">
        <f t="shared" ref="P147" si="284">IF(AND(O147="x",Q147="x"),"wechsel",IF(AND(O147="x",Q147&lt;&gt;"x"),"",IF(AND(Q147="x",O147&lt;&gt;"x"),"M fehlt","A + B fehlt")))</f>
        <v>A + B fehlt</v>
      </c>
      <c r="Q147" s="7"/>
      <c r="R147" s="43" t="str">
        <f t="shared" ref="R147" si="285">IF(AND(Q147="x",S147="x"),"wechsel",IF(AND(Q147="x",S147&lt;&gt;"x"),"",IF(AND(S147="x",Q147&lt;&gt;"x"),"M fehlt","A + B fehlt")))</f>
        <v>A + B fehlt</v>
      </c>
      <c r="S147" s="7"/>
      <c r="T147" s="43"/>
      <c r="U147" s="35"/>
      <c r="V147" s="38"/>
      <c r="W147" s="22"/>
      <c r="X147" s="9"/>
      <c r="Y147" s="26"/>
      <c r="Z147" s="33" t="str">
        <f>IF(WEEKNUM(A147,2)&lt;&gt;WEEKNUM(A148,2),SUM(Y$7:Y147)-SUM(Z$6:Z146),"")</f>
        <v/>
      </c>
      <c r="AA147" s="90"/>
      <c r="AB147" s="92"/>
      <c r="AC147" s="93"/>
      <c r="AD147" s="93"/>
      <c r="AE147" s="93"/>
      <c r="AF147" s="93"/>
      <c r="AG147" s="93"/>
      <c r="AH147" s="93"/>
      <c r="AI147" s="93"/>
      <c r="AJ147" s="93"/>
      <c r="AK147" s="93"/>
      <c r="AL147" s="93"/>
      <c r="AM147" s="94"/>
      <c r="AN147" s="45"/>
      <c r="AO147" s="45"/>
    </row>
    <row r="148" spans="1:41" s="1" customFormat="1" x14ac:dyDescent="0.25">
      <c r="A148" s="48"/>
      <c r="B148" s="6"/>
      <c r="C148" s="4" t="str">
        <f>IF(B148=0,"",VLOOKUP(B148,Etappen!$1:$65497,2,FALSE))</f>
        <v/>
      </c>
      <c r="D148" s="7"/>
      <c r="E148" s="4" t="str">
        <f>IF(D148=0,"",VLOOKUP(D148,Etappen!$1:$65497,2,FALSE))</f>
        <v/>
      </c>
      <c r="F148" s="7"/>
      <c r="G148" s="4" t="str">
        <f>IF(F148=0,"",VLOOKUP(F148,Etappen!$1:$65497,2,FALSE))</f>
        <v/>
      </c>
      <c r="H148" s="7"/>
      <c r="I148" s="4" t="str">
        <f>IF(H148=0,"",VLOOKUP(H148,Etappen!$1:$65497,2,FALSE))</f>
        <v/>
      </c>
      <c r="J148" s="7"/>
      <c r="K148" s="5" t="str">
        <f>IF(J148=0,"",VLOOKUP(J148,Etappen!$1:$65497,2,FALSE))</f>
        <v/>
      </c>
      <c r="L148" s="8"/>
      <c r="M148" s="6"/>
      <c r="N148" s="43" t="str">
        <f t="shared" si="251"/>
        <v>A + B fehlt</v>
      </c>
      <c r="O148" s="7"/>
      <c r="P148" s="43" t="str">
        <f t="shared" ref="P148" si="286">IF(AND(O148="x",Q148="x"),"wechsel",IF(AND(O148="x",Q148&lt;&gt;"x"),"",IF(AND(Q148="x",O148&lt;&gt;"x"),"M fehlt","A + B fehlt")))</f>
        <v>A + B fehlt</v>
      </c>
      <c r="Q148" s="7"/>
      <c r="R148" s="43" t="str">
        <f t="shared" ref="R148" si="287">IF(AND(Q148="x",S148="x"),"wechsel",IF(AND(Q148="x",S148&lt;&gt;"x"),"",IF(AND(S148="x",Q148&lt;&gt;"x"),"M fehlt","A + B fehlt")))</f>
        <v>A + B fehlt</v>
      </c>
      <c r="S148" s="7"/>
      <c r="T148" s="43"/>
      <c r="U148" s="35"/>
      <c r="V148" s="38"/>
      <c r="W148" s="22"/>
      <c r="X148" s="9"/>
      <c r="Y148" s="26"/>
      <c r="Z148" s="33" t="str">
        <f>IF(WEEKNUM(A148,2)&lt;&gt;WEEKNUM(A149,2),SUM(Y$7:Y148)-SUM(Z$6:Z147),"")</f>
        <v/>
      </c>
      <c r="AA148" s="90"/>
      <c r="AB148" s="92"/>
      <c r="AC148" s="93"/>
      <c r="AD148" s="93"/>
      <c r="AE148" s="93"/>
      <c r="AF148" s="93"/>
      <c r="AG148" s="93"/>
      <c r="AH148" s="93"/>
      <c r="AI148" s="93"/>
      <c r="AJ148" s="93"/>
      <c r="AK148" s="93"/>
      <c r="AL148" s="93"/>
      <c r="AM148" s="94"/>
      <c r="AN148" s="45"/>
      <c r="AO148" s="45"/>
    </row>
    <row r="149" spans="1:41" s="1" customFormat="1" x14ac:dyDescent="0.25">
      <c r="A149" s="48"/>
      <c r="B149" s="6"/>
      <c r="C149" s="4" t="str">
        <f>IF(B149=0,"",VLOOKUP(B149,Etappen!$1:$65497,2,FALSE))</f>
        <v/>
      </c>
      <c r="D149" s="7"/>
      <c r="E149" s="4" t="str">
        <f>IF(D149=0,"",VLOOKUP(D149,Etappen!$1:$65497,2,FALSE))</f>
        <v/>
      </c>
      <c r="F149" s="7"/>
      <c r="G149" s="4" t="str">
        <f>IF(F149=0,"",VLOOKUP(F149,Etappen!$1:$65497,2,FALSE))</f>
        <v/>
      </c>
      <c r="H149" s="7"/>
      <c r="I149" s="4" t="str">
        <f>IF(H149=0,"",VLOOKUP(H149,Etappen!$1:$65497,2,FALSE))</f>
        <v/>
      </c>
      <c r="J149" s="7"/>
      <c r="K149" s="5" t="str">
        <f>IF(J149=0,"",VLOOKUP(J149,Etappen!$1:$65497,2,FALSE))</f>
        <v/>
      </c>
      <c r="L149" s="8"/>
      <c r="M149" s="6"/>
      <c r="N149" s="43" t="str">
        <f t="shared" si="251"/>
        <v>A + B fehlt</v>
      </c>
      <c r="O149" s="7"/>
      <c r="P149" s="43" t="str">
        <f t="shared" ref="P149" si="288">IF(AND(O149="x",Q149="x"),"wechsel",IF(AND(O149="x",Q149&lt;&gt;"x"),"",IF(AND(Q149="x",O149&lt;&gt;"x"),"M fehlt","A + B fehlt")))</f>
        <v>A + B fehlt</v>
      </c>
      <c r="Q149" s="7"/>
      <c r="R149" s="43" t="str">
        <f t="shared" ref="R149" si="289">IF(AND(Q149="x",S149="x"),"wechsel",IF(AND(Q149="x",S149&lt;&gt;"x"),"",IF(AND(S149="x",Q149&lt;&gt;"x"),"M fehlt","A + B fehlt")))</f>
        <v>A + B fehlt</v>
      </c>
      <c r="S149" s="7"/>
      <c r="T149" s="43"/>
      <c r="U149" s="35"/>
      <c r="V149" s="38"/>
      <c r="W149" s="22"/>
      <c r="X149" s="9"/>
      <c r="Y149" s="26"/>
      <c r="Z149" s="33" t="str">
        <f>IF(WEEKNUM(A149,2)&lt;&gt;WEEKNUM(A150,2),SUM(Y$7:Y149)-SUM(Z$6:Z148),"")</f>
        <v/>
      </c>
      <c r="AA149" s="90"/>
      <c r="AB149" s="92"/>
      <c r="AC149" s="93"/>
      <c r="AD149" s="93"/>
      <c r="AE149" s="93"/>
      <c r="AF149" s="93"/>
      <c r="AG149" s="93"/>
      <c r="AH149" s="93"/>
      <c r="AI149" s="93"/>
      <c r="AJ149" s="93"/>
      <c r="AK149" s="93"/>
      <c r="AL149" s="93"/>
      <c r="AM149" s="94"/>
      <c r="AN149" s="45"/>
      <c r="AO149" s="45"/>
    </row>
    <row r="150" spans="1:41" s="1" customFormat="1" x14ac:dyDescent="0.25">
      <c r="A150" s="48"/>
      <c r="B150" s="6"/>
      <c r="C150" s="4" t="str">
        <f>IF(B150=0,"",VLOOKUP(B150,Etappen!$1:$65497,2,FALSE))</f>
        <v/>
      </c>
      <c r="D150" s="7"/>
      <c r="E150" s="4" t="str">
        <f>IF(D150=0,"",VLOOKUP(D150,Etappen!$1:$65497,2,FALSE))</f>
        <v/>
      </c>
      <c r="F150" s="7"/>
      <c r="G150" s="4" t="str">
        <f>IF(F150=0,"",VLOOKUP(F150,Etappen!$1:$65497,2,FALSE))</f>
        <v/>
      </c>
      <c r="H150" s="7"/>
      <c r="I150" s="4" t="str">
        <f>IF(H150=0,"",VLOOKUP(H150,Etappen!$1:$65497,2,FALSE))</f>
        <v/>
      </c>
      <c r="J150" s="7"/>
      <c r="K150" s="5" t="str">
        <f>IF(J150=0,"",VLOOKUP(J150,Etappen!$1:$65497,2,FALSE))</f>
        <v/>
      </c>
      <c r="L150" s="8"/>
      <c r="M150" s="6"/>
      <c r="N150" s="43" t="str">
        <f t="shared" si="251"/>
        <v>A + B fehlt</v>
      </c>
      <c r="O150" s="7"/>
      <c r="P150" s="43" t="str">
        <f t="shared" ref="P150" si="290">IF(AND(O150="x",Q150="x"),"wechsel",IF(AND(O150="x",Q150&lt;&gt;"x"),"",IF(AND(Q150="x",O150&lt;&gt;"x"),"M fehlt","A + B fehlt")))</f>
        <v>A + B fehlt</v>
      </c>
      <c r="Q150" s="7"/>
      <c r="R150" s="43" t="str">
        <f t="shared" ref="R150" si="291">IF(AND(Q150="x",S150="x"),"wechsel",IF(AND(Q150="x",S150&lt;&gt;"x"),"",IF(AND(S150="x",Q150&lt;&gt;"x"),"M fehlt","A + B fehlt")))</f>
        <v>A + B fehlt</v>
      </c>
      <c r="S150" s="7"/>
      <c r="T150" s="43"/>
      <c r="U150" s="35"/>
      <c r="V150" s="38"/>
      <c r="W150" s="22"/>
      <c r="X150" s="9"/>
      <c r="Y150" s="26"/>
      <c r="Z150" s="33" t="str">
        <f>IF(WEEKNUM(A150,2)&lt;&gt;WEEKNUM(A151,2),SUM(Y$7:Y150)-SUM(Z$6:Z149),"")</f>
        <v/>
      </c>
      <c r="AA150" s="90"/>
      <c r="AB150" s="92"/>
      <c r="AC150" s="93"/>
      <c r="AD150" s="93"/>
      <c r="AE150" s="93"/>
      <c r="AF150" s="93"/>
      <c r="AG150" s="93"/>
      <c r="AH150" s="93"/>
      <c r="AI150" s="93"/>
      <c r="AJ150" s="93"/>
      <c r="AK150" s="93"/>
      <c r="AL150" s="93"/>
      <c r="AM150" s="94"/>
      <c r="AN150" s="45"/>
      <c r="AO150" s="45"/>
    </row>
    <row r="151" spans="1:41" s="1" customFormat="1" x14ac:dyDescent="0.25">
      <c r="A151" s="48"/>
      <c r="B151" s="6"/>
      <c r="C151" s="4" t="str">
        <f>IF(B151=0,"",VLOOKUP(B151,Etappen!$1:$65497,2,FALSE))</f>
        <v/>
      </c>
      <c r="D151" s="7"/>
      <c r="E151" s="4" t="str">
        <f>IF(D151=0,"",VLOOKUP(D151,Etappen!$1:$65497,2,FALSE))</f>
        <v/>
      </c>
      <c r="F151" s="7"/>
      <c r="G151" s="4" t="str">
        <f>IF(F151=0,"",VLOOKUP(F151,Etappen!$1:$65497,2,FALSE))</f>
        <v/>
      </c>
      <c r="H151" s="7"/>
      <c r="I151" s="4" t="str">
        <f>IF(H151=0,"",VLOOKUP(H151,Etappen!$1:$65497,2,FALSE))</f>
        <v/>
      </c>
      <c r="J151" s="7"/>
      <c r="K151" s="5" t="str">
        <f>IF(J151=0,"",VLOOKUP(J151,Etappen!$1:$65497,2,FALSE))</f>
        <v/>
      </c>
      <c r="L151" s="8"/>
      <c r="M151" s="6"/>
      <c r="N151" s="43" t="str">
        <f t="shared" si="251"/>
        <v>A + B fehlt</v>
      </c>
      <c r="O151" s="7"/>
      <c r="P151" s="43" t="str">
        <f t="shared" ref="P151" si="292">IF(AND(O151="x",Q151="x"),"wechsel",IF(AND(O151="x",Q151&lt;&gt;"x"),"",IF(AND(Q151="x",O151&lt;&gt;"x"),"M fehlt","A + B fehlt")))</f>
        <v>A + B fehlt</v>
      </c>
      <c r="Q151" s="7"/>
      <c r="R151" s="43" t="str">
        <f t="shared" ref="R151" si="293">IF(AND(Q151="x",S151="x"),"wechsel",IF(AND(Q151="x",S151&lt;&gt;"x"),"",IF(AND(S151="x",Q151&lt;&gt;"x"),"M fehlt","A + B fehlt")))</f>
        <v>A + B fehlt</v>
      </c>
      <c r="S151" s="7"/>
      <c r="T151" s="43"/>
      <c r="U151" s="35"/>
      <c r="V151" s="38"/>
      <c r="W151" s="22"/>
      <c r="X151" s="9"/>
      <c r="Y151" s="26"/>
      <c r="Z151" s="33" t="str">
        <f>IF(WEEKNUM(A151,2)&lt;&gt;WEEKNUM(A152,2),SUM(Y$7:Y151)-SUM(Z$6:Z150),"")</f>
        <v/>
      </c>
      <c r="AA151" s="90"/>
      <c r="AB151" s="92"/>
      <c r="AC151" s="93"/>
      <c r="AD151" s="93"/>
      <c r="AE151" s="93"/>
      <c r="AF151" s="93"/>
      <c r="AG151" s="93"/>
      <c r="AH151" s="93"/>
      <c r="AI151" s="93"/>
      <c r="AJ151" s="93"/>
      <c r="AK151" s="93"/>
      <c r="AL151" s="93"/>
      <c r="AM151" s="94"/>
      <c r="AN151" s="45"/>
      <c r="AO151" s="45"/>
    </row>
    <row r="152" spans="1:41" s="1" customFormat="1" x14ac:dyDescent="0.25">
      <c r="A152" s="48"/>
      <c r="B152" s="6"/>
      <c r="C152" s="4" t="str">
        <f>IF(B152=0,"",VLOOKUP(B152,Etappen!$1:$65497,2,FALSE))</f>
        <v/>
      </c>
      <c r="D152" s="7"/>
      <c r="E152" s="4" t="str">
        <f>IF(D152=0,"",VLOOKUP(D152,Etappen!$1:$65497,2,FALSE))</f>
        <v/>
      </c>
      <c r="F152" s="7"/>
      <c r="G152" s="4" t="str">
        <f>IF(F152=0,"",VLOOKUP(F152,Etappen!$1:$65497,2,FALSE))</f>
        <v/>
      </c>
      <c r="H152" s="7"/>
      <c r="I152" s="4" t="str">
        <f>IF(H152=0,"",VLOOKUP(H152,Etappen!$1:$65497,2,FALSE))</f>
        <v/>
      </c>
      <c r="J152" s="7"/>
      <c r="K152" s="5" t="str">
        <f>IF(J152=0,"",VLOOKUP(J152,Etappen!$1:$65497,2,FALSE))</f>
        <v/>
      </c>
      <c r="L152" s="8"/>
      <c r="M152" s="6"/>
      <c r="N152" s="43" t="str">
        <f t="shared" si="251"/>
        <v>A + B fehlt</v>
      </c>
      <c r="O152" s="7"/>
      <c r="P152" s="43" t="str">
        <f t="shared" ref="P152" si="294">IF(AND(O152="x",Q152="x"),"wechsel",IF(AND(O152="x",Q152&lt;&gt;"x"),"",IF(AND(Q152="x",O152&lt;&gt;"x"),"M fehlt","A + B fehlt")))</f>
        <v>A + B fehlt</v>
      </c>
      <c r="Q152" s="7"/>
      <c r="R152" s="43" t="str">
        <f t="shared" ref="R152" si="295">IF(AND(Q152="x",S152="x"),"wechsel",IF(AND(Q152="x",S152&lt;&gt;"x"),"",IF(AND(S152="x",Q152&lt;&gt;"x"),"M fehlt","A + B fehlt")))</f>
        <v>A + B fehlt</v>
      </c>
      <c r="S152" s="7"/>
      <c r="T152" s="43"/>
      <c r="U152" s="35"/>
      <c r="V152" s="38"/>
      <c r="W152" s="22"/>
      <c r="X152" s="9"/>
      <c r="Y152" s="26"/>
      <c r="Z152" s="33" t="str">
        <f>IF(WEEKNUM(A152,2)&lt;&gt;WEEKNUM(A153,2),SUM(Y$7:Y152)-SUM(Z$6:Z151),"")</f>
        <v/>
      </c>
      <c r="AA152" s="90"/>
      <c r="AB152" s="92"/>
      <c r="AC152" s="93"/>
      <c r="AD152" s="93"/>
      <c r="AE152" s="93"/>
      <c r="AF152" s="93"/>
      <c r="AG152" s="93"/>
      <c r="AH152" s="93"/>
      <c r="AI152" s="93"/>
      <c r="AJ152" s="93"/>
      <c r="AK152" s="93"/>
      <c r="AL152" s="93"/>
      <c r="AM152" s="94"/>
      <c r="AN152" s="45"/>
      <c r="AO152" s="45"/>
    </row>
    <row r="153" spans="1:41" s="1" customFormat="1" x14ac:dyDescent="0.25">
      <c r="A153" s="48"/>
      <c r="B153" s="6"/>
      <c r="C153" s="4" t="str">
        <f>IF(B153=0,"",VLOOKUP(B153,Etappen!$1:$65497,2,FALSE))</f>
        <v/>
      </c>
      <c r="D153" s="7"/>
      <c r="E153" s="4" t="str">
        <f>IF(D153=0,"",VLOOKUP(D153,Etappen!$1:$65497,2,FALSE))</f>
        <v/>
      </c>
      <c r="F153" s="7"/>
      <c r="G153" s="4" t="str">
        <f>IF(F153=0,"",VLOOKUP(F153,Etappen!$1:$65497,2,FALSE))</f>
        <v/>
      </c>
      <c r="H153" s="7"/>
      <c r="I153" s="4" t="str">
        <f>IF(H153=0,"",VLOOKUP(H153,Etappen!$1:$65497,2,FALSE))</f>
        <v/>
      </c>
      <c r="J153" s="7"/>
      <c r="K153" s="5" t="str">
        <f>IF(J153=0,"",VLOOKUP(J153,Etappen!$1:$65497,2,FALSE))</f>
        <v/>
      </c>
      <c r="L153" s="8"/>
      <c r="M153" s="6"/>
      <c r="N153" s="43" t="str">
        <f t="shared" si="251"/>
        <v>A + B fehlt</v>
      </c>
      <c r="O153" s="7"/>
      <c r="P153" s="43" t="str">
        <f t="shared" ref="P153" si="296">IF(AND(O153="x",Q153="x"),"wechsel",IF(AND(O153="x",Q153&lt;&gt;"x"),"",IF(AND(Q153="x",O153&lt;&gt;"x"),"M fehlt","A + B fehlt")))</f>
        <v>A + B fehlt</v>
      </c>
      <c r="Q153" s="7"/>
      <c r="R153" s="43" t="str">
        <f t="shared" ref="R153" si="297">IF(AND(Q153="x",S153="x"),"wechsel",IF(AND(Q153="x",S153&lt;&gt;"x"),"",IF(AND(S153="x",Q153&lt;&gt;"x"),"M fehlt","A + B fehlt")))</f>
        <v>A + B fehlt</v>
      </c>
      <c r="S153" s="7"/>
      <c r="T153" s="43"/>
      <c r="U153" s="35"/>
      <c r="V153" s="38"/>
      <c r="W153" s="22"/>
      <c r="X153" s="9"/>
      <c r="Y153" s="26"/>
      <c r="Z153" s="33" t="str">
        <f>IF(WEEKNUM(A153,2)&lt;&gt;WEEKNUM(A154,2),SUM(Y$7:Y153)-SUM(Z$6:Z152),"")</f>
        <v/>
      </c>
      <c r="AA153" s="90"/>
      <c r="AB153" s="92"/>
      <c r="AC153" s="93"/>
      <c r="AD153" s="93"/>
      <c r="AE153" s="93"/>
      <c r="AF153" s="93"/>
      <c r="AG153" s="93"/>
      <c r="AH153" s="93"/>
      <c r="AI153" s="93"/>
      <c r="AJ153" s="93"/>
      <c r="AK153" s="93"/>
      <c r="AL153" s="93"/>
      <c r="AM153" s="94"/>
      <c r="AN153" s="45"/>
      <c r="AO153" s="45"/>
    </row>
    <row r="154" spans="1:41" s="1" customFormat="1" x14ac:dyDescent="0.25">
      <c r="A154" s="48"/>
      <c r="B154" s="6"/>
      <c r="C154" s="4" t="str">
        <f>IF(B154=0,"",VLOOKUP(B154,Etappen!$1:$65497,2,FALSE))</f>
        <v/>
      </c>
      <c r="D154" s="7"/>
      <c r="E154" s="4" t="str">
        <f>IF(D154=0,"",VLOOKUP(D154,Etappen!$1:$65497,2,FALSE))</f>
        <v/>
      </c>
      <c r="F154" s="7"/>
      <c r="G154" s="4" t="str">
        <f>IF(F154=0,"",VLOOKUP(F154,Etappen!$1:$65497,2,FALSE))</f>
        <v/>
      </c>
      <c r="H154" s="7"/>
      <c r="I154" s="4" t="str">
        <f>IF(H154=0,"",VLOOKUP(H154,Etappen!$1:$65497,2,FALSE))</f>
        <v/>
      </c>
      <c r="J154" s="7"/>
      <c r="K154" s="5" t="str">
        <f>IF(J154=0,"",VLOOKUP(J154,Etappen!$1:$65497,2,FALSE))</f>
        <v/>
      </c>
      <c r="L154" s="8"/>
      <c r="M154" s="6"/>
      <c r="N154" s="43" t="str">
        <f t="shared" si="251"/>
        <v>A + B fehlt</v>
      </c>
      <c r="O154" s="7"/>
      <c r="P154" s="43" t="str">
        <f t="shared" ref="P154" si="298">IF(AND(O154="x",Q154="x"),"wechsel",IF(AND(O154="x",Q154&lt;&gt;"x"),"",IF(AND(Q154="x",O154&lt;&gt;"x"),"M fehlt","A + B fehlt")))</f>
        <v>A + B fehlt</v>
      </c>
      <c r="Q154" s="7"/>
      <c r="R154" s="43" t="str">
        <f t="shared" ref="R154" si="299">IF(AND(Q154="x",S154="x"),"wechsel",IF(AND(Q154="x",S154&lt;&gt;"x"),"",IF(AND(S154="x",Q154&lt;&gt;"x"),"M fehlt","A + B fehlt")))</f>
        <v>A + B fehlt</v>
      </c>
      <c r="S154" s="7"/>
      <c r="T154" s="43"/>
      <c r="U154" s="35"/>
      <c r="V154" s="38"/>
      <c r="W154" s="22"/>
      <c r="X154" s="9"/>
      <c r="Y154" s="26"/>
      <c r="Z154" s="33" t="str">
        <f>IF(WEEKNUM(A154,2)&lt;&gt;WEEKNUM(A155,2),SUM(Y$7:Y154)-SUM(Z$6:Z153),"")</f>
        <v/>
      </c>
      <c r="AA154" s="90"/>
      <c r="AB154" s="92"/>
      <c r="AC154" s="93"/>
      <c r="AD154" s="93"/>
      <c r="AE154" s="93"/>
      <c r="AF154" s="93"/>
      <c r="AG154" s="93"/>
      <c r="AH154" s="93"/>
      <c r="AI154" s="93"/>
      <c r="AJ154" s="93"/>
      <c r="AK154" s="93"/>
      <c r="AL154" s="93"/>
      <c r="AM154" s="94"/>
      <c r="AN154" s="45"/>
      <c r="AO154" s="45"/>
    </row>
    <row r="155" spans="1:41" s="1" customFormat="1" x14ac:dyDescent="0.25">
      <c r="A155" s="48"/>
      <c r="B155" s="6"/>
      <c r="C155" s="4" t="str">
        <f>IF(B155=0,"",VLOOKUP(B155,Etappen!$1:$65497,2,FALSE))</f>
        <v/>
      </c>
      <c r="D155" s="7"/>
      <c r="E155" s="4" t="str">
        <f>IF(D155=0,"",VLOOKUP(D155,Etappen!$1:$65497,2,FALSE))</f>
        <v/>
      </c>
      <c r="F155" s="7"/>
      <c r="G155" s="4" t="str">
        <f>IF(F155=0,"",VLOOKUP(F155,Etappen!$1:$65497,2,FALSE))</f>
        <v/>
      </c>
      <c r="H155" s="7"/>
      <c r="I155" s="4" t="str">
        <f>IF(H155=0,"",VLOOKUP(H155,Etappen!$1:$65497,2,FALSE))</f>
        <v/>
      </c>
      <c r="J155" s="7"/>
      <c r="K155" s="5" t="str">
        <f>IF(J155=0,"",VLOOKUP(J155,Etappen!$1:$65497,2,FALSE))</f>
        <v/>
      </c>
      <c r="L155" s="8"/>
      <c r="M155" s="6"/>
      <c r="N155" s="43" t="str">
        <f t="shared" si="251"/>
        <v>A + B fehlt</v>
      </c>
      <c r="O155" s="7"/>
      <c r="P155" s="43" t="str">
        <f t="shared" ref="P155" si="300">IF(AND(O155="x",Q155="x"),"wechsel",IF(AND(O155="x",Q155&lt;&gt;"x"),"",IF(AND(Q155="x",O155&lt;&gt;"x"),"M fehlt","A + B fehlt")))</f>
        <v>A + B fehlt</v>
      </c>
      <c r="Q155" s="7"/>
      <c r="R155" s="43" t="str">
        <f t="shared" ref="R155" si="301">IF(AND(Q155="x",S155="x"),"wechsel",IF(AND(Q155="x",S155&lt;&gt;"x"),"",IF(AND(S155="x",Q155&lt;&gt;"x"),"M fehlt","A + B fehlt")))</f>
        <v>A + B fehlt</v>
      </c>
      <c r="S155" s="7"/>
      <c r="T155" s="43"/>
      <c r="U155" s="35"/>
      <c r="V155" s="38"/>
      <c r="W155" s="22"/>
      <c r="X155" s="9"/>
      <c r="Y155" s="26"/>
      <c r="Z155" s="33" t="str">
        <f>IF(WEEKNUM(A155,2)&lt;&gt;WEEKNUM(A156,2),SUM(Y$7:Y155)-SUM(Z$6:Z154),"")</f>
        <v/>
      </c>
      <c r="AA155" s="90"/>
      <c r="AB155" s="92"/>
      <c r="AC155" s="93"/>
      <c r="AD155" s="93"/>
      <c r="AE155" s="93"/>
      <c r="AF155" s="93"/>
      <c r="AG155" s="93"/>
      <c r="AH155" s="93"/>
      <c r="AI155" s="93"/>
      <c r="AJ155" s="93"/>
      <c r="AK155" s="93"/>
      <c r="AL155" s="93"/>
      <c r="AM155" s="94"/>
      <c r="AN155" s="45"/>
      <c r="AO155" s="45"/>
    </row>
    <row r="156" spans="1:41" s="1" customFormat="1" x14ac:dyDescent="0.25">
      <c r="A156" s="48"/>
      <c r="B156" s="6"/>
      <c r="C156" s="4" t="str">
        <f>IF(B156=0,"",VLOOKUP(B156,Etappen!$1:$65497,2,FALSE))</f>
        <v/>
      </c>
      <c r="D156" s="7"/>
      <c r="E156" s="4" t="str">
        <f>IF(D156=0,"",VLOOKUP(D156,Etappen!$1:$65497,2,FALSE))</f>
        <v/>
      </c>
      <c r="F156" s="7"/>
      <c r="G156" s="4" t="str">
        <f>IF(F156=0,"",VLOOKUP(F156,Etappen!$1:$65497,2,FALSE))</f>
        <v/>
      </c>
      <c r="H156" s="7"/>
      <c r="I156" s="4" t="str">
        <f>IF(H156=0,"",VLOOKUP(H156,Etappen!$1:$65497,2,FALSE))</f>
        <v/>
      </c>
      <c r="J156" s="7"/>
      <c r="K156" s="5" t="str">
        <f>IF(J156=0,"",VLOOKUP(J156,Etappen!$1:$65497,2,FALSE))</f>
        <v/>
      </c>
      <c r="L156" s="8"/>
      <c r="M156" s="6"/>
      <c r="N156" s="43" t="str">
        <f t="shared" si="251"/>
        <v>A + B fehlt</v>
      </c>
      <c r="O156" s="7"/>
      <c r="P156" s="43" t="str">
        <f t="shared" ref="P156" si="302">IF(AND(O156="x",Q156="x"),"wechsel",IF(AND(O156="x",Q156&lt;&gt;"x"),"",IF(AND(Q156="x",O156&lt;&gt;"x"),"M fehlt","A + B fehlt")))</f>
        <v>A + B fehlt</v>
      </c>
      <c r="Q156" s="7"/>
      <c r="R156" s="43" t="str">
        <f t="shared" ref="R156" si="303">IF(AND(Q156="x",S156="x"),"wechsel",IF(AND(Q156="x",S156&lt;&gt;"x"),"",IF(AND(S156="x",Q156&lt;&gt;"x"),"M fehlt","A + B fehlt")))</f>
        <v>A + B fehlt</v>
      </c>
      <c r="S156" s="7"/>
      <c r="T156" s="43"/>
      <c r="U156" s="35"/>
      <c r="V156" s="38"/>
      <c r="W156" s="22"/>
      <c r="X156" s="9"/>
      <c r="Y156" s="26"/>
      <c r="Z156" s="33" t="str">
        <f>IF(WEEKNUM(A156,2)&lt;&gt;WEEKNUM(A157,2),SUM(Y$7:Y156)-SUM(Z$6:Z155),"")</f>
        <v/>
      </c>
      <c r="AA156" s="90"/>
      <c r="AB156" s="92"/>
      <c r="AC156" s="93"/>
      <c r="AD156" s="93"/>
      <c r="AE156" s="93"/>
      <c r="AF156" s="93"/>
      <c r="AG156" s="93"/>
      <c r="AH156" s="93"/>
      <c r="AI156" s="93"/>
      <c r="AJ156" s="93"/>
      <c r="AK156" s="93"/>
      <c r="AL156" s="93"/>
      <c r="AM156" s="94"/>
      <c r="AN156" s="45"/>
      <c r="AO156" s="45"/>
    </row>
    <row r="157" spans="1:41" s="1" customFormat="1" x14ac:dyDescent="0.25">
      <c r="A157" s="48"/>
      <c r="B157" s="6"/>
      <c r="C157" s="4" t="str">
        <f>IF(B157=0,"",VLOOKUP(B157,Etappen!$1:$65497,2,FALSE))</f>
        <v/>
      </c>
      <c r="D157" s="7"/>
      <c r="E157" s="4" t="str">
        <f>IF(D157=0,"",VLOOKUP(D157,Etappen!$1:$65497,2,FALSE))</f>
        <v/>
      </c>
      <c r="F157" s="7"/>
      <c r="G157" s="4" t="str">
        <f>IF(F157=0,"",VLOOKUP(F157,Etappen!$1:$65497,2,FALSE))</f>
        <v/>
      </c>
      <c r="H157" s="7"/>
      <c r="I157" s="4" t="str">
        <f>IF(H157=0,"",VLOOKUP(H157,Etappen!$1:$65497,2,FALSE))</f>
        <v/>
      </c>
      <c r="J157" s="7"/>
      <c r="K157" s="5" t="str">
        <f>IF(J157=0,"",VLOOKUP(J157,Etappen!$1:$65497,2,FALSE))</f>
        <v/>
      </c>
      <c r="L157" s="8"/>
      <c r="M157" s="6"/>
      <c r="N157" s="43" t="str">
        <f t="shared" si="251"/>
        <v>A + B fehlt</v>
      </c>
      <c r="O157" s="7"/>
      <c r="P157" s="43" t="str">
        <f t="shared" ref="P157" si="304">IF(AND(O157="x",Q157="x"),"wechsel",IF(AND(O157="x",Q157&lt;&gt;"x"),"",IF(AND(Q157="x",O157&lt;&gt;"x"),"M fehlt","A + B fehlt")))</f>
        <v>A + B fehlt</v>
      </c>
      <c r="Q157" s="7"/>
      <c r="R157" s="43" t="str">
        <f t="shared" ref="R157" si="305">IF(AND(Q157="x",S157="x"),"wechsel",IF(AND(Q157="x",S157&lt;&gt;"x"),"",IF(AND(S157="x",Q157&lt;&gt;"x"),"M fehlt","A + B fehlt")))</f>
        <v>A + B fehlt</v>
      </c>
      <c r="S157" s="7"/>
      <c r="T157" s="43"/>
      <c r="U157" s="35"/>
      <c r="V157" s="38"/>
      <c r="W157" s="22"/>
      <c r="X157" s="9"/>
      <c r="Y157" s="26"/>
      <c r="Z157" s="33" t="str">
        <f>IF(WEEKNUM(A157,2)&lt;&gt;WEEKNUM(A158,2),SUM(Y$7:Y157)-SUM(Z$6:Z156),"")</f>
        <v/>
      </c>
      <c r="AA157" s="90"/>
      <c r="AB157" s="92"/>
      <c r="AC157" s="93"/>
      <c r="AD157" s="93"/>
      <c r="AE157" s="93"/>
      <c r="AF157" s="93"/>
      <c r="AG157" s="93"/>
      <c r="AH157" s="93"/>
      <c r="AI157" s="93"/>
      <c r="AJ157" s="93"/>
      <c r="AK157" s="93"/>
      <c r="AL157" s="93"/>
      <c r="AM157" s="94"/>
      <c r="AN157" s="45"/>
      <c r="AO157" s="45"/>
    </row>
    <row r="158" spans="1:41" s="1" customFormat="1" x14ac:dyDescent="0.25">
      <c r="A158" s="48"/>
      <c r="B158" s="6"/>
      <c r="C158" s="4" t="str">
        <f>IF(B158=0,"",VLOOKUP(B158,Etappen!$1:$65497,2,FALSE))</f>
        <v/>
      </c>
      <c r="D158" s="7"/>
      <c r="E158" s="4" t="str">
        <f>IF(D158=0,"",VLOOKUP(D158,Etappen!$1:$65497,2,FALSE))</f>
        <v/>
      </c>
      <c r="F158" s="7"/>
      <c r="G158" s="4" t="str">
        <f>IF(F158=0,"",VLOOKUP(F158,Etappen!$1:$65497,2,FALSE))</f>
        <v/>
      </c>
      <c r="H158" s="7"/>
      <c r="I158" s="4" t="str">
        <f>IF(H158=0,"",VLOOKUP(H158,Etappen!$1:$65497,2,FALSE))</f>
        <v/>
      </c>
      <c r="J158" s="7"/>
      <c r="K158" s="5" t="str">
        <f>IF(J158=0,"",VLOOKUP(J158,Etappen!$1:$65497,2,FALSE))</f>
        <v/>
      </c>
      <c r="L158" s="8"/>
      <c r="M158" s="6"/>
      <c r="N158" s="43" t="str">
        <f t="shared" si="251"/>
        <v>A + B fehlt</v>
      </c>
      <c r="O158" s="7"/>
      <c r="P158" s="43" t="str">
        <f t="shared" ref="P158" si="306">IF(AND(O158="x",Q158="x"),"wechsel",IF(AND(O158="x",Q158&lt;&gt;"x"),"",IF(AND(Q158="x",O158&lt;&gt;"x"),"M fehlt","A + B fehlt")))</f>
        <v>A + B fehlt</v>
      </c>
      <c r="Q158" s="7"/>
      <c r="R158" s="43" t="str">
        <f t="shared" ref="R158" si="307">IF(AND(Q158="x",S158="x"),"wechsel",IF(AND(Q158="x",S158&lt;&gt;"x"),"",IF(AND(S158="x",Q158&lt;&gt;"x"),"M fehlt","A + B fehlt")))</f>
        <v>A + B fehlt</v>
      </c>
      <c r="S158" s="7"/>
      <c r="T158" s="43"/>
      <c r="U158" s="35"/>
      <c r="V158" s="38"/>
      <c r="W158" s="22"/>
      <c r="X158" s="9"/>
      <c r="Y158" s="26"/>
      <c r="Z158" s="33" t="str">
        <f>IF(WEEKNUM(A158,2)&lt;&gt;WEEKNUM(A159,2),SUM(Y$7:Y158)-SUM(Z$6:Z157),"")</f>
        <v/>
      </c>
      <c r="AA158" s="90"/>
      <c r="AB158" s="92"/>
      <c r="AC158" s="93"/>
      <c r="AD158" s="93"/>
      <c r="AE158" s="93"/>
      <c r="AF158" s="93"/>
      <c r="AG158" s="93"/>
      <c r="AH158" s="93"/>
      <c r="AI158" s="93"/>
      <c r="AJ158" s="93"/>
      <c r="AK158" s="93"/>
      <c r="AL158" s="93"/>
      <c r="AM158" s="94"/>
      <c r="AN158" s="45"/>
      <c r="AO158" s="45"/>
    </row>
    <row r="159" spans="1:41" s="1" customFormat="1" x14ac:dyDescent="0.25">
      <c r="A159" s="48"/>
      <c r="B159" s="6"/>
      <c r="C159" s="4" t="str">
        <f>IF(B159=0,"",VLOOKUP(B159,Etappen!$1:$65497,2,FALSE))</f>
        <v/>
      </c>
      <c r="D159" s="7"/>
      <c r="E159" s="4" t="str">
        <f>IF(D159=0,"",VLOOKUP(D159,Etappen!$1:$65497,2,FALSE))</f>
        <v/>
      </c>
      <c r="F159" s="7"/>
      <c r="G159" s="4" t="str">
        <f>IF(F159=0,"",VLOOKUP(F159,Etappen!$1:$65497,2,FALSE))</f>
        <v/>
      </c>
      <c r="H159" s="7"/>
      <c r="I159" s="4" t="str">
        <f>IF(H159=0,"",VLOOKUP(H159,Etappen!$1:$65497,2,FALSE))</f>
        <v/>
      </c>
      <c r="J159" s="7"/>
      <c r="K159" s="5" t="str">
        <f>IF(J159=0,"",VLOOKUP(J159,Etappen!$1:$65497,2,FALSE))</f>
        <v/>
      </c>
      <c r="L159" s="8"/>
      <c r="M159" s="6"/>
      <c r="N159" s="43" t="str">
        <f t="shared" si="251"/>
        <v>A + B fehlt</v>
      </c>
      <c r="O159" s="7"/>
      <c r="P159" s="43" t="str">
        <f t="shared" ref="P159" si="308">IF(AND(O159="x",Q159="x"),"wechsel",IF(AND(O159="x",Q159&lt;&gt;"x"),"",IF(AND(Q159="x",O159&lt;&gt;"x"),"M fehlt","A + B fehlt")))</f>
        <v>A + B fehlt</v>
      </c>
      <c r="Q159" s="7"/>
      <c r="R159" s="43" t="str">
        <f t="shared" ref="R159" si="309">IF(AND(Q159="x",S159="x"),"wechsel",IF(AND(Q159="x",S159&lt;&gt;"x"),"",IF(AND(S159="x",Q159&lt;&gt;"x"),"M fehlt","A + B fehlt")))</f>
        <v>A + B fehlt</v>
      </c>
      <c r="S159" s="7"/>
      <c r="T159" s="43"/>
      <c r="U159" s="35"/>
      <c r="V159" s="38"/>
      <c r="W159" s="22"/>
      <c r="X159" s="9"/>
      <c r="Y159" s="26"/>
      <c r="Z159" s="33" t="str">
        <f>IF(WEEKNUM(A159,2)&lt;&gt;WEEKNUM(A160,2),SUM(Y$7:Y159)-SUM(Z$6:Z158),"")</f>
        <v/>
      </c>
      <c r="AA159" s="90"/>
      <c r="AB159" s="92"/>
      <c r="AC159" s="93"/>
      <c r="AD159" s="93"/>
      <c r="AE159" s="93"/>
      <c r="AF159" s="93"/>
      <c r="AG159" s="93"/>
      <c r="AH159" s="93"/>
      <c r="AI159" s="93"/>
      <c r="AJ159" s="93"/>
      <c r="AK159" s="93"/>
      <c r="AL159" s="93"/>
      <c r="AM159" s="94"/>
      <c r="AN159" s="45"/>
      <c r="AO159" s="45"/>
    </row>
    <row r="160" spans="1:41" s="1" customFormat="1" x14ac:dyDescent="0.25">
      <c r="A160" s="48"/>
      <c r="B160" s="6"/>
      <c r="C160" s="4" t="str">
        <f>IF(B160=0,"",VLOOKUP(B160,Etappen!$1:$65497,2,FALSE))</f>
        <v/>
      </c>
      <c r="D160" s="7"/>
      <c r="E160" s="4" t="str">
        <f>IF(D160=0,"",VLOOKUP(D160,Etappen!$1:$65497,2,FALSE))</f>
        <v/>
      </c>
      <c r="F160" s="7"/>
      <c r="G160" s="4" t="str">
        <f>IF(F160=0,"",VLOOKUP(F160,Etappen!$1:$65497,2,FALSE))</f>
        <v/>
      </c>
      <c r="H160" s="7"/>
      <c r="I160" s="4" t="str">
        <f>IF(H160=0,"",VLOOKUP(H160,Etappen!$1:$65497,2,FALSE))</f>
        <v/>
      </c>
      <c r="J160" s="7"/>
      <c r="K160" s="5" t="str">
        <f>IF(J160=0,"",VLOOKUP(J160,Etappen!$1:$65497,2,FALSE))</f>
        <v/>
      </c>
      <c r="L160" s="8"/>
      <c r="M160" s="6"/>
      <c r="N160" s="43" t="str">
        <f t="shared" si="251"/>
        <v>A + B fehlt</v>
      </c>
      <c r="O160" s="7"/>
      <c r="P160" s="43" t="str">
        <f t="shared" ref="P160" si="310">IF(AND(O160="x",Q160="x"),"wechsel",IF(AND(O160="x",Q160&lt;&gt;"x"),"",IF(AND(Q160="x",O160&lt;&gt;"x"),"M fehlt","A + B fehlt")))</f>
        <v>A + B fehlt</v>
      </c>
      <c r="Q160" s="7"/>
      <c r="R160" s="43" t="str">
        <f t="shared" ref="R160" si="311">IF(AND(Q160="x",S160="x"),"wechsel",IF(AND(Q160="x",S160&lt;&gt;"x"),"",IF(AND(S160="x",Q160&lt;&gt;"x"),"M fehlt","A + B fehlt")))</f>
        <v>A + B fehlt</v>
      </c>
      <c r="S160" s="7"/>
      <c r="T160" s="43"/>
      <c r="U160" s="35"/>
      <c r="V160" s="38"/>
      <c r="W160" s="22"/>
      <c r="X160" s="9"/>
      <c r="Y160" s="26"/>
      <c r="Z160" s="33" t="str">
        <f>IF(WEEKNUM(A160,2)&lt;&gt;WEEKNUM(A161,2),SUM(Y$7:Y160)-SUM(Z$6:Z159),"")</f>
        <v/>
      </c>
      <c r="AA160" s="90"/>
      <c r="AB160" s="92"/>
      <c r="AC160" s="93"/>
      <c r="AD160" s="93"/>
      <c r="AE160" s="93"/>
      <c r="AF160" s="93"/>
      <c r="AG160" s="93"/>
      <c r="AH160" s="93"/>
      <c r="AI160" s="93"/>
      <c r="AJ160" s="93"/>
      <c r="AK160" s="93"/>
      <c r="AL160" s="93"/>
      <c r="AM160" s="94"/>
      <c r="AN160" s="45"/>
      <c r="AO160" s="45"/>
    </row>
    <row r="161" spans="1:41" s="1" customFormat="1" x14ac:dyDescent="0.25">
      <c r="A161" s="48"/>
      <c r="B161" s="6"/>
      <c r="C161" s="4" t="str">
        <f>IF(B161=0,"",VLOOKUP(B161,Etappen!$1:$65497,2,FALSE))</f>
        <v/>
      </c>
      <c r="D161" s="7"/>
      <c r="E161" s="4" t="str">
        <f>IF(D161=0,"",VLOOKUP(D161,Etappen!$1:$65497,2,FALSE))</f>
        <v/>
      </c>
      <c r="F161" s="7"/>
      <c r="G161" s="4" t="str">
        <f>IF(F161=0,"",VLOOKUP(F161,Etappen!$1:$65497,2,FALSE))</f>
        <v/>
      </c>
      <c r="H161" s="7"/>
      <c r="I161" s="4" t="str">
        <f>IF(H161=0,"",VLOOKUP(H161,Etappen!$1:$65497,2,FALSE))</f>
        <v/>
      </c>
      <c r="J161" s="7"/>
      <c r="K161" s="5" t="str">
        <f>IF(J161=0,"",VLOOKUP(J161,Etappen!$1:$65497,2,FALSE))</f>
        <v/>
      </c>
      <c r="L161" s="8"/>
      <c r="M161" s="6"/>
      <c r="N161" s="43" t="str">
        <f t="shared" si="251"/>
        <v>A + B fehlt</v>
      </c>
      <c r="O161" s="7"/>
      <c r="P161" s="43" t="str">
        <f t="shared" ref="P161" si="312">IF(AND(O161="x",Q161="x"),"wechsel",IF(AND(O161="x",Q161&lt;&gt;"x"),"",IF(AND(Q161="x",O161&lt;&gt;"x"),"M fehlt","A + B fehlt")))</f>
        <v>A + B fehlt</v>
      </c>
      <c r="Q161" s="7"/>
      <c r="R161" s="43" t="str">
        <f t="shared" ref="R161" si="313">IF(AND(Q161="x",S161="x"),"wechsel",IF(AND(Q161="x",S161&lt;&gt;"x"),"",IF(AND(S161="x",Q161&lt;&gt;"x"),"M fehlt","A + B fehlt")))</f>
        <v>A + B fehlt</v>
      </c>
      <c r="S161" s="7"/>
      <c r="T161" s="43"/>
      <c r="U161" s="35"/>
      <c r="V161" s="38"/>
      <c r="W161" s="22"/>
      <c r="X161" s="9"/>
      <c r="Y161" s="26"/>
      <c r="Z161" s="33" t="str">
        <f>IF(WEEKNUM(A161,2)&lt;&gt;WEEKNUM(A162,2),SUM(Y$7:Y161)-SUM(Z$6:Z160),"")</f>
        <v/>
      </c>
      <c r="AA161" s="90"/>
      <c r="AB161" s="92"/>
      <c r="AC161" s="93"/>
      <c r="AD161" s="93"/>
      <c r="AE161" s="93"/>
      <c r="AF161" s="93"/>
      <c r="AG161" s="93"/>
      <c r="AH161" s="93"/>
      <c r="AI161" s="93"/>
      <c r="AJ161" s="93"/>
      <c r="AK161" s="93"/>
      <c r="AL161" s="93"/>
      <c r="AM161" s="94"/>
      <c r="AN161" s="45"/>
      <c r="AO161" s="45"/>
    </row>
    <row r="162" spans="1:41" s="1" customFormat="1" x14ac:dyDescent="0.25">
      <c r="A162" s="48"/>
      <c r="B162" s="6"/>
      <c r="C162" s="4" t="str">
        <f>IF(B162=0,"",VLOOKUP(B162,Etappen!$1:$65497,2,FALSE))</f>
        <v/>
      </c>
      <c r="D162" s="7"/>
      <c r="E162" s="4" t="str">
        <f>IF(D162=0,"",VLOOKUP(D162,Etappen!$1:$65497,2,FALSE))</f>
        <v/>
      </c>
      <c r="F162" s="7"/>
      <c r="G162" s="4" t="str">
        <f>IF(F162=0,"",VLOOKUP(F162,Etappen!$1:$65497,2,FALSE))</f>
        <v/>
      </c>
      <c r="H162" s="7"/>
      <c r="I162" s="4" t="str">
        <f>IF(H162=0,"",VLOOKUP(H162,Etappen!$1:$65497,2,FALSE))</f>
        <v/>
      </c>
      <c r="J162" s="7"/>
      <c r="K162" s="5" t="str">
        <f>IF(J162=0,"",VLOOKUP(J162,Etappen!$1:$65497,2,FALSE))</f>
        <v/>
      </c>
      <c r="L162" s="8"/>
      <c r="M162" s="6"/>
      <c r="N162" s="43" t="str">
        <f t="shared" si="251"/>
        <v>A + B fehlt</v>
      </c>
      <c r="O162" s="7"/>
      <c r="P162" s="43" t="str">
        <f t="shared" ref="P162" si="314">IF(AND(O162="x",Q162="x"),"wechsel",IF(AND(O162="x",Q162&lt;&gt;"x"),"",IF(AND(Q162="x",O162&lt;&gt;"x"),"M fehlt","A + B fehlt")))</f>
        <v>A + B fehlt</v>
      </c>
      <c r="Q162" s="7"/>
      <c r="R162" s="43" t="str">
        <f t="shared" ref="R162" si="315">IF(AND(Q162="x",S162="x"),"wechsel",IF(AND(Q162="x",S162&lt;&gt;"x"),"",IF(AND(S162="x",Q162&lt;&gt;"x"),"M fehlt","A + B fehlt")))</f>
        <v>A + B fehlt</v>
      </c>
      <c r="S162" s="7"/>
      <c r="T162" s="43"/>
      <c r="U162" s="35"/>
      <c r="V162" s="38"/>
      <c r="W162" s="22"/>
      <c r="X162" s="9"/>
      <c r="Y162" s="26"/>
      <c r="Z162" s="33" t="str">
        <f>IF(WEEKNUM(A162,2)&lt;&gt;WEEKNUM(A163,2),SUM(Y$7:Y162)-SUM(Z$6:Z161),"")</f>
        <v/>
      </c>
      <c r="AA162" s="90"/>
      <c r="AB162" s="92"/>
      <c r="AC162" s="93"/>
      <c r="AD162" s="93"/>
      <c r="AE162" s="93"/>
      <c r="AF162" s="93"/>
      <c r="AG162" s="93"/>
      <c r="AH162" s="93"/>
      <c r="AI162" s="93"/>
      <c r="AJ162" s="93"/>
      <c r="AK162" s="93"/>
      <c r="AL162" s="93"/>
      <c r="AM162" s="94"/>
      <c r="AN162" s="45"/>
      <c r="AO162" s="45"/>
    </row>
    <row r="163" spans="1:41" s="1" customFormat="1" x14ac:dyDescent="0.25">
      <c r="A163" s="48"/>
      <c r="B163" s="6"/>
      <c r="C163" s="4" t="str">
        <f>IF(B163=0,"",VLOOKUP(B163,Etappen!$1:$65497,2,FALSE))</f>
        <v/>
      </c>
      <c r="D163" s="7"/>
      <c r="E163" s="4" t="str">
        <f>IF(D163=0,"",VLOOKUP(D163,Etappen!$1:$65497,2,FALSE))</f>
        <v/>
      </c>
      <c r="F163" s="7"/>
      <c r="G163" s="4" t="str">
        <f>IF(F163=0,"",VLOOKUP(F163,Etappen!$1:$65497,2,FALSE))</f>
        <v/>
      </c>
      <c r="H163" s="7"/>
      <c r="I163" s="4" t="str">
        <f>IF(H163=0,"",VLOOKUP(H163,Etappen!$1:$65497,2,FALSE))</f>
        <v/>
      </c>
      <c r="J163" s="7"/>
      <c r="K163" s="5" t="str">
        <f>IF(J163=0,"",VLOOKUP(J163,Etappen!$1:$65497,2,FALSE))</f>
        <v/>
      </c>
      <c r="L163" s="8"/>
      <c r="M163" s="6"/>
      <c r="N163" s="43" t="str">
        <f t="shared" si="251"/>
        <v>A + B fehlt</v>
      </c>
      <c r="O163" s="7"/>
      <c r="P163" s="43" t="str">
        <f t="shared" ref="P163" si="316">IF(AND(O163="x",Q163="x"),"wechsel",IF(AND(O163="x",Q163&lt;&gt;"x"),"",IF(AND(Q163="x",O163&lt;&gt;"x"),"M fehlt","A + B fehlt")))</f>
        <v>A + B fehlt</v>
      </c>
      <c r="Q163" s="7"/>
      <c r="R163" s="43" t="str">
        <f t="shared" ref="R163" si="317">IF(AND(Q163="x",S163="x"),"wechsel",IF(AND(Q163="x",S163&lt;&gt;"x"),"",IF(AND(S163="x",Q163&lt;&gt;"x"),"M fehlt","A + B fehlt")))</f>
        <v>A + B fehlt</v>
      </c>
      <c r="S163" s="7"/>
      <c r="T163" s="43"/>
      <c r="U163" s="35"/>
      <c r="V163" s="38"/>
      <c r="W163" s="22"/>
      <c r="X163" s="9"/>
      <c r="Y163" s="26"/>
      <c r="Z163" s="33" t="str">
        <f>IF(WEEKNUM(A163,2)&lt;&gt;WEEKNUM(A164,2),SUM(Y$7:Y163)-SUM(Z$6:Z162),"")</f>
        <v/>
      </c>
      <c r="AA163" s="90"/>
      <c r="AB163" s="92"/>
      <c r="AC163" s="93"/>
      <c r="AD163" s="93"/>
      <c r="AE163" s="93"/>
      <c r="AF163" s="93"/>
      <c r="AG163" s="93"/>
      <c r="AH163" s="93"/>
      <c r="AI163" s="93"/>
      <c r="AJ163" s="93"/>
      <c r="AK163" s="93"/>
      <c r="AL163" s="93"/>
      <c r="AM163" s="94"/>
      <c r="AN163" s="45"/>
      <c r="AO163" s="45"/>
    </row>
    <row r="164" spans="1:41" s="1" customFormat="1" x14ac:dyDescent="0.25">
      <c r="A164" s="48"/>
      <c r="B164" s="6"/>
      <c r="C164" s="4" t="str">
        <f>IF(B164=0,"",VLOOKUP(B164,Etappen!$1:$65497,2,FALSE))</f>
        <v/>
      </c>
      <c r="D164" s="7"/>
      <c r="E164" s="4" t="str">
        <f>IF(D164=0,"",VLOOKUP(D164,Etappen!$1:$65497,2,FALSE))</f>
        <v/>
      </c>
      <c r="F164" s="7"/>
      <c r="G164" s="4" t="str">
        <f>IF(F164=0,"",VLOOKUP(F164,Etappen!$1:$65497,2,FALSE))</f>
        <v/>
      </c>
      <c r="H164" s="7"/>
      <c r="I164" s="4" t="str">
        <f>IF(H164=0,"",VLOOKUP(H164,Etappen!$1:$65497,2,FALSE))</f>
        <v/>
      </c>
      <c r="J164" s="7"/>
      <c r="K164" s="5" t="str">
        <f>IF(J164=0,"",VLOOKUP(J164,Etappen!$1:$65497,2,FALSE))</f>
        <v/>
      </c>
      <c r="L164" s="8"/>
      <c r="M164" s="6"/>
      <c r="N164" s="43" t="str">
        <f t="shared" si="251"/>
        <v>A + B fehlt</v>
      </c>
      <c r="O164" s="7"/>
      <c r="P164" s="43" t="str">
        <f t="shared" ref="P164" si="318">IF(AND(O164="x",Q164="x"),"wechsel",IF(AND(O164="x",Q164&lt;&gt;"x"),"",IF(AND(Q164="x",O164&lt;&gt;"x"),"M fehlt","A + B fehlt")))</f>
        <v>A + B fehlt</v>
      </c>
      <c r="Q164" s="7"/>
      <c r="R164" s="43" t="str">
        <f t="shared" ref="R164" si="319">IF(AND(Q164="x",S164="x"),"wechsel",IF(AND(Q164="x",S164&lt;&gt;"x"),"",IF(AND(S164="x",Q164&lt;&gt;"x"),"M fehlt","A + B fehlt")))</f>
        <v>A + B fehlt</v>
      </c>
      <c r="S164" s="7"/>
      <c r="T164" s="43"/>
      <c r="U164" s="35"/>
      <c r="V164" s="38"/>
      <c r="W164" s="22"/>
      <c r="X164" s="9"/>
      <c r="Y164" s="26"/>
      <c r="Z164" s="33" t="str">
        <f>IF(WEEKNUM(A164,2)&lt;&gt;WEEKNUM(A165,2),SUM(Y$7:Y164)-SUM(Z$6:Z163),"")</f>
        <v/>
      </c>
      <c r="AA164" s="90"/>
      <c r="AB164" s="92"/>
      <c r="AC164" s="93"/>
      <c r="AD164" s="93"/>
      <c r="AE164" s="93"/>
      <c r="AF164" s="93"/>
      <c r="AG164" s="93"/>
      <c r="AH164" s="93"/>
      <c r="AI164" s="93"/>
      <c r="AJ164" s="93"/>
      <c r="AK164" s="93"/>
      <c r="AL164" s="93"/>
      <c r="AM164" s="94"/>
      <c r="AN164" s="45"/>
      <c r="AO164" s="45"/>
    </row>
    <row r="165" spans="1:41" s="1" customFormat="1" x14ac:dyDescent="0.25">
      <c r="A165" s="48"/>
      <c r="B165" s="6"/>
      <c r="C165" s="4" t="str">
        <f>IF(B165=0,"",VLOOKUP(B165,Etappen!$1:$65497,2,FALSE))</f>
        <v/>
      </c>
      <c r="D165" s="7"/>
      <c r="E165" s="4" t="str">
        <f>IF(D165=0,"",VLOOKUP(D165,Etappen!$1:$65497,2,FALSE))</f>
        <v/>
      </c>
      <c r="F165" s="7"/>
      <c r="G165" s="4" t="str">
        <f>IF(F165=0,"",VLOOKUP(F165,Etappen!$1:$65497,2,FALSE))</f>
        <v/>
      </c>
      <c r="H165" s="7"/>
      <c r="I165" s="4" t="str">
        <f>IF(H165=0,"",VLOOKUP(H165,Etappen!$1:$65497,2,FALSE))</f>
        <v/>
      </c>
      <c r="J165" s="7"/>
      <c r="K165" s="5" t="str">
        <f>IF(J165=0,"",VLOOKUP(J165,Etappen!$1:$65497,2,FALSE))</f>
        <v/>
      </c>
      <c r="L165" s="8"/>
      <c r="M165" s="6"/>
      <c r="N165" s="43" t="str">
        <f t="shared" si="251"/>
        <v>A + B fehlt</v>
      </c>
      <c r="O165" s="7"/>
      <c r="P165" s="43" t="str">
        <f t="shared" ref="P165" si="320">IF(AND(O165="x",Q165="x"),"wechsel",IF(AND(O165="x",Q165&lt;&gt;"x"),"",IF(AND(Q165="x",O165&lt;&gt;"x"),"M fehlt","A + B fehlt")))</f>
        <v>A + B fehlt</v>
      </c>
      <c r="Q165" s="7"/>
      <c r="R165" s="43" t="str">
        <f t="shared" ref="R165" si="321">IF(AND(Q165="x",S165="x"),"wechsel",IF(AND(Q165="x",S165&lt;&gt;"x"),"",IF(AND(S165="x",Q165&lt;&gt;"x"),"M fehlt","A + B fehlt")))</f>
        <v>A + B fehlt</v>
      </c>
      <c r="S165" s="7"/>
      <c r="T165" s="43"/>
      <c r="U165" s="35"/>
      <c r="V165" s="38"/>
      <c r="W165" s="22"/>
      <c r="X165" s="9"/>
      <c r="Y165" s="26"/>
      <c r="Z165" s="33" t="str">
        <f>IF(WEEKNUM(A165,2)&lt;&gt;WEEKNUM(A166,2),SUM(Y$7:Y165)-SUM(Z$6:Z164),"")</f>
        <v/>
      </c>
      <c r="AA165" s="90"/>
      <c r="AB165" s="92"/>
      <c r="AC165" s="93"/>
      <c r="AD165" s="93"/>
      <c r="AE165" s="93"/>
      <c r="AF165" s="93"/>
      <c r="AG165" s="93"/>
      <c r="AH165" s="93"/>
      <c r="AI165" s="93"/>
      <c r="AJ165" s="93"/>
      <c r="AK165" s="93"/>
      <c r="AL165" s="93"/>
      <c r="AM165" s="94"/>
      <c r="AN165" s="45"/>
      <c r="AO165" s="45"/>
    </row>
    <row r="166" spans="1:41" s="1" customFormat="1" x14ac:dyDescent="0.25">
      <c r="A166" s="48"/>
      <c r="B166" s="6"/>
      <c r="C166" s="4" t="str">
        <f>IF(B166=0,"",VLOOKUP(B166,Etappen!$1:$65497,2,FALSE))</f>
        <v/>
      </c>
      <c r="D166" s="7"/>
      <c r="E166" s="4" t="str">
        <f>IF(D166=0,"",VLOOKUP(D166,Etappen!$1:$65497,2,FALSE))</f>
        <v/>
      </c>
      <c r="F166" s="7"/>
      <c r="G166" s="4" t="str">
        <f>IF(F166=0,"",VLOOKUP(F166,Etappen!$1:$65497,2,FALSE))</f>
        <v/>
      </c>
      <c r="H166" s="7"/>
      <c r="I166" s="4" t="str">
        <f>IF(H166=0,"",VLOOKUP(H166,Etappen!$1:$65497,2,FALSE))</f>
        <v/>
      </c>
      <c r="J166" s="7"/>
      <c r="K166" s="5" t="str">
        <f>IF(J166=0,"",VLOOKUP(J166,Etappen!$1:$65497,2,FALSE))</f>
        <v/>
      </c>
      <c r="L166" s="8"/>
      <c r="M166" s="6"/>
      <c r="N166" s="43" t="str">
        <f t="shared" si="251"/>
        <v>A + B fehlt</v>
      </c>
      <c r="O166" s="7"/>
      <c r="P166" s="43" t="str">
        <f t="shared" ref="P166" si="322">IF(AND(O166="x",Q166="x"),"wechsel",IF(AND(O166="x",Q166&lt;&gt;"x"),"",IF(AND(Q166="x",O166&lt;&gt;"x"),"M fehlt","A + B fehlt")))</f>
        <v>A + B fehlt</v>
      </c>
      <c r="Q166" s="7"/>
      <c r="R166" s="43" t="str">
        <f t="shared" ref="R166" si="323">IF(AND(Q166="x",S166="x"),"wechsel",IF(AND(Q166="x",S166&lt;&gt;"x"),"",IF(AND(S166="x",Q166&lt;&gt;"x"),"M fehlt","A + B fehlt")))</f>
        <v>A + B fehlt</v>
      </c>
      <c r="S166" s="7"/>
      <c r="T166" s="43"/>
      <c r="U166" s="35"/>
      <c r="V166" s="38"/>
      <c r="W166" s="22"/>
      <c r="X166" s="9"/>
      <c r="Y166" s="26"/>
      <c r="Z166" s="33" t="str">
        <f>IF(WEEKNUM(A166,2)&lt;&gt;WEEKNUM(A167,2),SUM(Y$7:Y166)-SUM(Z$6:Z165),"")</f>
        <v/>
      </c>
      <c r="AA166" s="90"/>
      <c r="AB166" s="92"/>
      <c r="AC166" s="93"/>
      <c r="AD166" s="93"/>
      <c r="AE166" s="93"/>
      <c r="AF166" s="93"/>
      <c r="AG166" s="93"/>
      <c r="AH166" s="93"/>
      <c r="AI166" s="93"/>
      <c r="AJ166" s="93"/>
      <c r="AK166" s="93"/>
      <c r="AL166" s="93"/>
      <c r="AM166" s="94"/>
      <c r="AN166" s="45"/>
      <c r="AO166" s="45"/>
    </row>
    <row r="167" spans="1:41" s="1" customFormat="1" x14ac:dyDescent="0.25">
      <c r="A167" s="48"/>
      <c r="B167" s="6"/>
      <c r="C167" s="4" t="str">
        <f>IF(B167=0,"",VLOOKUP(B167,Etappen!$1:$65497,2,FALSE))</f>
        <v/>
      </c>
      <c r="D167" s="7"/>
      <c r="E167" s="4" t="str">
        <f>IF(D167=0,"",VLOOKUP(D167,Etappen!$1:$65497,2,FALSE))</f>
        <v/>
      </c>
      <c r="F167" s="7"/>
      <c r="G167" s="4" t="str">
        <f>IF(F167=0,"",VLOOKUP(F167,Etappen!$1:$65497,2,FALSE))</f>
        <v/>
      </c>
      <c r="H167" s="7"/>
      <c r="I167" s="4" t="str">
        <f>IF(H167=0,"",VLOOKUP(H167,Etappen!$1:$65497,2,FALSE))</f>
        <v/>
      </c>
      <c r="J167" s="7"/>
      <c r="K167" s="5" t="str">
        <f>IF(J167=0,"",VLOOKUP(J167,Etappen!$1:$65497,2,FALSE))</f>
        <v/>
      </c>
      <c r="L167" s="8"/>
      <c r="M167" s="6"/>
      <c r="N167" s="43" t="str">
        <f t="shared" si="251"/>
        <v>A + B fehlt</v>
      </c>
      <c r="O167" s="7"/>
      <c r="P167" s="43" t="str">
        <f t="shared" ref="P167" si="324">IF(AND(O167="x",Q167="x"),"wechsel",IF(AND(O167="x",Q167&lt;&gt;"x"),"",IF(AND(Q167="x",O167&lt;&gt;"x"),"M fehlt","A + B fehlt")))</f>
        <v>A + B fehlt</v>
      </c>
      <c r="Q167" s="7"/>
      <c r="R167" s="43" t="str">
        <f t="shared" ref="R167" si="325">IF(AND(Q167="x",S167="x"),"wechsel",IF(AND(Q167="x",S167&lt;&gt;"x"),"",IF(AND(S167="x",Q167&lt;&gt;"x"),"M fehlt","A + B fehlt")))</f>
        <v>A + B fehlt</v>
      </c>
      <c r="S167" s="7"/>
      <c r="T167" s="43"/>
      <c r="U167" s="35"/>
      <c r="V167" s="38"/>
      <c r="W167" s="22"/>
      <c r="X167" s="9"/>
      <c r="Y167" s="26"/>
      <c r="Z167" s="33" t="str">
        <f>IF(WEEKNUM(A167,2)&lt;&gt;WEEKNUM(A168,2),SUM(Y$7:Y167)-SUM(Z$6:Z166),"")</f>
        <v/>
      </c>
      <c r="AA167" s="90"/>
      <c r="AB167" s="92"/>
      <c r="AC167" s="93"/>
      <c r="AD167" s="93"/>
      <c r="AE167" s="93"/>
      <c r="AF167" s="93"/>
      <c r="AG167" s="93"/>
      <c r="AH167" s="93"/>
      <c r="AI167" s="93"/>
      <c r="AJ167" s="93"/>
      <c r="AK167" s="93"/>
      <c r="AL167" s="93"/>
      <c r="AM167" s="94"/>
      <c r="AN167" s="45"/>
      <c r="AO167" s="45"/>
    </row>
    <row r="168" spans="1:41" s="1" customFormat="1" x14ac:dyDescent="0.25">
      <c r="A168" s="48"/>
      <c r="B168" s="6"/>
      <c r="C168" s="4" t="str">
        <f>IF(B168=0,"",VLOOKUP(B168,Etappen!$1:$65497,2,FALSE))</f>
        <v/>
      </c>
      <c r="D168" s="7"/>
      <c r="E168" s="4" t="str">
        <f>IF(D168=0,"",VLOOKUP(D168,Etappen!$1:$65497,2,FALSE))</f>
        <v/>
      </c>
      <c r="F168" s="7"/>
      <c r="G168" s="4" t="str">
        <f>IF(F168=0,"",VLOOKUP(F168,Etappen!$1:$65497,2,FALSE))</f>
        <v/>
      </c>
      <c r="H168" s="7"/>
      <c r="I168" s="4" t="str">
        <f>IF(H168=0,"",VLOOKUP(H168,Etappen!$1:$65497,2,FALSE))</f>
        <v/>
      </c>
      <c r="J168" s="7"/>
      <c r="K168" s="5" t="str">
        <f>IF(J168=0,"",VLOOKUP(J168,Etappen!$1:$65497,2,FALSE))</f>
        <v/>
      </c>
      <c r="L168" s="8"/>
      <c r="M168" s="6"/>
      <c r="N168" s="43" t="str">
        <f t="shared" si="251"/>
        <v>A + B fehlt</v>
      </c>
      <c r="O168" s="7"/>
      <c r="P168" s="43" t="str">
        <f t="shared" ref="P168" si="326">IF(AND(O168="x",Q168="x"),"wechsel",IF(AND(O168="x",Q168&lt;&gt;"x"),"",IF(AND(Q168="x",O168&lt;&gt;"x"),"M fehlt","A + B fehlt")))</f>
        <v>A + B fehlt</v>
      </c>
      <c r="Q168" s="7"/>
      <c r="R168" s="43" t="str">
        <f t="shared" ref="R168" si="327">IF(AND(Q168="x",S168="x"),"wechsel",IF(AND(Q168="x",S168&lt;&gt;"x"),"",IF(AND(S168="x",Q168&lt;&gt;"x"),"M fehlt","A + B fehlt")))</f>
        <v>A + B fehlt</v>
      </c>
      <c r="S168" s="7"/>
      <c r="T168" s="43"/>
      <c r="U168" s="35"/>
      <c r="V168" s="38"/>
      <c r="W168" s="22"/>
      <c r="X168" s="9"/>
      <c r="Y168" s="26"/>
      <c r="Z168" s="33" t="str">
        <f>IF(WEEKNUM(A168,2)&lt;&gt;WEEKNUM(A169,2),SUM(Y$7:Y168)-SUM(Z$6:Z167),"")</f>
        <v/>
      </c>
      <c r="AA168" s="90"/>
      <c r="AB168" s="92"/>
      <c r="AC168" s="93"/>
      <c r="AD168" s="93"/>
      <c r="AE168" s="93"/>
      <c r="AF168" s="93"/>
      <c r="AG168" s="93"/>
      <c r="AH168" s="93"/>
      <c r="AI168" s="93"/>
      <c r="AJ168" s="93"/>
      <c r="AK168" s="93"/>
      <c r="AL168" s="93"/>
      <c r="AM168" s="94"/>
      <c r="AN168" s="45"/>
      <c r="AO168" s="45"/>
    </row>
    <row r="169" spans="1:41" s="1" customFormat="1" x14ac:dyDescent="0.25">
      <c r="A169" s="48"/>
      <c r="B169" s="6"/>
      <c r="C169" s="4" t="str">
        <f>IF(B169=0,"",VLOOKUP(B169,Etappen!$1:$65497,2,FALSE))</f>
        <v/>
      </c>
      <c r="D169" s="7"/>
      <c r="E169" s="4" t="str">
        <f>IF(D169=0,"",VLOOKUP(D169,Etappen!$1:$65497,2,FALSE))</f>
        <v/>
      </c>
      <c r="F169" s="7"/>
      <c r="G169" s="4" t="str">
        <f>IF(F169=0,"",VLOOKUP(F169,Etappen!$1:$65497,2,FALSE))</f>
        <v/>
      </c>
      <c r="H169" s="7"/>
      <c r="I169" s="4" t="str">
        <f>IF(H169=0,"",VLOOKUP(H169,Etappen!$1:$65497,2,FALSE))</f>
        <v/>
      </c>
      <c r="J169" s="7"/>
      <c r="K169" s="5" t="str">
        <f>IF(J169=0,"",VLOOKUP(J169,Etappen!$1:$65497,2,FALSE))</f>
        <v/>
      </c>
      <c r="L169" s="8"/>
      <c r="M169" s="6"/>
      <c r="N169" s="43" t="str">
        <f t="shared" si="251"/>
        <v>A + B fehlt</v>
      </c>
      <c r="O169" s="7"/>
      <c r="P169" s="43" t="str">
        <f t="shared" ref="P169" si="328">IF(AND(O169="x",Q169="x"),"wechsel",IF(AND(O169="x",Q169&lt;&gt;"x"),"",IF(AND(Q169="x",O169&lt;&gt;"x"),"M fehlt","A + B fehlt")))</f>
        <v>A + B fehlt</v>
      </c>
      <c r="Q169" s="7"/>
      <c r="R169" s="43" t="str">
        <f t="shared" ref="R169" si="329">IF(AND(Q169="x",S169="x"),"wechsel",IF(AND(Q169="x",S169&lt;&gt;"x"),"",IF(AND(S169="x",Q169&lt;&gt;"x"),"M fehlt","A + B fehlt")))</f>
        <v>A + B fehlt</v>
      </c>
      <c r="S169" s="7"/>
      <c r="T169" s="43"/>
      <c r="U169" s="35"/>
      <c r="V169" s="38"/>
      <c r="W169" s="22"/>
      <c r="X169" s="9"/>
      <c r="Y169" s="26"/>
      <c r="Z169" s="33" t="str">
        <f>IF(WEEKNUM(A169,2)&lt;&gt;WEEKNUM(A170,2),SUM(Y$7:Y169)-SUM(Z$6:Z168),"")</f>
        <v/>
      </c>
      <c r="AA169" s="90"/>
      <c r="AB169" s="92"/>
      <c r="AC169" s="93"/>
      <c r="AD169" s="93"/>
      <c r="AE169" s="93"/>
      <c r="AF169" s="93"/>
      <c r="AG169" s="93"/>
      <c r="AH169" s="93"/>
      <c r="AI169" s="93"/>
      <c r="AJ169" s="93"/>
      <c r="AK169" s="93"/>
      <c r="AL169" s="93"/>
      <c r="AM169" s="94"/>
      <c r="AN169" s="45"/>
      <c r="AO169" s="45"/>
    </row>
    <row r="170" spans="1:41" s="1" customFormat="1" x14ac:dyDescent="0.25">
      <c r="A170" s="48"/>
      <c r="B170" s="6"/>
      <c r="C170" s="4" t="str">
        <f>IF(B170=0,"",VLOOKUP(B170,Etappen!$1:$65497,2,FALSE))</f>
        <v/>
      </c>
      <c r="D170" s="7"/>
      <c r="E170" s="4" t="str">
        <f>IF(D170=0,"",VLOOKUP(D170,Etappen!$1:$65497,2,FALSE))</f>
        <v/>
      </c>
      <c r="F170" s="7"/>
      <c r="G170" s="4" t="str">
        <f>IF(F170=0,"",VLOOKUP(F170,Etappen!$1:$65497,2,FALSE))</f>
        <v/>
      </c>
      <c r="H170" s="7"/>
      <c r="I170" s="4" t="str">
        <f>IF(H170=0,"",VLOOKUP(H170,Etappen!$1:$65497,2,FALSE))</f>
        <v/>
      </c>
      <c r="J170" s="7"/>
      <c r="K170" s="5" t="str">
        <f>IF(J170=0,"",VLOOKUP(J170,Etappen!$1:$65497,2,FALSE))</f>
        <v/>
      </c>
      <c r="L170" s="8"/>
      <c r="M170" s="6"/>
      <c r="N170" s="43" t="str">
        <f t="shared" si="251"/>
        <v>A + B fehlt</v>
      </c>
      <c r="O170" s="7"/>
      <c r="P170" s="43" t="str">
        <f t="shared" ref="P170" si="330">IF(AND(O170="x",Q170="x"),"wechsel",IF(AND(O170="x",Q170&lt;&gt;"x"),"",IF(AND(Q170="x",O170&lt;&gt;"x"),"M fehlt","A + B fehlt")))</f>
        <v>A + B fehlt</v>
      </c>
      <c r="Q170" s="7"/>
      <c r="R170" s="43" t="str">
        <f t="shared" ref="R170" si="331">IF(AND(Q170="x",S170="x"),"wechsel",IF(AND(Q170="x",S170&lt;&gt;"x"),"",IF(AND(S170="x",Q170&lt;&gt;"x"),"M fehlt","A + B fehlt")))</f>
        <v>A + B fehlt</v>
      </c>
      <c r="S170" s="7"/>
      <c r="T170" s="43"/>
      <c r="U170" s="35"/>
      <c r="V170" s="38"/>
      <c r="W170" s="22"/>
      <c r="X170" s="9"/>
      <c r="Y170" s="26"/>
      <c r="Z170" s="33" t="str">
        <f>IF(WEEKNUM(A170,2)&lt;&gt;WEEKNUM(A171,2),SUM(Y$7:Y170)-SUM(Z$6:Z169),"")</f>
        <v/>
      </c>
      <c r="AA170" s="90"/>
      <c r="AB170" s="92"/>
      <c r="AC170" s="93"/>
      <c r="AD170" s="93"/>
      <c r="AE170" s="93"/>
      <c r="AF170" s="93"/>
      <c r="AG170" s="93"/>
      <c r="AH170" s="93"/>
      <c r="AI170" s="93"/>
      <c r="AJ170" s="93"/>
      <c r="AK170" s="93"/>
      <c r="AL170" s="93"/>
      <c r="AM170" s="94"/>
      <c r="AN170" s="45"/>
      <c r="AO170" s="45"/>
    </row>
    <row r="171" spans="1:41" s="1" customFormat="1" x14ac:dyDescent="0.25">
      <c r="A171" s="48"/>
      <c r="B171" s="6"/>
      <c r="C171" s="4" t="str">
        <f>IF(B171=0,"",VLOOKUP(B171,Etappen!$1:$65497,2,FALSE))</f>
        <v/>
      </c>
      <c r="D171" s="7"/>
      <c r="E171" s="4" t="str">
        <f>IF(D171=0,"",VLOOKUP(D171,Etappen!$1:$65497,2,FALSE))</f>
        <v/>
      </c>
      <c r="F171" s="7"/>
      <c r="G171" s="4" t="str">
        <f>IF(F171=0,"",VLOOKUP(F171,Etappen!$1:$65497,2,FALSE))</f>
        <v/>
      </c>
      <c r="H171" s="7"/>
      <c r="I171" s="4" t="str">
        <f>IF(H171=0,"",VLOOKUP(H171,Etappen!$1:$65497,2,FALSE))</f>
        <v/>
      </c>
      <c r="J171" s="7"/>
      <c r="K171" s="5" t="str">
        <f>IF(J171=0,"",VLOOKUP(J171,Etappen!$1:$65497,2,FALSE))</f>
        <v/>
      </c>
      <c r="L171" s="8"/>
      <c r="M171" s="6"/>
      <c r="N171" s="43" t="str">
        <f t="shared" si="251"/>
        <v>A + B fehlt</v>
      </c>
      <c r="O171" s="7"/>
      <c r="P171" s="43" t="str">
        <f t="shared" ref="P171" si="332">IF(AND(O171="x",Q171="x"),"wechsel",IF(AND(O171="x",Q171&lt;&gt;"x"),"",IF(AND(Q171="x",O171&lt;&gt;"x"),"M fehlt","A + B fehlt")))</f>
        <v>A + B fehlt</v>
      </c>
      <c r="Q171" s="7"/>
      <c r="R171" s="43" t="str">
        <f t="shared" ref="R171" si="333">IF(AND(Q171="x",S171="x"),"wechsel",IF(AND(Q171="x",S171&lt;&gt;"x"),"",IF(AND(S171="x",Q171&lt;&gt;"x"),"M fehlt","A + B fehlt")))</f>
        <v>A + B fehlt</v>
      </c>
      <c r="S171" s="7"/>
      <c r="T171" s="43"/>
      <c r="U171" s="35"/>
      <c r="V171" s="38"/>
      <c r="W171" s="22"/>
      <c r="X171" s="9"/>
      <c r="Y171" s="26"/>
      <c r="Z171" s="33" t="str">
        <f>IF(WEEKNUM(A171,2)&lt;&gt;WEEKNUM(A172,2),SUM(Y$7:Y171)-SUM(Z$6:Z170),"")</f>
        <v/>
      </c>
      <c r="AA171" s="90"/>
      <c r="AB171" s="92"/>
      <c r="AC171" s="93"/>
      <c r="AD171" s="93"/>
      <c r="AE171" s="93"/>
      <c r="AF171" s="93"/>
      <c r="AG171" s="93"/>
      <c r="AH171" s="93"/>
      <c r="AI171" s="93"/>
      <c r="AJ171" s="93"/>
      <c r="AK171" s="93"/>
      <c r="AL171" s="93"/>
      <c r="AM171" s="94"/>
      <c r="AN171" s="45"/>
      <c r="AO171" s="45"/>
    </row>
    <row r="172" spans="1:41" s="1" customFormat="1" x14ac:dyDescent="0.25">
      <c r="A172" s="48"/>
      <c r="B172" s="6"/>
      <c r="C172" s="4" t="str">
        <f>IF(B172=0,"",VLOOKUP(B172,Etappen!$1:$65497,2,FALSE))</f>
        <v/>
      </c>
      <c r="D172" s="7"/>
      <c r="E172" s="4" t="str">
        <f>IF(D172=0,"",VLOOKUP(D172,Etappen!$1:$65497,2,FALSE))</f>
        <v/>
      </c>
      <c r="F172" s="7"/>
      <c r="G172" s="4" t="str">
        <f>IF(F172=0,"",VLOOKUP(F172,Etappen!$1:$65497,2,FALSE))</f>
        <v/>
      </c>
      <c r="H172" s="7"/>
      <c r="I172" s="4" t="str">
        <f>IF(H172=0,"",VLOOKUP(H172,Etappen!$1:$65497,2,FALSE))</f>
        <v/>
      </c>
      <c r="J172" s="7"/>
      <c r="K172" s="5" t="str">
        <f>IF(J172=0,"",VLOOKUP(J172,Etappen!$1:$65497,2,FALSE))</f>
        <v/>
      </c>
      <c r="L172" s="8"/>
      <c r="M172" s="6"/>
      <c r="N172" s="43" t="str">
        <f t="shared" si="251"/>
        <v>A + B fehlt</v>
      </c>
      <c r="O172" s="7"/>
      <c r="P172" s="43" t="str">
        <f t="shared" ref="P172" si="334">IF(AND(O172="x",Q172="x"),"wechsel",IF(AND(O172="x",Q172&lt;&gt;"x"),"",IF(AND(Q172="x",O172&lt;&gt;"x"),"M fehlt","A + B fehlt")))</f>
        <v>A + B fehlt</v>
      </c>
      <c r="Q172" s="7"/>
      <c r="R172" s="43" t="str">
        <f t="shared" ref="R172" si="335">IF(AND(Q172="x",S172="x"),"wechsel",IF(AND(Q172="x",S172&lt;&gt;"x"),"",IF(AND(S172="x",Q172&lt;&gt;"x"),"M fehlt","A + B fehlt")))</f>
        <v>A + B fehlt</v>
      </c>
      <c r="S172" s="7"/>
      <c r="T172" s="43"/>
      <c r="U172" s="35"/>
      <c r="V172" s="38"/>
      <c r="W172" s="22"/>
      <c r="X172" s="9"/>
      <c r="Y172" s="26"/>
      <c r="Z172" s="33" t="str">
        <f>IF(WEEKNUM(A172,2)&lt;&gt;WEEKNUM(A173,2),SUM(Y$7:Y172)-SUM(Z$6:Z171),"")</f>
        <v/>
      </c>
      <c r="AA172" s="90"/>
      <c r="AB172" s="92"/>
      <c r="AC172" s="93"/>
      <c r="AD172" s="93"/>
      <c r="AE172" s="93"/>
      <c r="AF172" s="93"/>
      <c r="AG172" s="93"/>
      <c r="AH172" s="93"/>
      <c r="AI172" s="93"/>
      <c r="AJ172" s="93"/>
      <c r="AK172" s="93"/>
      <c r="AL172" s="93"/>
      <c r="AM172" s="94"/>
      <c r="AN172" s="45"/>
      <c r="AO172" s="45"/>
    </row>
    <row r="173" spans="1:41" s="1" customFormat="1" x14ac:dyDescent="0.25">
      <c r="A173" s="48"/>
      <c r="B173" s="6"/>
      <c r="C173" s="4" t="str">
        <f>IF(B173=0,"",VLOOKUP(B173,Etappen!$1:$65497,2,FALSE))</f>
        <v/>
      </c>
      <c r="D173" s="7"/>
      <c r="E173" s="4" t="str">
        <f>IF(D173=0,"",VLOOKUP(D173,Etappen!$1:$65497,2,FALSE))</f>
        <v/>
      </c>
      <c r="F173" s="7"/>
      <c r="G173" s="4" t="str">
        <f>IF(F173=0,"",VLOOKUP(F173,Etappen!$1:$65497,2,FALSE))</f>
        <v/>
      </c>
      <c r="H173" s="7"/>
      <c r="I173" s="4" t="str">
        <f>IF(H173=0,"",VLOOKUP(H173,Etappen!$1:$65497,2,FALSE))</f>
        <v/>
      </c>
      <c r="J173" s="7"/>
      <c r="K173" s="5" t="str">
        <f>IF(J173=0,"",VLOOKUP(J173,Etappen!$1:$65497,2,FALSE))</f>
        <v/>
      </c>
      <c r="L173" s="8"/>
      <c r="M173" s="6"/>
      <c r="N173" s="43" t="str">
        <f t="shared" si="251"/>
        <v>A + B fehlt</v>
      </c>
      <c r="O173" s="7"/>
      <c r="P173" s="43" t="str">
        <f t="shared" ref="P173" si="336">IF(AND(O173="x",Q173="x"),"wechsel",IF(AND(O173="x",Q173&lt;&gt;"x"),"",IF(AND(Q173="x",O173&lt;&gt;"x"),"M fehlt","A + B fehlt")))</f>
        <v>A + B fehlt</v>
      </c>
      <c r="Q173" s="7"/>
      <c r="R173" s="43" t="str">
        <f t="shared" ref="R173" si="337">IF(AND(Q173="x",S173="x"),"wechsel",IF(AND(Q173="x",S173&lt;&gt;"x"),"",IF(AND(S173="x",Q173&lt;&gt;"x"),"M fehlt","A + B fehlt")))</f>
        <v>A + B fehlt</v>
      </c>
      <c r="S173" s="7"/>
      <c r="T173" s="43"/>
      <c r="U173" s="35"/>
      <c r="V173" s="38"/>
      <c r="W173" s="22"/>
      <c r="X173" s="9"/>
      <c r="Y173" s="26"/>
      <c r="Z173" s="33" t="str">
        <f>IF(WEEKNUM(A173,2)&lt;&gt;WEEKNUM(A174,2),SUM(Y$7:Y173)-SUM(Z$6:Z172),"")</f>
        <v/>
      </c>
      <c r="AA173" s="90"/>
      <c r="AB173" s="92"/>
      <c r="AC173" s="93"/>
      <c r="AD173" s="93"/>
      <c r="AE173" s="93"/>
      <c r="AF173" s="93"/>
      <c r="AG173" s="93"/>
      <c r="AH173" s="93"/>
      <c r="AI173" s="93"/>
      <c r="AJ173" s="93"/>
      <c r="AK173" s="93"/>
      <c r="AL173" s="93"/>
      <c r="AM173" s="94"/>
      <c r="AN173" s="45"/>
      <c r="AO173" s="45"/>
    </row>
    <row r="174" spans="1:41" s="1" customFormat="1" x14ac:dyDescent="0.25">
      <c r="A174" s="48"/>
      <c r="B174" s="6"/>
      <c r="C174" s="4" t="str">
        <f>IF(B174=0,"",VLOOKUP(B174,Etappen!$1:$65497,2,FALSE))</f>
        <v/>
      </c>
      <c r="D174" s="7"/>
      <c r="E174" s="4" t="str">
        <f>IF(D174=0,"",VLOOKUP(D174,Etappen!$1:$65497,2,FALSE))</f>
        <v/>
      </c>
      <c r="F174" s="7"/>
      <c r="G174" s="4" t="str">
        <f>IF(F174=0,"",VLOOKUP(F174,Etappen!$1:$65497,2,FALSE))</f>
        <v/>
      </c>
      <c r="H174" s="7"/>
      <c r="I174" s="4" t="str">
        <f>IF(H174=0,"",VLOOKUP(H174,Etappen!$1:$65497,2,FALSE))</f>
        <v/>
      </c>
      <c r="J174" s="7"/>
      <c r="K174" s="5" t="str">
        <f>IF(J174=0,"",VLOOKUP(J174,Etappen!$1:$65497,2,FALSE))</f>
        <v/>
      </c>
      <c r="L174" s="8"/>
      <c r="M174" s="6"/>
      <c r="N174" s="43" t="str">
        <f t="shared" si="251"/>
        <v>A + B fehlt</v>
      </c>
      <c r="O174" s="7"/>
      <c r="P174" s="43" t="str">
        <f t="shared" ref="P174" si="338">IF(AND(O174="x",Q174="x"),"wechsel",IF(AND(O174="x",Q174&lt;&gt;"x"),"",IF(AND(Q174="x",O174&lt;&gt;"x"),"M fehlt","A + B fehlt")))</f>
        <v>A + B fehlt</v>
      </c>
      <c r="Q174" s="7"/>
      <c r="R174" s="43" t="str">
        <f t="shared" ref="R174" si="339">IF(AND(Q174="x",S174="x"),"wechsel",IF(AND(Q174="x",S174&lt;&gt;"x"),"",IF(AND(S174="x",Q174&lt;&gt;"x"),"M fehlt","A + B fehlt")))</f>
        <v>A + B fehlt</v>
      </c>
      <c r="S174" s="7"/>
      <c r="T174" s="43"/>
      <c r="U174" s="35"/>
      <c r="V174" s="38"/>
      <c r="W174" s="22"/>
      <c r="X174" s="9"/>
      <c r="Y174" s="26"/>
      <c r="Z174" s="33" t="str">
        <f>IF(WEEKNUM(A174,2)&lt;&gt;WEEKNUM(A175,2),SUM(Y$7:Y174)-SUM(Z$6:Z173),"")</f>
        <v/>
      </c>
      <c r="AA174" s="90"/>
      <c r="AB174" s="92"/>
      <c r="AC174" s="93"/>
      <c r="AD174" s="93"/>
      <c r="AE174" s="93"/>
      <c r="AF174" s="93"/>
      <c r="AG174" s="93"/>
      <c r="AH174" s="93"/>
      <c r="AI174" s="93"/>
      <c r="AJ174" s="93"/>
      <c r="AK174" s="93"/>
      <c r="AL174" s="93"/>
      <c r="AM174" s="94"/>
      <c r="AN174" s="45"/>
      <c r="AO174" s="45"/>
    </row>
    <row r="175" spans="1:41" s="1" customFormat="1" x14ac:dyDescent="0.25">
      <c r="A175" s="48"/>
      <c r="B175" s="6"/>
      <c r="C175" s="4" t="str">
        <f>IF(B175=0,"",VLOOKUP(B175,Etappen!$1:$65497,2,FALSE))</f>
        <v/>
      </c>
      <c r="D175" s="7"/>
      <c r="E175" s="4" t="str">
        <f>IF(D175=0,"",VLOOKUP(D175,Etappen!$1:$65497,2,FALSE))</f>
        <v/>
      </c>
      <c r="F175" s="7"/>
      <c r="G175" s="4" t="str">
        <f>IF(F175=0,"",VLOOKUP(F175,Etappen!$1:$65497,2,FALSE))</f>
        <v/>
      </c>
      <c r="H175" s="7"/>
      <c r="I175" s="4" t="str">
        <f>IF(H175=0,"",VLOOKUP(H175,Etappen!$1:$65497,2,FALSE))</f>
        <v/>
      </c>
      <c r="J175" s="7"/>
      <c r="K175" s="5" t="str">
        <f>IF(J175=0,"",VLOOKUP(J175,Etappen!$1:$65497,2,FALSE))</f>
        <v/>
      </c>
      <c r="L175" s="8"/>
      <c r="M175" s="6"/>
      <c r="N175" s="43" t="str">
        <f t="shared" si="251"/>
        <v>A + B fehlt</v>
      </c>
      <c r="O175" s="7"/>
      <c r="P175" s="43" t="str">
        <f t="shared" ref="P175" si="340">IF(AND(O175="x",Q175="x"),"wechsel",IF(AND(O175="x",Q175&lt;&gt;"x"),"",IF(AND(Q175="x",O175&lt;&gt;"x"),"M fehlt","A + B fehlt")))</f>
        <v>A + B fehlt</v>
      </c>
      <c r="Q175" s="7"/>
      <c r="R175" s="43" t="str">
        <f t="shared" ref="R175" si="341">IF(AND(Q175="x",S175="x"),"wechsel",IF(AND(Q175="x",S175&lt;&gt;"x"),"",IF(AND(S175="x",Q175&lt;&gt;"x"),"M fehlt","A + B fehlt")))</f>
        <v>A + B fehlt</v>
      </c>
      <c r="S175" s="7"/>
      <c r="T175" s="43"/>
      <c r="U175" s="35"/>
      <c r="V175" s="38"/>
      <c r="W175" s="22"/>
      <c r="X175" s="9"/>
      <c r="Y175" s="26"/>
      <c r="Z175" s="33" t="str">
        <f>IF(WEEKNUM(A175,2)&lt;&gt;WEEKNUM(A176,2),SUM(Y$7:Y175)-SUM(Z$6:Z174),"")</f>
        <v/>
      </c>
      <c r="AA175" s="90"/>
      <c r="AB175" s="92"/>
      <c r="AC175" s="93"/>
      <c r="AD175" s="93"/>
      <c r="AE175" s="93"/>
      <c r="AF175" s="93"/>
      <c r="AG175" s="93"/>
      <c r="AH175" s="93"/>
      <c r="AI175" s="93"/>
      <c r="AJ175" s="93"/>
      <c r="AK175" s="93"/>
      <c r="AL175" s="93"/>
      <c r="AM175" s="94"/>
      <c r="AN175" s="45"/>
      <c r="AO175" s="45"/>
    </row>
    <row r="176" spans="1:41" s="1" customFormat="1" x14ac:dyDescent="0.25">
      <c r="A176" s="48"/>
      <c r="B176" s="6"/>
      <c r="C176" s="4" t="str">
        <f>IF(B176=0,"",VLOOKUP(B176,Etappen!$1:$65497,2,FALSE))</f>
        <v/>
      </c>
      <c r="D176" s="7"/>
      <c r="E176" s="4" t="str">
        <f>IF(D176=0,"",VLOOKUP(D176,Etappen!$1:$65497,2,FALSE))</f>
        <v/>
      </c>
      <c r="F176" s="7"/>
      <c r="G176" s="4" t="str">
        <f>IF(F176=0,"",VLOOKUP(F176,Etappen!$1:$65497,2,FALSE))</f>
        <v/>
      </c>
      <c r="H176" s="7"/>
      <c r="I176" s="4" t="str">
        <f>IF(H176=0,"",VLOOKUP(H176,Etappen!$1:$65497,2,FALSE))</f>
        <v/>
      </c>
      <c r="J176" s="7"/>
      <c r="K176" s="5" t="str">
        <f>IF(J176=0,"",VLOOKUP(J176,Etappen!$1:$65497,2,FALSE))</f>
        <v/>
      </c>
      <c r="L176" s="8"/>
      <c r="M176" s="6"/>
      <c r="N176" s="43" t="str">
        <f t="shared" si="251"/>
        <v>A + B fehlt</v>
      </c>
      <c r="O176" s="7"/>
      <c r="P176" s="43" t="str">
        <f t="shared" ref="P176" si="342">IF(AND(O176="x",Q176="x"),"wechsel",IF(AND(O176="x",Q176&lt;&gt;"x"),"",IF(AND(Q176="x",O176&lt;&gt;"x"),"M fehlt","A + B fehlt")))</f>
        <v>A + B fehlt</v>
      </c>
      <c r="Q176" s="7"/>
      <c r="R176" s="43" t="str">
        <f t="shared" ref="R176" si="343">IF(AND(Q176="x",S176="x"),"wechsel",IF(AND(Q176="x",S176&lt;&gt;"x"),"",IF(AND(S176="x",Q176&lt;&gt;"x"),"M fehlt","A + B fehlt")))</f>
        <v>A + B fehlt</v>
      </c>
      <c r="S176" s="7"/>
      <c r="T176" s="43"/>
      <c r="U176" s="35"/>
      <c r="V176" s="38"/>
      <c r="W176" s="22"/>
      <c r="X176" s="9"/>
      <c r="Y176" s="26"/>
      <c r="Z176" s="33" t="str">
        <f>IF(WEEKNUM(A176,2)&lt;&gt;WEEKNUM(A177,2),SUM(Y$7:Y176)-SUM(Z$6:Z175),"")</f>
        <v/>
      </c>
      <c r="AA176" s="90"/>
      <c r="AB176" s="92"/>
      <c r="AC176" s="93"/>
      <c r="AD176" s="93"/>
      <c r="AE176" s="93"/>
      <c r="AF176" s="93"/>
      <c r="AG176" s="93"/>
      <c r="AH176" s="93"/>
      <c r="AI176" s="93"/>
      <c r="AJ176" s="93"/>
      <c r="AK176" s="93"/>
      <c r="AL176" s="93"/>
      <c r="AM176" s="94"/>
      <c r="AN176" s="45"/>
      <c r="AO176" s="45"/>
    </row>
    <row r="177" spans="1:41" s="1" customFormat="1" x14ac:dyDescent="0.25">
      <c r="A177" s="48"/>
      <c r="B177" s="6"/>
      <c r="C177" s="4" t="str">
        <f>IF(B177=0,"",VLOOKUP(B177,Etappen!$1:$65497,2,FALSE))</f>
        <v/>
      </c>
      <c r="D177" s="7"/>
      <c r="E177" s="4" t="str">
        <f>IF(D177=0,"",VLOOKUP(D177,Etappen!$1:$65497,2,FALSE))</f>
        <v/>
      </c>
      <c r="F177" s="7"/>
      <c r="G177" s="4" t="str">
        <f>IF(F177=0,"",VLOOKUP(F177,Etappen!$1:$65497,2,FALSE))</f>
        <v/>
      </c>
      <c r="H177" s="7"/>
      <c r="I177" s="4" t="str">
        <f>IF(H177=0,"",VLOOKUP(H177,Etappen!$1:$65497,2,FALSE))</f>
        <v/>
      </c>
      <c r="J177" s="7"/>
      <c r="K177" s="5" t="str">
        <f>IF(J177=0,"",VLOOKUP(J177,Etappen!$1:$65497,2,FALSE))</f>
        <v/>
      </c>
      <c r="L177" s="8"/>
      <c r="M177" s="6"/>
      <c r="N177" s="43" t="str">
        <f t="shared" si="251"/>
        <v>A + B fehlt</v>
      </c>
      <c r="O177" s="7"/>
      <c r="P177" s="43" t="str">
        <f t="shared" ref="P177" si="344">IF(AND(O177="x",Q177="x"),"wechsel",IF(AND(O177="x",Q177&lt;&gt;"x"),"",IF(AND(Q177="x",O177&lt;&gt;"x"),"M fehlt","A + B fehlt")))</f>
        <v>A + B fehlt</v>
      </c>
      <c r="Q177" s="7"/>
      <c r="R177" s="43" t="str">
        <f t="shared" ref="R177" si="345">IF(AND(Q177="x",S177="x"),"wechsel",IF(AND(Q177="x",S177&lt;&gt;"x"),"",IF(AND(S177="x",Q177&lt;&gt;"x"),"M fehlt","A + B fehlt")))</f>
        <v>A + B fehlt</v>
      </c>
      <c r="S177" s="7"/>
      <c r="T177" s="43"/>
      <c r="U177" s="35"/>
      <c r="V177" s="38"/>
      <c r="W177" s="22"/>
      <c r="X177" s="9"/>
      <c r="Y177" s="26"/>
      <c r="Z177" s="33" t="str">
        <f>IF(WEEKNUM(A177,2)&lt;&gt;WEEKNUM(A178,2),SUM(Y$7:Y177)-SUM(Z$6:Z176),"")</f>
        <v/>
      </c>
      <c r="AA177" s="90"/>
      <c r="AB177" s="92"/>
      <c r="AC177" s="93"/>
      <c r="AD177" s="93"/>
      <c r="AE177" s="93"/>
      <c r="AF177" s="93"/>
      <c r="AG177" s="93"/>
      <c r="AH177" s="93"/>
      <c r="AI177" s="93"/>
      <c r="AJ177" s="93"/>
      <c r="AK177" s="93"/>
      <c r="AL177" s="93"/>
      <c r="AM177" s="94"/>
      <c r="AN177" s="45"/>
      <c r="AO177" s="45"/>
    </row>
    <row r="178" spans="1:41" s="1" customFormat="1" x14ac:dyDescent="0.25">
      <c r="A178" s="48"/>
      <c r="B178" s="6"/>
      <c r="C178" s="4" t="str">
        <f>IF(B178=0,"",VLOOKUP(B178,Etappen!$1:$65497,2,FALSE))</f>
        <v/>
      </c>
      <c r="D178" s="7"/>
      <c r="E178" s="4" t="str">
        <f>IF(D178=0,"",VLOOKUP(D178,Etappen!$1:$65497,2,FALSE))</f>
        <v/>
      </c>
      <c r="F178" s="7"/>
      <c r="G178" s="4" t="str">
        <f>IF(F178=0,"",VLOOKUP(F178,Etappen!$1:$65497,2,FALSE))</f>
        <v/>
      </c>
      <c r="H178" s="7"/>
      <c r="I178" s="4" t="str">
        <f>IF(H178=0,"",VLOOKUP(H178,Etappen!$1:$65497,2,FALSE))</f>
        <v/>
      </c>
      <c r="J178" s="7"/>
      <c r="K178" s="5" t="str">
        <f>IF(J178=0,"",VLOOKUP(J178,Etappen!$1:$65497,2,FALSE))</f>
        <v/>
      </c>
      <c r="L178" s="8"/>
      <c r="M178" s="6"/>
      <c r="N178" s="43" t="str">
        <f t="shared" si="251"/>
        <v>A + B fehlt</v>
      </c>
      <c r="O178" s="7"/>
      <c r="P178" s="43" t="str">
        <f t="shared" ref="P178" si="346">IF(AND(O178="x",Q178="x"),"wechsel",IF(AND(O178="x",Q178&lt;&gt;"x"),"",IF(AND(Q178="x",O178&lt;&gt;"x"),"M fehlt","A + B fehlt")))</f>
        <v>A + B fehlt</v>
      </c>
      <c r="Q178" s="7"/>
      <c r="R178" s="43" t="str">
        <f t="shared" ref="R178" si="347">IF(AND(Q178="x",S178="x"),"wechsel",IF(AND(Q178="x",S178&lt;&gt;"x"),"",IF(AND(S178="x",Q178&lt;&gt;"x"),"M fehlt","A + B fehlt")))</f>
        <v>A + B fehlt</v>
      </c>
      <c r="S178" s="7"/>
      <c r="T178" s="43"/>
      <c r="U178" s="35"/>
      <c r="V178" s="38"/>
      <c r="W178" s="22"/>
      <c r="X178" s="9"/>
      <c r="Y178" s="26"/>
      <c r="Z178" s="33" t="str">
        <f>IF(WEEKNUM(A178,2)&lt;&gt;WEEKNUM(A179,2),SUM(Y$7:Y178)-SUM(Z$6:Z177),"")</f>
        <v/>
      </c>
      <c r="AA178" s="90"/>
      <c r="AB178" s="92"/>
      <c r="AC178" s="93"/>
      <c r="AD178" s="93"/>
      <c r="AE178" s="93"/>
      <c r="AF178" s="93"/>
      <c r="AG178" s="93"/>
      <c r="AH178" s="93"/>
      <c r="AI178" s="93"/>
      <c r="AJ178" s="93"/>
      <c r="AK178" s="93"/>
      <c r="AL178" s="93"/>
      <c r="AM178" s="94"/>
      <c r="AN178" s="45"/>
      <c r="AO178" s="45"/>
    </row>
    <row r="179" spans="1:41" s="1" customFormat="1" x14ac:dyDescent="0.25">
      <c r="A179" s="48"/>
      <c r="B179" s="6"/>
      <c r="C179" s="4" t="str">
        <f>IF(B179=0,"",VLOOKUP(B179,Etappen!$1:$65497,2,FALSE))</f>
        <v/>
      </c>
      <c r="D179" s="7"/>
      <c r="E179" s="4" t="str">
        <f>IF(D179=0,"",VLOOKUP(D179,Etappen!$1:$65497,2,FALSE))</f>
        <v/>
      </c>
      <c r="F179" s="7"/>
      <c r="G179" s="4" t="str">
        <f>IF(F179=0,"",VLOOKUP(F179,Etappen!$1:$65497,2,FALSE))</f>
        <v/>
      </c>
      <c r="H179" s="7"/>
      <c r="I179" s="4" t="str">
        <f>IF(H179=0,"",VLOOKUP(H179,Etappen!$1:$65497,2,FALSE))</f>
        <v/>
      </c>
      <c r="J179" s="7"/>
      <c r="K179" s="5" t="str">
        <f>IF(J179=0,"",VLOOKUP(J179,Etappen!$1:$65497,2,FALSE))</f>
        <v/>
      </c>
      <c r="L179" s="8"/>
      <c r="M179" s="6"/>
      <c r="N179" s="43" t="str">
        <f t="shared" si="251"/>
        <v>A + B fehlt</v>
      </c>
      <c r="O179" s="7"/>
      <c r="P179" s="43" t="str">
        <f t="shared" ref="P179" si="348">IF(AND(O179="x",Q179="x"),"wechsel",IF(AND(O179="x",Q179&lt;&gt;"x"),"",IF(AND(Q179="x",O179&lt;&gt;"x"),"M fehlt","A + B fehlt")))</f>
        <v>A + B fehlt</v>
      </c>
      <c r="Q179" s="7"/>
      <c r="R179" s="43" t="str">
        <f t="shared" ref="R179" si="349">IF(AND(Q179="x",S179="x"),"wechsel",IF(AND(Q179="x",S179&lt;&gt;"x"),"",IF(AND(S179="x",Q179&lt;&gt;"x"),"M fehlt","A + B fehlt")))</f>
        <v>A + B fehlt</v>
      </c>
      <c r="S179" s="7"/>
      <c r="T179" s="43"/>
      <c r="U179" s="35"/>
      <c r="V179" s="38"/>
      <c r="W179" s="22"/>
      <c r="X179" s="9"/>
      <c r="Y179" s="26"/>
      <c r="Z179" s="33" t="str">
        <f>IF(WEEKNUM(A179,2)&lt;&gt;WEEKNUM(A180,2),SUM(Y$7:Y179)-SUM(Z$6:Z178),"")</f>
        <v/>
      </c>
      <c r="AA179" s="90"/>
      <c r="AB179" s="92"/>
      <c r="AC179" s="93"/>
      <c r="AD179" s="93"/>
      <c r="AE179" s="93"/>
      <c r="AF179" s="93"/>
      <c r="AG179" s="93"/>
      <c r="AH179" s="93"/>
      <c r="AI179" s="93"/>
      <c r="AJ179" s="93"/>
      <c r="AK179" s="93"/>
      <c r="AL179" s="93"/>
      <c r="AM179" s="94"/>
      <c r="AN179" s="45"/>
      <c r="AO179" s="45"/>
    </row>
    <row r="180" spans="1:41" s="1" customFormat="1" x14ac:dyDescent="0.25">
      <c r="A180" s="48"/>
      <c r="B180" s="6"/>
      <c r="C180" s="4" t="str">
        <f>IF(B180=0,"",VLOOKUP(B180,Etappen!$1:$65497,2,FALSE))</f>
        <v/>
      </c>
      <c r="D180" s="7"/>
      <c r="E180" s="4" t="str">
        <f>IF(D180=0,"",VLOOKUP(D180,Etappen!$1:$65497,2,FALSE))</f>
        <v/>
      </c>
      <c r="F180" s="7"/>
      <c r="G180" s="4" t="str">
        <f>IF(F180=0,"",VLOOKUP(F180,Etappen!$1:$65497,2,FALSE))</f>
        <v/>
      </c>
      <c r="H180" s="7"/>
      <c r="I180" s="4" t="str">
        <f>IF(H180=0,"",VLOOKUP(H180,Etappen!$1:$65497,2,FALSE))</f>
        <v/>
      </c>
      <c r="J180" s="7"/>
      <c r="K180" s="5" t="str">
        <f>IF(J180=0,"",VLOOKUP(J180,Etappen!$1:$65497,2,FALSE))</f>
        <v/>
      </c>
      <c r="L180" s="8"/>
      <c r="M180" s="6"/>
      <c r="N180" s="43" t="str">
        <f t="shared" si="251"/>
        <v>A + B fehlt</v>
      </c>
      <c r="O180" s="7"/>
      <c r="P180" s="43" t="str">
        <f t="shared" ref="P180" si="350">IF(AND(O180="x",Q180="x"),"wechsel",IF(AND(O180="x",Q180&lt;&gt;"x"),"",IF(AND(Q180="x",O180&lt;&gt;"x"),"M fehlt","A + B fehlt")))</f>
        <v>A + B fehlt</v>
      </c>
      <c r="Q180" s="7"/>
      <c r="R180" s="43" t="str">
        <f t="shared" ref="R180" si="351">IF(AND(Q180="x",S180="x"),"wechsel",IF(AND(Q180="x",S180&lt;&gt;"x"),"",IF(AND(S180="x",Q180&lt;&gt;"x"),"M fehlt","A + B fehlt")))</f>
        <v>A + B fehlt</v>
      </c>
      <c r="S180" s="7"/>
      <c r="T180" s="43"/>
      <c r="U180" s="35"/>
      <c r="V180" s="38"/>
      <c r="W180" s="22"/>
      <c r="X180" s="9"/>
      <c r="Y180" s="26"/>
      <c r="Z180" s="33" t="str">
        <f>IF(WEEKNUM(A180,2)&lt;&gt;WEEKNUM(A181,2),SUM(Y$7:Y180)-SUM(Z$6:Z179),"")</f>
        <v/>
      </c>
      <c r="AA180" s="90"/>
      <c r="AB180" s="92"/>
      <c r="AC180" s="93"/>
      <c r="AD180" s="93"/>
      <c r="AE180" s="93"/>
      <c r="AF180" s="93"/>
      <c r="AG180" s="93"/>
      <c r="AH180" s="93"/>
      <c r="AI180" s="93"/>
      <c r="AJ180" s="93"/>
      <c r="AK180" s="93"/>
      <c r="AL180" s="93"/>
      <c r="AM180" s="94"/>
      <c r="AN180" s="45"/>
      <c r="AO180" s="45"/>
    </row>
    <row r="181" spans="1:41" s="1" customFormat="1" x14ac:dyDescent="0.25">
      <c r="A181" s="48"/>
      <c r="B181" s="6"/>
      <c r="C181" s="4" t="str">
        <f>IF(B181=0,"",VLOOKUP(B181,Etappen!$1:$65497,2,FALSE))</f>
        <v/>
      </c>
      <c r="D181" s="7"/>
      <c r="E181" s="4" t="str">
        <f>IF(D181=0,"",VLOOKUP(D181,Etappen!$1:$65497,2,FALSE))</f>
        <v/>
      </c>
      <c r="F181" s="7"/>
      <c r="G181" s="4" t="str">
        <f>IF(F181=0,"",VLOOKUP(F181,Etappen!$1:$65497,2,FALSE))</f>
        <v/>
      </c>
      <c r="H181" s="7"/>
      <c r="I181" s="4" t="str">
        <f>IF(H181=0,"",VLOOKUP(H181,Etappen!$1:$65497,2,FALSE))</f>
        <v/>
      </c>
      <c r="J181" s="7"/>
      <c r="K181" s="5" t="str">
        <f>IF(J181=0,"",VLOOKUP(J181,Etappen!$1:$65497,2,FALSE))</f>
        <v/>
      </c>
      <c r="L181" s="8"/>
      <c r="M181" s="6"/>
      <c r="N181" s="43" t="str">
        <f t="shared" si="251"/>
        <v>A + B fehlt</v>
      </c>
      <c r="O181" s="7"/>
      <c r="P181" s="43" t="str">
        <f t="shared" ref="P181" si="352">IF(AND(O181="x",Q181="x"),"wechsel",IF(AND(O181="x",Q181&lt;&gt;"x"),"",IF(AND(Q181="x",O181&lt;&gt;"x"),"M fehlt","A + B fehlt")))</f>
        <v>A + B fehlt</v>
      </c>
      <c r="Q181" s="7"/>
      <c r="R181" s="43" t="str">
        <f t="shared" ref="R181" si="353">IF(AND(Q181="x",S181="x"),"wechsel",IF(AND(Q181="x",S181&lt;&gt;"x"),"",IF(AND(S181="x",Q181&lt;&gt;"x"),"M fehlt","A + B fehlt")))</f>
        <v>A + B fehlt</v>
      </c>
      <c r="S181" s="7"/>
      <c r="T181" s="43"/>
      <c r="U181" s="35"/>
      <c r="V181" s="38"/>
      <c r="W181" s="22"/>
      <c r="X181" s="9"/>
      <c r="Y181" s="26"/>
      <c r="Z181" s="33" t="str">
        <f>IF(WEEKNUM(A181,2)&lt;&gt;WEEKNUM(A182,2),SUM(Y$7:Y181)-SUM(Z$6:Z180),"")</f>
        <v/>
      </c>
      <c r="AA181" s="90"/>
      <c r="AB181" s="92"/>
      <c r="AC181" s="93"/>
      <c r="AD181" s="93"/>
      <c r="AE181" s="93"/>
      <c r="AF181" s="93"/>
      <c r="AG181" s="93"/>
      <c r="AH181" s="93"/>
      <c r="AI181" s="93"/>
      <c r="AJ181" s="93"/>
      <c r="AK181" s="93"/>
      <c r="AL181" s="93"/>
      <c r="AM181" s="94"/>
      <c r="AN181" s="45"/>
      <c r="AO181" s="45"/>
    </row>
    <row r="182" spans="1:41" s="1" customFormat="1" x14ac:dyDescent="0.25">
      <c r="A182" s="48"/>
      <c r="B182" s="6"/>
      <c r="C182" s="4" t="str">
        <f>IF(B182=0,"",VLOOKUP(B182,Etappen!$1:$65497,2,FALSE))</f>
        <v/>
      </c>
      <c r="D182" s="7"/>
      <c r="E182" s="4" t="str">
        <f>IF(D182=0,"",VLOOKUP(D182,Etappen!$1:$65497,2,FALSE))</f>
        <v/>
      </c>
      <c r="F182" s="7"/>
      <c r="G182" s="4" t="str">
        <f>IF(F182=0,"",VLOOKUP(F182,Etappen!$1:$65497,2,FALSE))</f>
        <v/>
      </c>
      <c r="H182" s="7"/>
      <c r="I182" s="4" t="str">
        <f>IF(H182=0,"",VLOOKUP(H182,Etappen!$1:$65497,2,FALSE))</f>
        <v/>
      </c>
      <c r="J182" s="7"/>
      <c r="K182" s="5" t="str">
        <f>IF(J182=0,"",VLOOKUP(J182,Etappen!$1:$65497,2,FALSE))</f>
        <v/>
      </c>
      <c r="L182" s="8"/>
      <c r="M182" s="6"/>
      <c r="N182" s="43" t="str">
        <f t="shared" si="251"/>
        <v>A + B fehlt</v>
      </c>
      <c r="O182" s="7"/>
      <c r="P182" s="43" t="str">
        <f t="shared" ref="P182" si="354">IF(AND(O182="x",Q182="x"),"wechsel",IF(AND(O182="x",Q182&lt;&gt;"x"),"",IF(AND(Q182="x",O182&lt;&gt;"x"),"M fehlt","A + B fehlt")))</f>
        <v>A + B fehlt</v>
      </c>
      <c r="Q182" s="7"/>
      <c r="R182" s="43" t="str">
        <f t="shared" ref="R182" si="355">IF(AND(Q182="x",S182="x"),"wechsel",IF(AND(Q182="x",S182&lt;&gt;"x"),"",IF(AND(S182="x",Q182&lt;&gt;"x"),"M fehlt","A + B fehlt")))</f>
        <v>A + B fehlt</v>
      </c>
      <c r="S182" s="7"/>
      <c r="T182" s="43"/>
      <c r="U182" s="35"/>
      <c r="V182" s="38"/>
      <c r="W182" s="22"/>
      <c r="X182" s="9"/>
      <c r="Y182" s="26"/>
      <c r="Z182" s="33" t="str">
        <f>IF(WEEKNUM(A182,2)&lt;&gt;WEEKNUM(A183,2),SUM(Y$7:Y182)-SUM(Z$6:Z181),"")</f>
        <v/>
      </c>
      <c r="AA182" s="90"/>
      <c r="AB182" s="92"/>
      <c r="AC182" s="93"/>
      <c r="AD182" s="93"/>
      <c r="AE182" s="93"/>
      <c r="AF182" s="93"/>
      <c r="AG182" s="93"/>
      <c r="AH182" s="93"/>
      <c r="AI182" s="93"/>
      <c r="AJ182" s="93"/>
      <c r="AK182" s="93"/>
      <c r="AL182" s="93"/>
      <c r="AM182" s="94"/>
      <c r="AN182" s="45"/>
      <c r="AO182" s="45"/>
    </row>
    <row r="183" spans="1:41" s="1" customFormat="1" x14ac:dyDescent="0.25">
      <c r="A183" s="48"/>
      <c r="B183" s="6"/>
      <c r="C183" s="4" t="str">
        <f>IF(B183=0,"",VLOOKUP(B183,Etappen!$1:$65497,2,FALSE))</f>
        <v/>
      </c>
      <c r="D183" s="7"/>
      <c r="E183" s="4" t="str">
        <f>IF(D183=0,"",VLOOKUP(D183,Etappen!$1:$65497,2,FALSE))</f>
        <v/>
      </c>
      <c r="F183" s="7"/>
      <c r="G183" s="4" t="str">
        <f>IF(F183=0,"",VLOOKUP(F183,Etappen!$1:$65497,2,FALSE))</f>
        <v/>
      </c>
      <c r="H183" s="7"/>
      <c r="I183" s="4" t="str">
        <f>IF(H183=0,"",VLOOKUP(H183,Etappen!$1:$65497,2,FALSE))</f>
        <v/>
      </c>
      <c r="J183" s="7"/>
      <c r="K183" s="5" t="str">
        <f>IF(J183=0,"",VLOOKUP(J183,Etappen!$1:$65497,2,FALSE))</f>
        <v/>
      </c>
      <c r="L183" s="8"/>
      <c r="M183" s="6"/>
      <c r="N183" s="43" t="str">
        <f t="shared" si="251"/>
        <v>A + B fehlt</v>
      </c>
      <c r="O183" s="7"/>
      <c r="P183" s="43" t="str">
        <f t="shared" ref="P183" si="356">IF(AND(O183="x",Q183="x"),"wechsel",IF(AND(O183="x",Q183&lt;&gt;"x"),"",IF(AND(Q183="x",O183&lt;&gt;"x"),"M fehlt","A + B fehlt")))</f>
        <v>A + B fehlt</v>
      </c>
      <c r="Q183" s="7"/>
      <c r="R183" s="43" t="str">
        <f t="shared" ref="R183" si="357">IF(AND(Q183="x",S183="x"),"wechsel",IF(AND(Q183="x",S183&lt;&gt;"x"),"",IF(AND(S183="x",Q183&lt;&gt;"x"),"M fehlt","A + B fehlt")))</f>
        <v>A + B fehlt</v>
      </c>
      <c r="S183" s="7"/>
      <c r="T183" s="43"/>
      <c r="U183" s="35"/>
      <c r="V183" s="38"/>
      <c r="W183" s="22"/>
      <c r="X183" s="9"/>
      <c r="Y183" s="26"/>
      <c r="Z183" s="33" t="str">
        <f>IF(WEEKNUM(A183,2)&lt;&gt;WEEKNUM(A184,2),SUM(Y$7:Y183)-SUM(Z$6:Z182),"")</f>
        <v/>
      </c>
      <c r="AA183" s="90"/>
      <c r="AB183" s="92"/>
      <c r="AC183" s="93"/>
      <c r="AD183" s="93"/>
      <c r="AE183" s="93"/>
      <c r="AF183" s="93"/>
      <c r="AG183" s="93"/>
      <c r="AH183" s="93"/>
      <c r="AI183" s="93"/>
      <c r="AJ183" s="93"/>
      <c r="AK183" s="93"/>
      <c r="AL183" s="93"/>
      <c r="AM183" s="94"/>
      <c r="AN183" s="45"/>
      <c r="AO183" s="45"/>
    </row>
    <row r="184" spans="1:41" s="1" customFormat="1" x14ac:dyDescent="0.25">
      <c r="A184" s="48"/>
      <c r="B184" s="6"/>
      <c r="C184" s="4" t="str">
        <f>IF(B184=0,"",VLOOKUP(B184,Etappen!$1:$65497,2,FALSE))</f>
        <v/>
      </c>
      <c r="D184" s="7"/>
      <c r="E184" s="4" t="str">
        <f>IF(D184=0,"",VLOOKUP(D184,Etappen!$1:$65497,2,FALSE))</f>
        <v/>
      </c>
      <c r="F184" s="7"/>
      <c r="G184" s="4" t="str">
        <f>IF(F184=0,"",VLOOKUP(F184,Etappen!$1:$65497,2,FALSE))</f>
        <v/>
      </c>
      <c r="H184" s="7"/>
      <c r="I184" s="4" t="str">
        <f>IF(H184=0,"",VLOOKUP(H184,Etappen!$1:$65497,2,FALSE))</f>
        <v/>
      </c>
      <c r="J184" s="7"/>
      <c r="K184" s="5" t="str">
        <f>IF(J184=0,"",VLOOKUP(J184,Etappen!$1:$65497,2,FALSE))</f>
        <v/>
      </c>
      <c r="L184" s="8"/>
      <c r="M184" s="6"/>
      <c r="N184" s="43" t="str">
        <f t="shared" si="251"/>
        <v>A + B fehlt</v>
      </c>
      <c r="O184" s="7"/>
      <c r="P184" s="43" t="str">
        <f t="shared" ref="P184" si="358">IF(AND(O184="x",Q184="x"),"wechsel",IF(AND(O184="x",Q184&lt;&gt;"x"),"",IF(AND(Q184="x",O184&lt;&gt;"x"),"M fehlt","A + B fehlt")))</f>
        <v>A + B fehlt</v>
      </c>
      <c r="Q184" s="7"/>
      <c r="R184" s="43" t="str">
        <f t="shared" ref="R184" si="359">IF(AND(Q184="x",S184="x"),"wechsel",IF(AND(Q184="x",S184&lt;&gt;"x"),"",IF(AND(S184="x",Q184&lt;&gt;"x"),"M fehlt","A + B fehlt")))</f>
        <v>A + B fehlt</v>
      </c>
      <c r="S184" s="7"/>
      <c r="T184" s="43"/>
      <c r="U184" s="35"/>
      <c r="V184" s="38"/>
      <c r="W184" s="22"/>
      <c r="X184" s="9"/>
      <c r="Y184" s="26"/>
      <c r="Z184" s="33" t="str">
        <f>IF(WEEKNUM(A184,2)&lt;&gt;WEEKNUM(A185,2),SUM(Y$7:Y184)-SUM(Z$6:Z183),"")</f>
        <v/>
      </c>
      <c r="AA184" s="90"/>
      <c r="AB184" s="92"/>
      <c r="AC184" s="93"/>
      <c r="AD184" s="93"/>
      <c r="AE184" s="93"/>
      <c r="AF184" s="93"/>
      <c r="AG184" s="93"/>
      <c r="AH184" s="93"/>
      <c r="AI184" s="93"/>
      <c r="AJ184" s="93"/>
      <c r="AK184" s="93"/>
      <c r="AL184" s="93"/>
      <c r="AM184" s="94"/>
      <c r="AN184" s="45"/>
      <c r="AO184" s="45"/>
    </row>
    <row r="185" spans="1:41" s="1" customFormat="1" x14ac:dyDescent="0.25">
      <c r="A185" s="48"/>
      <c r="B185" s="6"/>
      <c r="C185" s="4" t="str">
        <f>IF(B185=0,"",VLOOKUP(B185,Etappen!$1:$65497,2,FALSE))</f>
        <v/>
      </c>
      <c r="D185" s="7"/>
      <c r="E185" s="4" t="str">
        <f>IF(D185=0,"",VLOOKUP(D185,Etappen!$1:$65497,2,FALSE))</f>
        <v/>
      </c>
      <c r="F185" s="7"/>
      <c r="G185" s="4" t="str">
        <f>IF(F185=0,"",VLOOKUP(F185,Etappen!$1:$65497,2,FALSE))</f>
        <v/>
      </c>
      <c r="H185" s="7"/>
      <c r="I185" s="4" t="str">
        <f>IF(H185=0,"",VLOOKUP(H185,Etappen!$1:$65497,2,FALSE))</f>
        <v/>
      </c>
      <c r="J185" s="7"/>
      <c r="K185" s="5" t="str">
        <f>IF(J185=0,"",VLOOKUP(J185,Etappen!$1:$65497,2,FALSE))</f>
        <v/>
      </c>
      <c r="L185" s="8"/>
      <c r="M185" s="6"/>
      <c r="N185" s="43" t="str">
        <f t="shared" si="251"/>
        <v>A + B fehlt</v>
      </c>
      <c r="O185" s="7"/>
      <c r="P185" s="43" t="str">
        <f t="shared" ref="P185" si="360">IF(AND(O185="x",Q185="x"),"wechsel",IF(AND(O185="x",Q185&lt;&gt;"x"),"",IF(AND(Q185="x",O185&lt;&gt;"x"),"M fehlt","A + B fehlt")))</f>
        <v>A + B fehlt</v>
      </c>
      <c r="Q185" s="7"/>
      <c r="R185" s="43" t="str">
        <f t="shared" ref="R185" si="361">IF(AND(Q185="x",S185="x"),"wechsel",IF(AND(Q185="x",S185&lt;&gt;"x"),"",IF(AND(S185="x",Q185&lt;&gt;"x"),"M fehlt","A + B fehlt")))</f>
        <v>A + B fehlt</v>
      </c>
      <c r="S185" s="7"/>
      <c r="T185" s="43"/>
      <c r="U185" s="35"/>
      <c r="V185" s="38"/>
      <c r="W185" s="22"/>
      <c r="X185" s="9"/>
      <c r="Y185" s="26"/>
      <c r="Z185" s="33" t="str">
        <f>IF(WEEKNUM(A185,2)&lt;&gt;WEEKNUM(A186,2),SUM(Y$7:Y185)-SUM(Z$6:Z184),"")</f>
        <v/>
      </c>
      <c r="AA185" s="90"/>
      <c r="AB185" s="92"/>
      <c r="AC185" s="93"/>
      <c r="AD185" s="93"/>
      <c r="AE185" s="93"/>
      <c r="AF185" s="93"/>
      <c r="AG185" s="93"/>
      <c r="AH185" s="93"/>
      <c r="AI185" s="93"/>
      <c r="AJ185" s="93"/>
      <c r="AK185" s="93"/>
      <c r="AL185" s="93"/>
      <c r="AM185" s="94"/>
      <c r="AN185" s="45"/>
      <c r="AO185" s="45"/>
    </row>
    <row r="186" spans="1:41" s="1" customFormat="1" x14ac:dyDescent="0.25">
      <c r="A186" s="48"/>
      <c r="B186" s="6"/>
      <c r="C186" s="4" t="str">
        <f>IF(B186=0,"",VLOOKUP(B186,Etappen!$1:$65497,2,FALSE))</f>
        <v/>
      </c>
      <c r="D186" s="7"/>
      <c r="E186" s="4" t="str">
        <f>IF(D186=0,"",VLOOKUP(D186,Etappen!$1:$65497,2,FALSE))</f>
        <v/>
      </c>
      <c r="F186" s="7"/>
      <c r="G186" s="4" t="str">
        <f>IF(F186=0,"",VLOOKUP(F186,Etappen!$1:$65497,2,FALSE))</f>
        <v/>
      </c>
      <c r="H186" s="7"/>
      <c r="I186" s="4" t="str">
        <f>IF(H186=0,"",VLOOKUP(H186,Etappen!$1:$65497,2,FALSE))</f>
        <v/>
      </c>
      <c r="J186" s="7"/>
      <c r="K186" s="5" t="str">
        <f>IF(J186=0,"",VLOOKUP(J186,Etappen!$1:$65497,2,FALSE))</f>
        <v/>
      </c>
      <c r="L186" s="8"/>
      <c r="M186" s="6"/>
      <c r="N186" s="43" t="str">
        <f t="shared" si="251"/>
        <v>A + B fehlt</v>
      </c>
      <c r="O186" s="7"/>
      <c r="P186" s="43" t="str">
        <f t="shared" ref="P186" si="362">IF(AND(O186="x",Q186="x"),"wechsel",IF(AND(O186="x",Q186&lt;&gt;"x"),"",IF(AND(Q186="x",O186&lt;&gt;"x"),"M fehlt","A + B fehlt")))</f>
        <v>A + B fehlt</v>
      </c>
      <c r="Q186" s="7"/>
      <c r="R186" s="43" t="str">
        <f t="shared" ref="R186" si="363">IF(AND(Q186="x",S186="x"),"wechsel",IF(AND(Q186="x",S186&lt;&gt;"x"),"",IF(AND(S186="x",Q186&lt;&gt;"x"),"M fehlt","A + B fehlt")))</f>
        <v>A + B fehlt</v>
      </c>
      <c r="S186" s="7"/>
      <c r="T186" s="43"/>
      <c r="U186" s="35"/>
      <c r="V186" s="38"/>
      <c r="W186" s="22"/>
      <c r="X186" s="9"/>
      <c r="Y186" s="26"/>
      <c r="Z186" s="33" t="str">
        <f>IF(WEEKNUM(A186,2)&lt;&gt;WEEKNUM(A187,2),SUM(Y$7:Y186)-SUM(Z$6:Z185),"")</f>
        <v/>
      </c>
      <c r="AA186" s="90"/>
      <c r="AB186" s="92"/>
      <c r="AC186" s="93"/>
      <c r="AD186" s="93"/>
      <c r="AE186" s="93"/>
      <c r="AF186" s="93"/>
      <c r="AG186" s="93"/>
      <c r="AH186" s="93"/>
      <c r="AI186" s="93"/>
      <c r="AJ186" s="93"/>
      <c r="AK186" s="93"/>
      <c r="AL186" s="93"/>
      <c r="AM186" s="94"/>
      <c r="AN186" s="45"/>
      <c r="AO186" s="45"/>
    </row>
    <row r="187" spans="1:41" s="1" customFormat="1" x14ac:dyDescent="0.25">
      <c r="A187" s="48"/>
      <c r="B187" s="6"/>
      <c r="C187" s="4" t="str">
        <f>IF(B187=0,"",VLOOKUP(B187,Etappen!$1:$65497,2,FALSE))</f>
        <v/>
      </c>
      <c r="D187" s="7"/>
      <c r="E187" s="4" t="str">
        <f>IF(D187=0,"",VLOOKUP(D187,Etappen!$1:$65497,2,FALSE))</f>
        <v/>
      </c>
      <c r="F187" s="7"/>
      <c r="G187" s="4" t="str">
        <f>IF(F187=0,"",VLOOKUP(F187,Etappen!$1:$65497,2,FALSE))</f>
        <v/>
      </c>
      <c r="H187" s="7"/>
      <c r="I187" s="4" t="str">
        <f>IF(H187=0,"",VLOOKUP(H187,Etappen!$1:$65497,2,FALSE))</f>
        <v/>
      </c>
      <c r="J187" s="7"/>
      <c r="K187" s="5" t="str">
        <f>IF(J187=0,"",VLOOKUP(J187,Etappen!$1:$65497,2,FALSE))</f>
        <v/>
      </c>
      <c r="L187" s="8"/>
      <c r="M187" s="6"/>
      <c r="N187" s="43" t="str">
        <f t="shared" si="251"/>
        <v>A + B fehlt</v>
      </c>
      <c r="O187" s="7"/>
      <c r="P187" s="43" t="str">
        <f t="shared" ref="P187" si="364">IF(AND(O187="x",Q187="x"),"wechsel",IF(AND(O187="x",Q187&lt;&gt;"x"),"",IF(AND(Q187="x",O187&lt;&gt;"x"),"M fehlt","A + B fehlt")))</f>
        <v>A + B fehlt</v>
      </c>
      <c r="Q187" s="7"/>
      <c r="R187" s="43" t="str">
        <f t="shared" ref="R187" si="365">IF(AND(Q187="x",S187="x"),"wechsel",IF(AND(Q187="x",S187&lt;&gt;"x"),"",IF(AND(S187="x",Q187&lt;&gt;"x"),"M fehlt","A + B fehlt")))</f>
        <v>A + B fehlt</v>
      </c>
      <c r="S187" s="7"/>
      <c r="T187" s="43"/>
      <c r="U187" s="35"/>
      <c r="V187" s="38"/>
      <c r="W187" s="22"/>
      <c r="X187" s="9"/>
      <c r="Y187" s="26"/>
      <c r="Z187" s="33" t="str">
        <f>IF(WEEKNUM(A187,2)&lt;&gt;WEEKNUM(A188,2),SUM(Y$7:Y187)-SUM(Z$6:Z186),"")</f>
        <v/>
      </c>
      <c r="AA187" s="90"/>
      <c r="AB187" s="92"/>
      <c r="AC187" s="93"/>
      <c r="AD187" s="93"/>
      <c r="AE187" s="93"/>
      <c r="AF187" s="93"/>
      <c r="AG187" s="93"/>
      <c r="AH187" s="93"/>
      <c r="AI187" s="93"/>
      <c r="AJ187" s="93"/>
      <c r="AK187" s="93"/>
      <c r="AL187" s="93"/>
      <c r="AM187" s="94"/>
      <c r="AN187" s="45"/>
      <c r="AO187" s="45"/>
    </row>
    <row r="188" spans="1:41" s="1" customFormat="1" x14ac:dyDescent="0.25">
      <c r="A188" s="48"/>
      <c r="B188" s="6"/>
      <c r="C188" s="4" t="str">
        <f>IF(B188=0,"",VLOOKUP(B188,Etappen!$1:$65497,2,FALSE))</f>
        <v/>
      </c>
      <c r="D188" s="7"/>
      <c r="E188" s="4" t="str">
        <f>IF(D188=0,"",VLOOKUP(D188,Etappen!$1:$65497,2,FALSE))</f>
        <v/>
      </c>
      <c r="F188" s="7"/>
      <c r="G188" s="4" t="str">
        <f>IF(F188=0,"",VLOOKUP(F188,Etappen!$1:$65497,2,FALSE))</f>
        <v/>
      </c>
      <c r="H188" s="7"/>
      <c r="I188" s="4" t="str">
        <f>IF(H188=0,"",VLOOKUP(H188,Etappen!$1:$65497,2,FALSE))</f>
        <v/>
      </c>
      <c r="J188" s="7"/>
      <c r="K188" s="5" t="str">
        <f>IF(J188=0,"",VLOOKUP(J188,Etappen!$1:$65497,2,FALSE))</f>
        <v/>
      </c>
      <c r="L188" s="8"/>
      <c r="M188" s="6"/>
      <c r="N188" s="43" t="str">
        <f t="shared" si="251"/>
        <v>A + B fehlt</v>
      </c>
      <c r="O188" s="7"/>
      <c r="P188" s="43" t="str">
        <f t="shared" ref="P188" si="366">IF(AND(O188="x",Q188="x"),"wechsel",IF(AND(O188="x",Q188&lt;&gt;"x"),"",IF(AND(Q188="x",O188&lt;&gt;"x"),"M fehlt","A + B fehlt")))</f>
        <v>A + B fehlt</v>
      </c>
      <c r="Q188" s="7"/>
      <c r="R188" s="43" t="str">
        <f t="shared" ref="R188" si="367">IF(AND(Q188="x",S188="x"),"wechsel",IF(AND(Q188="x",S188&lt;&gt;"x"),"",IF(AND(S188="x",Q188&lt;&gt;"x"),"M fehlt","A + B fehlt")))</f>
        <v>A + B fehlt</v>
      </c>
      <c r="S188" s="7"/>
      <c r="T188" s="43"/>
      <c r="U188" s="35"/>
      <c r="V188" s="38"/>
      <c r="W188" s="22"/>
      <c r="X188" s="9"/>
      <c r="Y188" s="26"/>
      <c r="Z188" s="33" t="str">
        <f>IF(WEEKNUM(A188,2)&lt;&gt;WEEKNUM(A189,2),SUM(Y$7:Y188)-SUM(Z$6:Z187),"")</f>
        <v/>
      </c>
      <c r="AA188" s="90"/>
      <c r="AB188" s="92"/>
      <c r="AC188" s="93"/>
      <c r="AD188" s="93"/>
      <c r="AE188" s="93"/>
      <c r="AF188" s="93"/>
      <c r="AG188" s="93"/>
      <c r="AH188" s="93"/>
      <c r="AI188" s="93"/>
      <c r="AJ188" s="93"/>
      <c r="AK188" s="93"/>
      <c r="AL188" s="93"/>
      <c r="AM188" s="94"/>
      <c r="AN188" s="45"/>
      <c r="AO188" s="45"/>
    </row>
    <row r="189" spans="1:41" s="1" customFormat="1" x14ac:dyDescent="0.25">
      <c r="A189" s="48"/>
      <c r="B189" s="6"/>
      <c r="C189" s="4" t="str">
        <f>IF(B189=0,"",VLOOKUP(B189,Etappen!$1:$65497,2,FALSE))</f>
        <v/>
      </c>
      <c r="D189" s="7"/>
      <c r="E189" s="4" t="str">
        <f>IF(D189=0,"",VLOOKUP(D189,Etappen!$1:$65497,2,FALSE))</f>
        <v/>
      </c>
      <c r="F189" s="7"/>
      <c r="G189" s="4" t="str">
        <f>IF(F189=0,"",VLOOKUP(F189,Etappen!$1:$65497,2,FALSE))</f>
        <v/>
      </c>
      <c r="H189" s="7"/>
      <c r="I189" s="4" t="str">
        <f>IF(H189=0,"",VLOOKUP(H189,Etappen!$1:$65497,2,FALSE))</f>
        <v/>
      </c>
      <c r="J189" s="7"/>
      <c r="K189" s="5" t="str">
        <f>IF(J189=0,"",VLOOKUP(J189,Etappen!$1:$65497,2,FALSE))</f>
        <v/>
      </c>
      <c r="L189" s="8"/>
      <c r="M189" s="6"/>
      <c r="N189" s="43" t="str">
        <f t="shared" si="251"/>
        <v>A + B fehlt</v>
      </c>
      <c r="O189" s="7"/>
      <c r="P189" s="43" t="str">
        <f t="shared" ref="P189" si="368">IF(AND(O189="x",Q189="x"),"wechsel",IF(AND(O189="x",Q189&lt;&gt;"x"),"",IF(AND(Q189="x",O189&lt;&gt;"x"),"M fehlt","A + B fehlt")))</f>
        <v>A + B fehlt</v>
      </c>
      <c r="Q189" s="7"/>
      <c r="R189" s="43" t="str">
        <f t="shared" ref="R189" si="369">IF(AND(Q189="x",S189="x"),"wechsel",IF(AND(Q189="x",S189&lt;&gt;"x"),"",IF(AND(S189="x",Q189&lt;&gt;"x"),"M fehlt","A + B fehlt")))</f>
        <v>A + B fehlt</v>
      </c>
      <c r="S189" s="7"/>
      <c r="T189" s="43"/>
      <c r="U189" s="35"/>
      <c r="V189" s="38"/>
      <c r="W189" s="22"/>
      <c r="X189" s="9"/>
      <c r="Y189" s="26"/>
      <c r="Z189" s="33" t="str">
        <f>IF(WEEKNUM(A189,2)&lt;&gt;WEEKNUM(A190,2),SUM(Y$7:Y189)-SUM(Z$6:Z188),"")</f>
        <v/>
      </c>
      <c r="AA189" s="90"/>
      <c r="AB189" s="92"/>
      <c r="AC189" s="93"/>
      <c r="AD189" s="93"/>
      <c r="AE189" s="93"/>
      <c r="AF189" s="93"/>
      <c r="AG189" s="93"/>
      <c r="AH189" s="93"/>
      <c r="AI189" s="93"/>
      <c r="AJ189" s="93"/>
      <c r="AK189" s="93"/>
      <c r="AL189" s="93"/>
      <c r="AM189" s="94"/>
      <c r="AN189" s="45"/>
      <c r="AO189" s="45"/>
    </row>
    <row r="190" spans="1:41" s="1" customFormat="1" x14ac:dyDescent="0.25">
      <c r="A190" s="48"/>
      <c r="B190" s="6"/>
      <c r="C190" s="4" t="str">
        <f>IF(B190=0,"",VLOOKUP(B190,Etappen!$1:$65497,2,FALSE))</f>
        <v/>
      </c>
      <c r="D190" s="7"/>
      <c r="E190" s="4" t="str">
        <f>IF(D190=0,"",VLOOKUP(D190,Etappen!$1:$65497,2,FALSE))</f>
        <v/>
      </c>
      <c r="F190" s="7"/>
      <c r="G190" s="4" t="str">
        <f>IF(F190=0,"",VLOOKUP(F190,Etappen!$1:$65497,2,FALSE))</f>
        <v/>
      </c>
      <c r="H190" s="7"/>
      <c r="I190" s="4" t="str">
        <f>IF(H190=0,"",VLOOKUP(H190,Etappen!$1:$65497,2,FALSE))</f>
        <v/>
      </c>
      <c r="J190" s="7"/>
      <c r="K190" s="5" t="str">
        <f>IF(J190=0,"",VLOOKUP(J190,Etappen!$1:$65497,2,FALSE))</f>
        <v/>
      </c>
      <c r="L190" s="8"/>
      <c r="M190" s="6"/>
      <c r="N190" s="43" t="str">
        <f t="shared" si="251"/>
        <v>A + B fehlt</v>
      </c>
      <c r="O190" s="7"/>
      <c r="P190" s="43" t="str">
        <f t="shared" ref="P190" si="370">IF(AND(O190="x",Q190="x"),"wechsel",IF(AND(O190="x",Q190&lt;&gt;"x"),"",IF(AND(Q190="x",O190&lt;&gt;"x"),"M fehlt","A + B fehlt")))</f>
        <v>A + B fehlt</v>
      </c>
      <c r="Q190" s="7"/>
      <c r="R190" s="43" t="str">
        <f t="shared" ref="R190" si="371">IF(AND(Q190="x",S190="x"),"wechsel",IF(AND(Q190="x",S190&lt;&gt;"x"),"",IF(AND(S190="x",Q190&lt;&gt;"x"),"M fehlt","A + B fehlt")))</f>
        <v>A + B fehlt</v>
      </c>
      <c r="S190" s="7"/>
      <c r="T190" s="43"/>
      <c r="U190" s="35"/>
      <c r="V190" s="38"/>
      <c r="W190" s="22"/>
      <c r="X190" s="9"/>
      <c r="Y190" s="26"/>
      <c r="Z190" s="33" t="str">
        <f>IF(WEEKNUM(A190,2)&lt;&gt;WEEKNUM(A191,2),SUM(Y$7:Y190)-SUM(Z$6:Z189),"")</f>
        <v/>
      </c>
      <c r="AA190" s="90"/>
      <c r="AB190" s="92"/>
      <c r="AC190" s="93"/>
      <c r="AD190" s="93"/>
      <c r="AE190" s="93"/>
      <c r="AF190" s="93"/>
      <c r="AG190" s="93"/>
      <c r="AH190" s="93"/>
      <c r="AI190" s="93"/>
      <c r="AJ190" s="93"/>
      <c r="AK190" s="93"/>
      <c r="AL190" s="93"/>
      <c r="AM190" s="94"/>
      <c r="AN190" s="45"/>
      <c r="AO190" s="45"/>
    </row>
    <row r="191" spans="1:41" s="1" customFormat="1" x14ac:dyDescent="0.25">
      <c r="A191" s="48"/>
      <c r="B191" s="6"/>
      <c r="C191" s="4" t="str">
        <f>IF(B191=0,"",VLOOKUP(B191,Etappen!$1:$65497,2,FALSE))</f>
        <v/>
      </c>
      <c r="D191" s="7"/>
      <c r="E191" s="4" t="str">
        <f>IF(D191=0,"",VLOOKUP(D191,Etappen!$1:$65497,2,FALSE))</f>
        <v/>
      </c>
      <c r="F191" s="7"/>
      <c r="G191" s="4" t="str">
        <f>IF(F191=0,"",VLOOKUP(F191,Etappen!$1:$65497,2,FALSE))</f>
        <v/>
      </c>
      <c r="H191" s="7"/>
      <c r="I191" s="4" t="str">
        <f>IF(H191=0,"",VLOOKUP(H191,Etappen!$1:$65497,2,FALSE))</f>
        <v/>
      </c>
      <c r="J191" s="7"/>
      <c r="K191" s="5" t="str">
        <f>IF(J191=0,"",VLOOKUP(J191,Etappen!$1:$65497,2,FALSE))</f>
        <v/>
      </c>
      <c r="L191" s="8"/>
      <c r="M191" s="6"/>
      <c r="N191" s="43" t="str">
        <f t="shared" si="251"/>
        <v>A + B fehlt</v>
      </c>
      <c r="O191" s="7"/>
      <c r="P191" s="43" t="str">
        <f t="shared" ref="P191" si="372">IF(AND(O191="x",Q191="x"),"wechsel",IF(AND(O191="x",Q191&lt;&gt;"x"),"",IF(AND(Q191="x",O191&lt;&gt;"x"),"M fehlt","A + B fehlt")))</f>
        <v>A + B fehlt</v>
      </c>
      <c r="Q191" s="7"/>
      <c r="R191" s="43" t="str">
        <f t="shared" ref="R191" si="373">IF(AND(Q191="x",S191="x"),"wechsel",IF(AND(Q191="x",S191&lt;&gt;"x"),"",IF(AND(S191="x",Q191&lt;&gt;"x"),"M fehlt","A + B fehlt")))</f>
        <v>A + B fehlt</v>
      </c>
      <c r="S191" s="7"/>
      <c r="T191" s="43"/>
      <c r="U191" s="35"/>
      <c r="V191" s="38"/>
      <c r="W191" s="22"/>
      <c r="X191" s="9"/>
      <c r="Y191" s="26"/>
      <c r="Z191" s="33" t="str">
        <f>IF(WEEKNUM(A191,2)&lt;&gt;WEEKNUM(A192,2),SUM(Y$7:Y191)-SUM(Z$6:Z190),"")</f>
        <v/>
      </c>
      <c r="AA191" s="90"/>
      <c r="AB191" s="92"/>
      <c r="AC191" s="93"/>
      <c r="AD191" s="93"/>
      <c r="AE191" s="93"/>
      <c r="AF191" s="93"/>
      <c r="AG191" s="93"/>
      <c r="AH191" s="93"/>
      <c r="AI191" s="93"/>
      <c r="AJ191" s="93"/>
      <c r="AK191" s="93"/>
      <c r="AL191" s="93"/>
      <c r="AM191" s="94"/>
      <c r="AN191" s="45"/>
      <c r="AO191" s="45"/>
    </row>
    <row r="192" spans="1:41" s="1" customFormat="1" x14ac:dyDescent="0.25">
      <c r="A192" s="48"/>
      <c r="B192" s="6"/>
      <c r="C192" s="4" t="str">
        <f>IF(B192=0,"",VLOOKUP(B192,Etappen!$1:$65497,2,FALSE))</f>
        <v/>
      </c>
      <c r="D192" s="7"/>
      <c r="E192" s="4" t="str">
        <f>IF(D192=0,"",VLOOKUP(D192,Etappen!$1:$65497,2,FALSE))</f>
        <v/>
      </c>
      <c r="F192" s="7"/>
      <c r="G192" s="4" t="str">
        <f>IF(F192=0,"",VLOOKUP(F192,Etappen!$1:$65497,2,FALSE))</f>
        <v/>
      </c>
      <c r="H192" s="7"/>
      <c r="I192" s="4" t="str">
        <f>IF(H192=0,"",VLOOKUP(H192,Etappen!$1:$65497,2,FALSE))</f>
        <v/>
      </c>
      <c r="J192" s="7"/>
      <c r="K192" s="5" t="str">
        <f>IF(J192=0,"",VLOOKUP(J192,Etappen!$1:$65497,2,FALSE))</f>
        <v/>
      </c>
      <c r="L192" s="8"/>
      <c r="M192" s="6"/>
      <c r="N192" s="43" t="str">
        <f t="shared" si="251"/>
        <v>A + B fehlt</v>
      </c>
      <c r="O192" s="7"/>
      <c r="P192" s="43" t="str">
        <f t="shared" ref="P192" si="374">IF(AND(O192="x",Q192="x"),"wechsel",IF(AND(O192="x",Q192&lt;&gt;"x"),"",IF(AND(Q192="x",O192&lt;&gt;"x"),"M fehlt","A + B fehlt")))</f>
        <v>A + B fehlt</v>
      </c>
      <c r="Q192" s="7"/>
      <c r="R192" s="43" t="str">
        <f t="shared" ref="R192" si="375">IF(AND(Q192="x",S192="x"),"wechsel",IF(AND(Q192="x",S192&lt;&gt;"x"),"",IF(AND(S192="x",Q192&lt;&gt;"x"),"M fehlt","A + B fehlt")))</f>
        <v>A + B fehlt</v>
      </c>
      <c r="S192" s="7"/>
      <c r="T192" s="43"/>
      <c r="U192" s="35"/>
      <c r="V192" s="38"/>
      <c r="W192" s="22"/>
      <c r="X192" s="9"/>
      <c r="Y192" s="26"/>
      <c r="Z192" s="33" t="str">
        <f>IF(WEEKNUM(A192,2)&lt;&gt;WEEKNUM(A193,2),SUM(Y$7:Y192)-SUM(Z$6:Z191),"")</f>
        <v/>
      </c>
      <c r="AA192" s="90"/>
      <c r="AB192" s="92"/>
      <c r="AC192" s="93"/>
      <c r="AD192" s="93"/>
      <c r="AE192" s="93"/>
      <c r="AF192" s="93"/>
      <c r="AG192" s="93"/>
      <c r="AH192" s="93"/>
      <c r="AI192" s="93"/>
      <c r="AJ192" s="93"/>
      <c r="AK192" s="93"/>
      <c r="AL192" s="93"/>
      <c r="AM192" s="94"/>
      <c r="AN192" s="45"/>
      <c r="AO192" s="45"/>
    </row>
    <row r="193" spans="1:41" s="1" customFormat="1" x14ac:dyDescent="0.25">
      <c r="A193" s="48"/>
      <c r="B193" s="6"/>
      <c r="C193" s="4" t="str">
        <f>IF(B193=0,"",VLOOKUP(B193,Etappen!$1:$65497,2,FALSE))</f>
        <v/>
      </c>
      <c r="D193" s="7"/>
      <c r="E193" s="4" t="str">
        <f>IF(D193=0,"",VLOOKUP(D193,Etappen!$1:$65497,2,FALSE))</f>
        <v/>
      </c>
      <c r="F193" s="7"/>
      <c r="G193" s="4" t="str">
        <f>IF(F193=0,"",VLOOKUP(F193,Etappen!$1:$65497,2,FALSE))</f>
        <v/>
      </c>
      <c r="H193" s="7"/>
      <c r="I193" s="4" t="str">
        <f>IF(H193=0,"",VLOOKUP(H193,Etappen!$1:$65497,2,FALSE))</f>
        <v/>
      </c>
      <c r="J193" s="7"/>
      <c r="K193" s="5" t="str">
        <f>IF(J193=0,"",VLOOKUP(J193,Etappen!$1:$65497,2,FALSE))</f>
        <v/>
      </c>
      <c r="L193" s="8"/>
      <c r="M193" s="6"/>
      <c r="N193" s="43" t="str">
        <f t="shared" si="251"/>
        <v>A + B fehlt</v>
      </c>
      <c r="O193" s="7"/>
      <c r="P193" s="43" t="str">
        <f t="shared" ref="P193" si="376">IF(AND(O193="x",Q193="x"),"wechsel",IF(AND(O193="x",Q193&lt;&gt;"x"),"",IF(AND(Q193="x",O193&lt;&gt;"x"),"M fehlt","A + B fehlt")))</f>
        <v>A + B fehlt</v>
      </c>
      <c r="Q193" s="7"/>
      <c r="R193" s="43" t="str">
        <f t="shared" ref="R193" si="377">IF(AND(Q193="x",S193="x"),"wechsel",IF(AND(Q193="x",S193&lt;&gt;"x"),"",IF(AND(S193="x",Q193&lt;&gt;"x"),"M fehlt","A + B fehlt")))</f>
        <v>A + B fehlt</v>
      </c>
      <c r="S193" s="7"/>
      <c r="T193" s="43"/>
      <c r="U193" s="35"/>
      <c r="V193" s="38"/>
      <c r="W193" s="22"/>
      <c r="X193" s="9"/>
      <c r="Y193" s="26"/>
      <c r="Z193" s="33" t="str">
        <f>IF(WEEKNUM(A193,2)&lt;&gt;WEEKNUM(A194,2),SUM(Y$7:Y193)-SUM(Z$6:Z192),"")</f>
        <v/>
      </c>
      <c r="AA193" s="90"/>
      <c r="AB193" s="92"/>
      <c r="AC193" s="93"/>
      <c r="AD193" s="93"/>
      <c r="AE193" s="93"/>
      <c r="AF193" s="93"/>
      <c r="AG193" s="93"/>
      <c r="AH193" s="93"/>
      <c r="AI193" s="93"/>
      <c r="AJ193" s="93"/>
      <c r="AK193" s="93"/>
      <c r="AL193" s="93"/>
      <c r="AM193" s="94"/>
      <c r="AN193" s="45"/>
      <c r="AO193" s="45"/>
    </row>
    <row r="194" spans="1:41" s="1" customFormat="1" x14ac:dyDescent="0.25">
      <c r="A194" s="48"/>
      <c r="B194" s="6"/>
      <c r="C194" s="4" t="str">
        <f>IF(B194=0,"",VLOOKUP(B194,Etappen!$1:$65497,2,FALSE))</f>
        <v/>
      </c>
      <c r="D194" s="7"/>
      <c r="E194" s="4" t="str">
        <f>IF(D194=0,"",VLOOKUP(D194,Etappen!$1:$65497,2,FALSE))</f>
        <v/>
      </c>
      <c r="F194" s="7"/>
      <c r="G194" s="4" t="str">
        <f>IF(F194=0,"",VLOOKUP(F194,Etappen!$1:$65497,2,FALSE))</f>
        <v/>
      </c>
      <c r="H194" s="7"/>
      <c r="I194" s="4" t="str">
        <f>IF(H194=0,"",VLOOKUP(H194,Etappen!$1:$65497,2,FALSE))</f>
        <v/>
      </c>
      <c r="J194" s="7"/>
      <c r="K194" s="5" t="str">
        <f>IF(J194=0,"",VLOOKUP(J194,Etappen!$1:$65497,2,FALSE))</f>
        <v/>
      </c>
      <c r="L194" s="8"/>
      <c r="M194" s="6"/>
      <c r="N194" s="43" t="str">
        <f t="shared" si="251"/>
        <v>A + B fehlt</v>
      </c>
      <c r="O194" s="7"/>
      <c r="P194" s="43" t="str">
        <f t="shared" ref="P194" si="378">IF(AND(O194="x",Q194="x"),"wechsel",IF(AND(O194="x",Q194&lt;&gt;"x"),"",IF(AND(Q194="x",O194&lt;&gt;"x"),"M fehlt","A + B fehlt")))</f>
        <v>A + B fehlt</v>
      </c>
      <c r="Q194" s="7"/>
      <c r="R194" s="43" t="str">
        <f t="shared" ref="R194" si="379">IF(AND(Q194="x",S194="x"),"wechsel",IF(AND(Q194="x",S194&lt;&gt;"x"),"",IF(AND(S194="x",Q194&lt;&gt;"x"),"M fehlt","A + B fehlt")))</f>
        <v>A + B fehlt</v>
      </c>
      <c r="S194" s="7"/>
      <c r="T194" s="43"/>
      <c r="U194" s="35"/>
      <c r="V194" s="38"/>
      <c r="W194" s="22"/>
      <c r="X194" s="9"/>
      <c r="Y194" s="26"/>
      <c r="Z194" s="33" t="str">
        <f>IF(WEEKNUM(A194,2)&lt;&gt;WEEKNUM(A195,2),SUM(Y$7:Y194)-SUM(Z$6:Z193),"")</f>
        <v/>
      </c>
      <c r="AA194" s="90"/>
      <c r="AB194" s="92"/>
      <c r="AC194" s="93"/>
      <c r="AD194" s="93"/>
      <c r="AE194" s="93"/>
      <c r="AF194" s="93"/>
      <c r="AG194" s="93"/>
      <c r="AH194" s="93"/>
      <c r="AI194" s="93"/>
      <c r="AJ194" s="93"/>
      <c r="AK194" s="93"/>
      <c r="AL194" s="93"/>
      <c r="AM194" s="94"/>
      <c r="AN194" s="45"/>
      <c r="AO194" s="45"/>
    </row>
    <row r="195" spans="1:41" s="1" customFormat="1" x14ac:dyDescent="0.25">
      <c r="A195" s="48"/>
      <c r="B195" s="6"/>
      <c r="C195" s="4" t="str">
        <f>IF(B195=0,"",VLOOKUP(B195,Etappen!$1:$65497,2,FALSE))</f>
        <v/>
      </c>
      <c r="D195" s="7"/>
      <c r="E195" s="4" t="str">
        <f>IF(D195=0,"",VLOOKUP(D195,Etappen!$1:$65497,2,FALSE))</f>
        <v/>
      </c>
      <c r="F195" s="7"/>
      <c r="G195" s="4" t="str">
        <f>IF(F195=0,"",VLOOKUP(F195,Etappen!$1:$65497,2,FALSE))</f>
        <v/>
      </c>
      <c r="H195" s="7"/>
      <c r="I195" s="4" t="str">
        <f>IF(H195=0,"",VLOOKUP(H195,Etappen!$1:$65497,2,FALSE))</f>
        <v/>
      </c>
      <c r="J195" s="7"/>
      <c r="K195" s="5" t="str">
        <f>IF(J195=0,"",VLOOKUP(J195,Etappen!$1:$65497,2,FALSE))</f>
        <v/>
      </c>
      <c r="L195" s="8"/>
      <c r="M195" s="6"/>
      <c r="N195" s="43" t="str">
        <f t="shared" ref="N195:N258" si="380">IF(AND(M195="x",O195="x"),"wechsel",IF(AND(M195="x",O195&lt;&gt;"x"),"",IF(AND(O195="x",M195&lt;&gt;"x"),"M fehlt","A + B fehlt")))</f>
        <v>A + B fehlt</v>
      </c>
      <c r="O195" s="7"/>
      <c r="P195" s="43" t="str">
        <f t="shared" ref="P195" si="381">IF(AND(O195="x",Q195="x"),"wechsel",IF(AND(O195="x",Q195&lt;&gt;"x"),"",IF(AND(Q195="x",O195&lt;&gt;"x"),"M fehlt","A + B fehlt")))</f>
        <v>A + B fehlt</v>
      </c>
      <c r="Q195" s="7"/>
      <c r="R195" s="43" t="str">
        <f t="shared" ref="R195" si="382">IF(AND(Q195="x",S195="x"),"wechsel",IF(AND(Q195="x",S195&lt;&gt;"x"),"",IF(AND(S195="x",Q195&lt;&gt;"x"),"M fehlt","A + B fehlt")))</f>
        <v>A + B fehlt</v>
      </c>
      <c r="S195" s="7"/>
      <c r="T195" s="43"/>
      <c r="U195" s="35"/>
      <c r="V195" s="38"/>
      <c r="W195" s="22"/>
      <c r="X195" s="9"/>
      <c r="Y195" s="26"/>
      <c r="Z195" s="33" t="str">
        <f>IF(WEEKNUM(A195,2)&lt;&gt;WEEKNUM(A196,2),SUM(Y$7:Y195)-SUM(Z$6:Z194),"")</f>
        <v/>
      </c>
      <c r="AA195" s="90"/>
      <c r="AB195" s="92"/>
      <c r="AC195" s="93"/>
      <c r="AD195" s="93"/>
      <c r="AE195" s="93"/>
      <c r="AF195" s="93"/>
      <c r="AG195" s="93"/>
      <c r="AH195" s="93"/>
      <c r="AI195" s="93"/>
      <c r="AJ195" s="93"/>
      <c r="AK195" s="93"/>
      <c r="AL195" s="93"/>
      <c r="AM195" s="94"/>
      <c r="AN195" s="45"/>
      <c r="AO195" s="45"/>
    </row>
    <row r="196" spans="1:41" s="1" customFormat="1" x14ac:dyDescent="0.25">
      <c r="A196" s="48"/>
      <c r="B196" s="6"/>
      <c r="C196" s="4" t="str">
        <f>IF(B196=0,"",VLOOKUP(B196,Etappen!$1:$65497,2,FALSE))</f>
        <v/>
      </c>
      <c r="D196" s="7"/>
      <c r="E196" s="4" t="str">
        <f>IF(D196=0,"",VLOOKUP(D196,Etappen!$1:$65497,2,FALSE))</f>
        <v/>
      </c>
      <c r="F196" s="7"/>
      <c r="G196" s="4" t="str">
        <f>IF(F196=0,"",VLOOKUP(F196,Etappen!$1:$65497,2,FALSE))</f>
        <v/>
      </c>
      <c r="H196" s="7"/>
      <c r="I196" s="4" t="str">
        <f>IF(H196=0,"",VLOOKUP(H196,Etappen!$1:$65497,2,FALSE))</f>
        <v/>
      </c>
      <c r="J196" s="7"/>
      <c r="K196" s="5" t="str">
        <f>IF(J196=0,"",VLOOKUP(J196,Etappen!$1:$65497,2,FALSE))</f>
        <v/>
      </c>
      <c r="L196" s="8"/>
      <c r="M196" s="6"/>
      <c r="N196" s="43" t="str">
        <f t="shared" si="380"/>
        <v>A + B fehlt</v>
      </c>
      <c r="O196" s="7"/>
      <c r="P196" s="43" t="str">
        <f t="shared" ref="P196" si="383">IF(AND(O196="x",Q196="x"),"wechsel",IF(AND(O196="x",Q196&lt;&gt;"x"),"",IF(AND(Q196="x",O196&lt;&gt;"x"),"M fehlt","A + B fehlt")))</f>
        <v>A + B fehlt</v>
      </c>
      <c r="Q196" s="7"/>
      <c r="R196" s="43" t="str">
        <f t="shared" ref="R196" si="384">IF(AND(Q196="x",S196="x"),"wechsel",IF(AND(Q196="x",S196&lt;&gt;"x"),"",IF(AND(S196="x",Q196&lt;&gt;"x"),"M fehlt","A + B fehlt")))</f>
        <v>A + B fehlt</v>
      </c>
      <c r="S196" s="7"/>
      <c r="T196" s="43"/>
      <c r="U196" s="35"/>
      <c r="V196" s="38"/>
      <c r="W196" s="22"/>
      <c r="X196" s="9"/>
      <c r="Y196" s="26"/>
      <c r="Z196" s="33" t="str">
        <f>IF(WEEKNUM(A196,2)&lt;&gt;WEEKNUM(A197,2),SUM(Y$7:Y196)-SUM(Z$6:Z195),"")</f>
        <v/>
      </c>
      <c r="AA196" s="90"/>
      <c r="AB196" s="92"/>
      <c r="AC196" s="93"/>
      <c r="AD196" s="93"/>
      <c r="AE196" s="93"/>
      <c r="AF196" s="93"/>
      <c r="AG196" s="93"/>
      <c r="AH196" s="93"/>
      <c r="AI196" s="93"/>
      <c r="AJ196" s="93"/>
      <c r="AK196" s="93"/>
      <c r="AL196" s="93"/>
      <c r="AM196" s="94"/>
      <c r="AN196" s="45"/>
      <c r="AO196" s="45"/>
    </row>
    <row r="197" spans="1:41" s="1" customFormat="1" x14ac:dyDescent="0.25">
      <c r="A197" s="48"/>
      <c r="B197" s="6"/>
      <c r="C197" s="4" t="str">
        <f>IF(B197=0,"",VLOOKUP(B197,Etappen!$1:$65497,2,FALSE))</f>
        <v/>
      </c>
      <c r="D197" s="7"/>
      <c r="E197" s="4" t="str">
        <f>IF(D197=0,"",VLOOKUP(D197,Etappen!$1:$65497,2,FALSE))</f>
        <v/>
      </c>
      <c r="F197" s="7"/>
      <c r="G197" s="4" t="str">
        <f>IF(F197=0,"",VLOOKUP(F197,Etappen!$1:$65497,2,FALSE))</f>
        <v/>
      </c>
      <c r="H197" s="7"/>
      <c r="I197" s="4" t="str">
        <f>IF(H197=0,"",VLOOKUP(H197,Etappen!$1:$65497,2,FALSE))</f>
        <v/>
      </c>
      <c r="J197" s="7"/>
      <c r="K197" s="5" t="str">
        <f>IF(J197=0,"",VLOOKUP(J197,Etappen!$1:$65497,2,FALSE))</f>
        <v/>
      </c>
      <c r="L197" s="8"/>
      <c r="M197" s="6"/>
      <c r="N197" s="43" t="str">
        <f t="shared" si="380"/>
        <v>A + B fehlt</v>
      </c>
      <c r="O197" s="7"/>
      <c r="P197" s="43" t="str">
        <f t="shared" ref="P197" si="385">IF(AND(O197="x",Q197="x"),"wechsel",IF(AND(O197="x",Q197&lt;&gt;"x"),"",IF(AND(Q197="x",O197&lt;&gt;"x"),"M fehlt","A + B fehlt")))</f>
        <v>A + B fehlt</v>
      </c>
      <c r="Q197" s="7"/>
      <c r="R197" s="43" t="str">
        <f t="shared" ref="R197" si="386">IF(AND(Q197="x",S197="x"),"wechsel",IF(AND(Q197="x",S197&lt;&gt;"x"),"",IF(AND(S197="x",Q197&lt;&gt;"x"),"M fehlt","A + B fehlt")))</f>
        <v>A + B fehlt</v>
      </c>
      <c r="S197" s="7"/>
      <c r="T197" s="43"/>
      <c r="U197" s="35"/>
      <c r="V197" s="38"/>
      <c r="W197" s="22"/>
      <c r="X197" s="9"/>
      <c r="Y197" s="26"/>
      <c r="Z197" s="33" t="str">
        <f>IF(WEEKNUM(A197,2)&lt;&gt;WEEKNUM(A198,2),SUM(Y$7:Y197)-SUM(Z$6:Z196),"")</f>
        <v/>
      </c>
      <c r="AA197" s="90"/>
      <c r="AB197" s="92"/>
      <c r="AC197" s="93"/>
      <c r="AD197" s="93"/>
      <c r="AE197" s="93"/>
      <c r="AF197" s="93"/>
      <c r="AG197" s="93"/>
      <c r="AH197" s="93"/>
      <c r="AI197" s="93"/>
      <c r="AJ197" s="93"/>
      <c r="AK197" s="93"/>
      <c r="AL197" s="93"/>
      <c r="AM197" s="94"/>
      <c r="AN197" s="45"/>
      <c r="AO197" s="45"/>
    </row>
    <row r="198" spans="1:41" s="1" customFormat="1" x14ac:dyDescent="0.25">
      <c r="A198" s="48"/>
      <c r="B198" s="6"/>
      <c r="C198" s="4" t="str">
        <f>IF(B198=0,"",VLOOKUP(B198,Etappen!$1:$65497,2,FALSE))</f>
        <v/>
      </c>
      <c r="D198" s="7"/>
      <c r="E198" s="4" t="str">
        <f>IF(D198=0,"",VLOOKUP(D198,Etappen!$1:$65497,2,FALSE))</f>
        <v/>
      </c>
      <c r="F198" s="7"/>
      <c r="G198" s="4" t="str">
        <f>IF(F198=0,"",VLOOKUP(F198,Etappen!$1:$65497,2,FALSE))</f>
        <v/>
      </c>
      <c r="H198" s="7"/>
      <c r="I198" s="4" t="str">
        <f>IF(H198=0,"",VLOOKUP(H198,Etappen!$1:$65497,2,FALSE))</f>
        <v/>
      </c>
      <c r="J198" s="7"/>
      <c r="K198" s="5" t="str">
        <f>IF(J198=0,"",VLOOKUP(J198,Etappen!$1:$65497,2,FALSE))</f>
        <v/>
      </c>
      <c r="L198" s="8"/>
      <c r="M198" s="6"/>
      <c r="N198" s="43" t="str">
        <f t="shared" si="380"/>
        <v>A + B fehlt</v>
      </c>
      <c r="O198" s="7"/>
      <c r="P198" s="43" t="str">
        <f t="shared" ref="P198" si="387">IF(AND(O198="x",Q198="x"),"wechsel",IF(AND(O198="x",Q198&lt;&gt;"x"),"",IF(AND(Q198="x",O198&lt;&gt;"x"),"M fehlt","A + B fehlt")))</f>
        <v>A + B fehlt</v>
      </c>
      <c r="Q198" s="7"/>
      <c r="R198" s="43" t="str">
        <f t="shared" ref="R198" si="388">IF(AND(Q198="x",S198="x"),"wechsel",IF(AND(Q198="x",S198&lt;&gt;"x"),"",IF(AND(S198="x",Q198&lt;&gt;"x"),"M fehlt","A + B fehlt")))</f>
        <v>A + B fehlt</v>
      </c>
      <c r="S198" s="7"/>
      <c r="T198" s="43"/>
      <c r="U198" s="35"/>
      <c r="V198" s="38"/>
      <c r="W198" s="22"/>
      <c r="X198" s="9"/>
      <c r="Y198" s="26"/>
      <c r="Z198" s="33" t="str">
        <f>IF(WEEKNUM(A198,2)&lt;&gt;WEEKNUM(A199,2),SUM(Y$7:Y198)-SUM(Z$6:Z197),"")</f>
        <v/>
      </c>
      <c r="AA198" s="90"/>
      <c r="AB198" s="92"/>
      <c r="AC198" s="93"/>
      <c r="AD198" s="93"/>
      <c r="AE198" s="93"/>
      <c r="AF198" s="93"/>
      <c r="AG198" s="93"/>
      <c r="AH198" s="93"/>
      <c r="AI198" s="93"/>
      <c r="AJ198" s="93"/>
      <c r="AK198" s="93"/>
      <c r="AL198" s="93"/>
      <c r="AM198" s="94"/>
      <c r="AN198" s="45"/>
      <c r="AO198" s="45"/>
    </row>
    <row r="199" spans="1:41" s="1" customFormat="1" x14ac:dyDescent="0.25">
      <c r="A199" s="48"/>
      <c r="B199" s="6"/>
      <c r="C199" s="4" t="str">
        <f>IF(B199=0,"",VLOOKUP(B199,Etappen!$1:$65497,2,FALSE))</f>
        <v/>
      </c>
      <c r="D199" s="7"/>
      <c r="E199" s="4" t="str">
        <f>IF(D199=0,"",VLOOKUP(D199,Etappen!$1:$65497,2,FALSE))</f>
        <v/>
      </c>
      <c r="F199" s="7"/>
      <c r="G199" s="4" t="str">
        <f>IF(F199=0,"",VLOOKUP(F199,Etappen!$1:$65497,2,FALSE))</f>
        <v/>
      </c>
      <c r="H199" s="7"/>
      <c r="I199" s="4" t="str">
        <f>IF(H199=0,"",VLOOKUP(H199,Etappen!$1:$65497,2,FALSE))</f>
        <v/>
      </c>
      <c r="J199" s="7"/>
      <c r="K199" s="5" t="str">
        <f>IF(J199=0,"",VLOOKUP(J199,Etappen!$1:$65497,2,FALSE))</f>
        <v/>
      </c>
      <c r="L199" s="8"/>
      <c r="M199" s="6"/>
      <c r="N199" s="43" t="str">
        <f t="shared" si="380"/>
        <v>A + B fehlt</v>
      </c>
      <c r="O199" s="7"/>
      <c r="P199" s="43" t="str">
        <f t="shared" ref="P199" si="389">IF(AND(O199="x",Q199="x"),"wechsel",IF(AND(O199="x",Q199&lt;&gt;"x"),"",IF(AND(Q199="x",O199&lt;&gt;"x"),"M fehlt","A + B fehlt")))</f>
        <v>A + B fehlt</v>
      </c>
      <c r="Q199" s="7"/>
      <c r="R199" s="43" t="str">
        <f t="shared" ref="R199" si="390">IF(AND(Q199="x",S199="x"),"wechsel",IF(AND(Q199="x",S199&lt;&gt;"x"),"",IF(AND(S199="x",Q199&lt;&gt;"x"),"M fehlt","A + B fehlt")))</f>
        <v>A + B fehlt</v>
      </c>
      <c r="S199" s="7"/>
      <c r="T199" s="43"/>
      <c r="U199" s="35"/>
      <c r="V199" s="38"/>
      <c r="W199" s="22"/>
      <c r="X199" s="9"/>
      <c r="Y199" s="26"/>
      <c r="Z199" s="33" t="str">
        <f>IF(WEEKNUM(A199,2)&lt;&gt;WEEKNUM(A200,2),SUM(Y$7:Y199)-SUM(Z$6:Z198),"")</f>
        <v/>
      </c>
      <c r="AA199" s="90"/>
      <c r="AB199" s="92"/>
      <c r="AC199" s="93"/>
      <c r="AD199" s="93"/>
      <c r="AE199" s="93"/>
      <c r="AF199" s="93"/>
      <c r="AG199" s="93"/>
      <c r="AH199" s="93"/>
      <c r="AI199" s="93"/>
      <c r="AJ199" s="93"/>
      <c r="AK199" s="93"/>
      <c r="AL199" s="93"/>
      <c r="AM199" s="94"/>
      <c r="AN199" s="45"/>
      <c r="AO199" s="45"/>
    </row>
    <row r="200" spans="1:41" s="1" customFormat="1" x14ac:dyDescent="0.25">
      <c r="A200" s="48"/>
      <c r="B200" s="6"/>
      <c r="C200" s="4" t="str">
        <f>IF(B200=0,"",VLOOKUP(B200,Etappen!$1:$65497,2,FALSE))</f>
        <v/>
      </c>
      <c r="D200" s="7"/>
      <c r="E200" s="4" t="str">
        <f>IF(D200=0,"",VLOOKUP(D200,Etappen!$1:$65497,2,FALSE))</f>
        <v/>
      </c>
      <c r="F200" s="7"/>
      <c r="G200" s="4" t="str">
        <f>IF(F200=0,"",VLOOKUP(F200,Etappen!$1:$65497,2,FALSE))</f>
        <v/>
      </c>
      <c r="H200" s="7"/>
      <c r="I200" s="4" t="str">
        <f>IF(H200=0,"",VLOOKUP(H200,Etappen!$1:$65497,2,FALSE))</f>
        <v/>
      </c>
      <c r="J200" s="7"/>
      <c r="K200" s="5" t="str">
        <f>IF(J200=0,"",VLOOKUP(J200,Etappen!$1:$65497,2,FALSE))</f>
        <v/>
      </c>
      <c r="L200" s="8"/>
      <c r="M200" s="6"/>
      <c r="N200" s="43" t="str">
        <f t="shared" si="380"/>
        <v>A + B fehlt</v>
      </c>
      <c r="O200" s="7"/>
      <c r="P200" s="43" t="str">
        <f t="shared" ref="P200" si="391">IF(AND(O200="x",Q200="x"),"wechsel",IF(AND(O200="x",Q200&lt;&gt;"x"),"",IF(AND(Q200="x",O200&lt;&gt;"x"),"M fehlt","A + B fehlt")))</f>
        <v>A + B fehlt</v>
      </c>
      <c r="Q200" s="7"/>
      <c r="R200" s="43" t="str">
        <f t="shared" ref="R200" si="392">IF(AND(Q200="x",S200="x"),"wechsel",IF(AND(Q200="x",S200&lt;&gt;"x"),"",IF(AND(S200="x",Q200&lt;&gt;"x"),"M fehlt","A + B fehlt")))</f>
        <v>A + B fehlt</v>
      </c>
      <c r="S200" s="7"/>
      <c r="T200" s="43"/>
      <c r="U200" s="35"/>
      <c r="V200" s="38"/>
      <c r="W200" s="22"/>
      <c r="X200" s="9"/>
      <c r="Y200" s="26"/>
      <c r="Z200" s="33" t="str">
        <f>IF(WEEKNUM(A200,2)&lt;&gt;WEEKNUM(A201,2),SUM(Y$7:Y200)-SUM(Z$6:Z199),"")</f>
        <v/>
      </c>
      <c r="AA200" s="90"/>
      <c r="AB200" s="92"/>
      <c r="AC200" s="93"/>
      <c r="AD200" s="93"/>
      <c r="AE200" s="93"/>
      <c r="AF200" s="93"/>
      <c r="AG200" s="93"/>
      <c r="AH200" s="93"/>
      <c r="AI200" s="93"/>
      <c r="AJ200" s="93"/>
      <c r="AK200" s="93"/>
      <c r="AL200" s="93"/>
      <c r="AM200" s="94"/>
      <c r="AN200" s="45"/>
      <c r="AO200" s="45"/>
    </row>
    <row r="201" spans="1:41" s="1" customFormat="1" x14ac:dyDescent="0.25">
      <c r="A201" s="48"/>
      <c r="B201" s="6"/>
      <c r="C201" s="4" t="str">
        <f>IF(B201=0,"",VLOOKUP(B201,Etappen!$1:$65497,2,FALSE))</f>
        <v/>
      </c>
      <c r="D201" s="7"/>
      <c r="E201" s="4" t="str">
        <f>IF(D201=0,"",VLOOKUP(D201,Etappen!$1:$65497,2,FALSE))</f>
        <v/>
      </c>
      <c r="F201" s="7"/>
      <c r="G201" s="4" t="str">
        <f>IF(F201=0,"",VLOOKUP(F201,Etappen!$1:$65497,2,FALSE))</f>
        <v/>
      </c>
      <c r="H201" s="7"/>
      <c r="I201" s="4" t="str">
        <f>IF(H201=0,"",VLOOKUP(H201,Etappen!$1:$65497,2,FALSE))</f>
        <v/>
      </c>
      <c r="J201" s="7"/>
      <c r="K201" s="5" t="str">
        <f>IF(J201=0,"",VLOOKUP(J201,Etappen!$1:$65497,2,FALSE))</f>
        <v/>
      </c>
      <c r="L201" s="8"/>
      <c r="M201" s="6"/>
      <c r="N201" s="43" t="str">
        <f t="shared" si="380"/>
        <v>A + B fehlt</v>
      </c>
      <c r="O201" s="7"/>
      <c r="P201" s="43" t="str">
        <f t="shared" ref="P201" si="393">IF(AND(O201="x",Q201="x"),"wechsel",IF(AND(O201="x",Q201&lt;&gt;"x"),"",IF(AND(Q201="x",O201&lt;&gt;"x"),"M fehlt","A + B fehlt")))</f>
        <v>A + B fehlt</v>
      </c>
      <c r="Q201" s="7"/>
      <c r="R201" s="43" t="str">
        <f t="shared" ref="R201" si="394">IF(AND(Q201="x",S201="x"),"wechsel",IF(AND(Q201="x",S201&lt;&gt;"x"),"",IF(AND(S201="x",Q201&lt;&gt;"x"),"M fehlt","A + B fehlt")))</f>
        <v>A + B fehlt</v>
      </c>
      <c r="S201" s="7"/>
      <c r="T201" s="43"/>
      <c r="U201" s="35"/>
      <c r="V201" s="38"/>
      <c r="W201" s="22"/>
      <c r="X201" s="9"/>
      <c r="Y201" s="26"/>
      <c r="Z201" s="33" t="str">
        <f>IF(WEEKNUM(A201,2)&lt;&gt;WEEKNUM(A202,2),SUM(Y$7:Y201)-SUM(Z$6:Z200),"")</f>
        <v/>
      </c>
      <c r="AA201" s="90"/>
      <c r="AB201" s="92"/>
      <c r="AC201" s="93"/>
      <c r="AD201" s="93"/>
      <c r="AE201" s="93"/>
      <c r="AF201" s="93"/>
      <c r="AG201" s="93"/>
      <c r="AH201" s="93"/>
      <c r="AI201" s="93"/>
      <c r="AJ201" s="93"/>
      <c r="AK201" s="93"/>
      <c r="AL201" s="93"/>
      <c r="AM201" s="94"/>
      <c r="AN201" s="45"/>
      <c r="AO201" s="45"/>
    </row>
    <row r="202" spans="1:41" s="1" customFormat="1" x14ac:dyDescent="0.25">
      <c r="A202" s="48"/>
      <c r="B202" s="6"/>
      <c r="C202" s="4" t="str">
        <f>IF(B202=0,"",VLOOKUP(B202,Etappen!$1:$65497,2,FALSE))</f>
        <v/>
      </c>
      <c r="D202" s="7"/>
      <c r="E202" s="4" t="str">
        <f>IF(D202=0,"",VLOOKUP(D202,Etappen!$1:$65497,2,FALSE))</f>
        <v/>
      </c>
      <c r="F202" s="7"/>
      <c r="G202" s="4" t="str">
        <f>IF(F202=0,"",VLOOKUP(F202,Etappen!$1:$65497,2,FALSE))</f>
        <v/>
      </c>
      <c r="H202" s="7"/>
      <c r="I202" s="4" t="str">
        <f>IF(H202=0,"",VLOOKUP(H202,Etappen!$1:$65497,2,FALSE))</f>
        <v/>
      </c>
      <c r="J202" s="7"/>
      <c r="K202" s="5" t="str">
        <f>IF(J202=0,"",VLOOKUP(J202,Etappen!$1:$65497,2,FALSE))</f>
        <v/>
      </c>
      <c r="L202" s="8"/>
      <c r="M202" s="6"/>
      <c r="N202" s="43" t="str">
        <f t="shared" si="380"/>
        <v>A + B fehlt</v>
      </c>
      <c r="O202" s="7"/>
      <c r="P202" s="43" t="str">
        <f t="shared" ref="P202" si="395">IF(AND(O202="x",Q202="x"),"wechsel",IF(AND(O202="x",Q202&lt;&gt;"x"),"",IF(AND(Q202="x",O202&lt;&gt;"x"),"M fehlt","A + B fehlt")))</f>
        <v>A + B fehlt</v>
      </c>
      <c r="Q202" s="7"/>
      <c r="R202" s="43" t="str">
        <f t="shared" ref="R202" si="396">IF(AND(Q202="x",S202="x"),"wechsel",IF(AND(Q202="x",S202&lt;&gt;"x"),"",IF(AND(S202="x",Q202&lt;&gt;"x"),"M fehlt","A + B fehlt")))</f>
        <v>A + B fehlt</v>
      </c>
      <c r="S202" s="7"/>
      <c r="T202" s="43"/>
      <c r="U202" s="35"/>
      <c r="V202" s="38"/>
      <c r="W202" s="22"/>
      <c r="X202" s="9"/>
      <c r="Y202" s="26"/>
      <c r="Z202" s="33" t="str">
        <f>IF(WEEKNUM(A202,2)&lt;&gt;WEEKNUM(A203,2),SUM(Y$7:Y202)-SUM(Z$6:Z201),"")</f>
        <v/>
      </c>
      <c r="AA202" s="90"/>
      <c r="AB202" s="92"/>
      <c r="AC202" s="93"/>
      <c r="AD202" s="93"/>
      <c r="AE202" s="93"/>
      <c r="AF202" s="93"/>
      <c r="AG202" s="93"/>
      <c r="AH202" s="93"/>
      <c r="AI202" s="93"/>
      <c r="AJ202" s="93"/>
      <c r="AK202" s="93"/>
      <c r="AL202" s="93"/>
      <c r="AM202" s="94"/>
      <c r="AN202" s="45"/>
      <c r="AO202" s="45"/>
    </row>
    <row r="203" spans="1:41" s="1" customFormat="1" x14ac:dyDescent="0.25">
      <c r="A203" s="48"/>
      <c r="B203" s="6"/>
      <c r="C203" s="4" t="str">
        <f>IF(B203=0,"",VLOOKUP(B203,Etappen!$1:$65497,2,FALSE))</f>
        <v/>
      </c>
      <c r="D203" s="7"/>
      <c r="E203" s="4" t="str">
        <f>IF(D203=0,"",VLOOKUP(D203,Etappen!$1:$65497,2,FALSE))</f>
        <v/>
      </c>
      <c r="F203" s="7"/>
      <c r="G203" s="4" t="str">
        <f>IF(F203=0,"",VLOOKUP(F203,Etappen!$1:$65497,2,FALSE))</f>
        <v/>
      </c>
      <c r="H203" s="7"/>
      <c r="I203" s="4" t="str">
        <f>IF(H203=0,"",VLOOKUP(H203,Etappen!$1:$65497,2,FALSE))</f>
        <v/>
      </c>
      <c r="J203" s="7"/>
      <c r="K203" s="5" t="str">
        <f>IF(J203=0,"",VLOOKUP(J203,Etappen!$1:$65497,2,FALSE))</f>
        <v/>
      </c>
      <c r="L203" s="8"/>
      <c r="M203" s="6"/>
      <c r="N203" s="43" t="str">
        <f t="shared" si="380"/>
        <v>A + B fehlt</v>
      </c>
      <c r="O203" s="7"/>
      <c r="P203" s="43" t="str">
        <f t="shared" ref="P203" si="397">IF(AND(O203="x",Q203="x"),"wechsel",IF(AND(O203="x",Q203&lt;&gt;"x"),"",IF(AND(Q203="x",O203&lt;&gt;"x"),"M fehlt","A + B fehlt")))</f>
        <v>A + B fehlt</v>
      </c>
      <c r="Q203" s="7"/>
      <c r="R203" s="43" t="str">
        <f t="shared" ref="R203" si="398">IF(AND(Q203="x",S203="x"),"wechsel",IF(AND(Q203="x",S203&lt;&gt;"x"),"",IF(AND(S203="x",Q203&lt;&gt;"x"),"M fehlt","A + B fehlt")))</f>
        <v>A + B fehlt</v>
      </c>
      <c r="S203" s="7"/>
      <c r="T203" s="43"/>
      <c r="U203" s="35"/>
      <c r="V203" s="38"/>
      <c r="W203" s="22"/>
      <c r="X203" s="9"/>
      <c r="Y203" s="26"/>
      <c r="Z203" s="33" t="str">
        <f>IF(WEEKNUM(A203,2)&lt;&gt;WEEKNUM(A204,2),SUM(Y$7:Y203)-SUM(Z$6:Z202),"")</f>
        <v/>
      </c>
      <c r="AA203" s="90"/>
      <c r="AB203" s="92"/>
      <c r="AC203" s="93"/>
      <c r="AD203" s="93"/>
      <c r="AE203" s="93"/>
      <c r="AF203" s="93"/>
      <c r="AG203" s="93"/>
      <c r="AH203" s="93"/>
      <c r="AI203" s="93"/>
      <c r="AJ203" s="93"/>
      <c r="AK203" s="93"/>
      <c r="AL203" s="93"/>
      <c r="AM203" s="94"/>
      <c r="AN203" s="45"/>
      <c r="AO203" s="45"/>
    </row>
    <row r="204" spans="1:41" s="1" customFormat="1" x14ac:dyDescent="0.25">
      <c r="A204" s="48"/>
      <c r="B204" s="6"/>
      <c r="C204" s="4" t="str">
        <f>IF(B204=0,"",VLOOKUP(B204,Etappen!$1:$65497,2,FALSE))</f>
        <v/>
      </c>
      <c r="D204" s="7"/>
      <c r="E204" s="4" t="str">
        <f>IF(D204=0,"",VLOOKUP(D204,Etappen!$1:$65497,2,FALSE))</f>
        <v/>
      </c>
      <c r="F204" s="7"/>
      <c r="G204" s="4" t="str">
        <f>IF(F204=0,"",VLOOKUP(F204,Etappen!$1:$65497,2,FALSE))</f>
        <v/>
      </c>
      <c r="H204" s="7"/>
      <c r="I204" s="4" t="str">
        <f>IF(H204=0,"",VLOOKUP(H204,Etappen!$1:$65497,2,FALSE))</f>
        <v/>
      </c>
      <c r="J204" s="7"/>
      <c r="K204" s="5" t="str">
        <f>IF(J204=0,"",VLOOKUP(J204,Etappen!$1:$65497,2,FALSE))</f>
        <v/>
      </c>
      <c r="L204" s="8"/>
      <c r="M204" s="6"/>
      <c r="N204" s="43" t="str">
        <f t="shared" si="380"/>
        <v>A + B fehlt</v>
      </c>
      <c r="O204" s="7"/>
      <c r="P204" s="43" t="str">
        <f t="shared" ref="P204" si="399">IF(AND(O204="x",Q204="x"),"wechsel",IF(AND(O204="x",Q204&lt;&gt;"x"),"",IF(AND(Q204="x",O204&lt;&gt;"x"),"M fehlt","A + B fehlt")))</f>
        <v>A + B fehlt</v>
      </c>
      <c r="Q204" s="7"/>
      <c r="R204" s="43" t="str">
        <f t="shared" ref="R204" si="400">IF(AND(Q204="x",S204="x"),"wechsel",IF(AND(Q204="x",S204&lt;&gt;"x"),"",IF(AND(S204="x",Q204&lt;&gt;"x"),"M fehlt","A + B fehlt")))</f>
        <v>A + B fehlt</v>
      </c>
      <c r="S204" s="7"/>
      <c r="T204" s="43"/>
      <c r="U204" s="35"/>
      <c r="V204" s="38"/>
      <c r="W204" s="22"/>
      <c r="X204" s="9"/>
      <c r="Y204" s="26"/>
      <c r="Z204" s="33" t="str">
        <f>IF(WEEKNUM(A204,2)&lt;&gt;WEEKNUM(A205,2),SUM(Y$7:Y204)-SUM(Z$6:Z203),"")</f>
        <v/>
      </c>
      <c r="AA204" s="90"/>
      <c r="AB204" s="92"/>
      <c r="AC204" s="93"/>
      <c r="AD204" s="93"/>
      <c r="AE204" s="93"/>
      <c r="AF204" s="93"/>
      <c r="AG204" s="93"/>
      <c r="AH204" s="93"/>
      <c r="AI204" s="93"/>
      <c r="AJ204" s="93"/>
      <c r="AK204" s="93"/>
      <c r="AL204" s="93"/>
      <c r="AM204" s="94"/>
      <c r="AN204" s="45"/>
      <c r="AO204" s="45"/>
    </row>
    <row r="205" spans="1:41" s="1" customFormat="1" x14ac:dyDescent="0.25">
      <c r="A205" s="48"/>
      <c r="B205" s="6"/>
      <c r="C205" s="4" t="str">
        <f>IF(B205=0,"",VLOOKUP(B205,Etappen!$1:$65497,2,FALSE))</f>
        <v/>
      </c>
      <c r="D205" s="7"/>
      <c r="E205" s="4" t="str">
        <f>IF(D205=0,"",VLOOKUP(D205,Etappen!$1:$65497,2,FALSE))</f>
        <v/>
      </c>
      <c r="F205" s="7"/>
      <c r="G205" s="4" t="str">
        <f>IF(F205=0,"",VLOOKUP(F205,Etappen!$1:$65497,2,FALSE))</f>
        <v/>
      </c>
      <c r="H205" s="7"/>
      <c r="I205" s="4" t="str">
        <f>IF(H205=0,"",VLOOKUP(H205,Etappen!$1:$65497,2,FALSE))</f>
        <v/>
      </c>
      <c r="J205" s="7"/>
      <c r="K205" s="5" t="str">
        <f>IF(J205=0,"",VLOOKUP(J205,Etappen!$1:$65497,2,FALSE))</f>
        <v/>
      </c>
      <c r="L205" s="8"/>
      <c r="M205" s="6"/>
      <c r="N205" s="43" t="str">
        <f t="shared" si="380"/>
        <v>A + B fehlt</v>
      </c>
      <c r="O205" s="7"/>
      <c r="P205" s="43" t="str">
        <f t="shared" ref="P205" si="401">IF(AND(O205="x",Q205="x"),"wechsel",IF(AND(O205="x",Q205&lt;&gt;"x"),"",IF(AND(Q205="x",O205&lt;&gt;"x"),"M fehlt","A + B fehlt")))</f>
        <v>A + B fehlt</v>
      </c>
      <c r="Q205" s="7"/>
      <c r="R205" s="43" t="str">
        <f t="shared" ref="R205" si="402">IF(AND(Q205="x",S205="x"),"wechsel",IF(AND(Q205="x",S205&lt;&gt;"x"),"",IF(AND(S205="x",Q205&lt;&gt;"x"),"M fehlt","A + B fehlt")))</f>
        <v>A + B fehlt</v>
      </c>
      <c r="S205" s="7"/>
      <c r="T205" s="43"/>
      <c r="U205" s="35"/>
      <c r="V205" s="38"/>
      <c r="W205" s="22"/>
      <c r="X205" s="9"/>
      <c r="Y205" s="26"/>
      <c r="Z205" s="33" t="str">
        <f>IF(WEEKNUM(A205,2)&lt;&gt;WEEKNUM(A206,2),SUM(Y$7:Y205)-SUM(Z$6:Z204),"")</f>
        <v/>
      </c>
      <c r="AA205" s="90"/>
      <c r="AB205" s="92"/>
      <c r="AC205" s="93"/>
      <c r="AD205" s="93"/>
      <c r="AE205" s="93"/>
      <c r="AF205" s="93"/>
      <c r="AG205" s="93"/>
      <c r="AH205" s="93"/>
      <c r="AI205" s="93"/>
      <c r="AJ205" s="93"/>
      <c r="AK205" s="93"/>
      <c r="AL205" s="93"/>
      <c r="AM205" s="94"/>
      <c r="AN205" s="45"/>
      <c r="AO205" s="45"/>
    </row>
    <row r="206" spans="1:41" s="1" customFormat="1" x14ac:dyDescent="0.25">
      <c r="A206" s="48"/>
      <c r="B206" s="6"/>
      <c r="C206" s="4" t="str">
        <f>IF(B206=0,"",VLOOKUP(B206,Etappen!$1:$65497,2,FALSE))</f>
        <v/>
      </c>
      <c r="D206" s="7"/>
      <c r="E206" s="4" t="str">
        <f>IF(D206=0,"",VLOOKUP(D206,Etappen!$1:$65497,2,FALSE))</f>
        <v/>
      </c>
      <c r="F206" s="7"/>
      <c r="G206" s="4" t="str">
        <f>IF(F206=0,"",VLOOKUP(F206,Etappen!$1:$65497,2,FALSE))</f>
        <v/>
      </c>
      <c r="H206" s="7"/>
      <c r="I206" s="4" t="str">
        <f>IF(H206=0,"",VLOOKUP(H206,Etappen!$1:$65497,2,FALSE))</f>
        <v/>
      </c>
      <c r="J206" s="7"/>
      <c r="K206" s="5" t="str">
        <f>IF(J206=0,"",VLOOKUP(J206,Etappen!$1:$65497,2,FALSE))</f>
        <v/>
      </c>
      <c r="L206" s="8"/>
      <c r="M206" s="6"/>
      <c r="N206" s="43" t="str">
        <f t="shared" si="380"/>
        <v>A + B fehlt</v>
      </c>
      <c r="O206" s="7"/>
      <c r="P206" s="43" t="str">
        <f t="shared" ref="P206" si="403">IF(AND(O206="x",Q206="x"),"wechsel",IF(AND(O206="x",Q206&lt;&gt;"x"),"",IF(AND(Q206="x",O206&lt;&gt;"x"),"M fehlt","A + B fehlt")))</f>
        <v>A + B fehlt</v>
      </c>
      <c r="Q206" s="7"/>
      <c r="R206" s="43" t="str">
        <f t="shared" ref="R206" si="404">IF(AND(Q206="x",S206="x"),"wechsel",IF(AND(Q206="x",S206&lt;&gt;"x"),"",IF(AND(S206="x",Q206&lt;&gt;"x"),"M fehlt","A + B fehlt")))</f>
        <v>A + B fehlt</v>
      </c>
      <c r="S206" s="7"/>
      <c r="T206" s="43"/>
      <c r="U206" s="35"/>
      <c r="V206" s="38"/>
      <c r="W206" s="22"/>
      <c r="X206" s="9"/>
      <c r="Y206" s="26"/>
      <c r="Z206" s="33" t="str">
        <f>IF(WEEKNUM(A206,2)&lt;&gt;WEEKNUM(A207,2),SUM(Y$7:Y206)-SUM(Z$6:Z205),"")</f>
        <v/>
      </c>
      <c r="AA206" s="90"/>
      <c r="AB206" s="92"/>
      <c r="AC206" s="93"/>
      <c r="AD206" s="93"/>
      <c r="AE206" s="93"/>
      <c r="AF206" s="93"/>
      <c r="AG206" s="93"/>
      <c r="AH206" s="93"/>
      <c r="AI206" s="93"/>
      <c r="AJ206" s="93"/>
      <c r="AK206" s="93"/>
      <c r="AL206" s="93"/>
      <c r="AM206" s="94"/>
      <c r="AN206" s="45"/>
      <c r="AO206" s="45"/>
    </row>
    <row r="207" spans="1:41" s="1" customFormat="1" x14ac:dyDescent="0.25">
      <c r="A207" s="48"/>
      <c r="B207" s="6"/>
      <c r="C207" s="4" t="str">
        <f>IF(B207=0,"",VLOOKUP(B207,Etappen!$1:$65497,2,FALSE))</f>
        <v/>
      </c>
      <c r="D207" s="7"/>
      <c r="E207" s="4" t="str">
        <f>IF(D207=0,"",VLOOKUP(D207,Etappen!$1:$65497,2,FALSE))</f>
        <v/>
      </c>
      <c r="F207" s="7"/>
      <c r="G207" s="4" t="str">
        <f>IF(F207=0,"",VLOOKUP(F207,Etappen!$1:$65497,2,FALSE))</f>
        <v/>
      </c>
      <c r="H207" s="7"/>
      <c r="I207" s="4" t="str">
        <f>IF(H207=0,"",VLOOKUP(H207,Etappen!$1:$65497,2,FALSE))</f>
        <v/>
      </c>
      <c r="J207" s="7"/>
      <c r="K207" s="5" t="str">
        <f>IF(J207=0,"",VLOOKUP(J207,Etappen!$1:$65497,2,FALSE))</f>
        <v/>
      </c>
      <c r="L207" s="8"/>
      <c r="M207" s="6"/>
      <c r="N207" s="43" t="str">
        <f t="shared" si="380"/>
        <v>A + B fehlt</v>
      </c>
      <c r="O207" s="7"/>
      <c r="P207" s="43" t="str">
        <f t="shared" ref="P207" si="405">IF(AND(O207="x",Q207="x"),"wechsel",IF(AND(O207="x",Q207&lt;&gt;"x"),"",IF(AND(Q207="x",O207&lt;&gt;"x"),"M fehlt","A + B fehlt")))</f>
        <v>A + B fehlt</v>
      </c>
      <c r="Q207" s="7"/>
      <c r="R207" s="43" t="str">
        <f t="shared" ref="R207" si="406">IF(AND(Q207="x",S207="x"),"wechsel",IF(AND(Q207="x",S207&lt;&gt;"x"),"",IF(AND(S207="x",Q207&lt;&gt;"x"),"M fehlt","A + B fehlt")))</f>
        <v>A + B fehlt</v>
      </c>
      <c r="S207" s="7"/>
      <c r="T207" s="43"/>
      <c r="U207" s="35"/>
      <c r="V207" s="38"/>
      <c r="W207" s="22"/>
      <c r="X207" s="9"/>
      <c r="Y207" s="26"/>
      <c r="Z207" s="33" t="str">
        <f>IF(WEEKNUM(A207,2)&lt;&gt;WEEKNUM(A208,2),SUM(Y$7:Y207)-SUM(Z$6:Z206),"")</f>
        <v/>
      </c>
      <c r="AA207" s="90"/>
      <c r="AB207" s="92"/>
      <c r="AC207" s="93"/>
      <c r="AD207" s="93"/>
      <c r="AE207" s="93"/>
      <c r="AF207" s="93"/>
      <c r="AG207" s="93"/>
      <c r="AH207" s="93"/>
      <c r="AI207" s="93"/>
      <c r="AJ207" s="93"/>
      <c r="AK207" s="93"/>
      <c r="AL207" s="93"/>
      <c r="AM207" s="94"/>
      <c r="AN207" s="45"/>
      <c r="AO207" s="45"/>
    </row>
    <row r="208" spans="1:41" s="1" customFormat="1" x14ac:dyDescent="0.25">
      <c r="A208" s="48"/>
      <c r="B208" s="6"/>
      <c r="C208" s="4" t="str">
        <f>IF(B208=0,"",VLOOKUP(B208,Etappen!$1:$65497,2,FALSE))</f>
        <v/>
      </c>
      <c r="D208" s="7"/>
      <c r="E208" s="4" t="str">
        <f>IF(D208=0,"",VLOOKUP(D208,Etappen!$1:$65497,2,FALSE))</f>
        <v/>
      </c>
      <c r="F208" s="7"/>
      <c r="G208" s="4" t="str">
        <f>IF(F208=0,"",VLOOKUP(F208,Etappen!$1:$65497,2,FALSE))</f>
        <v/>
      </c>
      <c r="H208" s="7"/>
      <c r="I208" s="4" t="str">
        <f>IF(H208=0,"",VLOOKUP(H208,Etappen!$1:$65497,2,FALSE))</f>
        <v/>
      </c>
      <c r="J208" s="7"/>
      <c r="K208" s="5" t="str">
        <f>IF(J208=0,"",VLOOKUP(J208,Etappen!$1:$65497,2,FALSE))</f>
        <v/>
      </c>
      <c r="L208" s="8"/>
      <c r="M208" s="6"/>
      <c r="N208" s="43" t="str">
        <f t="shared" si="380"/>
        <v>A + B fehlt</v>
      </c>
      <c r="O208" s="7"/>
      <c r="P208" s="43" t="str">
        <f t="shared" ref="P208" si="407">IF(AND(O208="x",Q208="x"),"wechsel",IF(AND(O208="x",Q208&lt;&gt;"x"),"",IF(AND(Q208="x",O208&lt;&gt;"x"),"M fehlt","A + B fehlt")))</f>
        <v>A + B fehlt</v>
      </c>
      <c r="Q208" s="7"/>
      <c r="R208" s="43" t="str">
        <f t="shared" ref="R208" si="408">IF(AND(Q208="x",S208="x"),"wechsel",IF(AND(Q208="x",S208&lt;&gt;"x"),"",IF(AND(S208="x",Q208&lt;&gt;"x"),"M fehlt","A + B fehlt")))</f>
        <v>A + B fehlt</v>
      </c>
      <c r="S208" s="7"/>
      <c r="T208" s="43"/>
      <c r="U208" s="35"/>
      <c r="V208" s="38"/>
      <c r="W208" s="22"/>
      <c r="X208" s="9"/>
      <c r="Y208" s="26"/>
      <c r="Z208" s="33" t="str">
        <f>IF(WEEKNUM(A208,2)&lt;&gt;WEEKNUM(A209,2),SUM(Y$7:Y208)-SUM(Z$6:Z207),"")</f>
        <v/>
      </c>
      <c r="AA208" s="90"/>
      <c r="AB208" s="92"/>
      <c r="AC208" s="93"/>
      <c r="AD208" s="93"/>
      <c r="AE208" s="93"/>
      <c r="AF208" s="93"/>
      <c r="AG208" s="93"/>
      <c r="AH208" s="93"/>
      <c r="AI208" s="93"/>
      <c r="AJ208" s="93"/>
      <c r="AK208" s="93"/>
      <c r="AL208" s="93"/>
      <c r="AM208" s="94"/>
      <c r="AN208" s="45"/>
      <c r="AO208" s="45"/>
    </row>
    <row r="209" spans="1:41" s="1" customFormat="1" x14ac:dyDescent="0.25">
      <c r="A209" s="48"/>
      <c r="B209" s="6"/>
      <c r="C209" s="4" t="str">
        <f>IF(B209=0,"",VLOOKUP(B209,Etappen!$1:$65497,2,FALSE))</f>
        <v/>
      </c>
      <c r="D209" s="7"/>
      <c r="E209" s="4" t="str">
        <f>IF(D209=0,"",VLOOKUP(D209,Etappen!$1:$65497,2,FALSE))</f>
        <v/>
      </c>
      <c r="F209" s="7"/>
      <c r="G209" s="4" t="str">
        <f>IF(F209=0,"",VLOOKUP(F209,Etappen!$1:$65497,2,FALSE))</f>
        <v/>
      </c>
      <c r="H209" s="7"/>
      <c r="I209" s="4" t="str">
        <f>IF(H209=0,"",VLOOKUP(H209,Etappen!$1:$65497,2,FALSE))</f>
        <v/>
      </c>
      <c r="J209" s="7"/>
      <c r="K209" s="5" t="str">
        <f>IF(J209=0,"",VLOOKUP(J209,Etappen!$1:$65497,2,FALSE))</f>
        <v/>
      </c>
      <c r="L209" s="8"/>
      <c r="M209" s="6"/>
      <c r="N209" s="43" t="str">
        <f t="shared" si="380"/>
        <v>A + B fehlt</v>
      </c>
      <c r="O209" s="7"/>
      <c r="P209" s="43" t="str">
        <f t="shared" ref="P209" si="409">IF(AND(O209="x",Q209="x"),"wechsel",IF(AND(O209="x",Q209&lt;&gt;"x"),"",IF(AND(Q209="x",O209&lt;&gt;"x"),"M fehlt","A + B fehlt")))</f>
        <v>A + B fehlt</v>
      </c>
      <c r="Q209" s="7"/>
      <c r="R209" s="43" t="str">
        <f t="shared" ref="R209" si="410">IF(AND(Q209="x",S209="x"),"wechsel",IF(AND(Q209="x",S209&lt;&gt;"x"),"",IF(AND(S209="x",Q209&lt;&gt;"x"),"M fehlt","A + B fehlt")))</f>
        <v>A + B fehlt</v>
      </c>
      <c r="S209" s="7"/>
      <c r="T209" s="43"/>
      <c r="U209" s="35"/>
      <c r="V209" s="38"/>
      <c r="W209" s="22"/>
      <c r="X209" s="9"/>
      <c r="Y209" s="26"/>
      <c r="Z209" s="33" t="str">
        <f>IF(WEEKNUM(A209,2)&lt;&gt;WEEKNUM(A210,2),SUM(Y$7:Y209)-SUM(Z$6:Z208),"")</f>
        <v/>
      </c>
      <c r="AA209" s="90"/>
      <c r="AB209" s="92"/>
      <c r="AC209" s="93"/>
      <c r="AD209" s="93"/>
      <c r="AE209" s="93"/>
      <c r="AF209" s="93"/>
      <c r="AG209" s="93"/>
      <c r="AH209" s="93"/>
      <c r="AI209" s="93"/>
      <c r="AJ209" s="93"/>
      <c r="AK209" s="93"/>
      <c r="AL209" s="93"/>
      <c r="AM209" s="94"/>
      <c r="AN209" s="45"/>
      <c r="AO209" s="45"/>
    </row>
    <row r="210" spans="1:41" s="1" customFormat="1" x14ac:dyDescent="0.25">
      <c r="A210" s="48"/>
      <c r="B210" s="6"/>
      <c r="C210" s="4" t="str">
        <f>IF(B210=0,"",VLOOKUP(B210,Etappen!$1:$65497,2,FALSE))</f>
        <v/>
      </c>
      <c r="D210" s="7"/>
      <c r="E210" s="4" t="str">
        <f>IF(D210=0,"",VLOOKUP(D210,Etappen!$1:$65497,2,FALSE))</f>
        <v/>
      </c>
      <c r="F210" s="7"/>
      <c r="G210" s="4" t="str">
        <f>IF(F210=0,"",VLOOKUP(F210,Etappen!$1:$65497,2,FALSE))</f>
        <v/>
      </c>
      <c r="H210" s="7"/>
      <c r="I210" s="4" t="str">
        <f>IF(H210=0,"",VLOOKUP(H210,Etappen!$1:$65497,2,FALSE))</f>
        <v/>
      </c>
      <c r="J210" s="7"/>
      <c r="K210" s="5" t="str">
        <f>IF(J210=0,"",VLOOKUP(J210,Etappen!$1:$65497,2,FALSE))</f>
        <v/>
      </c>
      <c r="L210" s="8"/>
      <c r="M210" s="6"/>
      <c r="N210" s="43" t="str">
        <f t="shared" si="380"/>
        <v>A + B fehlt</v>
      </c>
      <c r="O210" s="7"/>
      <c r="P210" s="43" t="str">
        <f t="shared" ref="P210" si="411">IF(AND(O210="x",Q210="x"),"wechsel",IF(AND(O210="x",Q210&lt;&gt;"x"),"",IF(AND(Q210="x",O210&lt;&gt;"x"),"M fehlt","A + B fehlt")))</f>
        <v>A + B fehlt</v>
      </c>
      <c r="Q210" s="7"/>
      <c r="R210" s="43" t="str">
        <f t="shared" ref="R210" si="412">IF(AND(Q210="x",S210="x"),"wechsel",IF(AND(Q210="x",S210&lt;&gt;"x"),"",IF(AND(S210="x",Q210&lt;&gt;"x"),"M fehlt","A + B fehlt")))</f>
        <v>A + B fehlt</v>
      </c>
      <c r="S210" s="7"/>
      <c r="T210" s="43"/>
      <c r="U210" s="35"/>
      <c r="V210" s="38"/>
      <c r="W210" s="22"/>
      <c r="X210" s="9"/>
      <c r="Y210" s="26"/>
      <c r="Z210" s="33" t="str">
        <f>IF(WEEKNUM(A210,2)&lt;&gt;WEEKNUM(A211,2),SUM(Y$7:Y210)-SUM(Z$6:Z209),"")</f>
        <v/>
      </c>
      <c r="AA210" s="90"/>
      <c r="AB210" s="92"/>
      <c r="AC210" s="93"/>
      <c r="AD210" s="93"/>
      <c r="AE210" s="93"/>
      <c r="AF210" s="93"/>
      <c r="AG210" s="93"/>
      <c r="AH210" s="93"/>
      <c r="AI210" s="93"/>
      <c r="AJ210" s="93"/>
      <c r="AK210" s="93"/>
      <c r="AL210" s="93"/>
      <c r="AM210" s="94"/>
      <c r="AN210" s="45"/>
      <c r="AO210" s="45"/>
    </row>
    <row r="211" spans="1:41" s="1" customFormat="1" x14ac:dyDescent="0.25">
      <c r="A211" s="48"/>
      <c r="B211" s="6"/>
      <c r="C211" s="4" t="str">
        <f>IF(B211=0,"",VLOOKUP(B211,Etappen!$1:$65497,2,FALSE))</f>
        <v/>
      </c>
      <c r="D211" s="7"/>
      <c r="E211" s="4" t="str">
        <f>IF(D211=0,"",VLOOKUP(D211,Etappen!$1:$65497,2,FALSE))</f>
        <v/>
      </c>
      <c r="F211" s="7"/>
      <c r="G211" s="4" t="str">
        <f>IF(F211=0,"",VLOOKUP(F211,Etappen!$1:$65497,2,FALSE))</f>
        <v/>
      </c>
      <c r="H211" s="7"/>
      <c r="I211" s="4" t="str">
        <f>IF(H211=0,"",VLOOKUP(H211,Etappen!$1:$65497,2,FALSE))</f>
        <v/>
      </c>
      <c r="J211" s="7"/>
      <c r="K211" s="5" t="str">
        <f>IF(J211=0,"",VLOOKUP(J211,Etappen!$1:$65497,2,FALSE))</f>
        <v/>
      </c>
      <c r="L211" s="8"/>
      <c r="M211" s="6"/>
      <c r="N211" s="43" t="str">
        <f t="shared" si="380"/>
        <v>A + B fehlt</v>
      </c>
      <c r="O211" s="7"/>
      <c r="P211" s="43" t="str">
        <f t="shared" ref="P211" si="413">IF(AND(O211="x",Q211="x"),"wechsel",IF(AND(O211="x",Q211&lt;&gt;"x"),"",IF(AND(Q211="x",O211&lt;&gt;"x"),"M fehlt","A + B fehlt")))</f>
        <v>A + B fehlt</v>
      </c>
      <c r="Q211" s="7"/>
      <c r="R211" s="43" t="str">
        <f t="shared" ref="R211" si="414">IF(AND(Q211="x",S211="x"),"wechsel",IF(AND(Q211="x",S211&lt;&gt;"x"),"",IF(AND(S211="x",Q211&lt;&gt;"x"),"M fehlt","A + B fehlt")))</f>
        <v>A + B fehlt</v>
      </c>
      <c r="S211" s="7"/>
      <c r="T211" s="43"/>
      <c r="U211" s="35"/>
      <c r="V211" s="38"/>
      <c r="W211" s="22"/>
      <c r="X211" s="9"/>
      <c r="Y211" s="26"/>
      <c r="Z211" s="33" t="str">
        <f>IF(WEEKNUM(A211,2)&lt;&gt;WEEKNUM(A212,2),SUM(Y$7:Y211)-SUM(Z$6:Z210),"")</f>
        <v/>
      </c>
      <c r="AA211" s="90"/>
      <c r="AB211" s="92"/>
      <c r="AC211" s="93"/>
      <c r="AD211" s="93"/>
      <c r="AE211" s="93"/>
      <c r="AF211" s="93"/>
      <c r="AG211" s="93"/>
      <c r="AH211" s="93"/>
      <c r="AI211" s="93"/>
      <c r="AJ211" s="93"/>
      <c r="AK211" s="93"/>
      <c r="AL211" s="93"/>
      <c r="AM211" s="94"/>
      <c r="AN211" s="45"/>
      <c r="AO211" s="45"/>
    </row>
    <row r="212" spans="1:41" s="1" customFormat="1" x14ac:dyDescent="0.25">
      <c r="A212" s="48"/>
      <c r="B212" s="6"/>
      <c r="C212" s="4" t="str">
        <f>IF(B212=0,"",VLOOKUP(B212,Etappen!$1:$65497,2,FALSE))</f>
        <v/>
      </c>
      <c r="D212" s="7"/>
      <c r="E212" s="4" t="str">
        <f>IF(D212=0,"",VLOOKUP(D212,Etappen!$1:$65497,2,FALSE))</f>
        <v/>
      </c>
      <c r="F212" s="7"/>
      <c r="G212" s="4" t="str">
        <f>IF(F212=0,"",VLOOKUP(F212,Etappen!$1:$65497,2,FALSE))</f>
        <v/>
      </c>
      <c r="H212" s="7"/>
      <c r="I212" s="4" t="str">
        <f>IF(H212=0,"",VLOOKUP(H212,Etappen!$1:$65497,2,FALSE))</f>
        <v/>
      </c>
      <c r="J212" s="7"/>
      <c r="K212" s="5" t="str">
        <f>IF(J212=0,"",VLOOKUP(J212,Etappen!$1:$65497,2,FALSE))</f>
        <v/>
      </c>
      <c r="L212" s="8"/>
      <c r="M212" s="6"/>
      <c r="N212" s="43" t="str">
        <f t="shared" si="380"/>
        <v>A + B fehlt</v>
      </c>
      <c r="O212" s="7"/>
      <c r="P212" s="43" t="str">
        <f t="shared" ref="P212" si="415">IF(AND(O212="x",Q212="x"),"wechsel",IF(AND(O212="x",Q212&lt;&gt;"x"),"",IF(AND(Q212="x",O212&lt;&gt;"x"),"M fehlt","A + B fehlt")))</f>
        <v>A + B fehlt</v>
      </c>
      <c r="Q212" s="7"/>
      <c r="R212" s="43" t="str">
        <f t="shared" ref="R212" si="416">IF(AND(Q212="x",S212="x"),"wechsel",IF(AND(Q212="x",S212&lt;&gt;"x"),"",IF(AND(S212="x",Q212&lt;&gt;"x"),"M fehlt","A + B fehlt")))</f>
        <v>A + B fehlt</v>
      </c>
      <c r="S212" s="7"/>
      <c r="T212" s="43"/>
      <c r="U212" s="35"/>
      <c r="V212" s="38"/>
      <c r="W212" s="22"/>
      <c r="X212" s="9"/>
      <c r="Y212" s="26"/>
      <c r="Z212" s="33" t="str">
        <f>IF(WEEKNUM(A212,2)&lt;&gt;WEEKNUM(A213,2),SUM(Y$7:Y212)-SUM(Z$6:Z211),"")</f>
        <v/>
      </c>
      <c r="AA212" s="90"/>
      <c r="AB212" s="92"/>
      <c r="AC212" s="93"/>
      <c r="AD212" s="93"/>
      <c r="AE212" s="93"/>
      <c r="AF212" s="93"/>
      <c r="AG212" s="93"/>
      <c r="AH212" s="93"/>
      <c r="AI212" s="93"/>
      <c r="AJ212" s="93"/>
      <c r="AK212" s="93"/>
      <c r="AL212" s="93"/>
      <c r="AM212" s="94"/>
      <c r="AN212" s="45"/>
      <c r="AO212" s="45"/>
    </row>
    <row r="213" spans="1:41" s="1" customFormat="1" x14ac:dyDescent="0.25">
      <c r="A213" s="48"/>
      <c r="B213" s="6"/>
      <c r="C213" s="4" t="str">
        <f>IF(B213=0,"",VLOOKUP(B213,Etappen!$1:$65497,2,FALSE))</f>
        <v/>
      </c>
      <c r="D213" s="7"/>
      <c r="E213" s="4" t="str">
        <f>IF(D213=0,"",VLOOKUP(D213,Etappen!$1:$65497,2,FALSE))</f>
        <v/>
      </c>
      <c r="F213" s="7"/>
      <c r="G213" s="4" t="str">
        <f>IF(F213=0,"",VLOOKUP(F213,Etappen!$1:$65497,2,FALSE))</f>
        <v/>
      </c>
      <c r="H213" s="7"/>
      <c r="I213" s="4" t="str">
        <f>IF(H213=0,"",VLOOKUP(H213,Etappen!$1:$65497,2,FALSE))</f>
        <v/>
      </c>
      <c r="J213" s="7"/>
      <c r="K213" s="5" t="str">
        <f>IF(J213=0,"",VLOOKUP(J213,Etappen!$1:$65497,2,FALSE))</f>
        <v/>
      </c>
      <c r="L213" s="8"/>
      <c r="M213" s="6"/>
      <c r="N213" s="43" t="str">
        <f t="shared" si="380"/>
        <v>A + B fehlt</v>
      </c>
      <c r="O213" s="7"/>
      <c r="P213" s="43" t="str">
        <f t="shared" ref="P213" si="417">IF(AND(O213="x",Q213="x"),"wechsel",IF(AND(O213="x",Q213&lt;&gt;"x"),"",IF(AND(Q213="x",O213&lt;&gt;"x"),"M fehlt","A + B fehlt")))</f>
        <v>A + B fehlt</v>
      </c>
      <c r="Q213" s="7"/>
      <c r="R213" s="43" t="str">
        <f t="shared" ref="R213" si="418">IF(AND(Q213="x",S213="x"),"wechsel",IF(AND(Q213="x",S213&lt;&gt;"x"),"",IF(AND(S213="x",Q213&lt;&gt;"x"),"M fehlt","A + B fehlt")))</f>
        <v>A + B fehlt</v>
      </c>
      <c r="S213" s="7"/>
      <c r="T213" s="43"/>
      <c r="U213" s="35"/>
      <c r="V213" s="38"/>
      <c r="W213" s="22"/>
      <c r="X213" s="9"/>
      <c r="Y213" s="26"/>
      <c r="Z213" s="33" t="str">
        <f>IF(WEEKNUM(A213,2)&lt;&gt;WEEKNUM(A214,2),SUM(Y$7:Y213)-SUM(Z$6:Z212),"")</f>
        <v/>
      </c>
      <c r="AA213" s="90"/>
      <c r="AB213" s="92"/>
      <c r="AC213" s="93"/>
      <c r="AD213" s="93"/>
      <c r="AE213" s="93"/>
      <c r="AF213" s="93"/>
      <c r="AG213" s="93"/>
      <c r="AH213" s="93"/>
      <c r="AI213" s="93"/>
      <c r="AJ213" s="93"/>
      <c r="AK213" s="93"/>
      <c r="AL213" s="93"/>
      <c r="AM213" s="94"/>
      <c r="AN213" s="45"/>
      <c r="AO213" s="45"/>
    </row>
    <row r="214" spans="1:41" s="1" customFormat="1" x14ac:dyDescent="0.25">
      <c r="A214" s="48"/>
      <c r="B214" s="6"/>
      <c r="C214" s="4" t="str">
        <f>IF(B214=0,"",VLOOKUP(B214,Etappen!$1:$65497,2,FALSE))</f>
        <v/>
      </c>
      <c r="D214" s="7"/>
      <c r="E214" s="4" t="str">
        <f>IF(D214=0,"",VLOOKUP(D214,Etappen!$1:$65497,2,FALSE))</f>
        <v/>
      </c>
      <c r="F214" s="7"/>
      <c r="G214" s="4" t="str">
        <f>IF(F214=0,"",VLOOKUP(F214,Etappen!$1:$65497,2,FALSE))</f>
        <v/>
      </c>
      <c r="H214" s="7"/>
      <c r="I214" s="4" t="str">
        <f>IF(H214=0,"",VLOOKUP(H214,Etappen!$1:$65497,2,FALSE))</f>
        <v/>
      </c>
      <c r="J214" s="7"/>
      <c r="K214" s="5" t="str">
        <f>IF(J214=0,"",VLOOKUP(J214,Etappen!$1:$65497,2,FALSE))</f>
        <v/>
      </c>
      <c r="L214" s="8"/>
      <c r="M214" s="6"/>
      <c r="N214" s="43" t="str">
        <f t="shared" si="380"/>
        <v>A + B fehlt</v>
      </c>
      <c r="O214" s="7"/>
      <c r="P214" s="43" t="str">
        <f t="shared" ref="P214" si="419">IF(AND(O214="x",Q214="x"),"wechsel",IF(AND(O214="x",Q214&lt;&gt;"x"),"",IF(AND(Q214="x",O214&lt;&gt;"x"),"M fehlt","A + B fehlt")))</f>
        <v>A + B fehlt</v>
      </c>
      <c r="Q214" s="7"/>
      <c r="R214" s="43" t="str">
        <f t="shared" ref="R214" si="420">IF(AND(Q214="x",S214="x"),"wechsel",IF(AND(Q214="x",S214&lt;&gt;"x"),"",IF(AND(S214="x",Q214&lt;&gt;"x"),"M fehlt","A + B fehlt")))</f>
        <v>A + B fehlt</v>
      </c>
      <c r="S214" s="7"/>
      <c r="T214" s="43"/>
      <c r="U214" s="35"/>
      <c r="V214" s="38"/>
      <c r="W214" s="22"/>
      <c r="X214" s="9"/>
      <c r="Y214" s="26"/>
      <c r="Z214" s="33" t="str">
        <f>IF(WEEKNUM(A214,2)&lt;&gt;WEEKNUM(A215,2),SUM(Y$7:Y214)-SUM(Z$6:Z213),"")</f>
        <v/>
      </c>
      <c r="AA214" s="90"/>
      <c r="AB214" s="92"/>
      <c r="AC214" s="93"/>
      <c r="AD214" s="93"/>
      <c r="AE214" s="93"/>
      <c r="AF214" s="93"/>
      <c r="AG214" s="93"/>
      <c r="AH214" s="93"/>
      <c r="AI214" s="93"/>
      <c r="AJ214" s="93"/>
      <c r="AK214" s="93"/>
      <c r="AL214" s="93"/>
      <c r="AM214" s="94"/>
      <c r="AN214" s="45"/>
      <c r="AO214" s="45"/>
    </row>
    <row r="215" spans="1:41" s="1" customFormat="1" x14ac:dyDescent="0.25">
      <c r="A215" s="48"/>
      <c r="B215" s="6"/>
      <c r="C215" s="4" t="str">
        <f>IF(B215=0,"",VLOOKUP(B215,Etappen!$1:$65497,2,FALSE))</f>
        <v/>
      </c>
      <c r="D215" s="7"/>
      <c r="E215" s="4" t="str">
        <f>IF(D215=0,"",VLOOKUP(D215,Etappen!$1:$65497,2,FALSE))</f>
        <v/>
      </c>
      <c r="F215" s="7"/>
      <c r="G215" s="4" t="str">
        <f>IF(F215=0,"",VLOOKUP(F215,Etappen!$1:$65497,2,FALSE))</f>
        <v/>
      </c>
      <c r="H215" s="7"/>
      <c r="I215" s="4" t="str">
        <f>IF(H215=0,"",VLOOKUP(H215,Etappen!$1:$65497,2,FALSE))</f>
        <v/>
      </c>
      <c r="J215" s="7"/>
      <c r="K215" s="5" t="str">
        <f>IF(J215=0,"",VLOOKUP(J215,Etappen!$1:$65497,2,FALSE))</f>
        <v/>
      </c>
      <c r="L215" s="8"/>
      <c r="M215" s="6"/>
      <c r="N215" s="43" t="str">
        <f t="shared" si="380"/>
        <v>A + B fehlt</v>
      </c>
      <c r="O215" s="7"/>
      <c r="P215" s="43" t="str">
        <f t="shared" ref="P215" si="421">IF(AND(O215="x",Q215="x"),"wechsel",IF(AND(O215="x",Q215&lt;&gt;"x"),"",IF(AND(Q215="x",O215&lt;&gt;"x"),"M fehlt","A + B fehlt")))</f>
        <v>A + B fehlt</v>
      </c>
      <c r="Q215" s="7"/>
      <c r="R215" s="43" t="str">
        <f t="shared" ref="R215" si="422">IF(AND(Q215="x",S215="x"),"wechsel",IF(AND(Q215="x",S215&lt;&gt;"x"),"",IF(AND(S215="x",Q215&lt;&gt;"x"),"M fehlt","A + B fehlt")))</f>
        <v>A + B fehlt</v>
      </c>
      <c r="S215" s="7"/>
      <c r="T215" s="43"/>
      <c r="U215" s="35"/>
      <c r="V215" s="38"/>
      <c r="W215" s="22"/>
      <c r="X215" s="9"/>
      <c r="Y215" s="26"/>
      <c r="Z215" s="33" t="str">
        <f>IF(WEEKNUM(A215,2)&lt;&gt;WEEKNUM(A216,2),SUM(Y$7:Y215)-SUM(Z$6:Z214),"")</f>
        <v/>
      </c>
      <c r="AA215" s="90"/>
      <c r="AB215" s="92"/>
      <c r="AC215" s="93"/>
      <c r="AD215" s="93"/>
      <c r="AE215" s="93"/>
      <c r="AF215" s="93"/>
      <c r="AG215" s="93"/>
      <c r="AH215" s="93"/>
      <c r="AI215" s="93"/>
      <c r="AJ215" s="93"/>
      <c r="AK215" s="93"/>
      <c r="AL215" s="93"/>
      <c r="AM215" s="94"/>
      <c r="AN215" s="45"/>
      <c r="AO215" s="45"/>
    </row>
    <row r="216" spans="1:41" s="1" customFormat="1" x14ac:dyDescent="0.25">
      <c r="A216" s="48"/>
      <c r="B216" s="6"/>
      <c r="C216" s="4" t="str">
        <f>IF(B216=0,"",VLOOKUP(B216,Etappen!$1:$65497,2,FALSE))</f>
        <v/>
      </c>
      <c r="D216" s="7"/>
      <c r="E216" s="4" t="str">
        <f>IF(D216=0,"",VLOOKUP(D216,Etappen!$1:$65497,2,FALSE))</f>
        <v/>
      </c>
      <c r="F216" s="7"/>
      <c r="G216" s="4" t="str">
        <f>IF(F216=0,"",VLOOKUP(F216,Etappen!$1:$65497,2,FALSE))</f>
        <v/>
      </c>
      <c r="H216" s="7"/>
      <c r="I216" s="4" t="str">
        <f>IF(H216=0,"",VLOOKUP(H216,Etappen!$1:$65497,2,FALSE))</f>
        <v/>
      </c>
      <c r="J216" s="7"/>
      <c r="K216" s="5" t="str">
        <f>IF(J216=0,"",VLOOKUP(J216,Etappen!$1:$65497,2,FALSE))</f>
        <v/>
      </c>
      <c r="L216" s="8"/>
      <c r="M216" s="6"/>
      <c r="N216" s="43" t="str">
        <f t="shared" si="380"/>
        <v>A + B fehlt</v>
      </c>
      <c r="O216" s="7"/>
      <c r="P216" s="43" t="str">
        <f t="shared" ref="P216" si="423">IF(AND(O216="x",Q216="x"),"wechsel",IF(AND(O216="x",Q216&lt;&gt;"x"),"",IF(AND(Q216="x",O216&lt;&gt;"x"),"M fehlt","A + B fehlt")))</f>
        <v>A + B fehlt</v>
      </c>
      <c r="Q216" s="7"/>
      <c r="R216" s="43" t="str">
        <f t="shared" ref="R216" si="424">IF(AND(Q216="x",S216="x"),"wechsel",IF(AND(Q216="x",S216&lt;&gt;"x"),"",IF(AND(S216="x",Q216&lt;&gt;"x"),"M fehlt","A + B fehlt")))</f>
        <v>A + B fehlt</v>
      </c>
      <c r="S216" s="7"/>
      <c r="T216" s="43"/>
      <c r="U216" s="35"/>
      <c r="V216" s="38"/>
      <c r="W216" s="22"/>
      <c r="X216" s="9"/>
      <c r="Y216" s="26"/>
      <c r="Z216" s="33" t="str">
        <f>IF(WEEKNUM(A216,2)&lt;&gt;WEEKNUM(A217,2),SUM(Y$7:Y216)-SUM(Z$6:Z215),"")</f>
        <v/>
      </c>
      <c r="AA216" s="90"/>
      <c r="AB216" s="92"/>
      <c r="AC216" s="93"/>
      <c r="AD216" s="93"/>
      <c r="AE216" s="93"/>
      <c r="AF216" s="93"/>
      <c r="AG216" s="93"/>
      <c r="AH216" s="93"/>
      <c r="AI216" s="93"/>
      <c r="AJ216" s="93"/>
      <c r="AK216" s="93"/>
      <c r="AL216" s="93"/>
      <c r="AM216" s="94"/>
      <c r="AN216" s="45"/>
      <c r="AO216" s="45"/>
    </row>
    <row r="217" spans="1:41" s="1" customFormat="1" x14ac:dyDescent="0.25">
      <c r="A217" s="48"/>
      <c r="B217" s="6"/>
      <c r="C217" s="4" t="str">
        <f>IF(B217=0,"",VLOOKUP(B217,Etappen!$1:$65497,2,FALSE))</f>
        <v/>
      </c>
      <c r="D217" s="7"/>
      <c r="E217" s="4" t="str">
        <f>IF(D217=0,"",VLOOKUP(D217,Etappen!$1:$65497,2,FALSE))</f>
        <v/>
      </c>
      <c r="F217" s="7"/>
      <c r="G217" s="4" t="str">
        <f>IF(F217=0,"",VLOOKUP(F217,Etappen!$1:$65497,2,FALSE))</f>
        <v/>
      </c>
      <c r="H217" s="7"/>
      <c r="I217" s="4" t="str">
        <f>IF(H217=0,"",VLOOKUP(H217,Etappen!$1:$65497,2,FALSE))</f>
        <v/>
      </c>
      <c r="J217" s="7"/>
      <c r="K217" s="5" t="str">
        <f>IF(J217=0,"",VLOOKUP(J217,Etappen!$1:$65497,2,FALSE))</f>
        <v/>
      </c>
      <c r="L217" s="8"/>
      <c r="M217" s="6"/>
      <c r="N217" s="43" t="str">
        <f t="shared" si="380"/>
        <v>A + B fehlt</v>
      </c>
      <c r="O217" s="7"/>
      <c r="P217" s="43" t="str">
        <f t="shared" ref="P217" si="425">IF(AND(O217="x",Q217="x"),"wechsel",IF(AND(O217="x",Q217&lt;&gt;"x"),"",IF(AND(Q217="x",O217&lt;&gt;"x"),"M fehlt","A + B fehlt")))</f>
        <v>A + B fehlt</v>
      </c>
      <c r="Q217" s="7"/>
      <c r="R217" s="43" t="str">
        <f t="shared" ref="R217" si="426">IF(AND(Q217="x",S217="x"),"wechsel",IF(AND(Q217="x",S217&lt;&gt;"x"),"",IF(AND(S217="x",Q217&lt;&gt;"x"),"M fehlt","A + B fehlt")))</f>
        <v>A + B fehlt</v>
      </c>
      <c r="S217" s="7"/>
      <c r="T217" s="43"/>
      <c r="U217" s="35"/>
      <c r="V217" s="38"/>
      <c r="W217" s="22"/>
      <c r="X217" s="9"/>
      <c r="Y217" s="26"/>
      <c r="Z217" s="33" t="str">
        <f>IF(WEEKNUM(A217,2)&lt;&gt;WEEKNUM(A218,2),SUM(Y$7:Y217)-SUM(Z$6:Z216),"")</f>
        <v/>
      </c>
      <c r="AA217" s="90"/>
      <c r="AB217" s="92"/>
      <c r="AC217" s="93"/>
      <c r="AD217" s="93"/>
      <c r="AE217" s="93"/>
      <c r="AF217" s="93"/>
      <c r="AG217" s="93"/>
      <c r="AH217" s="93"/>
      <c r="AI217" s="93"/>
      <c r="AJ217" s="93"/>
      <c r="AK217" s="93"/>
      <c r="AL217" s="93"/>
      <c r="AM217" s="94"/>
      <c r="AN217" s="45"/>
      <c r="AO217" s="45"/>
    </row>
    <row r="218" spans="1:41" s="1" customFormat="1" x14ac:dyDescent="0.25">
      <c r="A218" s="48"/>
      <c r="B218" s="6"/>
      <c r="C218" s="4" t="str">
        <f>IF(B218=0,"",VLOOKUP(B218,Etappen!$1:$65497,2,FALSE))</f>
        <v/>
      </c>
      <c r="D218" s="7"/>
      <c r="E218" s="4" t="str">
        <f>IF(D218=0,"",VLOOKUP(D218,Etappen!$1:$65497,2,FALSE))</f>
        <v/>
      </c>
      <c r="F218" s="7"/>
      <c r="G218" s="4" t="str">
        <f>IF(F218=0,"",VLOOKUP(F218,Etappen!$1:$65497,2,FALSE))</f>
        <v/>
      </c>
      <c r="H218" s="7"/>
      <c r="I218" s="4" t="str">
        <f>IF(H218=0,"",VLOOKUP(H218,Etappen!$1:$65497,2,FALSE))</f>
        <v/>
      </c>
      <c r="J218" s="7"/>
      <c r="K218" s="5" t="str">
        <f>IF(J218=0,"",VLOOKUP(J218,Etappen!$1:$65497,2,FALSE))</f>
        <v/>
      </c>
      <c r="L218" s="8"/>
      <c r="M218" s="6"/>
      <c r="N218" s="43" t="str">
        <f t="shared" si="380"/>
        <v>A + B fehlt</v>
      </c>
      <c r="O218" s="7"/>
      <c r="P218" s="43" t="str">
        <f t="shared" ref="P218" si="427">IF(AND(O218="x",Q218="x"),"wechsel",IF(AND(O218="x",Q218&lt;&gt;"x"),"",IF(AND(Q218="x",O218&lt;&gt;"x"),"M fehlt","A + B fehlt")))</f>
        <v>A + B fehlt</v>
      </c>
      <c r="Q218" s="7"/>
      <c r="R218" s="43" t="str">
        <f t="shared" ref="R218" si="428">IF(AND(Q218="x",S218="x"),"wechsel",IF(AND(Q218="x",S218&lt;&gt;"x"),"",IF(AND(S218="x",Q218&lt;&gt;"x"),"M fehlt","A + B fehlt")))</f>
        <v>A + B fehlt</v>
      </c>
      <c r="S218" s="7"/>
      <c r="T218" s="43"/>
      <c r="U218" s="35"/>
      <c r="V218" s="38"/>
      <c r="W218" s="22"/>
      <c r="X218" s="9"/>
      <c r="Y218" s="26"/>
      <c r="Z218" s="33" t="str">
        <f>IF(WEEKNUM(A218,2)&lt;&gt;WEEKNUM(A219,2),SUM(Y$7:Y218)-SUM(Z$6:Z217),"")</f>
        <v/>
      </c>
      <c r="AA218" s="90"/>
      <c r="AB218" s="92"/>
      <c r="AC218" s="93"/>
      <c r="AD218" s="93"/>
      <c r="AE218" s="93"/>
      <c r="AF218" s="93"/>
      <c r="AG218" s="93"/>
      <c r="AH218" s="93"/>
      <c r="AI218" s="93"/>
      <c r="AJ218" s="93"/>
      <c r="AK218" s="93"/>
      <c r="AL218" s="93"/>
      <c r="AM218" s="94"/>
      <c r="AN218" s="45"/>
      <c r="AO218" s="45"/>
    </row>
    <row r="219" spans="1:41" s="1" customFormat="1" x14ac:dyDescent="0.25">
      <c r="A219" s="48"/>
      <c r="B219" s="6"/>
      <c r="C219" s="4" t="str">
        <f>IF(B219=0,"",VLOOKUP(B219,Etappen!$1:$65497,2,FALSE))</f>
        <v/>
      </c>
      <c r="D219" s="7"/>
      <c r="E219" s="4" t="str">
        <f>IF(D219=0,"",VLOOKUP(D219,Etappen!$1:$65497,2,FALSE))</f>
        <v/>
      </c>
      <c r="F219" s="7"/>
      <c r="G219" s="4" t="str">
        <f>IF(F219=0,"",VLOOKUP(F219,Etappen!$1:$65497,2,FALSE))</f>
        <v/>
      </c>
      <c r="H219" s="7"/>
      <c r="I219" s="4" t="str">
        <f>IF(H219=0,"",VLOOKUP(H219,Etappen!$1:$65497,2,FALSE))</f>
        <v/>
      </c>
      <c r="J219" s="7"/>
      <c r="K219" s="5" t="str">
        <f>IF(J219=0,"",VLOOKUP(J219,Etappen!$1:$65497,2,FALSE))</f>
        <v/>
      </c>
      <c r="L219" s="8"/>
      <c r="M219" s="6"/>
      <c r="N219" s="43" t="str">
        <f t="shared" si="380"/>
        <v>A + B fehlt</v>
      </c>
      <c r="O219" s="7"/>
      <c r="P219" s="43" t="str">
        <f t="shared" ref="P219" si="429">IF(AND(O219="x",Q219="x"),"wechsel",IF(AND(O219="x",Q219&lt;&gt;"x"),"",IF(AND(Q219="x",O219&lt;&gt;"x"),"M fehlt","A + B fehlt")))</f>
        <v>A + B fehlt</v>
      </c>
      <c r="Q219" s="7"/>
      <c r="R219" s="43" t="str">
        <f t="shared" ref="R219" si="430">IF(AND(Q219="x",S219="x"),"wechsel",IF(AND(Q219="x",S219&lt;&gt;"x"),"",IF(AND(S219="x",Q219&lt;&gt;"x"),"M fehlt","A + B fehlt")))</f>
        <v>A + B fehlt</v>
      </c>
      <c r="S219" s="7"/>
      <c r="T219" s="43"/>
      <c r="U219" s="35"/>
      <c r="V219" s="38"/>
      <c r="W219" s="22"/>
      <c r="X219" s="9"/>
      <c r="Y219" s="26"/>
      <c r="Z219" s="33" t="str">
        <f>IF(WEEKNUM(A219,2)&lt;&gt;WEEKNUM(A220,2),SUM(Y$7:Y219)-SUM(Z$6:Z218),"")</f>
        <v/>
      </c>
      <c r="AA219" s="90"/>
      <c r="AB219" s="92"/>
      <c r="AC219" s="93"/>
      <c r="AD219" s="93"/>
      <c r="AE219" s="93"/>
      <c r="AF219" s="93"/>
      <c r="AG219" s="93"/>
      <c r="AH219" s="93"/>
      <c r="AI219" s="93"/>
      <c r="AJ219" s="93"/>
      <c r="AK219" s="93"/>
      <c r="AL219" s="93"/>
      <c r="AM219" s="94"/>
      <c r="AN219" s="45"/>
      <c r="AO219" s="45"/>
    </row>
    <row r="220" spans="1:41" s="1" customFormat="1" x14ac:dyDescent="0.25">
      <c r="A220" s="48"/>
      <c r="B220" s="6"/>
      <c r="C220" s="4" t="str">
        <f>IF(B220=0,"",VLOOKUP(B220,Etappen!$1:$65497,2,FALSE))</f>
        <v/>
      </c>
      <c r="D220" s="7"/>
      <c r="E220" s="4" t="str">
        <f>IF(D220=0,"",VLOOKUP(D220,Etappen!$1:$65497,2,FALSE))</f>
        <v/>
      </c>
      <c r="F220" s="7"/>
      <c r="G220" s="4" t="str">
        <f>IF(F220=0,"",VLOOKUP(F220,Etappen!$1:$65497,2,FALSE))</f>
        <v/>
      </c>
      <c r="H220" s="7"/>
      <c r="I220" s="4" t="str">
        <f>IF(H220=0,"",VLOOKUP(H220,Etappen!$1:$65497,2,FALSE))</f>
        <v/>
      </c>
      <c r="J220" s="7"/>
      <c r="K220" s="5" t="str">
        <f>IF(J220=0,"",VLOOKUP(J220,Etappen!$1:$65497,2,FALSE))</f>
        <v/>
      </c>
      <c r="L220" s="8"/>
      <c r="M220" s="6"/>
      <c r="N220" s="43" t="str">
        <f t="shared" si="380"/>
        <v>A + B fehlt</v>
      </c>
      <c r="O220" s="7"/>
      <c r="P220" s="43" t="str">
        <f t="shared" ref="P220" si="431">IF(AND(O220="x",Q220="x"),"wechsel",IF(AND(O220="x",Q220&lt;&gt;"x"),"",IF(AND(Q220="x",O220&lt;&gt;"x"),"M fehlt","A + B fehlt")))</f>
        <v>A + B fehlt</v>
      </c>
      <c r="Q220" s="7"/>
      <c r="R220" s="43" t="str">
        <f t="shared" ref="R220" si="432">IF(AND(Q220="x",S220="x"),"wechsel",IF(AND(Q220="x",S220&lt;&gt;"x"),"",IF(AND(S220="x",Q220&lt;&gt;"x"),"M fehlt","A + B fehlt")))</f>
        <v>A + B fehlt</v>
      </c>
      <c r="S220" s="7"/>
      <c r="T220" s="43"/>
      <c r="U220" s="35"/>
      <c r="V220" s="38"/>
      <c r="W220" s="22"/>
      <c r="X220" s="9"/>
      <c r="Y220" s="26"/>
      <c r="Z220" s="33" t="str">
        <f>IF(WEEKNUM(A220,2)&lt;&gt;WEEKNUM(A221,2),SUM(Y$7:Y220)-SUM(Z$6:Z219),"")</f>
        <v/>
      </c>
      <c r="AA220" s="90"/>
      <c r="AB220" s="92"/>
      <c r="AC220" s="93"/>
      <c r="AD220" s="93"/>
      <c r="AE220" s="93"/>
      <c r="AF220" s="93"/>
      <c r="AG220" s="93"/>
      <c r="AH220" s="93"/>
      <c r="AI220" s="93"/>
      <c r="AJ220" s="93"/>
      <c r="AK220" s="93"/>
      <c r="AL220" s="93"/>
      <c r="AM220" s="94"/>
      <c r="AN220" s="45"/>
      <c r="AO220" s="45"/>
    </row>
    <row r="221" spans="1:41" s="1" customFormat="1" x14ac:dyDescent="0.25">
      <c r="A221" s="48"/>
      <c r="B221" s="6"/>
      <c r="C221" s="4" t="str">
        <f>IF(B221=0,"",VLOOKUP(B221,Etappen!$1:$65497,2,FALSE))</f>
        <v/>
      </c>
      <c r="D221" s="7"/>
      <c r="E221" s="4" t="str">
        <f>IF(D221=0,"",VLOOKUP(D221,Etappen!$1:$65497,2,FALSE))</f>
        <v/>
      </c>
      <c r="F221" s="7"/>
      <c r="G221" s="4" t="str">
        <f>IF(F221=0,"",VLOOKUP(F221,Etappen!$1:$65497,2,FALSE))</f>
        <v/>
      </c>
      <c r="H221" s="7"/>
      <c r="I221" s="4" t="str">
        <f>IF(H221=0,"",VLOOKUP(H221,Etappen!$1:$65497,2,FALSE))</f>
        <v/>
      </c>
      <c r="J221" s="7"/>
      <c r="K221" s="5" t="str">
        <f>IF(J221=0,"",VLOOKUP(J221,Etappen!$1:$65497,2,FALSE))</f>
        <v/>
      </c>
      <c r="L221" s="8"/>
      <c r="M221" s="6"/>
      <c r="N221" s="43" t="str">
        <f t="shared" si="380"/>
        <v>A + B fehlt</v>
      </c>
      <c r="O221" s="7"/>
      <c r="P221" s="43" t="str">
        <f t="shared" ref="P221" si="433">IF(AND(O221="x",Q221="x"),"wechsel",IF(AND(O221="x",Q221&lt;&gt;"x"),"",IF(AND(Q221="x",O221&lt;&gt;"x"),"M fehlt","A + B fehlt")))</f>
        <v>A + B fehlt</v>
      </c>
      <c r="Q221" s="7"/>
      <c r="R221" s="43" t="str">
        <f t="shared" ref="R221" si="434">IF(AND(Q221="x",S221="x"),"wechsel",IF(AND(Q221="x",S221&lt;&gt;"x"),"",IF(AND(S221="x",Q221&lt;&gt;"x"),"M fehlt","A + B fehlt")))</f>
        <v>A + B fehlt</v>
      </c>
      <c r="S221" s="7"/>
      <c r="T221" s="43"/>
      <c r="U221" s="35"/>
      <c r="V221" s="38"/>
      <c r="W221" s="22"/>
      <c r="X221" s="9"/>
      <c r="Y221" s="26"/>
      <c r="Z221" s="33" t="str">
        <f>IF(WEEKNUM(A221,2)&lt;&gt;WEEKNUM(A222,2),SUM(Y$7:Y221)-SUM(Z$6:Z220),"")</f>
        <v/>
      </c>
      <c r="AA221" s="90"/>
      <c r="AB221" s="92"/>
      <c r="AC221" s="93"/>
      <c r="AD221" s="93"/>
      <c r="AE221" s="93"/>
      <c r="AF221" s="93"/>
      <c r="AG221" s="93"/>
      <c r="AH221" s="93"/>
      <c r="AI221" s="93"/>
      <c r="AJ221" s="93"/>
      <c r="AK221" s="93"/>
      <c r="AL221" s="93"/>
      <c r="AM221" s="94"/>
      <c r="AN221" s="45"/>
      <c r="AO221" s="45"/>
    </row>
    <row r="222" spans="1:41" s="1" customFormat="1" x14ac:dyDescent="0.25">
      <c r="A222" s="48"/>
      <c r="B222" s="6"/>
      <c r="C222" s="4" t="str">
        <f>IF(B222=0,"",VLOOKUP(B222,Etappen!$1:$65497,2,FALSE))</f>
        <v/>
      </c>
      <c r="D222" s="7"/>
      <c r="E222" s="4" t="str">
        <f>IF(D222=0,"",VLOOKUP(D222,Etappen!$1:$65497,2,FALSE))</f>
        <v/>
      </c>
      <c r="F222" s="7"/>
      <c r="G222" s="4" t="str">
        <f>IF(F222=0,"",VLOOKUP(F222,Etappen!$1:$65497,2,FALSE))</f>
        <v/>
      </c>
      <c r="H222" s="7"/>
      <c r="I222" s="4" t="str">
        <f>IF(H222=0,"",VLOOKUP(H222,Etappen!$1:$65497,2,FALSE))</f>
        <v/>
      </c>
      <c r="J222" s="7"/>
      <c r="K222" s="5" t="str">
        <f>IF(J222=0,"",VLOOKUP(J222,Etappen!$1:$65497,2,FALSE))</f>
        <v/>
      </c>
      <c r="L222" s="8"/>
      <c r="M222" s="6"/>
      <c r="N222" s="43" t="str">
        <f t="shared" si="380"/>
        <v>A + B fehlt</v>
      </c>
      <c r="O222" s="7"/>
      <c r="P222" s="43" t="str">
        <f t="shared" ref="P222" si="435">IF(AND(O222="x",Q222="x"),"wechsel",IF(AND(O222="x",Q222&lt;&gt;"x"),"",IF(AND(Q222="x",O222&lt;&gt;"x"),"M fehlt","A + B fehlt")))</f>
        <v>A + B fehlt</v>
      </c>
      <c r="Q222" s="7"/>
      <c r="R222" s="43" t="str">
        <f t="shared" ref="R222" si="436">IF(AND(Q222="x",S222="x"),"wechsel",IF(AND(Q222="x",S222&lt;&gt;"x"),"",IF(AND(S222="x",Q222&lt;&gt;"x"),"M fehlt","A + B fehlt")))</f>
        <v>A + B fehlt</v>
      </c>
      <c r="S222" s="7"/>
      <c r="T222" s="43"/>
      <c r="U222" s="35"/>
      <c r="V222" s="38"/>
      <c r="W222" s="22"/>
      <c r="X222" s="9"/>
      <c r="Y222" s="26"/>
      <c r="Z222" s="33" t="str">
        <f>IF(WEEKNUM(A222,2)&lt;&gt;WEEKNUM(A223,2),SUM(Y$7:Y222)-SUM(Z$6:Z221),"")</f>
        <v/>
      </c>
      <c r="AA222" s="90"/>
      <c r="AB222" s="92"/>
      <c r="AC222" s="93"/>
      <c r="AD222" s="93"/>
      <c r="AE222" s="93"/>
      <c r="AF222" s="93"/>
      <c r="AG222" s="93"/>
      <c r="AH222" s="93"/>
      <c r="AI222" s="93"/>
      <c r="AJ222" s="93"/>
      <c r="AK222" s="93"/>
      <c r="AL222" s="93"/>
      <c r="AM222" s="94"/>
      <c r="AN222" s="45"/>
      <c r="AO222" s="45"/>
    </row>
    <row r="223" spans="1:41" s="1" customFormat="1" x14ac:dyDescent="0.25">
      <c r="A223" s="48"/>
      <c r="B223" s="6"/>
      <c r="C223" s="4" t="str">
        <f>IF(B223=0,"",VLOOKUP(B223,Etappen!$1:$65497,2,FALSE))</f>
        <v/>
      </c>
      <c r="D223" s="7"/>
      <c r="E223" s="4" t="str">
        <f>IF(D223=0,"",VLOOKUP(D223,Etappen!$1:$65497,2,FALSE))</f>
        <v/>
      </c>
      <c r="F223" s="7"/>
      <c r="G223" s="4" t="str">
        <f>IF(F223=0,"",VLOOKUP(F223,Etappen!$1:$65497,2,FALSE))</f>
        <v/>
      </c>
      <c r="H223" s="7"/>
      <c r="I223" s="4" t="str">
        <f>IF(H223=0,"",VLOOKUP(H223,Etappen!$1:$65497,2,FALSE))</f>
        <v/>
      </c>
      <c r="J223" s="7"/>
      <c r="K223" s="5" t="str">
        <f>IF(J223=0,"",VLOOKUP(J223,Etappen!$1:$65497,2,FALSE))</f>
        <v/>
      </c>
      <c r="L223" s="8"/>
      <c r="M223" s="6"/>
      <c r="N223" s="43" t="str">
        <f t="shared" si="380"/>
        <v>A + B fehlt</v>
      </c>
      <c r="O223" s="7"/>
      <c r="P223" s="43" t="str">
        <f t="shared" ref="P223" si="437">IF(AND(O223="x",Q223="x"),"wechsel",IF(AND(O223="x",Q223&lt;&gt;"x"),"",IF(AND(Q223="x",O223&lt;&gt;"x"),"M fehlt","A + B fehlt")))</f>
        <v>A + B fehlt</v>
      </c>
      <c r="Q223" s="7"/>
      <c r="R223" s="43" t="str">
        <f t="shared" ref="R223" si="438">IF(AND(Q223="x",S223="x"),"wechsel",IF(AND(Q223="x",S223&lt;&gt;"x"),"",IF(AND(S223="x",Q223&lt;&gt;"x"),"M fehlt","A + B fehlt")))</f>
        <v>A + B fehlt</v>
      </c>
      <c r="S223" s="7"/>
      <c r="T223" s="43"/>
      <c r="U223" s="35"/>
      <c r="V223" s="38"/>
      <c r="W223" s="22"/>
      <c r="X223" s="9"/>
      <c r="Y223" s="26"/>
      <c r="Z223" s="33" t="str">
        <f>IF(WEEKNUM(A223,2)&lt;&gt;WEEKNUM(A224,2),SUM(Y$7:Y223)-SUM(Z$6:Z222),"")</f>
        <v/>
      </c>
      <c r="AA223" s="90"/>
      <c r="AB223" s="92"/>
      <c r="AC223" s="93"/>
      <c r="AD223" s="93"/>
      <c r="AE223" s="93"/>
      <c r="AF223" s="93"/>
      <c r="AG223" s="93"/>
      <c r="AH223" s="93"/>
      <c r="AI223" s="93"/>
      <c r="AJ223" s="93"/>
      <c r="AK223" s="93"/>
      <c r="AL223" s="93"/>
      <c r="AM223" s="94"/>
      <c r="AN223" s="45"/>
      <c r="AO223" s="45"/>
    </row>
    <row r="224" spans="1:41" s="1" customFormat="1" x14ac:dyDescent="0.25">
      <c r="A224" s="48"/>
      <c r="B224" s="6"/>
      <c r="C224" s="4" t="str">
        <f>IF(B224=0,"",VLOOKUP(B224,Etappen!$1:$65497,2,FALSE))</f>
        <v/>
      </c>
      <c r="D224" s="7"/>
      <c r="E224" s="4" t="str">
        <f>IF(D224=0,"",VLOOKUP(D224,Etappen!$1:$65497,2,FALSE))</f>
        <v/>
      </c>
      <c r="F224" s="7"/>
      <c r="G224" s="4" t="str">
        <f>IF(F224=0,"",VLOOKUP(F224,Etappen!$1:$65497,2,FALSE))</f>
        <v/>
      </c>
      <c r="H224" s="7"/>
      <c r="I224" s="4" t="str">
        <f>IF(H224=0,"",VLOOKUP(H224,Etappen!$1:$65497,2,FALSE))</f>
        <v/>
      </c>
      <c r="J224" s="7"/>
      <c r="K224" s="5" t="str">
        <f>IF(J224=0,"",VLOOKUP(J224,Etappen!$1:$65497,2,FALSE))</f>
        <v/>
      </c>
      <c r="L224" s="8"/>
      <c r="M224" s="6"/>
      <c r="N224" s="43" t="str">
        <f t="shared" si="380"/>
        <v>A + B fehlt</v>
      </c>
      <c r="O224" s="7"/>
      <c r="P224" s="43" t="str">
        <f t="shared" ref="P224" si="439">IF(AND(O224="x",Q224="x"),"wechsel",IF(AND(O224="x",Q224&lt;&gt;"x"),"",IF(AND(Q224="x",O224&lt;&gt;"x"),"M fehlt","A + B fehlt")))</f>
        <v>A + B fehlt</v>
      </c>
      <c r="Q224" s="7"/>
      <c r="R224" s="43" t="str">
        <f t="shared" ref="R224" si="440">IF(AND(Q224="x",S224="x"),"wechsel",IF(AND(Q224="x",S224&lt;&gt;"x"),"",IF(AND(S224="x",Q224&lt;&gt;"x"),"M fehlt","A + B fehlt")))</f>
        <v>A + B fehlt</v>
      </c>
      <c r="S224" s="7"/>
      <c r="T224" s="43"/>
      <c r="U224" s="35"/>
      <c r="V224" s="38"/>
      <c r="W224" s="22"/>
      <c r="X224" s="9"/>
      <c r="Y224" s="26"/>
      <c r="Z224" s="33" t="str">
        <f>IF(WEEKNUM(A224,2)&lt;&gt;WEEKNUM(A225,2),SUM(Y$7:Y224)-SUM(Z$6:Z223),"")</f>
        <v/>
      </c>
      <c r="AA224" s="90"/>
      <c r="AB224" s="92"/>
      <c r="AC224" s="93"/>
      <c r="AD224" s="93"/>
      <c r="AE224" s="93"/>
      <c r="AF224" s="93"/>
      <c r="AG224" s="93"/>
      <c r="AH224" s="93"/>
      <c r="AI224" s="93"/>
      <c r="AJ224" s="93"/>
      <c r="AK224" s="93"/>
      <c r="AL224" s="93"/>
      <c r="AM224" s="94"/>
      <c r="AN224" s="45"/>
      <c r="AO224" s="45"/>
    </row>
    <row r="225" spans="1:41" s="1" customFormat="1" x14ac:dyDescent="0.25">
      <c r="A225" s="48"/>
      <c r="B225" s="6"/>
      <c r="C225" s="4" t="str">
        <f>IF(B225=0,"",VLOOKUP(B225,Etappen!$1:$65497,2,FALSE))</f>
        <v/>
      </c>
      <c r="D225" s="7"/>
      <c r="E225" s="4" t="str">
        <f>IF(D225=0,"",VLOOKUP(D225,Etappen!$1:$65497,2,FALSE))</f>
        <v/>
      </c>
      <c r="F225" s="7"/>
      <c r="G225" s="4" t="str">
        <f>IF(F225=0,"",VLOOKUP(F225,Etappen!$1:$65497,2,FALSE))</f>
        <v/>
      </c>
      <c r="H225" s="7"/>
      <c r="I225" s="4" t="str">
        <f>IF(H225=0,"",VLOOKUP(H225,Etappen!$1:$65497,2,FALSE))</f>
        <v/>
      </c>
      <c r="J225" s="7"/>
      <c r="K225" s="5" t="str">
        <f>IF(J225=0,"",VLOOKUP(J225,Etappen!$1:$65497,2,FALSE))</f>
        <v/>
      </c>
      <c r="L225" s="8"/>
      <c r="M225" s="6"/>
      <c r="N225" s="43" t="str">
        <f t="shared" si="380"/>
        <v>A + B fehlt</v>
      </c>
      <c r="O225" s="7"/>
      <c r="P225" s="43" t="str">
        <f t="shared" ref="P225" si="441">IF(AND(O225="x",Q225="x"),"wechsel",IF(AND(O225="x",Q225&lt;&gt;"x"),"",IF(AND(Q225="x",O225&lt;&gt;"x"),"M fehlt","A + B fehlt")))</f>
        <v>A + B fehlt</v>
      </c>
      <c r="Q225" s="7"/>
      <c r="R225" s="43" t="str">
        <f t="shared" ref="R225" si="442">IF(AND(Q225="x",S225="x"),"wechsel",IF(AND(Q225="x",S225&lt;&gt;"x"),"",IF(AND(S225="x",Q225&lt;&gt;"x"),"M fehlt","A + B fehlt")))</f>
        <v>A + B fehlt</v>
      </c>
      <c r="S225" s="7"/>
      <c r="T225" s="43"/>
      <c r="U225" s="35"/>
      <c r="V225" s="38"/>
      <c r="W225" s="22"/>
      <c r="X225" s="9"/>
      <c r="Y225" s="26"/>
      <c r="Z225" s="33" t="str">
        <f>IF(WEEKNUM(A225,2)&lt;&gt;WEEKNUM(A226,2),SUM(Y$7:Y225)-SUM(Z$6:Z224),"")</f>
        <v/>
      </c>
      <c r="AA225" s="90"/>
      <c r="AB225" s="92"/>
      <c r="AC225" s="93"/>
      <c r="AD225" s="93"/>
      <c r="AE225" s="93"/>
      <c r="AF225" s="93"/>
      <c r="AG225" s="93"/>
      <c r="AH225" s="93"/>
      <c r="AI225" s="93"/>
      <c r="AJ225" s="93"/>
      <c r="AK225" s="93"/>
      <c r="AL225" s="93"/>
      <c r="AM225" s="94"/>
      <c r="AN225" s="45"/>
      <c r="AO225" s="45"/>
    </row>
    <row r="226" spans="1:41" s="1" customFormat="1" x14ac:dyDescent="0.25">
      <c r="A226" s="48"/>
      <c r="B226" s="6"/>
      <c r="C226" s="4" t="str">
        <f>IF(B226=0,"",VLOOKUP(B226,Etappen!$1:$65497,2,FALSE))</f>
        <v/>
      </c>
      <c r="D226" s="7"/>
      <c r="E226" s="4" t="str">
        <f>IF(D226=0,"",VLOOKUP(D226,Etappen!$1:$65497,2,FALSE))</f>
        <v/>
      </c>
      <c r="F226" s="7"/>
      <c r="G226" s="4" t="str">
        <f>IF(F226=0,"",VLOOKUP(F226,Etappen!$1:$65497,2,FALSE))</f>
        <v/>
      </c>
      <c r="H226" s="7"/>
      <c r="I226" s="4" t="str">
        <f>IF(H226=0,"",VLOOKUP(H226,Etappen!$1:$65497,2,FALSE))</f>
        <v/>
      </c>
      <c r="J226" s="7"/>
      <c r="K226" s="5" t="str">
        <f>IF(J226=0,"",VLOOKUP(J226,Etappen!$1:$65497,2,FALSE))</f>
        <v/>
      </c>
      <c r="L226" s="8"/>
      <c r="M226" s="6"/>
      <c r="N226" s="43" t="str">
        <f t="shared" si="380"/>
        <v>A + B fehlt</v>
      </c>
      <c r="O226" s="7"/>
      <c r="P226" s="43" t="str">
        <f t="shared" ref="P226" si="443">IF(AND(O226="x",Q226="x"),"wechsel",IF(AND(O226="x",Q226&lt;&gt;"x"),"",IF(AND(Q226="x",O226&lt;&gt;"x"),"M fehlt","A + B fehlt")))</f>
        <v>A + B fehlt</v>
      </c>
      <c r="Q226" s="7"/>
      <c r="R226" s="43" t="str">
        <f t="shared" ref="R226" si="444">IF(AND(Q226="x",S226="x"),"wechsel",IF(AND(Q226="x",S226&lt;&gt;"x"),"",IF(AND(S226="x",Q226&lt;&gt;"x"),"M fehlt","A + B fehlt")))</f>
        <v>A + B fehlt</v>
      </c>
      <c r="S226" s="7"/>
      <c r="T226" s="43"/>
      <c r="U226" s="35"/>
      <c r="V226" s="38"/>
      <c r="W226" s="22"/>
      <c r="X226" s="9"/>
      <c r="Y226" s="26"/>
      <c r="Z226" s="33" t="str">
        <f>IF(WEEKNUM(A226,2)&lt;&gt;WEEKNUM(A227,2),SUM(Y$7:Y226)-SUM(Z$6:Z225),"")</f>
        <v/>
      </c>
      <c r="AA226" s="90"/>
      <c r="AB226" s="92"/>
      <c r="AC226" s="93"/>
      <c r="AD226" s="93"/>
      <c r="AE226" s="93"/>
      <c r="AF226" s="93"/>
      <c r="AG226" s="93"/>
      <c r="AH226" s="93"/>
      <c r="AI226" s="93"/>
      <c r="AJ226" s="93"/>
      <c r="AK226" s="93"/>
      <c r="AL226" s="93"/>
      <c r="AM226" s="94"/>
      <c r="AN226" s="45"/>
      <c r="AO226" s="45"/>
    </row>
    <row r="227" spans="1:41" s="1" customFormat="1" x14ac:dyDescent="0.25">
      <c r="A227" s="48"/>
      <c r="B227" s="6"/>
      <c r="C227" s="4" t="str">
        <f>IF(B227=0,"",VLOOKUP(B227,Etappen!$1:$65497,2,FALSE))</f>
        <v/>
      </c>
      <c r="D227" s="7"/>
      <c r="E227" s="4" t="str">
        <f>IF(D227=0,"",VLOOKUP(D227,Etappen!$1:$65497,2,FALSE))</f>
        <v/>
      </c>
      <c r="F227" s="7"/>
      <c r="G227" s="4" t="str">
        <f>IF(F227=0,"",VLOOKUP(F227,Etappen!$1:$65497,2,FALSE))</f>
        <v/>
      </c>
      <c r="H227" s="7"/>
      <c r="I227" s="4" t="str">
        <f>IF(H227=0,"",VLOOKUP(H227,Etappen!$1:$65497,2,FALSE))</f>
        <v/>
      </c>
      <c r="J227" s="7"/>
      <c r="K227" s="5" t="str">
        <f>IF(J227=0,"",VLOOKUP(J227,Etappen!$1:$65497,2,FALSE))</f>
        <v/>
      </c>
      <c r="L227" s="8"/>
      <c r="M227" s="6"/>
      <c r="N227" s="43" t="str">
        <f t="shared" si="380"/>
        <v>A + B fehlt</v>
      </c>
      <c r="O227" s="7"/>
      <c r="P227" s="43" t="str">
        <f t="shared" ref="P227" si="445">IF(AND(O227="x",Q227="x"),"wechsel",IF(AND(O227="x",Q227&lt;&gt;"x"),"",IF(AND(Q227="x",O227&lt;&gt;"x"),"M fehlt","A + B fehlt")))</f>
        <v>A + B fehlt</v>
      </c>
      <c r="Q227" s="7"/>
      <c r="R227" s="43" t="str">
        <f t="shared" ref="R227" si="446">IF(AND(Q227="x",S227="x"),"wechsel",IF(AND(Q227="x",S227&lt;&gt;"x"),"",IF(AND(S227="x",Q227&lt;&gt;"x"),"M fehlt","A + B fehlt")))</f>
        <v>A + B fehlt</v>
      </c>
      <c r="S227" s="7"/>
      <c r="T227" s="43"/>
      <c r="U227" s="35"/>
      <c r="V227" s="38"/>
      <c r="W227" s="22"/>
      <c r="X227" s="9"/>
      <c r="Y227" s="26"/>
      <c r="Z227" s="33" t="str">
        <f>IF(WEEKNUM(A227,2)&lt;&gt;WEEKNUM(A228,2),SUM(Y$7:Y227)-SUM(Z$6:Z226),"")</f>
        <v/>
      </c>
      <c r="AA227" s="90"/>
      <c r="AB227" s="92"/>
      <c r="AC227" s="93"/>
      <c r="AD227" s="93"/>
      <c r="AE227" s="93"/>
      <c r="AF227" s="93"/>
      <c r="AG227" s="93"/>
      <c r="AH227" s="93"/>
      <c r="AI227" s="93"/>
      <c r="AJ227" s="93"/>
      <c r="AK227" s="93"/>
      <c r="AL227" s="93"/>
      <c r="AM227" s="94"/>
      <c r="AN227" s="45"/>
      <c r="AO227" s="45"/>
    </row>
    <row r="228" spans="1:41" s="1" customFormat="1" x14ac:dyDescent="0.25">
      <c r="A228" s="48"/>
      <c r="B228" s="6"/>
      <c r="C228" s="4" t="str">
        <f>IF(B228=0,"",VLOOKUP(B228,Etappen!$1:$65497,2,FALSE))</f>
        <v/>
      </c>
      <c r="D228" s="7"/>
      <c r="E228" s="4" t="str">
        <f>IF(D228=0,"",VLOOKUP(D228,Etappen!$1:$65497,2,FALSE))</f>
        <v/>
      </c>
      <c r="F228" s="7"/>
      <c r="G228" s="4" t="str">
        <f>IF(F228=0,"",VLOOKUP(F228,Etappen!$1:$65497,2,FALSE))</f>
        <v/>
      </c>
      <c r="H228" s="7"/>
      <c r="I228" s="4" t="str">
        <f>IF(H228=0,"",VLOOKUP(H228,Etappen!$1:$65497,2,FALSE))</f>
        <v/>
      </c>
      <c r="J228" s="7"/>
      <c r="K228" s="5" t="str">
        <f>IF(J228=0,"",VLOOKUP(J228,Etappen!$1:$65497,2,FALSE))</f>
        <v/>
      </c>
      <c r="L228" s="8"/>
      <c r="M228" s="6"/>
      <c r="N228" s="43" t="str">
        <f t="shared" si="380"/>
        <v>A + B fehlt</v>
      </c>
      <c r="O228" s="7"/>
      <c r="P228" s="43" t="str">
        <f t="shared" ref="P228" si="447">IF(AND(O228="x",Q228="x"),"wechsel",IF(AND(O228="x",Q228&lt;&gt;"x"),"",IF(AND(Q228="x",O228&lt;&gt;"x"),"M fehlt","A + B fehlt")))</f>
        <v>A + B fehlt</v>
      </c>
      <c r="Q228" s="7"/>
      <c r="R228" s="43" t="str">
        <f t="shared" ref="R228" si="448">IF(AND(Q228="x",S228="x"),"wechsel",IF(AND(Q228="x",S228&lt;&gt;"x"),"",IF(AND(S228="x",Q228&lt;&gt;"x"),"M fehlt","A + B fehlt")))</f>
        <v>A + B fehlt</v>
      </c>
      <c r="S228" s="7"/>
      <c r="T228" s="43"/>
      <c r="U228" s="35"/>
      <c r="V228" s="38"/>
      <c r="W228" s="22"/>
      <c r="X228" s="9"/>
      <c r="Y228" s="26"/>
      <c r="Z228" s="33" t="str">
        <f>IF(WEEKNUM(A228,2)&lt;&gt;WEEKNUM(A229,2),SUM(Y$7:Y228)-SUM(Z$6:Z227),"")</f>
        <v/>
      </c>
      <c r="AA228" s="90"/>
      <c r="AB228" s="92"/>
      <c r="AC228" s="93"/>
      <c r="AD228" s="93"/>
      <c r="AE228" s="93"/>
      <c r="AF228" s="93"/>
      <c r="AG228" s="93"/>
      <c r="AH228" s="93"/>
      <c r="AI228" s="93"/>
      <c r="AJ228" s="93"/>
      <c r="AK228" s="93"/>
      <c r="AL228" s="93"/>
      <c r="AM228" s="94"/>
      <c r="AN228" s="45"/>
      <c r="AO228" s="45"/>
    </row>
    <row r="229" spans="1:41" s="1" customFormat="1" x14ac:dyDescent="0.25">
      <c r="A229" s="48"/>
      <c r="B229" s="6"/>
      <c r="C229" s="4" t="str">
        <f>IF(B229=0,"",VLOOKUP(B229,Etappen!$1:$65497,2,FALSE))</f>
        <v/>
      </c>
      <c r="D229" s="7"/>
      <c r="E229" s="4" t="str">
        <f>IF(D229=0,"",VLOOKUP(D229,Etappen!$1:$65497,2,FALSE))</f>
        <v/>
      </c>
      <c r="F229" s="7"/>
      <c r="G229" s="4" t="str">
        <f>IF(F229=0,"",VLOOKUP(F229,Etappen!$1:$65497,2,FALSE))</f>
        <v/>
      </c>
      <c r="H229" s="7"/>
      <c r="I229" s="4" t="str">
        <f>IF(H229=0,"",VLOOKUP(H229,Etappen!$1:$65497,2,FALSE))</f>
        <v/>
      </c>
      <c r="J229" s="7"/>
      <c r="K229" s="5" t="str">
        <f>IF(J229=0,"",VLOOKUP(J229,Etappen!$1:$65497,2,FALSE))</f>
        <v/>
      </c>
      <c r="L229" s="8"/>
      <c r="M229" s="6"/>
      <c r="N229" s="43" t="str">
        <f t="shared" si="380"/>
        <v>A + B fehlt</v>
      </c>
      <c r="O229" s="7"/>
      <c r="P229" s="43" t="str">
        <f t="shared" ref="P229" si="449">IF(AND(O229="x",Q229="x"),"wechsel",IF(AND(O229="x",Q229&lt;&gt;"x"),"",IF(AND(Q229="x",O229&lt;&gt;"x"),"M fehlt","A + B fehlt")))</f>
        <v>A + B fehlt</v>
      </c>
      <c r="Q229" s="7"/>
      <c r="R229" s="43" t="str">
        <f t="shared" ref="R229" si="450">IF(AND(Q229="x",S229="x"),"wechsel",IF(AND(Q229="x",S229&lt;&gt;"x"),"",IF(AND(S229="x",Q229&lt;&gt;"x"),"M fehlt","A + B fehlt")))</f>
        <v>A + B fehlt</v>
      </c>
      <c r="S229" s="7"/>
      <c r="T229" s="43"/>
      <c r="U229" s="35"/>
      <c r="V229" s="38"/>
      <c r="W229" s="22"/>
      <c r="X229" s="9"/>
      <c r="Y229" s="26"/>
      <c r="Z229" s="33" t="str">
        <f>IF(WEEKNUM(A229,2)&lt;&gt;WEEKNUM(A230,2),SUM(Y$7:Y229)-SUM(Z$6:Z228),"")</f>
        <v/>
      </c>
      <c r="AA229" s="90"/>
      <c r="AB229" s="92"/>
      <c r="AC229" s="93"/>
      <c r="AD229" s="93"/>
      <c r="AE229" s="93"/>
      <c r="AF229" s="93"/>
      <c r="AG229" s="93"/>
      <c r="AH229" s="93"/>
      <c r="AI229" s="93"/>
      <c r="AJ229" s="93"/>
      <c r="AK229" s="93"/>
      <c r="AL229" s="93"/>
      <c r="AM229" s="94"/>
      <c r="AN229" s="45"/>
      <c r="AO229" s="45"/>
    </row>
    <row r="230" spans="1:41" s="1" customFormat="1" x14ac:dyDescent="0.25">
      <c r="A230" s="48"/>
      <c r="B230" s="6"/>
      <c r="C230" s="4" t="str">
        <f>IF(B230=0,"",VLOOKUP(B230,Etappen!$1:$65497,2,FALSE))</f>
        <v/>
      </c>
      <c r="D230" s="7"/>
      <c r="E230" s="4" t="str">
        <f>IF(D230=0,"",VLOOKUP(D230,Etappen!$1:$65497,2,FALSE))</f>
        <v/>
      </c>
      <c r="F230" s="7"/>
      <c r="G230" s="4" t="str">
        <f>IF(F230=0,"",VLOOKUP(F230,Etappen!$1:$65497,2,FALSE))</f>
        <v/>
      </c>
      <c r="H230" s="7"/>
      <c r="I230" s="4" t="str">
        <f>IF(H230=0,"",VLOOKUP(H230,Etappen!$1:$65497,2,FALSE))</f>
        <v/>
      </c>
      <c r="J230" s="7"/>
      <c r="K230" s="5" t="str">
        <f>IF(J230=0,"",VLOOKUP(J230,Etappen!$1:$65497,2,FALSE))</f>
        <v/>
      </c>
      <c r="L230" s="8"/>
      <c r="M230" s="6"/>
      <c r="N230" s="43" t="str">
        <f t="shared" si="380"/>
        <v>A + B fehlt</v>
      </c>
      <c r="O230" s="7"/>
      <c r="P230" s="43" t="str">
        <f t="shared" ref="P230" si="451">IF(AND(O230="x",Q230="x"),"wechsel",IF(AND(O230="x",Q230&lt;&gt;"x"),"",IF(AND(Q230="x",O230&lt;&gt;"x"),"M fehlt","A + B fehlt")))</f>
        <v>A + B fehlt</v>
      </c>
      <c r="Q230" s="7"/>
      <c r="R230" s="43" t="str">
        <f t="shared" ref="R230" si="452">IF(AND(Q230="x",S230="x"),"wechsel",IF(AND(Q230="x",S230&lt;&gt;"x"),"",IF(AND(S230="x",Q230&lt;&gt;"x"),"M fehlt","A + B fehlt")))</f>
        <v>A + B fehlt</v>
      </c>
      <c r="S230" s="7"/>
      <c r="T230" s="43"/>
      <c r="U230" s="35"/>
      <c r="V230" s="38"/>
      <c r="W230" s="22"/>
      <c r="X230" s="9"/>
      <c r="Y230" s="26"/>
      <c r="Z230" s="33" t="str">
        <f>IF(WEEKNUM(A230,2)&lt;&gt;WEEKNUM(A231,2),SUM(Y$7:Y230)-SUM(Z$6:Z229),"")</f>
        <v/>
      </c>
      <c r="AA230" s="90"/>
      <c r="AB230" s="92"/>
      <c r="AC230" s="93"/>
      <c r="AD230" s="93"/>
      <c r="AE230" s="93"/>
      <c r="AF230" s="93"/>
      <c r="AG230" s="93"/>
      <c r="AH230" s="93"/>
      <c r="AI230" s="93"/>
      <c r="AJ230" s="93"/>
      <c r="AK230" s="93"/>
      <c r="AL230" s="93"/>
      <c r="AM230" s="94"/>
      <c r="AN230" s="45"/>
      <c r="AO230" s="45"/>
    </row>
    <row r="231" spans="1:41" s="1" customFormat="1" x14ac:dyDescent="0.25">
      <c r="A231" s="48"/>
      <c r="B231" s="6"/>
      <c r="C231" s="4" t="str">
        <f>IF(B231=0,"",VLOOKUP(B231,Etappen!$1:$65497,2,FALSE))</f>
        <v/>
      </c>
      <c r="D231" s="7"/>
      <c r="E231" s="4" t="str">
        <f>IF(D231=0,"",VLOOKUP(D231,Etappen!$1:$65497,2,FALSE))</f>
        <v/>
      </c>
      <c r="F231" s="7"/>
      <c r="G231" s="4" t="str">
        <f>IF(F231=0,"",VLOOKUP(F231,Etappen!$1:$65497,2,FALSE))</f>
        <v/>
      </c>
      <c r="H231" s="7"/>
      <c r="I231" s="4" t="str">
        <f>IF(H231=0,"",VLOOKUP(H231,Etappen!$1:$65497,2,FALSE))</f>
        <v/>
      </c>
      <c r="J231" s="7"/>
      <c r="K231" s="5" t="str">
        <f>IF(J231=0,"",VLOOKUP(J231,Etappen!$1:$65497,2,FALSE))</f>
        <v/>
      </c>
      <c r="L231" s="8"/>
      <c r="M231" s="6"/>
      <c r="N231" s="43" t="str">
        <f t="shared" si="380"/>
        <v>A + B fehlt</v>
      </c>
      <c r="O231" s="7"/>
      <c r="P231" s="43" t="str">
        <f t="shared" ref="P231" si="453">IF(AND(O231="x",Q231="x"),"wechsel",IF(AND(O231="x",Q231&lt;&gt;"x"),"",IF(AND(Q231="x",O231&lt;&gt;"x"),"M fehlt","A + B fehlt")))</f>
        <v>A + B fehlt</v>
      </c>
      <c r="Q231" s="7"/>
      <c r="R231" s="43" t="str">
        <f t="shared" ref="R231" si="454">IF(AND(Q231="x",S231="x"),"wechsel",IF(AND(Q231="x",S231&lt;&gt;"x"),"",IF(AND(S231="x",Q231&lt;&gt;"x"),"M fehlt","A + B fehlt")))</f>
        <v>A + B fehlt</v>
      </c>
      <c r="S231" s="7"/>
      <c r="T231" s="43"/>
      <c r="U231" s="35"/>
      <c r="V231" s="38"/>
      <c r="W231" s="22"/>
      <c r="X231" s="9"/>
      <c r="Y231" s="26"/>
      <c r="Z231" s="33" t="str">
        <f>IF(WEEKNUM(A231,2)&lt;&gt;WEEKNUM(A232,2),SUM(Y$7:Y231)-SUM(Z$6:Z230),"")</f>
        <v/>
      </c>
      <c r="AA231" s="90"/>
      <c r="AB231" s="92"/>
      <c r="AC231" s="93"/>
      <c r="AD231" s="93"/>
      <c r="AE231" s="93"/>
      <c r="AF231" s="93"/>
      <c r="AG231" s="93"/>
      <c r="AH231" s="93"/>
      <c r="AI231" s="93"/>
      <c r="AJ231" s="93"/>
      <c r="AK231" s="93"/>
      <c r="AL231" s="93"/>
      <c r="AM231" s="94"/>
      <c r="AN231" s="45"/>
      <c r="AO231" s="45"/>
    </row>
    <row r="232" spans="1:41" s="1" customFormat="1" x14ac:dyDescent="0.25">
      <c r="A232" s="48"/>
      <c r="B232" s="6"/>
      <c r="C232" s="4" t="str">
        <f>IF(B232=0,"",VLOOKUP(B232,Etappen!$1:$65497,2,FALSE))</f>
        <v/>
      </c>
      <c r="D232" s="7"/>
      <c r="E232" s="4" t="str">
        <f>IF(D232=0,"",VLOOKUP(D232,Etappen!$1:$65497,2,FALSE))</f>
        <v/>
      </c>
      <c r="F232" s="7"/>
      <c r="G232" s="4" t="str">
        <f>IF(F232=0,"",VLOOKUP(F232,Etappen!$1:$65497,2,FALSE))</f>
        <v/>
      </c>
      <c r="H232" s="7"/>
      <c r="I232" s="4" t="str">
        <f>IF(H232=0,"",VLOOKUP(H232,Etappen!$1:$65497,2,FALSE))</f>
        <v/>
      </c>
      <c r="J232" s="7"/>
      <c r="K232" s="5" t="str">
        <f>IF(J232=0,"",VLOOKUP(J232,Etappen!$1:$65497,2,FALSE))</f>
        <v/>
      </c>
      <c r="L232" s="8"/>
      <c r="M232" s="6"/>
      <c r="N232" s="43" t="str">
        <f t="shared" si="380"/>
        <v>A + B fehlt</v>
      </c>
      <c r="O232" s="7"/>
      <c r="P232" s="43" t="str">
        <f t="shared" ref="P232" si="455">IF(AND(O232="x",Q232="x"),"wechsel",IF(AND(O232="x",Q232&lt;&gt;"x"),"",IF(AND(Q232="x",O232&lt;&gt;"x"),"M fehlt","A + B fehlt")))</f>
        <v>A + B fehlt</v>
      </c>
      <c r="Q232" s="7"/>
      <c r="R232" s="43" t="str">
        <f t="shared" ref="R232" si="456">IF(AND(Q232="x",S232="x"),"wechsel",IF(AND(Q232="x",S232&lt;&gt;"x"),"",IF(AND(S232="x",Q232&lt;&gt;"x"),"M fehlt","A + B fehlt")))</f>
        <v>A + B fehlt</v>
      </c>
      <c r="S232" s="7"/>
      <c r="T232" s="43"/>
      <c r="U232" s="35"/>
      <c r="V232" s="38"/>
      <c r="W232" s="22"/>
      <c r="X232" s="9"/>
      <c r="Y232" s="26"/>
      <c r="Z232" s="33" t="str">
        <f>IF(WEEKNUM(A232,2)&lt;&gt;WEEKNUM(A233,2),SUM(Y$7:Y232)-SUM(Z$6:Z231),"")</f>
        <v/>
      </c>
      <c r="AA232" s="90"/>
      <c r="AB232" s="92"/>
      <c r="AC232" s="93"/>
      <c r="AD232" s="93"/>
      <c r="AE232" s="93"/>
      <c r="AF232" s="93"/>
      <c r="AG232" s="93"/>
      <c r="AH232" s="93"/>
      <c r="AI232" s="93"/>
      <c r="AJ232" s="93"/>
      <c r="AK232" s="93"/>
      <c r="AL232" s="93"/>
      <c r="AM232" s="94"/>
      <c r="AN232" s="45"/>
      <c r="AO232" s="45"/>
    </row>
    <row r="233" spans="1:41" s="1" customFormat="1" x14ac:dyDescent="0.25">
      <c r="A233" s="48"/>
      <c r="B233" s="6"/>
      <c r="C233" s="4" t="str">
        <f>IF(B233=0,"",VLOOKUP(B233,Etappen!$1:$65497,2,FALSE))</f>
        <v/>
      </c>
      <c r="D233" s="7"/>
      <c r="E233" s="4" t="str">
        <f>IF(D233=0,"",VLOOKUP(D233,Etappen!$1:$65497,2,FALSE))</f>
        <v/>
      </c>
      <c r="F233" s="7"/>
      <c r="G233" s="4" t="str">
        <f>IF(F233=0,"",VLOOKUP(F233,Etappen!$1:$65497,2,FALSE))</f>
        <v/>
      </c>
      <c r="H233" s="7"/>
      <c r="I233" s="4" t="str">
        <f>IF(H233=0,"",VLOOKUP(H233,Etappen!$1:$65497,2,FALSE))</f>
        <v/>
      </c>
      <c r="J233" s="7"/>
      <c r="K233" s="5" t="str">
        <f>IF(J233=0,"",VLOOKUP(J233,Etappen!$1:$65497,2,FALSE))</f>
        <v/>
      </c>
      <c r="L233" s="8"/>
      <c r="M233" s="6"/>
      <c r="N233" s="43" t="str">
        <f t="shared" si="380"/>
        <v>A + B fehlt</v>
      </c>
      <c r="O233" s="7"/>
      <c r="P233" s="43" t="str">
        <f t="shared" ref="P233" si="457">IF(AND(O233="x",Q233="x"),"wechsel",IF(AND(O233="x",Q233&lt;&gt;"x"),"",IF(AND(Q233="x",O233&lt;&gt;"x"),"M fehlt","A + B fehlt")))</f>
        <v>A + B fehlt</v>
      </c>
      <c r="Q233" s="7"/>
      <c r="R233" s="43" t="str">
        <f t="shared" ref="R233" si="458">IF(AND(Q233="x",S233="x"),"wechsel",IF(AND(Q233="x",S233&lt;&gt;"x"),"",IF(AND(S233="x",Q233&lt;&gt;"x"),"M fehlt","A + B fehlt")))</f>
        <v>A + B fehlt</v>
      </c>
      <c r="S233" s="7"/>
      <c r="T233" s="43"/>
      <c r="U233" s="35"/>
      <c r="V233" s="38"/>
      <c r="W233" s="22"/>
      <c r="X233" s="9"/>
      <c r="Y233" s="26"/>
      <c r="Z233" s="33" t="str">
        <f>IF(WEEKNUM(A233,2)&lt;&gt;WEEKNUM(A234,2),SUM(Y$7:Y233)-SUM(Z$6:Z232),"")</f>
        <v/>
      </c>
      <c r="AA233" s="90"/>
      <c r="AB233" s="92"/>
      <c r="AC233" s="93"/>
      <c r="AD233" s="93"/>
      <c r="AE233" s="93"/>
      <c r="AF233" s="93"/>
      <c r="AG233" s="93"/>
      <c r="AH233" s="93"/>
      <c r="AI233" s="93"/>
      <c r="AJ233" s="93"/>
      <c r="AK233" s="93"/>
      <c r="AL233" s="93"/>
      <c r="AM233" s="94"/>
      <c r="AN233" s="45"/>
      <c r="AO233" s="45"/>
    </row>
    <row r="234" spans="1:41" s="1" customFormat="1" x14ac:dyDescent="0.25">
      <c r="A234" s="48"/>
      <c r="B234" s="6"/>
      <c r="C234" s="4" t="str">
        <f>IF(B234=0,"",VLOOKUP(B234,Etappen!$1:$65497,2,FALSE))</f>
        <v/>
      </c>
      <c r="D234" s="7"/>
      <c r="E234" s="4" t="str">
        <f>IF(D234=0,"",VLOOKUP(D234,Etappen!$1:$65497,2,FALSE))</f>
        <v/>
      </c>
      <c r="F234" s="7"/>
      <c r="G234" s="4" t="str">
        <f>IF(F234=0,"",VLOOKUP(F234,Etappen!$1:$65497,2,FALSE))</f>
        <v/>
      </c>
      <c r="H234" s="7"/>
      <c r="I234" s="4" t="str">
        <f>IF(H234=0,"",VLOOKUP(H234,Etappen!$1:$65497,2,FALSE))</f>
        <v/>
      </c>
      <c r="J234" s="7"/>
      <c r="K234" s="5" t="str">
        <f>IF(J234=0,"",VLOOKUP(J234,Etappen!$1:$65497,2,FALSE))</f>
        <v/>
      </c>
      <c r="L234" s="8"/>
      <c r="M234" s="6"/>
      <c r="N234" s="43" t="str">
        <f t="shared" si="380"/>
        <v>A + B fehlt</v>
      </c>
      <c r="O234" s="7"/>
      <c r="P234" s="43" t="str">
        <f t="shared" ref="P234" si="459">IF(AND(O234="x",Q234="x"),"wechsel",IF(AND(O234="x",Q234&lt;&gt;"x"),"",IF(AND(Q234="x",O234&lt;&gt;"x"),"M fehlt","A + B fehlt")))</f>
        <v>A + B fehlt</v>
      </c>
      <c r="Q234" s="7"/>
      <c r="R234" s="43" t="str">
        <f t="shared" ref="R234" si="460">IF(AND(Q234="x",S234="x"),"wechsel",IF(AND(Q234="x",S234&lt;&gt;"x"),"",IF(AND(S234="x",Q234&lt;&gt;"x"),"M fehlt","A + B fehlt")))</f>
        <v>A + B fehlt</v>
      </c>
      <c r="S234" s="7"/>
      <c r="T234" s="43"/>
      <c r="U234" s="35"/>
      <c r="V234" s="38"/>
      <c r="W234" s="22"/>
      <c r="X234" s="9"/>
      <c r="Y234" s="26"/>
      <c r="Z234" s="33" t="str">
        <f>IF(WEEKNUM(A234,2)&lt;&gt;WEEKNUM(A235,2),SUM(Y$7:Y234)-SUM(Z$6:Z233),"")</f>
        <v/>
      </c>
      <c r="AA234" s="90"/>
      <c r="AB234" s="92"/>
      <c r="AC234" s="93"/>
      <c r="AD234" s="93"/>
      <c r="AE234" s="93"/>
      <c r="AF234" s="93"/>
      <c r="AG234" s="93"/>
      <c r="AH234" s="93"/>
      <c r="AI234" s="93"/>
      <c r="AJ234" s="93"/>
      <c r="AK234" s="93"/>
      <c r="AL234" s="93"/>
      <c r="AM234" s="94"/>
      <c r="AN234" s="45"/>
      <c r="AO234" s="45"/>
    </row>
    <row r="235" spans="1:41" s="1" customFormat="1" x14ac:dyDescent="0.25">
      <c r="A235" s="48"/>
      <c r="B235" s="6"/>
      <c r="C235" s="4" t="str">
        <f>IF(B235=0,"",VLOOKUP(B235,Etappen!$1:$65497,2,FALSE))</f>
        <v/>
      </c>
      <c r="D235" s="7"/>
      <c r="E235" s="4" t="str">
        <f>IF(D235=0,"",VLOOKUP(D235,Etappen!$1:$65497,2,FALSE))</f>
        <v/>
      </c>
      <c r="F235" s="7"/>
      <c r="G235" s="4" t="str">
        <f>IF(F235=0,"",VLOOKUP(F235,Etappen!$1:$65497,2,FALSE))</f>
        <v/>
      </c>
      <c r="H235" s="7"/>
      <c r="I235" s="4" t="str">
        <f>IF(H235=0,"",VLOOKUP(H235,Etappen!$1:$65497,2,FALSE))</f>
        <v/>
      </c>
      <c r="J235" s="7"/>
      <c r="K235" s="5" t="str">
        <f>IF(J235=0,"",VLOOKUP(J235,Etappen!$1:$65497,2,FALSE))</f>
        <v/>
      </c>
      <c r="L235" s="8"/>
      <c r="M235" s="6"/>
      <c r="N235" s="43" t="str">
        <f t="shared" si="380"/>
        <v>A + B fehlt</v>
      </c>
      <c r="O235" s="7"/>
      <c r="P235" s="43" t="str">
        <f t="shared" ref="P235" si="461">IF(AND(O235="x",Q235="x"),"wechsel",IF(AND(O235="x",Q235&lt;&gt;"x"),"",IF(AND(Q235="x",O235&lt;&gt;"x"),"M fehlt","A + B fehlt")))</f>
        <v>A + B fehlt</v>
      </c>
      <c r="Q235" s="7"/>
      <c r="R235" s="43" t="str">
        <f t="shared" ref="R235" si="462">IF(AND(Q235="x",S235="x"),"wechsel",IF(AND(Q235="x",S235&lt;&gt;"x"),"",IF(AND(S235="x",Q235&lt;&gt;"x"),"M fehlt","A + B fehlt")))</f>
        <v>A + B fehlt</v>
      </c>
      <c r="S235" s="7"/>
      <c r="T235" s="43"/>
      <c r="U235" s="35"/>
      <c r="V235" s="38"/>
      <c r="W235" s="22"/>
      <c r="X235" s="9"/>
      <c r="Y235" s="26"/>
      <c r="Z235" s="33" t="str">
        <f>IF(WEEKNUM(A235,2)&lt;&gt;WEEKNUM(A236,2),SUM(Y$7:Y235)-SUM(Z$6:Z234),"")</f>
        <v/>
      </c>
      <c r="AA235" s="90"/>
      <c r="AB235" s="92"/>
      <c r="AC235" s="93"/>
      <c r="AD235" s="93"/>
      <c r="AE235" s="93"/>
      <c r="AF235" s="93"/>
      <c r="AG235" s="93"/>
      <c r="AH235" s="93"/>
      <c r="AI235" s="93"/>
      <c r="AJ235" s="93"/>
      <c r="AK235" s="93"/>
      <c r="AL235" s="93"/>
      <c r="AM235" s="94"/>
      <c r="AN235" s="45"/>
      <c r="AO235" s="45"/>
    </row>
    <row r="236" spans="1:41" s="1" customFormat="1" x14ac:dyDescent="0.25">
      <c r="A236" s="48"/>
      <c r="B236" s="6"/>
      <c r="C236" s="4" t="str">
        <f>IF(B236=0,"",VLOOKUP(B236,Etappen!$1:$65497,2,FALSE))</f>
        <v/>
      </c>
      <c r="D236" s="7"/>
      <c r="E236" s="4" t="str">
        <f>IF(D236=0,"",VLOOKUP(D236,Etappen!$1:$65497,2,FALSE))</f>
        <v/>
      </c>
      <c r="F236" s="7"/>
      <c r="G236" s="4" t="str">
        <f>IF(F236=0,"",VLOOKUP(F236,Etappen!$1:$65497,2,FALSE))</f>
        <v/>
      </c>
      <c r="H236" s="7"/>
      <c r="I236" s="4" t="str">
        <f>IF(H236=0,"",VLOOKUP(H236,Etappen!$1:$65497,2,FALSE))</f>
        <v/>
      </c>
      <c r="J236" s="7"/>
      <c r="K236" s="5" t="str">
        <f>IF(J236=0,"",VLOOKUP(J236,Etappen!$1:$65497,2,FALSE))</f>
        <v/>
      </c>
      <c r="L236" s="8"/>
      <c r="M236" s="6"/>
      <c r="N236" s="43" t="str">
        <f t="shared" si="380"/>
        <v>A + B fehlt</v>
      </c>
      <c r="O236" s="7"/>
      <c r="P236" s="43" t="str">
        <f t="shared" ref="P236" si="463">IF(AND(O236="x",Q236="x"),"wechsel",IF(AND(O236="x",Q236&lt;&gt;"x"),"",IF(AND(Q236="x",O236&lt;&gt;"x"),"M fehlt","A + B fehlt")))</f>
        <v>A + B fehlt</v>
      </c>
      <c r="Q236" s="7"/>
      <c r="R236" s="43" t="str">
        <f t="shared" ref="R236" si="464">IF(AND(Q236="x",S236="x"),"wechsel",IF(AND(Q236="x",S236&lt;&gt;"x"),"",IF(AND(S236="x",Q236&lt;&gt;"x"),"M fehlt","A + B fehlt")))</f>
        <v>A + B fehlt</v>
      </c>
      <c r="S236" s="7"/>
      <c r="T236" s="43"/>
      <c r="U236" s="35"/>
      <c r="V236" s="38"/>
      <c r="W236" s="22"/>
      <c r="X236" s="9"/>
      <c r="Y236" s="26"/>
      <c r="Z236" s="33" t="str">
        <f>IF(WEEKNUM(A236,2)&lt;&gt;WEEKNUM(A237,2),SUM(Y$7:Y236)-SUM(Z$6:Z235),"")</f>
        <v/>
      </c>
      <c r="AA236" s="90"/>
      <c r="AB236" s="92"/>
      <c r="AC236" s="93"/>
      <c r="AD236" s="93"/>
      <c r="AE236" s="93"/>
      <c r="AF236" s="93"/>
      <c r="AG236" s="93"/>
      <c r="AH236" s="93"/>
      <c r="AI236" s="93"/>
      <c r="AJ236" s="93"/>
      <c r="AK236" s="93"/>
      <c r="AL236" s="93"/>
      <c r="AM236" s="94"/>
      <c r="AN236" s="45"/>
      <c r="AO236" s="45"/>
    </row>
    <row r="237" spans="1:41" s="1" customFormat="1" x14ac:dyDescent="0.25">
      <c r="A237" s="48"/>
      <c r="B237" s="6"/>
      <c r="C237" s="4" t="str">
        <f>IF(B237=0,"",VLOOKUP(B237,Etappen!$1:$65497,2,FALSE))</f>
        <v/>
      </c>
      <c r="D237" s="7"/>
      <c r="E237" s="4" t="str">
        <f>IF(D237=0,"",VLOOKUP(D237,Etappen!$1:$65497,2,FALSE))</f>
        <v/>
      </c>
      <c r="F237" s="7"/>
      <c r="G237" s="4" t="str">
        <f>IF(F237=0,"",VLOOKUP(F237,Etappen!$1:$65497,2,FALSE))</f>
        <v/>
      </c>
      <c r="H237" s="7"/>
      <c r="I237" s="4" t="str">
        <f>IF(H237=0,"",VLOOKUP(H237,Etappen!$1:$65497,2,FALSE))</f>
        <v/>
      </c>
      <c r="J237" s="7"/>
      <c r="K237" s="5" t="str">
        <f>IF(J237=0,"",VLOOKUP(J237,Etappen!$1:$65497,2,FALSE))</f>
        <v/>
      </c>
      <c r="L237" s="8"/>
      <c r="M237" s="6"/>
      <c r="N237" s="43" t="str">
        <f t="shared" si="380"/>
        <v>A + B fehlt</v>
      </c>
      <c r="O237" s="7"/>
      <c r="P237" s="43" t="str">
        <f t="shared" ref="P237" si="465">IF(AND(O237="x",Q237="x"),"wechsel",IF(AND(O237="x",Q237&lt;&gt;"x"),"",IF(AND(Q237="x",O237&lt;&gt;"x"),"M fehlt","A + B fehlt")))</f>
        <v>A + B fehlt</v>
      </c>
      <c r="Q237" s="7"/>
      <c r="R237" s="43" t="str">
        <f t="shared" ref="R237" si="466">IF(AND(Q237="x",S237="x"),"wechsel",IF(AND(Q237="x",S237&lt;&gt;"x"),"",IF(AND(S237="x",Q237&lt;&gt;"x"),"M fehlt","A + B fehlt")))</f>
        <v>A + B fehlt</v>
      </c>
      <c r="S237" s="7"/>
      <c r="T237" s="43"/>
      <c r="U237" s="35"/>
      <c r="V237" s="38"/>
      <c r="W237" s="22"/>
      <c r="X237" s="9"/>
      <c r="Y237" s="26"/>
      <c r="Z237" s="33" t="str">
        <f>IF(WEEKNUM(A237,2)&lt;&gt;WEEKNUM(A238,2),SUM(Y$7:Y237)-SUM(Z$6:Z236),"")</f>
        <v/>
      </c>
      <c r="AA237" s="90"/>
      <c r="AB237" s="92"/>
      <c r="AC237" s="93"/>
      <c r="AD237" s="93"/>
      <c r="AE237" s="93"/>
      <c r="AF237" s="93"/>
      <c r="AG237" s="93"/>
      <c r="AH237" s="93"/>
      <c r="AI237" s="93"/>
      <c r="AJ237" s="93"/>
      <c r="AK237" s="93"/>
      <c r="AL237" s="93"/>
      <c r="AM237" s="94"/>
      <c r="AN237" s="45"/>
      <c r="AO237" s="45"/>
    </row>
    <row r="238" spans="1:41" s="1" customFormat="1" x14ac:dyDescent="0.25">
      <c r="A238" s="48"/>
      <c r="B238" s="6"/>
      <c r="C238" s="4" t="str">
        <f>IF(B238=0,"",VLOOKUP(B238,Etappen!$1:$65497,2,FALSE))</f>
        <v/>
      </c>
      <c r="D238" s="7"/>
      <c r="E238" s="4" t="str">
        <f>IF(D238=0,"",VLOOKUP(D238,Etappen!$1:$65497,2,FALSE))</f>
        <v/>
      </c>
      <c r="F238" s="7"/>
      <c r="G238" s="4" t="str">
        <f>IF(F238=0,"",VLOOKUP(F238,Etappen!$1:$65497,2,FALSE))</f>
        <v/>
      </c>
      <c r="H238" s="7"/>
      <c r="I238" s="4" t="str">
        <f>IF(H238=0,"",VLOOKUP(H238,Etappen!$1:$65497,2,FALSE))</f>
        <v/>
      </c>
      <c r="J238" s="7"/>
      <c r="K238" s="5" t="str">
        <f>IF(J238=0,"",VLOOKUP(J238,Etappen!$1:$65497,2,FALSE))</f>
        <v/>
      </c>
      <c r="L238" s="8"/>
      <c r="M238" s="6"/>
      <c r="N238" s="43" t="str">
        <f t="shared" si="380"/>
        <v>A + B fehlt</v>
      </c>
      <c r="O238" s="7"/>
      <c r="P238" s="43" t="str">
        <f t="shared" ref="P238" si="467">IF(AND(O238="x",Q238="x"),"wechsel",IF(AND(O238="x",Q238&lt;&gt;"x"),"",IF(AND(Q238="x",O238&lt;&gt;"x"),"M fehlt","A + B fehlt")))</f>
        <v>A + B fehlt</v>
      </c>
      <c r="Q238" s="7"/>
      <c r="R238" s="43" t="str">
        <f t="shared" ref="R238" si="468">IF(AND(Q238="x",S238="x"),"wechsel",IF(AND(Q238="x",S238&lt;&gt;"x"),"",IF(AND(S238="x",Q238&lt;&gt;"x"),"M fehlt","A + B fehlt")))</f>
        <v>A + B fehlt</v>
      </c>
      <c r="S238" s="7"/>
      <c r="T238" s="43"/>
      <c r="U238" s="35"/>
      <c r="V238" s="38"/>
      <c r="W238" s="22"/>
      <c r="X238" s="9"/>
      <c r="Y238" s="26"/>
      <c r="Z238" s="33" t="str">
        <f>IF(WEEKNUM(A238,2)&lt;&gt;WEEKNUM(A239,2),SUM(Y$7:Y238)-SUM(Z$6:Z237),"")</f>
        <v/>
      </c>
      <c r="AA238" s="90"/>
      <c r="AB238" s="92"/>
      <c r="AC238" s="93"/>
      <c r="AD238" s="93"/>
      <c r="AE238" s="93"/>
      <c r="AF238" s="93"/>
      <c r="AG238" s="93"/>
      <c r="AH238" s="93"/>
      <c r="AI238" s="93"/>
      <c r="AJ238" s="93"/>
      <c r="AK238" s="93"/>
      <c r="AL238" s="93"/>
      <c r="AM238" s="94"/>
      <c r="AN238" s="45"/>
      <c r="AO238" s="45"/>
    </row>
    <row r="239" spans="1:41" s="1" customFormat="1" x14ac:dyDescent="0.25">
      <c r="A239" s="48"/>
      <c r="B239" s="6"/>
      <c r="C239" s="4" t="str">
        <f>IF(B239=0,"",VLOOKUP(B239,Etappen!$1:$65497,2,FALSE))</f>
        <v/>
      </c>
      <c r="D239" s="7"/>
      <c r="E239" s="4" t="str">
        <f>IF(D239=0,"",VLOOKUP(D239,Etappen!$1:$65497,2,FALSE))</f>
        <v/>
      </c>
      <c r="F239" s="7"/>
      <c r="G239" s="4" t="str">
        <f>IF(F239=0,"",VLOOKUP(F239,Etappen!$1:$65497,2,FALSE))</f>
        <v/>
      </c>
      <c r="H239" s="7"/>
      <c r="I239" s="4" t="str">
        <f>IF(H239=0,"",VLOOKUP(H239,Etappen!$1:$65497,2,FALSE))</f>
        <v/>
      </c>
      <c r="J239" s="7"/>
      <c r="K239" s="5" t="str">
        <f>IF(J239=0,"",VLOOKUP(J239,Etappen!$1:$65497,2,FALSE))</f>
        <v/>
      </c>
      <c r="L239" s="8"/>
      <c r="M239" s="6"/>
      <c r="N239" s="43" t="str">
        <f t="shared" si="380"/>
        <v>A + B fehlt</v>
      </c>
      <c r="O239" s="7"/>
      <c r="P239" s="43" t="str">
        <f t="shared" ref="P239" si="469">IF(AND(O239="x",Q239="x"),"wechsel",IF(AND(O239="x",Q239&lt;&gt;"x"),"",IF(AND(Q239="x",O239&lt;&gt;"x"),"M fehlt","A + B fehlt")))</f>
        <v>A + B fehlt</v>
      </c>
      <c r="Q239" s="7"/>
      <c r="R239" s="43" t="str">
        <f t="shared" ref="R239" si="470">IF(AND(Q239="x",S239="x"),"wechsel",IF(AND(Q239="x",S239&lt;&gt;"x"),"",IF(AND(S239="x",Q239&lt;&gt;"x"),"M fehlt","A + B fehlt")))</f>
        <v>A + B fehlt</v>
      </c>
      <c r="S239" s="7"/>
      <c r="T239" s="43"/>
      <c r="U239" s="35"/>
      <c r="V239" s="38"/>
      <c r="W239" s="22"/>
      <c r="X239" s="9"/>
      <c r="Y239" s="26"/>
      <c r="Z239" s="33" t="str">
        <f>IF(WEEKNUM(A239,2)&lt;&gt;WEEKNUM(A240,2),SUM(Y$7:Y239)-SUM(Z$6:Z238),"")</f>
        <v/>
      </c>
      <c r="AA239" s="90"/>
      <c r="AB239" s="92"/>
      <c r="AC239" s="93"/>
      <c r="AD239" s="93"/>
      <c r="AE239" s="93"/>
      <c r="AF239" s="93"/>
      <c r="AG239" s="93"/>
      <c r="AH239" s="93"/>
      <c r="AI239" s="93"/>
      <c r="AJ239" s="93"/>
      <c r="AK239" s="93"/>
      <c r="AL239" s="93"/>
      <c r="AM239" s="94"/>
      <c r="AN239" s="45"/>
      <c r="AO239" s="45"/>
    </row>
    <row r="240" spans="1:41" s="1" customFormat="1" x14ac:dyDescent="0.25">
      <c r="A240" s="48"/>
      <c r="B240" s="6"/>
      <c r="C240" s="4" t="str">
        <f>IF(B240=0,"",VLOOKUP(B240,Etappen!$1:$65497,2,FALSE))</f>
        <v/>
      </c>
      <c r="D240" s="7"/>
      <c r="E240" s="4" t="str">
        <f>IF(D240=0,"",VLOOKUP(D240,Etappen!$1:$65497,2,FALSE))</f>
        <v/>
      </c>
      <c r="F240" s="7"/>
      <c r="G240" s="4" t="str">
        <f>IF(F240=0,"",VLOOKUP(F240,Etappen!$1:$65497,2,FALSE))</f>
        <v/>
      </c>
      <c r="H240" s="7"/>
      <c r="I240" s="4" t="str">
        <f>IF(H240=0,"",VLOOKUP(H240,Etappen!$1:$65497,2,FALSE))</f>
        <v/>
      </c>
      <c r="J240" s="7"/>
      <c r="K240" s="5" t="str">
        <f>IF(J240=0,"",VLOOKUP(J240,Etappen!$1:$65497,2,FALSE))</f>
        <v/>
      </c>
      <c r="L240" s="8"/>
      <c r="M240" s="6"/>
      <c r="N240" s="43" t="str">
        <f t="shared" si="380"/>
        <v>A + B fehlt</v>
      </c>
      <c r="O240" s="7"/>
      <c r="P240" s="43" t="str">
        <f t="shared" ref="P240" si="471">IF(AND(O240="x",Q240="x"),"wechsel",IF(AND(O240="x",Q240&lt;&gt;"x"),"",IF(AND(Q240="x",O240&lt;&gt;"x"),"M fehlt","A + B fehlt")))</f>
        <v>A + B fehlt</v>
      </c>
      <c r="Q240" s="7"/>
      <c r="R240" s="43" t="str">
        <f t="shared" ref="R240" si="472">IF(AND(Q240="x",S240="x"),"wechsel",IF(AND(Q240="x",S240&lt;&gt;"x"),"",IF(AND(S240="x",Q240&lt;&gt;"x"),"M fehlt","A + B fehlt")))</f>
        <v>A + B fehlt</v>
      </c>
      <c r="S240" s="7"/>
      <c r="T240" s="43"/>
      <c r="U240" s="35"/>
      <c r="V240" s="38"/>
      <c r="W240" s="22"/>
      <c r="X240" s="9"/>
      <c r="Y240" s="26"/>
      <c r="Z240" s="33" t="str">
        <f>IF(WEEKNUM(A240,2)&lt;&gt;WEEKNUM(A241,2),SUM(Y$7:Y240)-SUM(Z$6:Z239),"")</f>
        <v/>
      </c>
      <c r="AA240" s="90"/>
      <c r="AB240" s="92"/>
      <c r="AC240" s="93"/>
      <c r="AD240" s="93"/>
      <c r="AE240" s="93"/>
      <c r="AF240" s="93"/>
      <c r="AG240" s="93"/>
      <c r="AH240" s="93"/>
      <c r="AI240" s="93"/>
      <c r="AJ240" s="93"/>
      <c r="AK240" s="93"/>
      <c r="AL240" s="93"/>
      <c r="AM240" s="94"/>
      <c r="AN240" s="45"/>
      <c r="AO240" s="45"/>
    </row>
    <row r="241" spans="1:41" s="1" customFormat="1" x14ac:dyDescent="0.25">
      <c r="A241" s="48"/>
      <c r="B241" s="6"/>
      <c r="C241" s="4" t="str">
        <f>IF(B241=0,"",VLOOKUP(B241,Etappen!$1:$65497,2,FALSE))</f>
        <v/>
      </c>
      <c r="D241" s="7"/>
      <c r="E241" s="4" t="str">
        <f>IF(D241=0,"",VLOOKUP(D241,Etappen!$1:$65497,2,FALSE))</f>
        <v/>
      </c>
      <c r="F241" s="7"/>
      <c r="G241" s="4" t="str">
        <f>IF(F241=0,"",VLOOKUP(F241,Etappen!$1:$65497,2,FALSE))</f>
        <v/>
      </c>
      <c r="H241" s="7"/>
      <c r="I241" s="4" t="str">
        <f>IF(H241=0,"",VLOOKUP(H241,Etappen!$1:$65497,2,FALSE))</f>
        <v/>
      </c>
      <c r="J241" s="7"/>
      <c r="K241" s="5" t="str">
        <f>IF(J241=0,"",VLOOKUP(J241,Etappen!$1:$65497,2,FALSE))</f>
        <v/>
      </c>
      <c r="L241" s="8"/>
      <c r="M241" s="6"/>
      <c r="N241" s="43" t="str">
        <f t="shared" si="380"/>
        <v>A + B fehlt</v>
      </c>
      <c r="O241" s="7"/>
      <c r="P241" s="43" t="str">
        <f t="shared" ref="P241" si="473">IF(AND(O241="x",Q241="x"),"wechsel",IF(AND(O241="x",Q241&lt;&gt;"x"),"",IF(AND(Q241="x",O241&lt;&gt;"x"),"M fehlt","A + B fehlt")))</f>
        <v>A + B fehlt</v>
      </c>
      <c r="Q241" s="7"/>
      <c r="R241" s="43" t="str">
        <f t="shared" ref="R241" si="474">IF(AND(Q241="x",S241="x"),"wechsel",IF(AND(Q241="x",S241&lt;&gt;"x"),"",IF(AND(S241="x",Q241&lt;&gt;"x"),"M fehlt","A + B fehlt")))</f>
        <v>A + B fehlt</v>
      </c>
      <c r="S241" s="7"/>
      <c r="T241" s="43"/>
      <c r="U241" s="35"/>
      <c r="V241" s="38"/>
      <c r="W241" s="22"/>
      <c r="X241" s="9"/>
      <c r="Y241" s="26"/>
      <c r="Z241" s="33" t="str">
        <f>IF(WEEKNUM(A241,2)&lt;&gt;WEEKNUM(A242,2),SUM(Y$7:Y241)-SUM(Z$6:Z240),"")</f>
        <v/>
      </c>
      <c r="AA241" s="90"/>
      <c r="AB241" s="92"/>
      <c r="AC241" s="93"/>
      <c r="AD241" s="93"/>
      <c r="AE241" s="93"/>
      <c r="AF241" s="93"/>
      <c r="AG241" s="93"/>
      <c r="AH241" s="93"/>
      <c r="AI241" s="93"/>
      <c r="AJ241" s="93"/>
      <c r="AK241" s="93"/>
      <c r="AL241" s="93"/>
      <c r="AM241" s="94"/>
      <c r="AN241" s="45"/>
      <c r="AO241" s="45"/>
    </row>
    <row r="242" spans="1:41" s="1" customFormat="1" x14ac:dyDescent="0.25">
      <c r="A242" s="48"/>
      <c r="B242" s="6"/>
      <c r="C242" s="4" t="str">
        <f>IF(B242=0,"",VLOOKUP(B242,Etappen!$1:$65497,2,FALSE))</f>
        <v/>
      </c>
      <c r="D242" s="7"/>
      <c r="E242" s="4" t="str">
        <f>IF(D242=0,"",VLOOKUP(D242,Etappen!$1:$65497,2,FALSE))</f>
        <v/>
      </c>
      <c r="F242" s="7"/>
      <c r="G242" s="4" t="str">
        <f>IF(F242=0,"",VLOOKUP(F242,Etappen!$1:$65497,2,FALSE))</f>
        <v/>
      </c>
      <c r="H242" s="7"/>
      <c r="I242" s="4" t="str">
        <f>IF(H242=0,"",VLOOKUP(H242,Etappen!$1:$65497,2,FALSE))</f>
        <v/>
      </c>
      <c r="J242" s="7"/>
      <c r="K242" s="5" t="str">
        <f>IF(J242=0,"",VLOOKUP(J242,Etappen!$1:$65497,2,FALSE))</f>
        <v/>
      </c>
      <c r="L242" s="8"/>
      <c r="M242" s="6"/>
      <c r="N242" s="43" t="str">
        <f t="shared" si="380"/>
        <v>A + B fehlt</v>
      </c>
      <c r="O242" s="7"/>
      <c r="P242" s="43" t="str">
        <f t="shared" ref="P242" si="475">IF(AND(O242="x",Q242="x"),"wechsel",IF(AND(O242="x",Q242&lt;&gt;"x"),"",IF(AND(Q242="x",O242&lt;&gt;"x"),"M fehlt","A + B fehlt")))</f>
        <v>A + B fehlt</v>
      </c>
      <c r="Q242" s="7"/>
      <c r="R242" s="43" t="str">
        <f t="shared" ref="R242" si="476">IF(AND(Q242="x",S242="x"),"wechsel",IF(AND(Q242="x",S242&lt;&gt;"x"),"",IF(AND(S242="x",Q242&lt;&gt;"x"),"M fehlt","A + B fehlt")))</f>
        <v>A + B fehlt</v>
      </c>
      <c r="S242" s="7"/>
      <c r="T242" s="43"/>
      <c r="U242" s="35"/>
      <c r="V242" s="38"/>
      <c r="W242" s="22"/>
      <c r="X242" s="9"/>
      <c r="Y242" s="26"/>
      <c r="Z242" s="33" t="str">
        <f>IF(WEEKNUM(A242,2)&lt;&gt;WEEKNUM(A243,2),SUM(Y$7:Y242)-SUM(Z$6:Z241),"")</f>
        <v/>
      </c>
      <c r="AA242" s="90"/>
      <c r="AB242" s="92"/>
      <c r="AC242" s="93"/>
      <c r="AD242" s="93"/>
      <c r="AE242" s="93"/>
      <c r="AF242" s="93"/>
      <c r="AG242" s="93"/>
      <c r="AH242" s="93"/>
      <c r="AI242" s="93"/>
      <c r="AJ242" s="93"/>
      <c r="AK242" s="93"/>
      <c r="AL242" s="93"/>
      <c r="AM242" s="94"/>
      <c r="AN242" s="45"/>
      <c r="AO242" s="45"/>
    </row>
    <row r="243" spans="1:41" s="1" customFormat="1" x14ac:dyDescent="0.25">
      <c r="A243" s="48"/>
      <c r="B243" s="6"/>
      <c r="C243" s="4" t="str">
        <f>IF(B243=0,"",VLOOKUP(B243,Etappen!$1:$65497,2,FALSE))</f>
        <v/>
      </c>
      <c r="D243" s="7"/>
      <c r="E243" s="4" t="str">
        <f>IF(D243=0,"",VLOOKUP(D243,Etappen!$1:$65497,2,FALSE))</f>
        <v/>
      </c>
      <c r="F243" s="7"/>
      <c r="G243" s="4" t="str">
        <f>IF(F243=0,"",VLOOKUP(F243,Etappen!$1:$65497,2,FALSE))</f>
        <v/>
      </c>
      <c r="H243" s="7"/>
      <c r="I243" s="4" t="str">
        <f>IF(H243=0,"",VLOOKUP(H243,Etappen!$1:$65497,2,FALSE))</f>
        <v/>
      </c>
      <c r="J243" s="7"/>
      <c r="K243" s="5" t="str">
        <f>IF(J243=0,"",VLOOKUP(J243,Etappen!$1:$65497,2,FALSE))</f>
        <v/>
      </c>
      <c r="L243" s="8"/>
      <c r="M243" s="6"/>
      <c r="N243" s="43" t="str">
        <f t="shared" si="380"/>
        <v>A + B fehlt</v>
      </c>
      <c r="O243" s="7"/>
      <c r="P243" s="43" t="str">
        <f t="shared" ref="P243" si="477">IF(AND(O243="x",Q243="x"),"wechsel",IF(AND(O243="x",Q243&lt;&gt;"x"),"",IF(AND(Q243="x",O243&lt;&gt;"x"),"M fehlt","A + B fehlt")))</f>
        <v>A + B fehlt</v>
      </c>
      <c r="Q243" s="7"/>
      <c r="R243" s="43" t="str">
        <f t="shared" ref="R243" si="478">IF(AND(Q243="x",S243="x"),"wechsel",IF(AND(Q243="x",S243&lt;&gt;"x"),"",IF(AND(S243="x",Q243&lt;&gt;"x"),"M fehlt","A + B fehlt")))</f>
        <v>A + B fehlt</v>
      </c>
      <c r="S243" s="7"/>
      <c r="T243" s="43"/>
      <c r="U243" s="35"/>
      <c r="V243" s="38"/>
      <c r="W243" s="22"/>
      <c r="X243" s="9"/>
      <c r="Y243" s="26"/>
      <c r="Z243" s="33" t="str">
        <f>IF(WEEKNUM(A243,2)&lt;&gt;WEEKNUM(A244,2),SUM(Y$7:Y243)-SUM(Z$6:Z242),"")</f>
        <v/>
      </c>
      <c r="AA243" s="90"/>
      <c r="AB243" s="92"/>
      <c r="AC243" s="93"/>
      <c r="AD243" s="93"/>
      <c r="AE243" s="93"/>
      <c r="AF243" s="93"/>
      <c r="AG243" s="93"/>
      <c r="AH243" s="93"/>
      <c r="AI243" s="93"/>
      <c r="AJ243" s="93"/>
      <c r="AK243" s="93"/>
      <c r="AL243" s="93"/>
      <c r="AM243" s="94"/>
      <c r="AN243" s="45"/>
      <c r="AO243" s="45"/>
    </row>
    <row r="244" spans="1:41" s="1" customFormat="1" x14ac:dyDescent="0.25">
      <c r="A244" s="48"/>
      <c r="B244" s="6"/>
      <c r="C244" s="4" t="str">
        <f>IF(B244=0,"",VLOOKUP(B244,Etappen!$1:$65497,2,FALSE))</f>
        <v/>
      </c>
      <c r="D244" s="7"/>
      <c r="E244" s="4" t="str">
        <f>IF(D244=0,"",VLOOKUP(D244,Etappen!$1:$65497,2,FALSE))</f>
        <v/>
      </c>
      <c r="F244" s="7"/>
      <c r="G244" s="4" t="str">
        <f>IF(F244=0,"",VLOOKUP(F244,Etappen!$1:$65497,2,FALSE))</f>
        <v/>
      </c>
      <c r="H244" s="7"/>
      <c r="I244" s="4" t="str">
        <f>IF(H244=0,"",VLOOKUP(H244,Etappen!$1:$65497,2,FALSE))</f>
        <v/>
      </c>
      <c r="J244" s="7"/>
      <c r="K244" s="5" t="str">
        <f>IF(J244=0,"",VLOOKUP(J244,Etappen!$1:$65497,2,FALSE))</f>
        <v/>
      </c>
      <c r="L244" s="8"/>
      <c r="M244" s="6"/>
      <c r="N244" s="43" t="str">
        <f t="shared" si="380"/>
        <v>A + B fehlt</v>
      </c>
      <c r="O244" s="7"/>
      <c r="P244" s="43" t="str">
        <f t="shared" ref="P244" si="479">IF(AND(O244="x",Q244="x"),"wechsel",IF(AND(O244="x",Q244&lt;&gt;"x"),"",IF(AND(Q244="x",O244&lt;&gt;"x"),"M fehlt","A + B fehlt")))</f>
        <v>A + B fehlt</v>
      </c>
      <c r="Q244" s="7"/>
      <c r="R244" s="43" t="str">
        <f t="shared" ref="R244" si="480">IF(AND(Q244="x",S244="x"),"wechsel",IF(AND(Q244="x",S244&lt;&gt;"x"),"",IF(AND(S244="x",Q244&lt;&gt;"x"),"M fehlt","A + B fehlt")))</f>
        <v>A + B fehlt</v>
      </c>
      <c r="S244" s="7"/>
      <c r="T244" s="43"/>
      <c r="U244" s="35"/>
      <c r="V244" s="38"/>
      <c r="W244" s="22"/>
      <c r="X244" s="9"/>
      <c r="Y244" s="26"/>
      <c r="Z244" s="33" t="str">
        <f>IF(WEEKNUM(A244,2)&lt;&gt;WEEKNUM(A245,2),SUM(Y$7:Y244)-SUM(Z$6:Z243),"")</f>
        <v/>
      </c>
      <c r="AA244" s="90"/>
      <c r="AB244" s="92"/>
      <c r="AC244" s="93"/>
      <c r="AD244" s="93"/>
      <c r="AE244" s="93"/>
      <c r="AF244" s="93"/>
      <c r="AG244" s="93"/>
      <c r="AH244" s="93"/>
      <c r="AI244" s="93"/>
      <c r="AJ244" s="93"/>
      <c r="AK244" s="93"/>
      <c r="AL244" s="93"/>
      <c r="AM244" s="94"/>
      <c r="AN244" s="45"/>
      <c r="AO244" s="45"/>
    </row>
    <row r="245" spans="1:41" s="1" customFormat="1" x14ac:dyDescent="0.25">
      <c r="A245" s="48"/>
      <c r="B245" s="6"/>
      <c r="C245" s="4" t="str">
        <f>IF(B245=0,"",VLOOKUP(B245,Etappen!$1:$65497,2,FALSE))</f>
        <v/>
      </c>
      <c r="D245" s="7"/>
      <c r="E245" s="4" t="str">
        <f>IF(D245=0,"",VLOOKUP(D245,Etappen!$1:$65497,2,FALSE))</f>
        <v/>
      </c>
      <c r="F245" s="7"/>
      <c r="G245" s="4" t="str">
        <f>IF(F245=0,"",VLOOKUP(F245,Etappen!$1:$65497,2,FALSE))</f>
        <v/>
      </c>
      <c r="H245" s="7"/>
      <c r="I245" s="4" t="str">
        <f>IF(H245=0,"",VLOOKUP(H245,Etappen!$1:$65497,2,FALSE))</f>
        <v/>
      </c>
      <c r="J245" s="7"/>
      <c r="K245" s="5" t="str">
        <f>IF(J245=0,"",VLOOKUP(J245,Etappen!$1:$65497,2,FALSE))</f>
        <v/>
      </c>
      <c r="L245" s="8"/>
      <c r="M245" s="6"/>
      <c r="N245" s="43" t="str">
        <f t="shared" si="380"/>
        <v>A + B fehlt</v>
      </c>
      <c r="O245" s="7"/>
      <c r="P245" s="43" t="str">
        <f t="shared" ref="P245" si="481">IF(AND(O245="x",Q245="x"),"wechsel",IF(AND(O245="x",Q245&lt;&gt;"x"),"",IF(AND(Q245="x",O245&lt;&gt;"x"),"M fehlt","A + B fehlt")))</f>
        <v>A + B fehlt</v>
      </c>
      <c r="Q245" s="7"/>
      <c r="R245" s="43" t="str">
        <f t="shared" ref="R245" si="482">IF(AND(Q245="x",S245="x"),"wechsel",IF(AND(Q245="x",S245&lt;&gt;"x"),"",IF(AND(S245="x",Q245&lt;&gt;"x"),"M fehlt","A + B fehlt")))</f>
        <v>A + B fehlt</v>
      </c>
      <c r="S245" s="7"/>
      <c r="T245" s="43"/>
      <c r="U245" s="35"/>
      <c r="V245" s="38"/>
      <c r="W245" s="22"/>
      <c r="X245" s="9"/>
      <c r="Y245" s="26"/>
      <c r="Z245" s="33" t="str">
        <f>IF(WEEKNUM(A245,2)&lt;&gt;WEEKNUM(A246,2),SUM(Y$7:Y245)-SUM(Z$6:Z244),"")</f>
        <v/>
      </c>
      <c r="AA245" s="90"/>
      <c r="AB245" s="92"/>
      <c r="AC245" s="93"/>
      <c r="AD245" s="93"/>
      <c r="AE245" s="93"/>
      <c r="AF245" s="93"/>
      <c r="AG245" s="93"/>
      <c r="AH245" s="93"/>
      <c r="AI245" s="93"/>
      <c r="AJ245" s="93"/>
      <c r="AK245" s="93"/>
      <c r="AL245" s="93"/>
      <c r="AM245" s="94"/>
      <c r="AN245" s="45"/>
      <c r="AO245" s="45"/>
    </row>
    <row r="246" spans="1:41" s="1" customFormat="1" x14ac:dyDescent="0.25">
      <c r="A246" s="48"/>
      <c r="B246" s="6"/>
      <c r="C246" s="4" t="str">
        <f>IF(B246=0,"",VLOOKUP(B246,Etappen!$1:$65497,2,FALSE))</f>
        <v/>
      </c>
      <c r="D246" s="7"/>
      <c r="E246" s="4" t="str">
        <f>IF(D246=0,"",VLOOKUP(D246,Etappen!$1:$65497,2,FALSE))</f>
        <v/>
      </c>
      <c r="F246" s="7"/>
      <c r="G246" s="4" t="str">
        <f>IF(F246=0,"",VLOOKUP(F246,Etappen!$1:$65497,2,FALSE))</f>
        <v/>
      </c>
      <c r="H246" s="7"/>
      <c r="I246" s="4" t="str">
        <f>IF(H246=0,"",VLOOKUP(H246,Etappen!$1:$65497,2,FALSE))</f>
        <v/>
      </c>
      <c r="J246" s="7"/>
      <c r="K246" s="5" t="str">
        <f>IF(J246=0,"",VLOOKUP(J246,Etappen!$1:$65497,2,FALSE))</f>
        <v/>
      </c>
      <c r="L246" s="8"/>
      <c r="M246" s="6"/>
      <c r="N246" s="43" t="str">
        <f t="shared" si="380"/>
        <v>A + B fehlt</v>
      </c>
      <c r="O246" s="7"/>
      <c r="P246" s="43" t="str">
        <f t="shared" ref="P246" si="483">IF(AND(O246="x",Q246="x"),"wechsel",IF(AND(O246="x",Q246&lt;&gt;"x"),"",IF(AND(Q246="x",O246&lt;&gt;"x"),"M fehlt","A + B fehlt")))</f>
        <v>A + B fehlt</v>
      </c>
      <c r="Q246" s="7"/>
      <c r="R246" s="43" t="str">
        <f t="shared" ref="R246" si="484">IF(AND(Q246="x",S246="x"),"wechsel",IF(AND(Q246="x",S246&lt;&gt;"x"),"",IF(AND(S246="x",Q246&lt;&gt;"x"),"M fehlt","A + B fehlt")))</f>
        <v>A + B fehlt</v>
      </c>
      <c r="S246" s="7"/>
      <c r="T246" s="43"/>
      <c r="U246" s="35"/>
      <c r="V246" s="38"/>
      <c r="W246" s="22"/>
      <c r="X246" s="9"/>
      <c r="Y246" s="26"/>
      <c r="Z246" s="33" t="str">
        <f>IF(WEEKNUM(A246,2)&lt;&gt;WEEKNUM(A247,2),SUM(Y$7:Y246)-SUM(Z$6:Z245),"")</f>
        <v/>
      </c>
      <c r="AA246" s="90"/>
      <c r="AB246" s="92"/>
      <c r="AC246" s="93"/>
      <c r="AD246" s="93"/>
      <c r="AE246" s="93"/>
      <c r="AF246" s="93"/>
      <c r="AG246" s="93"/>
      <c r="AH246" s="93"/>
      <c r="AI246" s="93"/>
      <c r="AJ246" s="93"/>
      <c r="AK246" s="93"/>
      <c r="AL246" s="93"/>
      <c r="AM246" s="94"/>
      <c r="AN246" s="45"/>
      <c r="AO246" s="45"/>
    </row>
    <row r="247" spans="1:41" s="1" customFormat="1" x14ac:dyDescent="0.25">
      <c r="A247" s="48"/>
      <c r="B247" s="6"/>
      <c r="C247" s="4" t="str">
        <f>IF(B247=0,"",VLOOKUP(B247,Etappen!$1:$65497,2,FALSE))</f>
        <v/>
      </c>
      <c r="D247" s="7"/>
      <c r="E247" s="4" t="str">
        <f>IF(D247=0,"",VLOOKUP(D247,Etappen!$1:$65497,2,FALSE))</f>
        <v/>
      </c>
      <c r="F247" s="7"/>
      <c r="G247" s="4" t="str">
        <f>IF(F247=0,"",VLOOKUP(F247,Etappen!$1:$65497,2,FALSE))</f>
        <v/>
      </c>
      <c r="H247" s="7"/>
      <c r="I247" s="4" t="str">
        <f>IF(H247=0,"",VLOOKUP(H247,Etappen!$1:$65497,2,FALSE))</f>
        <v/>
      </c>
      <c r="J247" s="7"/>
      <c r="K247" s="5" t="str">
        <f>IF(J247=0,"",VLOOKUP(J247,Etappen!$1:$65497,2,FALSE))</f>
        <v/>
      </c>
      <c r="L247" s="8"/>
      <c r="M247" s="6"/>
      <c r="N247" s="43" t="str">
        <f t="shared" si="380"/>
        <v>A + B fehlt</v>
      </c>
      <c r="O247" s="7"/>
      <c r="P247" s="43" t="str">
        <f t="shared" ref="P247" si="485">IF(AND(O247="x",Q247="x"),"wechsel",IF(AND(O247="x",Q247&lt;&gt;"x"),"",IF(AND(Q247="x",O247&lt;&gt;"x"),"M fehlt","A + B fehlt")))</f>
        <v>A + B fehlt</v>
      </c>
      <c r="Q247" s="7"/>
      <c r="R247" s="43" t="str">
        <f t="shared" ref="R247" si="486">IF(AND(Q247="x",S247="x"),"wechsel",IF(AND(Q247="x",S247&lt;&gt;"x"),"",IF(AND(S247="x",Q247&lt;&gt;"x"),"M fehlt","A + B fehlt")))</f>
        <v>A + B fehlt</v>
      </c>
      <c r="S247" s="7"/>
      <c r="T247" s="43"/>
      <c r="U247" s="35"/>
      <c r="V247" s="38"/>
      <c r="W247" s="22"/>
      <c r="X247" s="9"/>
      <c r="Y247" s="26"/>
      <c r="Z247" s="33" t="str">
        <f>IF(WEEKNUM(A247,2)&lt;&gt;WEEKNUM(A248,2),SUM(Y$7:Y247)-SUM(Z$6:Z246),"")</f>
        <v/>
      </c>
      <c r="AA247" s="90"/>
      <c r="AB247" s="92"/>
      <c r="AC247" s="93"/>
      <c r="AD247" s="93"/>
      <c r="AE247" s="93"/>
      <c r="AF247" s="93"/>
      <c r="AG247" s="93"/>
      <c r="AH247" s="93"/>
      <c r="AI247" s="93"/>
      <c r="AJ247" s="93"/>
      <c r="AK247" s="93"/>
      <c r="AL247" s="93"/>
      <c r="AM247" s="94"/>
      <c r="AN247" s="45"/>
      <c r="AO247" s="45"/>
    </row>
    <row r="248" spans="1:41" s="1" customFormat="1" x14ac:dyDescent="0.25">
      <c r="A248" s="48"/>
      <c r="B248" s="6"/>
      <c r="C248" s="4" t="str">
        <f>IF(B248=0,"",VLOOKUP(B248,Etappen!$1:$65497,2,FALSE))</f>
        <v/>
      </c>
      <c r="D248" s="7"/>
      <c r="E248" s="4" t="str">
        <f>IF(D248=0,"",VLOOKUP(D248,Etappen!$1:$65497,2,FALSE))</f>
        <v/>
      </c>
      <c r="F248" s="7"/>
      <c r="G248" s="4" t="str">
        <f>IF(F248=0,"",VLOOKUP(F248,Etappen!$1:$65497,2,FALSE))</f>
        <v/>
      </c>
      <c r="H248" s="7"/>
      <c r="I248" s="4" t="str">
        <f>IF(H248=0,"",VLOOKUP(H248,Etappen!$1:$65497,2,FALSE))</f>
        <v/>
      </c>
      <c r="J248" s="7"/>
      <c r="K248" s="5" t="str">
        <f>IF(J248=0,"",VLOOKUP(J248,Etappen!$1:$65497,2,FALSE))</f>
        <v/>
      </c>
      <c r="L248" s="8"/>
      <c r="M248" s="6"/>
      <c r="N248" s="43" t="str">
        <f t="shared" si="380"/>
        <v>A + B fehlt</v>
      </c>
      <c r="O248" s="7"/>
      <c r="P248" s="43" t="str">
        <f t="shared" ref="P248" si="487">IF(AND(O248="x",Q248="x"),"wechsel",IF(AND(O248="x",Q248&lt;&gt;"x"),"",IF(AND(Q248="x",O248&lt;&gt;"x"),"M fehlt","A + B fehlt")))</f>
        <v>A + B fehlt</v>
      </c>
      <c r="Q248" s="7"/>
      <c r="R248" s="43" t="str">
        <f t="shared" ref="R248" si="488">IF(AND(Q248="x",S248="x"),"wechsel",IF(AND(Q248="x",S248&lt;&gt;"x"),"",IF(AND(S248="x",Q248&lt;&gt;"x"),"M fehlt","A + B fehlt")))</f>
        <v>A + B fehlt</v>
      </c>
      <c r="S248" s="7"/>
      <c r="T248" s="43"/>
      <c r="U248" s="35"/>
      <c r="V248" s="38"/>
      <c r="W248" s="22"/>
      <c r="X248" s="9"/>
      <c r="Y248" s="26"/>
      <c r="Z248" s="33" t="str">
        <f>IF(WEEKNUM(A248,2)&lt;&gt;WEEKNUM(A249,2),SUM(Y$7:Y248)-SUM(Z$6:Z247),"")</f>
        <v/>
      </c>
      <c r="AA248" s="90"/>
      <c r="AB248" s="92"/>
      <c r="AC248" s="93"/>
      <c r="AD248" s="93"/>
      <c r="AE248" s="93"/>
      <c r="AF248" s="93"/>
      <c r="AG248" s="93"/>
      <c r="AH248" s="93"/>
      <c r="AI248" s="93"/>
      <c r="AJ248" s="93"/>
      <c r="AK248" s="93"/>
      <c r="AL248" s="93"/>
      <c r="AM248" s="94"/>
      <c r="AN248" s="45"/>
      <c r="AO248" s="45"/>
    </row>
    <row r="249" spans="1:41" s="1" customFormat="1" x14ac:dyDescent="0.25">
      <c r="A249" s="48"/>
      <c r="B249" s="6"/>
      <c r="C249" s="4" t="str">
        <f>IF(B249=0,"",VLOOKUP(B249,Etappen!$1:$65497,2,FALSE))</f>
        <v/>
      </c>
      <c r="D249" s="7"/>
      <c r="E249" s="4" t="str">
        <f>IF(D249=0,"",VLOOKUP(D249,Etappen!$1:$65497,2,FALSE))</f>
        <v/>
      </c>
      <c r="F249" s="7"/>
      <c r="G249" s="4" t="str">
        <f>IF(F249=0,"",VLOOKUP(F249,Etappen!$1:$65497,2,FALSE))</f>
        <v/>
      </c>
      <c r="H249" s="7"/>
      <c r="I249" s="4" t="str">
        <f>IF(H249=0,"",VLOOKUP(H249,Etappen!$1:$65497,2,FALSE))</f>
        <v/>
      </c>
      <c r="J249" s="7"/>
      <c r="K249" s="5" t="str">
        <f>IF(J249=0,"",VLOOKUP(J249,Etappen!$1:$65497,2,FALSE))</f>
        <v/>
      </c>
      <c r="L249" s="8"/>
      <c r="M249" s="6"/>
      <c r="N249" s="43" t="str">
        <f t="shared" si="380"/>
        <v>A + B fehlt</v>
      </c>
      <c r="O249" s="7"/>
      <c r="P249" s="43" t="str">
        <f t="shared" ref="P249" si="489">IF(AND(O249="x",Q249="x"),"wechsel",IF(AND(O249="x",Q249&lt;&gt;"x"),"",IF(AND(Q249="x",O249&lt;&gt;"x"),"M fehlt","A + B fehlt")))</f>
        <v>A + B fehlt</v>
      </c>
      <c r="Q249" s="7"/>
      <c r="R249" s="43" t="str">
        <f t="shared" ref="R249" si="490">IF(AND(Q249="x",S249="x"),"wechsel",IF(AND(Q249="x",S249&lt;&gt;"x"),"",IF(AND(S249="x",Q249&lt;&gt;"x"),"M fehlt","A + B fehlt")))</f>
        <v>A + B fehlt</v>
      </c>
      <c r="S249" s="7"/>
      <c r="T249" s="43"/>
      <c r="U249" s="35"/>
      <c r="V249" s="38"/>
      <c r="W249" s="22"/>
      <c r="X249" s="9"/>
      <c r="Y249" s="26"/>
      <c r="Z249" s="33" t="str">
        <f>IF(WEEKNUM(A249,2)&lt;&gt;WEEKNUM(A250,2),SUM(Y$7:Y249)-SUM(Z$6:Z248),"")</f>
        <v/>
      </c>
      <c r="AA249" s="90"/>
      <c r="AB249" s="92"/>
      <c r="AC249" s="93"/>
      <c r="AD249" s="93"/>
      <c r="AE249" s="93"/>
      <c r="AF249" s="93"/>
      <c r="AG249" s="93"/>
      <c r="AH249" s="93"/>
      <c r="AI249" s="93"/>
      <c r="AJ249" s="93"/>
      <c r="AK249" s="93"/>
      <c r="AL249" s="93"/>
      <c r="AM249" s="94"/>
      <c r="AN249" s="45"/>
      <c r="AO249" s="45"/>
    </row>
    <row r="250" spans="1:41" s="1" customFormat="1" x14ac:dyDescent="0.25">
      <c r="A250" s="48"/>
      <c r="B250" s="6"/>
      <c r="C250" s="4" t="str">
        <f>IF(B250=0,"",VLOOKUP(B250,Etappen!$1:$65497,2,FALSE))</f>
        <v/>
      </c>
      <c r="D250" s="7"/>
      <c r="E250" s="4" t="str">
        <f>IF(D250=0,"",VLOOKUP(D250,Etappen!$1:$65497,2,FALSE))</f>
        <v/>
      </c>
      <c r="F250" s="7"/>
      <c r="G250" s="4" t="str">
        <f>IF(F250=0,"",VLOOKUP(F250,Etappen!$1:$65497,2,FALSE))</f>
        <v/>
      </c>
      <c r="H250" s="7"/>
      <c r="I250" s="4" t="str">
        <f>IF(H250=0,"",VLOOKUP(H250,Etappen!$1:$65497,2,FALSE))</f>
        <v/>
      </c>
      <c r="J250" s="7"/>
      <c r="K250" s="5" t="str">
        <f>IF(J250=0,"",VLOOKUP(J250,Etappen!$1:$65497,2,FALSE))</f>
        <v/>
      </c>
      <c r="L250" s="8"/>
      <c r="M250" s="6"/>
      <c r="N250" s="43" t="str">
        <f t="shared" si="380"/>
        <v>A + B fehlt</v>
      </c>
      <c r="O250" s="7"/>
      <c r="P250" s="43" t="str">
        <f t="shared" ref="P250" si="491">IF(AND(O250="x",Q250="x"),"wechsel",IF(AND(O250="x",Q250&lt;&gt;"x"),"",IF(AND(Q250="x",O250&lt;&gt;"x"),"M fehlt","A + B fehlt")))</f>
        <v>A + B fehlt</v>
      </c>
      <c r="Q250" s="7"/>
      <c r="R250" s="43" t="str">
        <f t="shared" ref="R250" si="492">IF(AND(Q250="x",S250="x"),"wechsel",IF(AND(Q250="x",S250&lt;&gt;"x"),"",IF(AND(S250="x",Q250&lt;&gt;"x"),"M fehlt","A + B fehlt")))</f>
        <v>A + B fehlt</v>
      </c>
      <c r="S250" s="7"/>
      <c r="T250" s="43"/>
      <c r="U250" s="35"/>
      <c r="V250" s="38"/>
      <c r="W250" s="22"/>
      <c r="X250" s="9"/>
      <c r="Y250" s="26"/>
      <c r="Z250" s="33" t="str">
        <f>IF(WEEKNUM(A250,2)&lt;&gt;WEEKNUM(A251,2),SUM(Y$7:Y250)-SUM(Z$6:Z249),"")</f>
        <v/>
      </c>
      <c r="AA250" s="90"/>
      <c r="AB250" s="92"/>
      <c r="AC250" s="93"/>
      <c r="AD250" s="93"/>
      <c r="AE250" s="93"/>
      <c r="AF250" s="93"/>
      <c r="AG250" s="93"/>
      <c r="AH250" s="93"/>
      <c r="AI250" s="93"/>
      <c r="AJ250" s="93"/>
      <c r="AK250" s="93"/>
      <c r="AL250" s="93"/>
      <c r="AM250" s="94"/>
      <c r="AN250" s="45"/>
      <c r="AO250" s="45"/>
    </row>
    <row r="251" spans="1:41" s="1" customFormat="1" x14ac:dyDescent="0.25">
      <c r="A251" s="48"/>
      <c r="B251" s="6"/>
      <c r="C251" s="4" t="str">
        <f>IF(B251=0,"",VLOOKUP(B251,Etappen!$1:$65497,2,FALSE))</f>
        <v/>
      </c>
      <c r="D251" s="7"/>
      <c r="E251" s="4" t="str">
        <f>IF(D251=0,"",VLOOKUP(D251,Etappen!$1:$65497,2,FALSE))</f>
        <v/>
      </c>
      <c r="F251" s="7"/>
      <c r="G251" s="4" t="str">
        <f>IF(F251=0,"",VLOOKUP(F251,Etappen!$1:$65497,2,FALSE))</f>
        <v/>
      </c>
      <c r="H251" s="7"/>
      <c r="I251" s="4" t="str">
        <f>IF(H251=0,"",VLOOKUP(H251,Etappen!$1:$65497,2,FALSE))</f>
        <v/>
      </c>
      <c r="J251" s="7"/>
      <c r="K251" s="5" t="str">
        <f>IF(J251=0,"",VLOOKUP(J251,Etappen!$1:$65497,2,FALSE))</f>
        <v/>
      </c>
      <c r="L251" s="8"/>
      <c r="M251" s="6"/>
      <c r="N251" s="43" t="str">
        <f t="shared" si="380"/>
        <v>A + B fehlt</v>
      </c>
      <c r="O251" s="7"/>
      <c r="P251" s="43" t="str">
        <f t="shared" ref="P251" si="493">IF(AND(O251="x",Q251="x"),"wechsel",IF(AND(O251="x",Q251&lt;&gt;"x"),"",IF(AND(Q251="x",O251&lt;&gt;"x"),"M fehlt","A + B fehlt")))</f>
        <v>A + B fehlt</v>
      </c>
      <c r="Q251" s="7"/>
      <c r="R251" s="43" t="str">
        <f t="shared" ref="R251" si="494">IF(AND(Q251="x",S251="x"),"wechsel",IF(AND(Q251="x",S251&lt;&gt;"x"),"",IF(AND(S251="x",Q251&lt;&gt;"x"),"M fehlt","A + B fehlt")))</f>
        <v>A + B fehlt</v>
      </c>
      <c r="S251" s="7"/>
      <c r="T251" s="43"/>
      <c r="U251" s="35"/>
      <c r="V251" s="38"/>
      <c r="W251" s="22"/>
      <c r="X251" s="9"/>
      <c r="Y251" s="26"/>
      <c r="Z251" s="33" t="str">
        <f>IF(WEEKNUM(A251,2)&lt;&gt;WEEKNUM(A252,2),SUM(Y$7:Y251)-SUM(Z$6:Z250),"")</f>
        <v/>
      </c>
      <c r="AA251" s="90"/>
      <c r="AB251" s="92"/>
      <c r="AC251" s="93"/>
      <c r="AD251" s="93"/>
      <c r="AE251" s="93"/>
      <c r="AF251" s="93"/>
      <c r="AG251" s="93"/>
      <c r="AH251" s="93"/>
      <c r="AI251" s="93"/>
      <c r="AJ251" s="93"/>
      <c r="AK251" s="93"/>
      <c r="AL251" s="93"/>
      <c r="AM251" s="94"/>
      <c r="AN251" s="45"/>
      <c r="AO251" s="45"/>
    </row>
    <row r="252" spans="1:41" s="1" customFormat="1" x14ac:dyDescent="0.25">
      <c r="A252" s="48"/>
      <c r="B252" s="6"/>
      <c r="C252" s="4" t="str">
        <f>IF(B252=0,"",VLOOKUP(B252,Etappen!$1:$65497,2,FALSE))</f>
        <v/>
      </c>
      <c r="D252" s="7"/>
      <c r="E252" s="4" t="str">
        <f>IF(D252=0,"",VLOOKUP(D252,Etappen!$1:$65497,2,FALSE))</f>
        <v/>
      </c>
      <c r="F252" s="7"/>
      <c r="G252" s="4" t="str">
        <f>IF(F252=0,"",VLOOKUP(F252,Etappen!$1:$65497,2,FALSE))</f>
        <v/>
      </c>
      <c r="H252" s="7"/>
      <c r="I252" s="4" t="str">
        <f>IF(H252=0,"",VLOOKUP(H252,Etappen!$1:$65497,2,FALSE))</f>
        <v/>
      </c>
      <c r="J252" s="7"/>
      <c r="K252" s="5" t="str">
        <f>IF(J252=0,"",VLOOKUP(J252,Etappen!$1:$65497,2,FALSE))</f>
        <v/>
      </c>
      <c r="L252" s="8"/>
      <c r="M252" s="6"/>
      <c r="N252" s="43" t="str">
        <f t="shared" si="380"/>
        <v>A + B fehlt</v>
      </c>
      <c r="O252" s="7"/>
      <c r="P252" s="43" t="str">
        <f t="shared" ref="P252" si="495">IF(AND(O252="x",Q252="x"),"wechsel",IF(AND(O252="x",Q252&lt;&gt;"x"),"",IF(AND(Q252="x",O252&lt;&gt;"x"),"M fehlt","A + B fehlt")))</f>
        <v>A + B fehlt</v>
      </c>
      <c r="Q252" s="7"/>
      <c r="R252" s="43" t="str">
        <f t="shared" ref="R252" si="496">IF(AND(Q252="x",S252="x"),"wechsel",IF(AND(Q252="x",S252&lt;&gt;"x"),"",IF(AND(S252="x",Q252&lt;&gt;"x"),"M fehlt","A + B fehlt")))</f>
        <v>A + B fehlt</v>
      </c>
      <c r="S252" s="7"/>
      <c r="T252" s="43"/>
      <c r="U252" s="35"/>
      <c r="V252" s="38"/>
      <c r="W252" s="22"/>
      <c r="X252" s="9"/>
      <c r="Y252" s="26"/>
      <c r="Z252" s="33" t="str">
        <f>IF(WEEKNUM(A252,2)&lt;&gt;WEEKNUM(A253,2),SUM(Y$7:Y252)-SUM(Z$6:Z251),"")</f>
        <v/>
      </c>
      <c r="AA252" s="90"/>
      <c r="AB252" s="92"/>
      <c r="AC252" s="93"/>
      <c r="AD252" s="93"/>
      <c r="AE252" s="93"/>
      <c r="AF252" s="93"/>
      <c r="AG252" s="93"/>
      <c r="AH252" s="93"/>
      <c r="AI252" s="93"/>
      <c r="AJ252" s="93"/>
      <c r="AK252" s="93"/>
      <c r="AL252" s="93"/>
      <c r="AM252" s="94"/>
      <c r="AN252" s="45"/>
      <c r="AO252" s="45"/>
    </row>
    <row r="253" spans="1:41" s="1" customFormat="1" x14ac:dyDescent="0.25">
      <c r="A253" s="48"/>
      <c r="B253" s="6"/>
      <c r="C253" s="4" t="str">
        <f>IF(B253=0,"",VLOOKUP(B253,Etappen!$1:$65497,2,FALSE))</f>
        <v/>
      </c>
      <c r="D253" s="7"/>
      <c r="E253" s="4" t="str">
        <f>IF(D253=0,"",VLOOKUP(D253,Etappen!$1:$65497,2,FALSE))</f>
        <v/>
      </c>
      <c r="F253" s="7"/>
      <c r="G253" s="4" t="str">
        <f>IF(F253=0,"",VLOOKUP(F253,Etappen!$1:$65497,2,FALSE))</f>
        <v/>
      </c>
      <c r="H253" s="7"/>
      <c r="I253" s="4" t="str">
        <f>IF(H253=0,"",VLOOKUP(H253,Etappen!$1:$65497,2,FALSE))</f>
        <v/>
      </c>
      <c r="J253" s="7"/>
      <c r="K253" s="5" t="str">
        <f>IF(J253=0,"",VLOOKUP(J253,Etappen!$1:$65497,2,FALSE))</f>
        <v/>
      </c>
      <c r="L253" s="8"/>
      <c r="M253" s="6"/>
      <c r="N253" s="43" t="str">
        <f t="shared" si="380"/>
        <v>A + B fehlt</v>
      </c>
      <c r="O253" s="7"/>
      <c r="P253" s="43" t="str">
        <f t="shared" ref="P253" si="497">IF(AND(O253="x",Q253="x"),"wechsel",IF(AND(O253="x",Q253&lt;&gt;"x"),"",IF(AND(Q253="x",O253&lt;&gt;"x"),"M fehlt","A + B fehlt")))</f>
        <v>A + B fehlt</v>
      </c>
      <c r="Q253" s="7"/>
      <c r="R253" s="43" t="str">
        <f t="shared" ref="R253" si="498">IF(AND(Q253="x",S253="x"),"wechsel",IF(AND(Q253="x",S253&lt;&gt;"x"),"",IF(AND(S253="x",Q253&lt;&gt;"x"),"M fehlt","A + B fehlt")))</f>
        <v>A + B fehlt</v>
      </c>
      <c r="S253" s="7"/>
      <c r="T253" s="43"/>
      <c r="U253" s="35"/>
      <c r="V253" s="38"/>
      <c r="W253" s="22"/>
      <c r="X253" s="9"/>
      <c r="Y253" s="26"/>
      <c r="Z253" s="33" t="str">
        <f>IF(WEEKNUM(A253,2)&lt;&gt;WEEKNUM(A254,2),SUM(Y$7:Y253)-SUM(Z$6:Z252),"")</f>
        <v/>
      </c>
      <c r="AA253" s="90"/>
      <c r="AB253" s="92"/>
      <c r="AC253" s="93"/>
      <c r="AD253" s="93"/>
      <c r="AE253" s="93"/>
      <c r="AF253" s="93"/>
      <c r="AG253" s="93"/>
      <c r="AH253" s="93"/>
      <c r="AI253" s="93"/>
      <c r="AJ253" s="93"/>
      <c r="AK253" s="93"/>
      <c r="AL253" s="93"/>
      <c r="AM253" s="94"/>
      <c r="AN253" s="45"/>
      <c r="AO253" s="45"/>
    </row>
    <row r="254" spans="1:41" s="1" customFormat="1" x14ac:dyDescent="0.25">
      <c r="A254" s="48"/>
      <c r="B254" s="6"/>
      <c r="C254" s="4" t="str">
        <f>IF(B254=0,"",VLOOKUP(B254,Etappen!$1:$65497,2,FALSE))</f>
        <v/>
      </c>
      <c r="D254" s="7"/>
      <c r="E254" s="4" t="str">
        <f>IF(D254=0,"",VLOOKUP(D254,Etappen!$1:$65497,2,FALSE))</f>
        <v/>
      </c>
      <c r="F254" s="7"/>
      <c r="G254" s="4" t="str">
        <f>IF(F254=0,"",VLOOKUP(F254,Etappen!$1:$65497,2,FALSE))</f>
        <v/>
      </c>
      <c r="H254" s="7"/>
      <c r="I254" s="4" t="str">
        <f>IF(H254=0,"",VLOOKUP(H254,Etappen!$1:$65497,2,FALSE))</f>
        <v/>
      </c>
      <c r="J254" s="7"/>
      <c r="K254" s="5" t="str">
        <f>IF(J254=0,"",VLOOKUP(J254,Etappen!$1:$65497,2,FALSE))</f>
        <v/>
      </c>
      <c r="L254" s="8"/>
      <c r="M254" s="6"/>
      <c r="N254" s="43" t="str">
        <f t="shared" si="380"/>
        <v>A + B fehlt</v>
      </c>
      <c r="O254" s="7"/>
      <c r="P254" s="43" t="str">
        <f t="shared" ref="P254" si="499">IF(AND(O254="x",Q254="x"),"wechsel",IF(AND(O254="x",Q254&lt;&gt;"x"),"",IF(AND(Q254="x",O254&lt;&gt;"x"),"M fehlt","A + B fehlt")))</f>
        <v>A + B fehlt</v>
      </c>
      <c r="Q254" s="7"/>
      <c r="R254" s="43" t="str">
        <f t="shared" ref="R254" si="500">IF(AND(Q254="x",S254="x"),"wechsel",IF(AND(Q254="x",S254&lt;&gt;"x"),"",IF(AND(S254="x",Q254&lt;&gt;"x"),"M fehlt","A + B fehlt")))</f>
        <v>A + B fehlt</v>
      </c>
      <c r="S254" s="7"/>
      <c r="T254" s="43"/>
      <c r="U254" s="35"/>
      <c r="V254" s="38"/>
      <c r="W254" s="22"/>
      <c r="X254" s="9"/>
      <c r="Y254" s="26"/>
      <c r="Z254" s="33" t="str">
        <f>IF(WEEKNUM(A254,2)&lt;&gt;WEEKNUM(A255,2),SUM(Y$7:Y254)-SUM(Z$6:Z253),"")</f>
        <v/>
      </c>
      <c r="AA254" s="90"/>
      <c r="AB254" s="92"/>
      <c r="AC254" s="93"/>
      <c r="AD254" s="93"/>
      <c r="AE254" s="93"/>
      <c r="AF254" s="93"/>
      <c r="AG254" s="93"/>
      <c r="AH254" s="93"/>
      <c r="AI254" s="93"/>
      <c r="AJ254" s="93"/>
      <c r="AK254" s="93"/>
      <c r="AL254" s="93"/>
      <c r="AM254" s="94"/>
      <c r="AN254" s="45"/>
      <c r="AO254" s="45"/>
    </row>
    <row r="255" spans="1:41" s="1" customFormat="1" x14ac:dyDescent="0.25">
      <c r="A255" s="48"/>
      <c r="B255" s="6"/>
      <c r="C255" s="4" t="str">
        <f>IF(B255=0,"",VLOOKUP(B255,Etappen!$1:$65497,2,FALSE))</f>
        <v/>
      </c>
      <c r="D255" s="7"/>
      <c r="E255" s="4" t="str">
        <f>IF(D255=0,"",VLOOKUP(D255,Etappen!$1:$65497,2,FALSE))</f>
        <v/>
      </c>
      <c r="F255" s="7"/>
      <c r="G255" s="4" t="str">
        <f>IF(F255=0,"",VLOOKUP(F255,Etappen!$1:$65497,2,FALSE))</f>
        <v/>
      </c>
      <c r="H255" s="7"/>
      <c r="I255" s="4" t="str">
        <f>IF(H255=0,"",VLOOKUP(H255,Etappen!$1:$65497,2,FALSE))</f>
        <v/>
      </c>
      <c r="J255" s="7"/>
      <c r="K255" s="5" t="str">
        <f>IF(J255=0,"",VLOOKUP(J255,Etappen!$1:$65497,2,FALSE))</f>
        <v/>
      </c>
      <c r="L255" s="8"/>
      <c r="M255" s="6"/>
      <c r="N255" s="43" t="str">
        <f t="shared" si="380"/>
        <v>A + B fehlt</v>
      </c>
      <c r="O255" s="7"/>
      <c r="P255" s="43" t="str">
        <f t="shared" ref="P255" si="501">IF(AND(O255="x",Q255="x"),"wechsel",IF(AND(O255="x",Q255&lt;&gt;"x"),"",IF(AND(Q255="x",O255&lt;&gt;"x"),"M fehlt","A + B fehlt")))</f>
        <v>A + B fehlt</v>
      </c>
      <c r="Q255" s="7"/>
      <c r="R255" s="43" t="str">
        <f t="shared" ref="R255" si="502">IF(AND(Q255="x",S255="x"),"wechsel",IF(AND(Q255="x",S255&lt;&gt;"x"),"",IF(AND(S255="x",Q255&lt;&gt;"x"),"M fehlt","A + B fehlt")))</f>
        <v>A + B fehlt</v>
      </c>
      <c r="S255" s="7"/>
      <c r="T255" s="43"/>
      <c r="U255" s="35"/>
      <c r="V255" s="38"/>
      <c r="W255" s="22"/>
      <c r="X255" s="9"/>
      <c r="Y255" s="26"/>
      <c r="Z255" s="33" t="str">
        <f>IF(WEEKNUM(A255,2)&lt;&gt;WEEKNUM(A256,2),SUM(Y$7:Y255)-SUM(Z$6:Z254),"")</f>
        <v/>
      </c>
      <c r="AA255" s="90"/>
      <c r="AB255" s="92"/>
      <c r="AC255" s="93"/>
      <c r="AD255" s="93"/>
      <c r="AE255" s="93"/>
      <c r="AF255" s="93"/>
      <c r="AG255" s="93"/>
      <c r="AH255" s="93"/>
      <c r="AI255" s="93"/>
      <c r="AJ255" s="93"/>
      <c r="AK255" s="93"/>
      <c r="AL255" s="93"/>
      <c r="AM255" s="94"/>
      <c r="AN255" s="45"/>
      <c r="AO255" s="45"/>
    </row>
    <row r="256" spans="1:41" s="1" customFormat="1" x14ac:dyDescent="0.25">
      <c r="A256" s="48"/>
      <c r="B256" s="6"/>
      <c r="C256" s="4" t="str">
        <f>IF(B256=0,"",VLOOKUP(B256,Etappen!$1:$65497,2,FALSE))</f>
        <v/>
      </c>
      <c r="D256" s="7"/>
      <c r="E256" s="4" t="str">
        <f>IF(D256=0,"",VLOOKUP(D256,Etappen!$1:$65497,2,FALSE))</f>
        <v/>
      </c>
      <c r="F256" s="7"/>
      <c r="G256" s="4" t="str">
        <f>IF(F256=0,"",VLOOKUP(F256,Etappen!$1:$65497,2,FALSE))</f>
        <v/>
      </c>
      <c r="H256" s="7"/>
      <c r="I256" s="4" t="str">
        <f>IF(H256=0,"",VLOOKUP(H256,Etappen!$1:$65497,2,FALSE))</f>
        <v/>
      </c>
      <c r="J256" s="7"/>
      <c r="K256" s="5" t="str">
        <f>IF(J256=0,"",VLOOKUP(J256,Etappen!$1:$65497,2,FALSE))</f>
        <v/>
      </c>
      <c r="L256" s="8"/>
      <c r="M256" s="6"/>
      <c r="N256" s="43" t="str">
        <f t="shared" si="380"/>
        <v>A + B fehlt</v>
      </c>
      <c r="O256" s="7"/>
      <c r="P256" s="43" t="str">
        <f t="shared" ref="P256" si="503">IF(AND(O256="x",Q256="x"),"wechsel",IF(AND(O256="x",Q256&lt;&gt;"x"),"",IF(AND(Q256="x",O256&lt;&gt;"x"),"M fehlt","A + B fehlt")))</f>
        <v>A + B fehlt</v>
      </c>
      <c r="Q256" s="7"/>
      <c r="R256" s="43" t="str">
        <f t="shared" ref="R256" si="504">IF(AND(Q256="x",S256="x"),"wechsel",IF(AND(Q256="x",S256&lt;&gt;"x"),"",IF(AND(S256="x",Q256&lt;&gt;"x"),"M fehlt","A + B fehlt")))</f>
        <v>A + B fehlt</v>
      </c>
      <c r="S256" s="7"/>
      <c r="T256" s="43"/>
      <c r="U256" s="35"/>
      <c r="V256" s="38"/>
      <c r="W256" s="22"/>
      <c r="X256" s="9"/>
      <c r="Y256" s="26"/>
      <c r="Z256" s="33" t="str">
        <f>IF(WEEKNUM(A256,2)&lt;&gt;WEEKNUM(A257,2),SUM(Y$7:Y256)-SUM(Z$6:Z255),"")</f>
        <v/>
      </c>
      <c r="AA256" s="90"/>
      <c r="AB256" s="92"/>
      <c r="AC256" s="93"/>
      <c r="AD256" s="93"/>
      <c r="AE256" s="93"/>
      <c r="AF256" s="93"/>
      <c r="AG256" s="93"/>
      <c r="AH256" s="93"/>
      <c r="AI256" s="93"/>
      <c r="AJ256" s="93"/>
      <c r="AK256" s="93"/>
      <c r="AL256" s="93"/>
      <c r="AM256" s="94"/>
      <c r="AN256" s="45"/>
      <c r="AO256" s="45"/>
    </row>
    <row r="257" spans="1:41" s="1" customFormat="1" x14ac:dyDescent="0.25">
      <c r="A257" s="48"/>
      <c r="B257" s="6"/>
      <c r="C257" s="4" t="str">
        <f>IF(B257=0,"",VLOOKUP(B257,Etappen!$1:$65497,2,FALSE))</f>
        <v/>
      </c>
      <c r="D257" s="7"/>
      <c r="E257" s="4" t="str">
        <f>IF(D257=0,"",VLOOKUP(D257,Etappen!$1:$65497,2,FALSE))</f>
        <v/>
      </c>
      <c r="F257" s="7"/>
      <c r="G257" s="4" t="str">
        <f>IF(F257=0,"",VLOOKUP(F257,Etappen!$1:$65497,2,FALSE))</f>
        <v/>
      </c>
      <c r="H257" s="7"/>
      <c r="I257" s="4" t="str">
        <f>IF(H257=0,"",VLOOKUP(H257,Etappen!$1:$65497,2,FALSE))</f>
        <v/>
      </c>
      <c r="J257" s="7"/>
      <c r="K257" s="5" t="str">
        <f>IF(J257=0,"",VLOOKUP(J257,Etappen!$1:$65497,2,FALSE))</f>
        <v/>
      </c>
      <c r="L257" s="8"/>
      <c r="M257" s="6"/>
      <c r="N257" s="43" t="str">
        <f t="shared" si="380"/>
        <v>A + B fehlt</v>
      </c>
      <c r="O257" s="7"/>
      <c r="P257" s="43" t="str">
        <f t="shared" ref="P257" si="505">IF(AND(O257="x",Q257="x"),"wechsel",IF(AND(O257="x",Q257&lt;&gt;"x"),"",IF(AND(Q257="x",O257&lt;&gt;"x"),"M fehlt","A + B fehlt")))</f>
        <v>A + B fehlt</v>
      </c>
      <c r="Q257" s="7"/>
      <c r="R257" s="43" t="str">
        <f t="shared" ref="R257" si="506">IF(AND(Q257="x",S257="x"),"wechsel",IF(AND(Q257="x",S257&lt;&gt;"x"),"",IF(AND(S257="x",Q257&lt;&gt;"x"),"M fehlt","A + B fehlt")))</f>
        <v>A + B fehlt</v>
      </c>
      <c r="S257" s="7"/>
      <c r="T257" s="43"/>
      <c r="U257" s="35"/>
      <c r="V257" s="38"/>
      <c r="W257" s="22"/>
      <c r="X257" s="9"/>
      <c r="Y257" s="26"/>
      <c r="Z257" s="33" t="str">
        <f>IF(WEEKNUM(A257,2)&lt;&gt;WEEKNUM(A258,2),SUM(Y$7:Y257)-SUM(Z$6:Z256),"")</f>
        <v/>
      </c>
      <c r="AA257" s="90"/>
      <c r="AB257" s="92"/>
      <c r="AC257" s="93"/>
      <c r="AD257" s="93"/>
      <c r="AE257" s="93"/>
      <c r="AF257" s="93"/>
      <c r="AG257" s="93"/>
      <c r="AH257" s="93"/>
      <c r="AI257" s="93"/>
      <c r="AJ257" s="93"/>
      <c r="AK257" s="93"/>
      <c r="AL257" s="93"/>
      <c r="AM257" s="94"/>
      <c r="AN257" s="45"/>
      <c r="AO257" s="45"/>
    </row>
    <row r="258" spans="1:41" s="1" customFormat="1" x14ac:dyDescent="0.25">
      <c r="A258" s="48"/>
      <c r="B258" s="6"/>
      <c r="C258" s="4" t="str">
        <f>IF(B258=0,"",VLOOKUP(B258,Etappen!$1:$65497,2,FALSE))</f>
        <v/>
      </c>
      <c r="D258" s="7"/>
      <c r="E258" s="4" t="str">
        <f>IF(D258=0,"",VLOOKUP(D258,Etappen!$1:$65497,2,FALSE))</f>
        <v/>
      </c>
      <c r="F258" s="7"/>
      <c r="G258" s="4" t="str">
        <f>IF(F258=0,"",VLOOKUP(F258,Etappen!$1:$65497,2,FALSE))</f>
        <v/>
      </c>
      <c r="H258" s="7"/>
      <c r="I258" s="4" t="str">
        <f>IF(H258=0,"",VLOOKUP(H258,Etappen!$1:$65497,2,FALSE))</f>
        <v/>
      </c>
      <c r="J258" s="7"/>
      <c r="K258" s="5" t="str">
        <f>IF(J258=0,"",VLOOKUP(J258,Etappen!$1:$65497,2,FALSE))</f>
        <v/>
      </c>
      <c r="L258" s="8"/>
      <c r="M258" s="6"/>
      <c r="N258" s="43" t="str">
        <f t="shared" si="380"/>
        <v>A + B fehlt</v>
      </c>
      <c r="O258" s="7"/>
      <c r="P258" s="43" t="str">
        <f t="shared" ref="P258" si="507">IF(AND(O258="x",Q258="x"),"wechsel",IF(AND(O258="x",Q258&lt;&gt;"x"),"",IF(AND(Q258="x",O258&lt;&gt;"x"),"M fehlt","A + B fehlt")))</f>
        <v>A + B fehlt</v>
      </c>
      <c r="Q258" s="7"/>
      <c r="R258" s="43" t="str">
        <f t="shared" ref="R258" si="508">IF(AND(Q258="x",S258="x"),"wechsel",IF(AND(Q258="x",S258&lt;&gt;"x"),"",IF(AND(S258="x",Q258&lt;&gt;"x"),"M fehlt","A + B fehlt")))</f>
        <v>A + B fehlt</v>
      </c>
      <c r="S258" s="7"/>
      <c r="T258" s="43"/>
      <c r="U258" s="35"/>
      <c r="V258" s="38"/>
      <c r="W258" s="22"/>
      <c r="X258" s="9"/>
      <c r="Y258" s="26"/>
      <c r="Z258" s="33" t="str">
        <f>IF(WEEKNUM(A258,2)&lt;&gt;WEEKNUM(A259,2),SUM(Y$7:Y258)-SUM(Z$6:Z257),"")</f>
        <v/>
      </c>
      <c r="AA258" s="90"/>
      <c r="AB258" s="92"/>
      <c r="AC258" s="93"/>
      <c r="AD258" s="93"/>
      <c r="AE258" s="93"/>
      <c r="AF258" s="93"/>
      <c r="AG258" s="93"/>
      <c r="AH258" s="93"/>
      <c r="AI258" s="93"/>
      <c r="AJ258" s="93"/>
      <c r="AK258" s="93"/>
      <c r="AL258" s="93"/>
      <c r="AM258" s="94"/>
      <c r="AN258" s="45"/>
      <c r="AO258" s="45"/>
    </row>
    <row r="259" spans="1:41" s="1" customFormat="1" x14ac:dyDescent="0.25">
      <c r="A259" s="48"/>
      <c r="B259" s="6"/>
      <c r="C259" s="4" t="str">
        <f>IF(B259=0,"",VLOOKUP(B259,Etappen!$1:$65497,2,FALSE))</f>
        <v/>
      </c>
      <c r="D259" s="7"/>
      <c r="E259" s="4" t="str">
        <f>IF(D259=0,"",VLOOKUP(D259,Etappen!$1:$65497,2,FALSE))</f>
        <v/>
      </c>
      <c r="F259" s="7"/>
      <c r="G259" s="4" t="str">
        <f>IF(F259=0,"",VLOOKUP(F259,Etappen!$1:$65497,2,FALSE))</f>
        <v/>
      </c>
      <c r="H259" s="7"/>
      <c r="I259" s="4" t="str">
        <f>IF(H259=0,"",VLOOKUP(H259,Etappen!$1:$65497,2,FALSE))</f>
        <v/>
      </c>
      <c r="J259" s="7"/>
      <c r="K259" s="5" t="str">
        <f>IF(J259=0,"",VLOOKUP(J259,Etappen!$1:$65497,2,FALSE))</f>
        <v/>
      </c>
      <c r="L259" s="8"/>
      <c r="M259" s="6"/>
      <c r="N259" s="43" t="str">
        <f t="shared" ref="N259:N295" si="509">IF(AND(M259="x",O259="x"),"wechsel",IF(AND(M259="x",O259&lt;&gt;"x"),"",IF(AND(O259="x",M259&lt;&gt;"x"),"M fehlt","A + B fehlt")))</f>
        <v>A + B fehlt</v>
      </c>
      <c r="O259" s="7"/>
      <c r="P259" s="43" t="str">
        <f t="shared" ref="P259" si="510">IF(AND(O259="x",Q259="x"),"wechsel",IF(AND(O259="x",Q259&lt;&gt;"x"),"",IF(AND(Q259="x",O259&lt;&gt;"x"),"M fehlt","A + B fehlt")))</f>
        <v>A + B fehlt</v>
      </c>
      <c r="Q259" s="7"/>
      <c r="R259" s="43" t="str">
        <f t="shared" ref="R259" si="511">IF(AND(Q259="x",S259="x"),"wechsel",IF(AND(Q259="x",S259&lt;&gt;"x"),"",IF(AND(S259="x",Q259&lt;&gt;"x"),"M fehlt","A + B fehlt")))</f>
        <v>A + B fehlt</v>
      </c>
      <c r="S259" s="7"/>
      <c r="T259" s="43"/>
      <c r="U259" s="35"/>
      <c r="V259" s="38"/>
      <c r="W259" s="22"/>
      <c r="X259" s="9"/>
      <c r="Y259" s="26"/>
      <c r="Z259" s="33" t="str">
        <f>IF(WEEKNUM(A259,2)&lt;&gt;WEEKNUM(A260,2),SUM(Y$7:Y259)-SUM(Z$6:Z258),"")</f>
        <v/>
      </c>
      <c r="AA259" s="90"/>
      <c r="AB259" s="92"/>
      <c r="AC259" s="93"/>
      <c r="AD259" s="93"/>
      <c r="AE259" s="93"/>
      <c r="AF259" s="93"/>
      <c r="AG259" s="93"/>
      <c r="AH259" s="93"/>
      <c r="AI259" s="93"/>
      <c r="AJ259" s="93"/>
      <c r="AK259" s="93"/>
      <c r="AL259" s="93"/>
      <c r="AM259" s="94"/>
      <c r="AN259" s="45"/>
      <c r="AO259" s="45"/>
    </row>
    <row r="260" spans="1:41" s="1" customFormat="1" x14ac:dyDescent="0.25">
      <c r="A260" s="48"/>
      <c r="B260" s="6"/>
      <c r="C260" s="4" t="str">
        <f>IF(B260=0,"",VLOOKUP(B260,Etappen!$1:$65497,2,FALSE))</f>
        <v/>
      </c>
      <c r="D260" s="7"/>
      <c r="E260" s="4" t="str">
        <f>IF(D260=0,"",VLOOKUP(D260,Etappen!$1:$65497,2,FALSE))</f>
        <v/>
      </c>
      <c r="F260" s="7"/>
      <c r="G260" s="4" t="str">
        <f>IF(F260=0,"",VLOOKUP(F260,Etappen!$1:$65497,2,FALSE))</f>
        <v/>
      </c>
      <c r="H260" s="7"/>
      <c r="I260" s="4" t="str">
        <f>IF(H260=0,"",VLOOKUP(H260,Etappen!$1:$65497,2,FALSE))</f>
        <v/>
      </c>
      <c r="J260" s="7"/>
      <c r="K260" s="5" t="str">
        <f>IF(J260=0,"",VLOOKUP(J260,Etappen!$1:$65497,2,FALSE))</f>
        <v/>
      </c>
      <c r="L260" s="8"/>
      <c r="M260" s="6"/>
      <c r="N260" s="43" t="str">
        <f t="shared" si="509"/>
        <v>A + B fehlt</v>
      </c>
      <c r="O260" s="7"/>
      <c r="P260" s="43" t="str">
        <f t="shared" ref="P260" si="512">IF(AND(O260="x",Q260="x"),"wechsel",IF(AND(O260="x",Q260&lt;&gt;"x"),"",IF(AND(Q260="x",O260&lt;&gt;"x"),"M fehlt","A + B fehlt")))</f>
        <v>A + B fehlt</v>
      </c>
      <c r="Q260" s="7"/>
      <c r="R260" s="43" t="str">
        <f t="shared" ref="R260" si="513">IF(AND(Q260="x",S260="x"),"wechsel",IF(AND(Q260="x",S260&lt;&gt;"x"),"",IF(AND(S260="x",Q260&lt;&gt;"x"),"M fehlt","A + B fehlt")))</f>
        <v>A + B fehlt</v>
      </c>
      <c r="S260" s="7"/>
      <c r="T260" s="43"/>
      <c r="U260" s="35"/>
      <c r="V260" s="38"/>
      <c r="W260" s="22"/>
      <c r="X260" s="9"/>
      <c r="Y260" s="26"/>
      <c r="Z260" s="33" t="str">
        <f>IF(WEEKNUM(A260,2)&lt;&gt;WEEKNUM(A261,2),SUM(Y$7:Y260)-SUM(Z$6:Z259),"")</f>
        <v/>
      </c>
      <c r="AA260" s="90"/>
      <c r="AB260" s="92"/>
      <c r="AC260" s="93"/>
      <c r="AD260" s="93"/>
      <c r="AE260" s="93"/>
      <c r="AF260" s="93"/>
      <c r="AG260" s="93"/>
      <c r="AH260" s="93"/>
      <c r="AI260" s="93"/>
      <c r="AJ260" s="93"/>
      <c r="AK260" s="93"/>
      <c r="AL260" s="93"/>
      <c r="AM260" s="94"/>
      <c r="AN260" s="45"/>
      <c r="AO260" s="45"/>
    </row>
    <row r="261" spans="1:41" s="1" customFormat="1" x14ac:dyDescent="0.25">
      <c r="A261" s="48"/>
      <c r="B261" s="6"/>
      <c r="C261" s="4" t="str">
        <f>IF(B261=0,"",VLOOKUP(B261,Etappen!$1:$65497,2,FALSE))</f>
        <v/>
      </c>
      <c r="D261" s="7"/>
      <c r="E261" s="4" t="str">
        <f>IF(D261=0,"",VLOOKUP(D261,Etappen!$1:$65497,2,FALSE))</f>
        <v/>
      </c>
      <c r="F261" s="7"/>
      <c r="G261" s="4" t="str">
        <f>IF(F261=0,"",VLOOKUP(F261,Etappen!$1:$65497,2,FALSE))</f>
        <v/>
      </c>
      <c r="H261" s="7"/>
      <c r="I261" s="4" t="str">
        <f>IF(H261=0,"",VLOOKUP(H261,Etappen!$1:$65497,2,FALSE))</f>
        <v/>
      </c>
      <c r="J261" s="7"/>
      <c r="K261" s="5" t="str">
        <f>IF(J261=0,"",VLOOKUP(J261,Etappen!$1:$65497,2,FALSE))</f>
        <v/>
      </c>
      <c r="L261" s="8"/>
      <c r="M261" s="6"/>
      <c r="N261" s="43" t="str">
        <f t="shared" si="509"/>
        <v>A + B fehlt</v>
      </c>
      <c r="O261" s="7"/>
      <c r="P261" s="43" t="str">
        <f t="shared" ref="P261" si="514">IF(AND(O261="x",Q261="x"),"wechsel",IF(AND(O261="x",Q261&lt;&gt;"x"),"",IF(AND(Q261="x",O261&lt;&gt;"x"),"M fehlt","A + B fehlt")))</f>
        <v>A + B fehlt</v>
      </c>
      <c r="Q261" s="7"/>
      <c r="R261" s="43" t="str">
        <f t="shared" ref="R261" si="515">IF(AND(Q261="x",S261="x"),"wechsel",IF(AND(Q261="x",S261&lt;&gt;"x"),"",IF(AND(S261="x",Q261&lt;&gt;"x"),"M fehlt","A + B fehlt")))</f>
        <v>A + B fehlt</v>
      </c>
      <c r="S261" s="7"/>
      <c r="T261" s="43"/>
      <c r="U261" s="35"/>
      <c r="V261" s="38"/>
      <c r="W261" s="22"/>
      <c r="X261" s="9"/>
      <c r="Y261" s="26"/>
      <c r="Z261" s="33" t="str">
        <f>IF(WEEKNUM(A261,2)&lt;&gt;WEEKNUM(A262,2),SUM(Y$7:Y261)-SUM(Z$6:Z260),"")</f>
        <v/>
      </c>
      <c r="AA261" s="90"/>
      <c r="AB261" s="92"/>
      <c r="AC261" s="93"/>
      <c r="AD261" s="93"/>
      <c r="AE261" s="93"/>
      <c r="AF261" s="93"/>
      <c r="AG261" s="93"/>
      <c r="AH261" s="93"/>
      <c r="AI261" s="93"/>
      <c r="AJ261" s="93"/>
      <c r="AK261" s="93"/>
      <c r="AL261" s="93"/>
      <c r="AM261" s="94"/>
      <c r="AN261" s="45"/>
      <c r="AO261" s="45"/>
    </row>
    <row r="262" spans="1:41" s="1" customFormat="1" x14ac:dyDescent="0.25">
      <c r="A262" s="48"/>
      <c r="B262" s="6"/>
      <c r="C262" s="4" t="str">
        <f>IF(B262=0,"",VLOOKUP(B262,Etappen!$1:$65497,2,FALSE))</f>
        <v/>
      </c>
      <c r="D262" s="7"/>
      <c r="E262" s="4" t="str">
        <f>IF(D262=0,"",VLOOKUP(D262,Etappen!$1:$65497,2,FALSE))</f>
        <v/>
      </c>
      <c r="F262" s="7"/>
      <c r="G262" s="4" t="str">
        <f>IF(F262=0,"",VLOOKUP(F262,Etappen!$1:$65497,2,FALSE))</f>
        <v/>
      </c>
      <c r="H262" s="7"/>
      <c r="I262" s="4" t="str">
        <f>IF(H262=0,"",VLOOKUP(H262,Etappen!$1:$65497,2,FALSE))</f>
        <v/>
      </c>
      <c r="J262" s="7"/>
      <c r="K262" s="5" t="str">
        <f>IF(J262=0,"",VLOOKUP(J262,Etappen!$1:$65497,2,FALSE))</f>
        <v/>
      </c>
      <c r="L262" s="8"/>
      <c r="M262" s="6"/>
      <c r="N262" s="43" t="str">
        <f t="shared" si="509"/>
        <v>A + B fehlt</v>
      </c>
      <c r="O262" s="7"/>
      <c r="P262" s="43" t="str">
        <f t="shared" ref="P262" si="516">IF(AND(O262="x",Q262="x"),"wechsel",IF(AND(O262="x",Q262&lt;&gt;"x"),"",IF(AND(Q262="x",O262&lt;&gt;"x"),"M fehlt","A + B fehlt")))</f>
        <v>A + B fehlt</v>
      </c>
      <c r="Q262" s="7"/>
      <c r="R262" s="43" t="str">
        <f t="shared" ref="R262" si="517">IF(AND(Q262="x",S262="x"),"wechsel",IF(AND(Q262="x",S262&lt;&gt;"x"),"",IF(AND(S262="x",Q262&lt;&gt;"x"),"M fehlt","A + B fehlt")))</f>
        <v>A + B fehlt</v>
      </c>
      <c r="S262" s="7"/>
      <c r="T262" s="43"/>
      <c r="U262" s="35"/>
      <c r="V262" s="38"/>
      <c r="W262" s="22"/>
      <c r="X262" s="9"/>
      <c r="Y262" s="26"/>
      <c r="Z262" s="33" t="str">
        <f>IF(WEEKNUM(A262,2)&lt;&gt;WEEKNUM(A263,2),SUM(Y$7:Y262)-SUM(Z$6:Z261),"")</f>
        <v/>
      </c>
      <c r="AA262" s="90"/>
      <c r="AB262" s="92"/>
      <c r="AC262" s="93"/>
      <c r="AD262" s="93"/>
      <c r="AE262" s="93"/>
      <c r="AF262" s="93"/>
      <c r="AG262" s="93"/>
      <c r="AH262" s="93"/>
      <c r="AI262" s="93"/>
      <c r="AJ262" s="93"/>
      <c r="AK262" s="93"/>
      <c r="AL262" s="93"/>
      <c r="AM262" s="94"/>
      <c r="AN262" s="45"/>
      <c r="AO262" s="45"/>
    </row>
    <row r="263" spans="1:41" s="1" customFormat="1" x14ac:dyDescent="0.25">
      <c r="A263" s="48"/>
      <c r="B263" s="6"/>
      <c r="C263" s="4" t="str">
        <f>IF(B263=0,"",VLOOKUP(B263,Etappen!$1:$65497,2,FALSE))</f>
        <v/>
      </c>
      <c r="D263" s="7"/>
      <c r="E263" s="4" t="str">
        <f>IF(D263=0,"",VLOOKUP(D263,Etappen!$1:$65497,2,FALSE))</f>
        <v/>
      </c>
      <c r="F263" s="7"/>
      <c r="G263" s="4" t="str">
        <f>IF(F263=0,"",VLOOKUP(F263,Etappen!$1:$65497,2,FALSE))</f>
        <v/>
      </c>
      <c r="H263" s="7"/>
      <c r="I263" s="4" t="str">
        <f>IF(H263=0,"",VLOOKUP(H263,Etappen!$1:$65497,2,FALSE))</f>
        <v/>
      </c>
      <c r="J263" s="7"/>
      <c r="K263" s="5" t="str">
        <f>IF(J263=0,"",VLOOKUP(J263,Etappen!$1:$65497,2,FALSE))</f>
        <v/>
      </c>
      <c r="L263" s="8"/>
      <c r="M263" s="6"/>
      <c r="N263" s="43" t="str">
        <f t="shared" si="509"/>
        <v>A + B fehlt</v>
      </c>
      <c r="O263" s="7"/>
      <c r="P263" s="43" t="str">
        <f t="shared" ref="P263" si="518">IF(AND(O263="x",Q263="x"),"wechsel",IF(AND(O263="x",Q263&lt;&gt;"x"),"",IF(AND(Q263="x",O263&lt;&gt;"x"),"M fehlt","A + B fehlt")))</f>
        <v>A + B fehlt</v>
      </c>
      <c r="Q263" s="7"/>
      <c r="R263" s="43" t="str">
        <f t="shared" ref="R263" si="519">IF(AND(Q263="x",S263="x"),"wechsel",IF(AND(Q263="x",S263&lt;&gt;"x"),"",IF(AND(S263="x",Q263&lt;&gt;"x"),"M fehlt","A + B fehlt")))</f>
        <v>A + B fehlt</v>
      </c>
      <c r="S263" s="7"/>
      <c r="T263" s="43"/>
      <c r="U263" s="35"/>
      <c r="V263" s="38"/>
      <c r="W263" s="22"/>
      <c r="X263" s="9"/>
      <c r="Y263" s="26"/>
      <c r="Z263" s="33" t="str">
        <f>IF(WEEKNUM(A263,2)&lt;&gt;WEEKNUM(A264,2),SUM(Y$7:Y263)-SUM(Z$6:Z262),"")</f>
        <v/>
      </c>
      <c r="AA263" s="90"/>
      <c r="AB263" s="92"/>
      <c r="AC263" s="93"/>
      <c r="AD263" s="93"/>
      <c r="AE263" s="93"/>
      <c r="AF263" s="93"/>
      <c r="AG263" s="93"/>
      <c r="AH263" s="93"/>
      <c r="AI263" s="93"/>
      <c r="AJ263" s="93"/>
      <c r="AK263" s="93"/>
      <c r="AL263" s="93"/>
      <c r="AM263" s="94"/>
      <c r="AN263" s="45"/>
      <c r="AO263" s="45"/>
    </row>
    <row r="264" spans="1:41" s="1" customFormat="1" x14ac:dyDescent="0.25">
      <c r="A264" s="48"/>
      <c r="B264" s="6"/>
      <c r="C264" s="4" t="str">
        <f>IF(B264=0,"",VLOOKUP(B264,Etappen!$1:$65497,2,FALSE))</f>
        <v/>
      </c>
      <c r="D264" s="7"/>
      <c r="E264" s="4" t="str">
        <f>IF(D264=0,"",VLOOKUP(D264,Etappen!$1:$65497,2,FALSE))</f>
        <v/>
      </c>
      <c r="F264" s="7"/>
      <c r="G264" s="4" t="str">
        <f>IF(F264=0,"",VLOOKUP(F264,Etappen!$1:$65497,2,FALSE))</f>
        <v/>
      </c>
      <c r="H264" s="7"/>
      <c r="I264" s="4" t="str">
        <f>IF(H264=0,"",VLOOKUP(H264,Etappen!$1:$65497,2,FALSE))</f>
        <v/>
      </c>
      <c r="J264" s="7"/>
      <c r="K264" s="5" t="str">
        <f>IF(J264=0,"",VLOOKUP(J264,Etappen!$1:$65497,2,FALSE))</f>
        <v/>
      </c>
      <c r="L264" s="8"/>
      <c r="M264" s="6"/>
      <c r="N264" s="43" t="str">
        <f t="shared" si="509"/>
        <v>A + B fehlt</v>
      </c>
      <c r="O264" s="7"/>
      <c r="P264" s="43" t="str">
        <f t="shared" ref="P264" si="520">IF(AND(O264="x",Q264="x"),"wechsel",IF(AND(O264="x",Q264&lt;&gt;"x"),"",IF(AND(Q264="x",O264&lt;&gt;"x"),"M fehlt","A + B fehlt")))</f>
        <v>A + B fehlt</v>
      </c>
      <c r="Q264" s="7"/>
      <c r="R264" s="43" t="str">
        <f t="shared" ref="R264" si="521">IF(AND(Q264="x",S264="x"),"wechsel",IF(AND(Q264="x",S264&lt;&gt;"x"),"",IF(AND(S264="x",Q264&lt;&gt;"x"),"M fehlt","A + B fehlt")))</f>
        <v>A + B fehlt</v>
      </c>
      <c r="S264" s="7"/>
      <c r="T264" s="43"/>
      <c r="U264" s="35"/>
      <c r="V264" s="38"/>
      <c r="W264" s="22"/>
      <c r="X264" s="9"/>
      <c r="Y264" s="26"/>
      <c r="Z264" s="33" t="str">
        <f>IF(WEEKNUM(A264,2)&lt;&gt;WEEKNUM(A265,2),SUM(Y$7:Y264)-SUM(Z$6:Z263),"")</f>
        <v/>
      </c>
      <c r="AA264" s="90"/>
      <c r="AB264" s="92"/>
      <c r="AC264" s="93"/>
      <c r="AD264" s="93"/>
      <c r="AE264" s="93"/>
      <c r="AF264" s="93"/>
      <c r="AG264" s="93"/>
      <c r="AH264" s="93"/>
      <c r="AI264" s="93"/>
      <c r="AJ264" s="93"/>
      <c r="AK264" s="93"/>
      <c r="AL264" s="93"/>
      <c r="AM264" s="94"/>
      <c r="AN264" s="45"/>
      <c r="AO264" s="45"/>
    </row>
    <row r="265" spans="1:41" s="1" customFormat="1" x14ac:dyDescent="0.25">
      <c r="A265" s="48"/>
      <c r="B265" s="6"/>
      <c r="C265" s="4" t="str">
        <f>IF(B265=0,"",VLOOKUP(B265,Etappen!$1:$65497,2,FALSE))</f>
        <v/>
      </c>
      <c r="D265" s="7"/>
      <c r="E265" s="4" t="str">
        <f>IF(D265=0,"",VLOOKUP(D265,Etappen!$1:$65497,2,FALSE))</f>
        <v/>
      </c>
      <c r="F265" s="7"/>
      <c r="G265" s="4" t="str">
        <f>IF(F265=0,"",VLOOKUP(F265,Etappen!$1:$65497,2,FALSE))</f>
        <v/>
      </c>
      <c r="H265" s="7"/>
      <c r="I265" s="4" t="str">
        <f>IF(H265=0,"",VLOOKUP(H265,Etappen!$1:$65497,2,FALSE))</f>
        <v/>
      </c>
      <c r="J265" s="7"/>
      <c r="K265" s="5" t="str">
        <f>IF(J265=0,"",VLOOKUP(J265,Etappen!$1:$65497,2,FALSE))</f>
        <v/>
      </c>
      <c r="L265" s="8"/>
      <c r="M265" s="6"/>
      <c r="N265" s="43" t="str">
        <f t="shared" si="509"/>
        <v>A + B fehlt</v>
      </c>
      <c r="O265" s="7"/>
      <c r="P265" s="43" t="str">
        <f t="shared" ref="P265" si="522">IF(AND(O265="x",Q265="x"),"wechsel",IF(AND(O265="x",Q265&lt;&gt;"x"),"",IF(AND(Q265="x",O265&lt;&gt;"x"),"M fehlt","A + B fehlt")))</f>
        <v>A + B fehlt</v>
      </c>
      <c r="Q265" s="7"/>
      <c r="R265" s="43" t="str">
        <f t="shared" ref="R265" si="523">IF(AND(Q265="x",S265="x"),"wechsel",IF(AND(Q265="x",S265&lt;&gt;"x"),"",IF(AND(S265="x",Q265&lt;&gt;"x"),"M fehlt","A + B fehlt")))</f>
        <v>A + B fehlt</v>
      </c>
      <c r="S265" s="7"/>
      <c r="T265" s="43"/>
      <c r="U265" s="35"/>
      <c r="V265" s="38"/>
      <c r="W265" s="22"/>
      <c r="X265" s="9"/>
      <c r="Y265" s="26"/>
      <c r="Z265" s="33" t="str">
        <f>IF(WEEKNUM(A265,2)&lt;&gt;WEEKNUM(A266,2),SUM(Y$7:Y265)-SUM(Z$6:Z264),"")</f>
        <v/>
      </c>
      <c r="AA265" s="90"/>
      <c r="AB265" s="92"/>
      <c r="AC265" s="93"/>
      <c r="AD265" s="93"/>
      <c r="AE265" s="93"/>
      <c r="AF265" s="93"/>
      <c r="AG265" s="93"/>
      <c r="AH265" s="93"/>
      <c r="AI265" s="93"/>
      <c r="AJ265" s="93"/>
      <c r="AK265" s="93"/>
      <c r="AL265" s="93"/>
      <c r="AM265" s="94"/>
      <c r="AN265" s="45"/>
      <c r="AO265" s="45"/>
    </row>
    <row r="266" spans="1:41" s="1" customFormat="1" x14ac:dyDescent="0.25">
      <c r="A266" s="48"/>
      <c r="B266" s="6"/>
      <c r="C266" s="4" t="str">
        <f>IF(B266=0,"",VLOOKUP(B266,Etappen!$1:$65497,2,FALSE))</f>
        <v/>
      </c>
      <c r="D266" s="7"/>
      <c r="E266" s="4" t="str">
        <f>IF(D266=0,"",VLOOKUP(D266,Etappen!$1:$65497,2,FALSE))</f>
        <v/>
      </c>
      <c r="F266" s="7"/>
      <c r="G266" s="4" t="str">
        <f>IF(F266=0,"",VLOOKUP(F266,Etappen!$1:$65497,2,FALSE))</f>
        <v/>
      </c>
      <c r="H266" s="7"/>
      <c r="I266" s="4" t="str">
        <f>IF(H266=0,"",VLOOKUP(H266,Etappen!$1:$65497,2,FALSE))</f>
        <v/>
      </c>
      <c r="J266" s="7"/>
      <c r="K266" s="5" t="str">
        <f>IF(J266=0,"",VLOOKUP(J266,Etappen!$1:$65497,2,FALSE))</f>
        <v/>
      </c>
      <c r="L266" s="8"/>
      <c r="M266" s="6"/>
      <c r="N266" s="43" t="str">
        <f t="shared" si="509"/>
        <v>A + B fehlt</v>
      </c>
      <c r="O266" s="7"/>
      <c r="P266" s="43" t="str">
        <f t="shared" ref="P266" si="524">IF(AND(O266="x",Q266="x"),"wechsel",IF(AND(O266="x",Q266&lt;&gt;"x"),"",IF(AND(Q266="x",O266&lt;&gt;"x"),"M fehlt","A + B fehlt")))</f>
        <v>A + B fehlt</v>
      </c>
      <c r="Q266" s="7"/>
      <c r="R266" s="43" t="str">
        <f t="shared" ref="R266" si="525">IF(AND(Q266="x",S266="x"),"wechsel",IF(AND(Q266="x",S266&lt;&gt;"x"),"",IF(AND(S266="x",Q266&lt;&gt;"x"),"M fehlt","A + B fehlt")))</f>
        <v>A + B fehlt</v>
      </c>
      <c r="S266" s="7"/>
      <c r="T266" s="43"/>
      <c r="U266" s="35"/>
      <c r="V266" s="38"/>
      <c r="W266" s="22"/>
      <c r="X266" s="9"/>
      <c r="Y266" s="26"/>
      <c r="Z266" s="33" t="str">
        <f>IF(WEEKNUM(A266,2)&lt;&gt;WEEKNUM(A267,2),SUM(Y$7:Y266)-SUM(Z$6:Z265),"")</f>
        <v/>
      </c>
      <c r="AA266" s="90"/>
      <c r="AB266" s="92"/>
      <c r="AC266" s="93"/>
      <c r="AD266" s="93"/>
      <c r="AE266" s="93"/>
      <c r="AF266" s="93"/>
      <c r="AG266" s="93"/>
      <c r="AH266" s="93"/>
      <c r="AI266" s="93"/>
      <c r="AJ266" s="93"/>
      <c r="AK266" s="93"/>
      <c r="AL266" s="93"/>
      <c r="AM266" s="94"/>
      <c r="AN266" s="45"/>
      <c r="AO266" s="45"/>
    </row>
    <row r="267" spans="1:41" s="1" customFormat="1" x14ac:dyDescent="0.25">
      <c r="A267" s="48"/>
      <c r="B267" s="6"/>
      <c r="C267" s="4" t="str">
        <f>IF(B267=0,"",VLOOKUP(B267,Etappen!$1:$65497,2,FALSE))</f>
        <v/>
      </c>
      <c r="D267" s="7"/>
      <c r="E267" s="4" t="str">
        <f>IF(D267=0,"",VLOOKUP(D267,Etappen!$1:$65497,2,FALSE))</f>
        <v/>
      </c>
      <c r="F267" s="7"/>
      <c r="G267" s="4" t="str">
        <f>IF(F267=0,"",VLOOKUP(F267,Etappen!$1:$65497,2,FALSE))</f>
        <v/>
      </c>
      <c r="H267" s="7"/>
      <c r="I267" s="4" t="str">
        <f>IF(H267=0,"",VLOOKUP(H267,Etappen!$1:$65497,2,FALSE))</f>
        <v/>
      </c>
      <c r="J267" s="7"/>
      <c r="K267" s="5" t="str">
        <f>IF(J267=0,"",VLOOKUP(J267,Etappen!$1:$65497,2,FALSE))</f>
        <v/>
      </c>
      <c r="L267" s="8"/>
      <c r="M267" s="6"/>
      <c r="N267" s="43" t="str">
        <f t="shared" si="509"/>
        <v>A + B fehlt</v>
      </c>
      <c r="O267" s="7"/>
      <c r="P267" s="43" t="str">
        <f t="shared" ref="P267" si="526">IF(AND(O267="x",Q267="x"),"wechsel",IF(AND(O267="x",Q267&lt;&gt;"x"),"",IF(AND(Q267="x",O267&lt;&gt;"x"),"M fehlt","A + B fehlt")))</f>
        <v>A + B fehlt</v>
      </c>
      <c r="Q267" s="7"/>
      <c r="R267" s="43" t="str">
        <f t="shared" ref="R267" si="527">IF(AND(Q267="x",S267="x"),"wechsel",IF(AND(Q267="x",S267&lt;&gt;"x"),"",IF(AND(S267="x",Q267&lt;&gt;"x"),"M fehlt","A + B fehlt")))</f>
        <v>A + B fehlt</v>
      </c>
      <c r="S267" s="7"/>
      <c r="T267" s="43"/>
      <c r="U267" s="35"/>
      <c r="V267" s="38"/>
      <c r="W267" s="22"/>
      <c r="X267" s="9"/>
      <c r="Y267" s="26"/>
      <c r="Z267" s="33" t="str">
        <f>IF(WEEKNUM(A267,2)&lt;&gt;WEEKNUM(A268,2),SUM(Y$7:Y267)-SUM(Z$6:Z266),"")</f>
        <v/>
      </c>
      <c r="AA267" s="90"/>
      <c r="AB267" s="92"/>
      <c r="AC267" s="93"/>
      <c r="AD267" s="93"/>
      <c r="AE267" s="93"/>
      <c r="AF267" s="93"/>
      <c r="AG267" s="93"/>
      <c r="AH267" s="93"/>
      <c r="AI267" s="93"/>
      <c r="AJ267" s="93"/>
      <c r="AK267" s="93"/>
      <c r="AL267" s="93"/>
      <c r="AM267" s="94"/>
      <c r="AN267" s="45"/>
      <c r="AO267" s="45"/>
    </row>
    <row r="268" spans="1:41" s="1" customFormat="1" x14ac:dyDescent="0.25">
      <c r="A268" s="48"/>
      <c r="B268" s="6"/>
      <c r="C268" s="4" t="str">
        <f>IF(B268=0,"",VLOOKUP(B268,Etappen!$1:$65497,2,FALSE))</f>
        <v/>
      </c>
      <c r="D268" s="7"/>
      <c r="E268" s="4" t="str">
        <f>IF(D268=0,"",VLOOKUP(D268,Etappen!$1:$65497,2,FALSE))</f>
        <v/>
      </c>
      <c r="F268" s="7"/>
      <c r="G268" s="4" t="str">
        <f>IF(F268=0,"",VLOOKUP(F268,Etappen!$1:$65497,2,FALSE))</f>
        <v/>
      </c>
      <c r="H268" s="7"/>
      <c r="I268" s="4" t="str">
        <f>IF(H268=0,"",VLOOKUP(H268,Etappen!$1:$65497,2,FALSE))</f>
        <v/>
      </c>
      <c r="J268" s="7"/>
      <c r="K268" s="5" t="str">
        <f>IF(J268=0,"",VLOOKUP(J268,Etappen!$1:$65497,2,FALSE))</f>
        <v/>
      </c>
      <c r="L268" s="8"/>
      <c r="M268" s="6"/>
      <c r="N268" s="43" t="str">
        <f t="shared" si="509"/>
        <v>A + B fehlt</v>
      </c>
      <c r="O268" s="7"/>
      <c r="P268" s="43" t="str">
        <f t="shared" ref="P268" si="528">IF(AND(O268="x",Q268="x"),"wechsel",IF(AND(O268="x",Q268&lt;&gt;"x"),"",IF(AND(Q268="x",O268&lt;&gt;"x"),"M fehlt","A + B fehlt")))</f>
        <v>A + B fehlt</v>
      </c>
      <c r="Q268" s="7"/>
      <c r="R268" s="43" t="str">
        <f t="shared" ref="R268" si="529">IF(AND(Q268="x",S268="x"),"wechsel",IF(AND(Q268="x",S268&lt;&gt;"x"),"",IF(AND(S268="x",Q268&lt;&gt;"x"),"M fehlt","A + B fehlt")))</f>
        <v>A + B fehlt</v>
      </c>
      <c r="S268" s="7"/>
      <c r="T268" s="43"/>
      <c r="U268" s="35"/>
      <c r="V268" s="38"/>
      <c r="W268" s="22"/>
      <c r="X268" s="9"/>
      <c r="Y268" s="26"/>
      <c r="Z268" s="33" t="str">
        <f>IF(WEEKNUM(A268,2)&lt;&gt;WEEKNUM(A269,2),SUM(Y$7:Y268)-SUM(Z$6:Z267),"")</f>
        <v/>
      </c>
      <c r="AA268" s="90"/>
      <c r="AB268" s="92"/>
      <c r="AC268" s="93"/>
      <c r="AD268" s="93"/>
      <c r="AE268" s="93"/>
      <c r="AF268" s="93"/>
      <c r="AG268" s="93"/>
      <c r="AH268" s="93"/>
      <c r="AI268" s="93"/>
      <c r="AJ268" s="93"/>
      <c r="AK268" s="93"/>
      <c r="AL268" s="93"/>
      <c r="AM268" s="94"/>
      <c r="AN268" s="45"/>
      <c r="AO268" s="45"/>
    </row>
    <row r="269" spans="1:41" s="1" customFormat="1" x14ac:dyDescent="0.25">
      <c r="A269" s="48"/>
      <c r="B269" s="6"/>
      <c r="C269" s="4" t="str">
        <f>IF(B269=0,"",VLOOKUP(B269,Etappen!$1:$65497,2,FALSE))</f>
        <v/>
      </c>
      <c r="D269" s="7"/>
      <c r="E269" s="4" t="str">
        <f>IF(D269=0,"",VLOOKUP(D269,Etappen!$1:$65497,2,FALSE))</f>
        <v/>
      </c>
      <c r="F269" s="7"/>
      <c r="G269" s="4" t="str">
        <f>IF(F269=0,"",VLOOKUP(F269,Etappen!$1:$65497,2,FALSE))</f>
        <v/>
      </c>
      <c r="H269" s="7"/>
      <c r="I269" s="4" t="str">
        <f>IF(H269=0,"",VLOOKUP(H269,Etappen!$1:$65497,2,FALSE))</f>
        <v/>
      </c>
      <c r="J269" s="7"/>
      <c r="K269" s="5" t="str">
        <f>IF(J269=0,"",VLOOKUP(J269,Etappen!$1:$65497,2,FALSE))</f>
        <v/>
      </c>
      <c r="L269" s="8"/>
      <c r="M269" s="6"/>
      <c r="N269" s="43" t="str">
        <f t="shared" si="509"/>
        <v>A + B fehlt</v>
      </c>
      <c r="O269" s="7"/>
      <c r="P269" s="43" t="str">
        <f t="shared" ref="P269" si="530">IF(AND(O269="x",Q269="x"),"wechsel",IF(AND(O269="x",Q269&lt;&gt;"x"),"",IF(AND(Q269="x",O269&lt;&gt;"x"),"M fehlt","A + B fehlt")))</f>
        <v>A + B fehlt</v>
      </c>
      <c r="Q269" s="7"/>
      <c r="R269" s="43" t="str">
        <f t="shared" ref="R269" si="531">IF(AND(Q269="x",S269="x"),"wechsel",IF(AND(Q269="x",S269&lt;&gt;"x"),"",IF(AND(S269="x",Q269&lt;&gt;"x"),"M fehlt","A + B fehlt")))</f>
        <v>A + B fehlt</v>
      </c>
      <c r="S269" s="7"/>
      <c r="T269" s="43"/>
      <c r="U269" s="35"/>
      <c r="V269" s="38"/>
      <c r="W269" s="22"/>
      <c r="X269" s="9"/>
      <c r="Y269" s="26"/>
      <c r="Z269" s="33" t="str">
        <f>IF(WEEKNUM(A269,2)&lt;&gt;WEEKNUM(A270,2),SUM(Y$7:Y269)-SUM(Z$6:Z268),"")</f>
        <v/>
      </c>
      <c r="AA269" s="90"/>
      <c r="AB269" s="92"/>
      <c r="AC269" s="93"/>
      <c r="AD269" s="93"/>
      <c r="AE269" s="93"/>
      <c r="AF269" s="93"/>
      <c r="AG269" s="93"/>
      <c r="AH269" s="93"/>
      <c r="AI269" s="93"/>
      <c r="AJ269" s="93"/>
      <c r="AK269" s="93"/>
      <c r="AL269" s="93"/>
      <c r="AM269" s="94"/>
      <c r="AN269" s="45"/>
      <c r="AO269" s="45"/>
    </row>
    <row r="270" spans="1:41" s="1" customFormat="1" x14ac:dyDescent="0.25">
      <c r="A270" s="48"/>
      <c r="B270" s="6"/>
      <c r="C270" s="4" t="str">
        <f>IF(B270=0,"",VLOOKUP(B270,Etappen!$1:$65497,2,FALSE))</f>
        <v/>
      </c>
      <c r="D270" s="7"/>
      <c r="E270" s="4" t="str">
        <f>IF(D270=0,"",VLOOKUP(D270,Etappen!$1:$65497,2,FALSE))</f>
        <v/>
      </c>
      <c r="F270" s="7"/>
      <c r="G270" s="4" t="str">
        <f>IF(F270=0,"",VLOOKUP(F270,Etappen!$1:$65497,2,FALSE))</f>
        <v/>
      </c>
      <c r="H270" s="7"/>
      <c r="I270" s="4" t="str">
        <f>IF(H270=0,"",VLOOKUP(H270,Etappen!$1:$65497,2,FALSE))</f>
        <v/>
      </c>
      <c r="J270" s="7"/>
      <c r="K270" s="5" t="str">
        <f>IF(J270=0,"",VLOOKUP(J270,Etappen!$1:$65497,2,FALSE))</f>
        <v/>
      </c>
      <c r="L270" s="8"/>
      <c r="M270" s="6"/>
      <c r="N270" s="43" t="str">
        <f t="shared" si="509"/>
        <v>A + B fehlt</v>
      </c>
      <c r="O270" s="7"/>
      <c r="P270" s="43" t="str">
        <f t="shared" ref="P270" si="532">IF(AND(O270="x",Q270="x"),"wechsel",IF(AND(O270="x",Q270&lt;&gt;"x"),"",IF(AND(Q270="x",O270&lt;&gt;"x"),"M fehlt","A + B fehlt")))</f>
        <v>A + B fehlt</v>
      </c>
      <c r="Q270" s="7"/>
      <c r="R270" s="43" t="str">
        <f t="shared" ref="R270" si="533">IF(AND(Q270="x",S270="x"),"wechsel",IF(AND(Q270="x",S270&lt;&gt;"x"),"",IF(AND(S270="x",Q270&lt;&gt;"x"),"M fehlt","A + B fehlt")))</f>
        <v>A + B fehlt</v>
      </c>
      <c r="S270" s="7"/>
      <c r="T270" s="43"/>
      <c r="U270" s="35"/>
      <c r="V270" s="38"/>
      <c r="W270" s="22"/>
      <c r="X270" s="9"/>
      <c r="Y270" s="26"/>
      <c r="Z270" s="33" t="str">
        <f>IF(WEEKNUM(A270,2)&lt;&gt;WEEKNUM(A271,2),SUM(Y$7:Y270)-SUM(Z$6:Z269),"")</f>
        <v/>
      </c>
      <c r="AA270" s="90"/>
      <c r="AB270" s="92"/>
      <c r="AC270" s="93"/>
      <c r="AD270" s="93"/>
      <c r="AE270" s="93"/>
      <c r="AF270" s="93"/>
      <c r="AG270" s="93"/>
      <c r="AH270" s="93"/>
      <c r="AI270" s="93"/>
      <c r="AJ270" s="93"/>
      <c r="AK270" s="93"/>
      <c r="AL270" s="93"/>
      <c r="AM270" s="94"/>
      <c r="AN270" s="45"/>
      <c r="AO270" s="45"/>
    </row>
    <row r="271" spans="1:41" s="1" customFormat="1" x14ac:dyDescent="0.25">
      <c r="A271" s="48"/>
      <c r="B271" s="6"/>
      <c r="C271" s="4" t="str">
        <f>IF(B271=0,"",VLOOKUP(B271,Etappen!$1:$65497,2,FALSE))</f>
        <v/>
      </c>
      <c r="D271" s="7"/>
      <c r="E271" s="4" t="str">
        <f>IF(D271=0,"",VLOOKUP(D271,Etappen!$1:$65497,2,FALSE))</f>
        <v/>
      </c>
      <c r="F271" s="7"/>
      <c r="G271" s="4" t="str">
        <f>IF(F271=0,"",VLOOKUP(F271,Etappen!$1:$65497,2,FALSE))</f>
        <v/>
      </c>
      <c r="H271" s="7"/>
      <c r="I271" s="4" t="str">
        <f>IF(H271=0,"",VLOOKUP(H271,Etappen!$1:$65497,2,FALSE))</f>
        <v/>
      </c>
      <c r="J271" s="7"/>
      <c r="K271" s="5" t="str">
        <f>IF(J271=0,"",VLOOKUP(J271,Etappen!$1:$65497,2,FALSE))</f>
        <v/>
      </c>
      <c r="L271" s="8"/>
      <c r="M271" s="6"/>
      <c r="N271" s="43" t="str">
        <f t="shared" si="509"/>
        <v>A + B fehlt</v>
      </c>
      <c r="O271" s="7"/>
      <c r="P271" s="43" t="str">
        <f t="shared" ref="P271" si="534">IF(AND(O271="x",Q271="x"),"wechsel",IF(AND(O271="x",Q271&lt;&gt;"x"),"",IF(AND(Q271="x",O271&lt;&gt;"x"),"M fehlt","A + B fehlt")))</f>
        <v>A + B fehlt</v>
      </c>
      <c r="Q271" s="7"/>
      <c r="R271" s="43" t="str">
        <f t="shared" ref="R271" si="535">IF(AND(Q271="x",S271="x"),"wechsel",IF(AND(Q271="x",S271&lt;&gt;"x"),"",IF(AND(S271="x",Q271&lt;&gt;"x"),"M fehlt","A + B fehlt")))</f>
        <v>A + B fehlt</v>
      </c>
      <c r="S271" s="7"/>
      <c r="T271" s="43"/>
      <c r="U271" s="35"/>
      <c r="V271" s="38"/>
      <c r="W271" s="22"/>
      <c r="X271" s="9"/>
      <c r="Y271" s="26"/>
      <c r="Z271" s="33" t="str">
        <f>IF(WEEKNUM(A271,2)&lt;&gt;WEEKNUM(A272,2),SUM(Y$7:Y271)-SUM(Z$6:Z270),"")</f>
        <v/>
      </c>
      <c r="AA271" s="90"/>
      <c r="AB271" s="92"/>
      <c r="AC271" s="93"/>
      <c r="AD271" s="93"/>
      <c r="AE271" s="93"/>
      <c r="AF271" s="93"/>
      <c r="AG271" s="93"/>
      <c r="AH271" s="93"/>
      <c r="AI271" s="93"/>
      <c r="AJ271" s="93"/>
      <c r="AK271" s="93"/>
      <c r="AL271" s="93"/>
      <c r="AM271" s="94"/>
      <c r="AN271" s="45"/>
      <c r="AO271" s="45"/>
    </row>
    <row r="272" spans="1:41" s="1" customFormat="1" x14ac:dyDescent="0.25">
      <c r="A272" s="48"/>
      <c r="B272" s="6"/>
      <c r="C272" s="4" t="str">
        <f>IF(B272=0,"",VLOOKUP(B272,Etappen!$1:$65497,2,FALSE))</f>
        <v/>
      </c>
      <c r="D272" s="7"/>
      <c r="E272" s="4" t="str">
        <f>IF(D272=0,"",VLOOKUP(D272,Etappen!$1:$65497,2,FALSE))</f>
        <v/>
      </c>
      <c r="F272" s="7"/>
      <c r="G272" s="4" t="str">
        <f>IF(F272=0,"",VLOOKUP(F272,Etappen!$1:$65497,2,FALSE))</f>
        <v/>
      </c>
      <c r="H272" s="7"/>
      <c r="I272" s="4" t="str">
        <f>IF(H272=0,"",VLOOKUP(H272,Etappen!$1:$65497,2,FALSE))</f>
        <v/>
      </c>
      <c r="J272" s="7"/>
      <c r="K272" s="5" t="str">
        <f>IF(J272=0,"",VLOOKUP(J272,Etappen!$1:$65497,2,FALSE))</f>
        <v/>
      </c>
      <c r="L272" s="8"/>
      <c r="M272" s="6"/>
      <c r="N272" s="43" t="str">
        <f t="shared" si="509"/>
        <v>A + B fehlt</v>
      </c>
      <c r="O272" s="7"/>
      <c r="P272" s="43" t="str">
        <f t="shared" ref="P272" si="536">IF(AND(O272="x",Q272="x"),"wechsel",IF(AND(O272="x",Q272&lt;&gt;"x"),"",IF(AND(Q272="x",O272&lt;&gt;"x"),"M fehlt","A + B fehlt")))</f>
        <v>A + B fehlt</v>
      </c>
      <c r="Q272" s="7"/>
      <c r="R272" s="43" t="str">
        <f t="shared" ref="R272" si="537">IF(AND(Q272="x",S272="x"),"wechsel",IF(AND(Q272="x",S272&lt;&gt;"x"),"",IF(AND(S272="x",Q272&lt;&gt;"x"),"M fehlt","A + B fehlt")))</f>
        <v>A + B fehlt</v>
      </c>
      <c r="S272" s="7"/>
      <c r="T272" s="43"/>
      <c r="U272" s="35"/>
      <c r="V272" s="38"/>
      <c r="W272" s="22"/>
      <c r="X272" s="9"/>
      <c r="Y272" s="26"/>
      <c r="Z272" s="33" t="str">
        <f>IF(WEEKNUM(A272,2)&lt;&gt;WEEKNUM(A273,2),SUM(Y$7:Y272)-SUM(Z$6:Z271),"")</f>
        <v/>
      </c>
      <c r="AA272" s="90"/>
      <c r="AB272" s="92"/>
      <c r="AC272" s="93"/>
      <c r="AD272" s="93"/>
      <c r="AE272" s="93"/>
      <c r="AF272" s="93"/>
      <c r="AG272" s="93"/>
      <c r="AH272" s="93"/>
      <c r="AI272" s="93"/>
      <c r="AJ272" s="93"/>
      <c r="AK272" s="93"/>
      <c r="AL272" s="93"/>
      <c r="AM272" s="94"/>
      <c r="AN272" s="45"/>
      <c r="AO272" s="45"/>
    </row>
    <row r="273" spans="1:41" s="1" customFormat="1" x14ac:dyDescent="0.25">
      <c r="A273" s="48"/>
      <c r="B273" s="6"/>
      <c r="C273" s="4" t="str">
        <f>IF(B273=0,"",VLOOKUP(B273,Etappen!$1:$65497,2,FALSE))</f>
        <v/>
      </c>
      <c r="D273" s="7"/>
      <c r="E273" s="4" t="str">
        <f>IF(D273=0,"",VLOOKUP(D273,Etappen!$1:$65497,2,FALSE))</f>
        <v/>
      </c>
      <c r="F273" s="7"/>
      <c r="G273" s="4" t="str">
        <f>IF(F273=0,"",VLOOKUP(F273,Etappen!$1:$65497,2,FALSE))</f>
        <v/>
      </c>
      <c r="H273" s="7"/>
      <c r="I273" s="4" t="str">
        <f>IF(H273=0,"",VLOOKUP(H273,Etappen!$1:$65497,2,FALSE))</f>
        <v/>
      </c>
      <c r="J273" s="7"/>
      <c r="K273" s="5" t="str">
        <f>IF(J273=0,"",VLOOKUP(J273,Etappen!$1:$65497,2,FALSE))</f>
        <v/>
      </c>
      <c r="L273" s="8"/>
      <c r="M273" s="6"/>
      <c r="N273" s="43" t="str">
        <f t="shared" si="509"/>
        <v>A + B fehlt</v>
      </c>
      <c r="O273" s="7"/>
      <c r="P273" s="43" t="str">
        <f t="shared" ref="P273" si="538">IF(AND(O273="x",Q273="x"),"wechsel",IF(AND(O273="x",Q273&lt;&gt;"x"),"",IF(AND(Q273="x",O273&lt;&gt;"x"),"M fehlt","A + B fehlt")))</f>
        <v>A + B fehlt</v>
      </c>
      <c r="Q273" s="7"/>
      <c r="R273" s="43" t="str">
        <f t="shared" ref="R273" si="539">IF(AND(Q273="x",S273="x"),"wechsel",IF(AND(Q273="x",S273&lt;&gt;"x"),"",IF(AND(S273="x",Q273&lt;&gt;"x"),"M fehlt","A + B fehlt")))</f>
        <v>A + B fehlt</v>
      </c>
      <c r="S273" s="7"/>
      <c r="T273" s="43"/>
      <c r="U273" s="35"/>
      <c r="V273" s="38"/>
      <c r="W273" s="22"/>
      <c r="X273" s="9"/>
      <c r="Y273" s="26"/>
      <c r="Z273" s="33" t="str">
        <f>IF(WEEKNUM(A273,2)&lt;&gt;WEEKNUM(A274,2),SUM(Y$7:Y273)-SUM(Z$6:Z272),"")</f>
        <v/>
      </c>
      <c r="AA273" s="90"/>
      <c r="AB273" s="92"/>
      <c r="AC273" s="93"/>
      <c r="AD273" s="93"/>
      <c r="AE273" s="93"/>
      <c r="AF273" s="93"/>
      <c r="AG273" s="93"/>
      <c r="AH273" s="93"/>
      <c r="AI273" s="93"/>
      <c r="AJ273" s="93"/>
      <c r="AK273" s="93"/>
      <c r="AL273" s="93"/>
      <c r="AM273" s="94"/>
      <c r="AN273" s="45"/>
      <c r="AO273" s="45"/>
    </row>
    <row r="274" spans="1:41" s="1" customFormat="1" x14ac:dyDescent="0.25">
      <c r="A274" s="48"/>
      <c r="B274" s="6"/>
      <c r="C274" s="4" t="str">
        <f>IF(B274=0,"",VLOOKUP(B274,Etappen!$1:$65497,2,FALSE))</f>
        <v/>
      </c>
      <c r="D274" s="7"/>
      <c r="E274" s="4" t="str">
        <f>IF(D274=0,"",VLOOKUP(D274,Etappen!$1:$65497,2,FALSE))</f>
        <v/>
      </c>
      <c r="F274" s="7"/>
      <c r="G274" s="4" t="str">
        <f>IF(F274=0,"",VLOOKUP(F274,Etappen!$1:$65497,2,FALSE))</f>
        <v/>
      </c>
      <c r="H274" s="7"/>
      <c r="I274" s="4" t="str">
        <f>IF(H274=0,"",VLOOKUP(H274,Etappen!$1:$65497,2,FALSE))</f>
        <v/>
      </c>
      <c r="J274" s="7"/>
      <c r="K274" s="5" t="str">
        <f>IF(J274=0,"",VLOOKUP(J274,Etappen!$1:$65497,2,FALSE))</f>
        <v/>
      </c>
      <c r="L274" s="8"/>
      <c r="M274" s="6"/>
      <c r="N274" s="43" t="str">
        <f t="shared" si="509"/>
        <v>A + B fehlt</v>
      </c>
      <c r="O274" s="7"/>
      <c r="P274" s="43" t="str">
        <f t="shared" ref="P274" si="540">IF(AND(O274="x",Q274="x"),"wechsel",IF(AND(O274="x",Q274&lt;&gt;"x"),"",IF(AND(Q274="x",O274&lt;&gt;"x"),"M fehlt","A + B fehlt")))</f>
        <v>A + B fehlt</v>
      </c>
      <c r="Q274" s="7"/>
      <c r="R274" s="43" t="str">
        <f t="shared" ref="R274" si="541">IF(AND(Q274="x",S274="x"),"wechsel",IF(AND(Q274="x",S274&lt;&gt;"x"),"",IF(AND(S274="x",Q274&lt;&gt;"x"),"M fehlt","A + B fehlt")))</f>
        <v>A + B fehlt</v>
      </c>
      <c r="S274" s="7"/>
      <c r="T274" s="43"/>
      <c r="U274" s="35"/>
      <c r="V274" s="38"/>
      <c r="W274" s="22"/>
      <c r="X274" s="9"/>
      <c r="Y274" s="26"/>
      <c r="Z274" s="33" t="str">
        <f>IF(WEEKNUM(A274,2)&lt;&gt;WEEKNUM(A275,2),SUM(Y$7:Y274)-SUM(Z$6:Z273),"")</f>
        <v/>
      </c>
      <c r="AA274" s="90"/>
      <c r="AB274" s="92"/>
      <c r="AC274" s="93"/>
      <c r="AD274" s="93"/>
      <c r="AE274" s="93"/>
      <c r="AF274" s="93"/>
      <c r="AG274" s="93"/>
      <c r="AH274" s="93"/>
      <c r="AI274" s="93"/>
      <c r="AJ274" s="93"/>
      <c r="AK274" s="93"/>
      <c r="AL274" s="93"/>
      <c r="AM274" s="94"/>
      <c r="AN274" s="45"/>
      <c r="AO274" s="45"/>
    </row>
    <row r="275" spans="1:41" s="1" customFormat="1" x14ac:dyDescent="0.25">
      <c r="A275" s="48"/>
      <c r="B275" s="6"/>
      <c r="C275" s="4" t="str">
        <f>IF(B275=0,"",VLOOKUP(B275,Etappen!$1:$65497,2,FALSE))</f>
        <v/>
      </c>
      <c r="D275" s="7"/>
      <c r="E275" s="4" t="str">
        <f>IF(D275=0,"",VLOOKUP(D275,Etappen!$1:$65497,2,FALSE))</f>
        <v/>
      </c>
      <c r="F275" s="7"/>
      <c r="G275" s="4" t="str">
        <f>IF(F275=0,"",VLOOKUP(F275,Etappen!$1:$65497,2,FALSE))</f>
        <v/>
      </c>
      <c r="H275" s="7"/>
      <c r="I275" s="4" t="str">
        <f>IF(H275=0,"",VLOOKUP(H275,Etappen!$1:$65497,2,FALSE))</f>
        <v/>
      </c>
      <c r="J275" s="7"/>
      <c r="K275" s="5" t="str">
        <f>IF(J275=0,"",VLOOKUP(J275,Etappen!$1:$65497,2,FALSE))</f>
        <v/>
      </c>
      <c r="L275" s="8"/>
      <c r="M275" s="6"/>
      <c r="N275" s="43" t="str">
        <f t="shared" si="509"/>
        <v>A + B fehlt</v>
      </c>
      <c r="O275" s="7"/>
      <c r="P275" s="43" t="str">
        <f t="shared" ref="P275" si="542">IF(AND(O275="x",Q275="x"),"wechsel",IF(AND(O275="x",Q275&lt;&gt;"x"),"",IF(AND(Q275="x",O275&lt;&gt;"x"),"M fehlt","A + B fehlt")))</f>
        <v>A + B fehlt</v>
      </c>
      <c r="Q275" s="7"/>
      <c r="R275" s="43" t="str">
        <f t="shared" ref="R275" si="543">IF(AND(Q275="x",S275="x"),"wechsel",IF(AND(Q275="x",S275&lt;&gt;"x"),"",IF(AND(S275="x",Q275&lt;&gt;"x"),"M fehlt","A + B fehlt")))</f>
        <v>A + B fehlt</v>
      </c>
      <c r="S275" s="7"/>
      <c r="T275" s="43"/>
      <c r="U275" s="35"/>
      <c r="V275" s="38"/>
      <c r="W275" s="22"/>
      <c r="X275" s="9"/>
      <c r="Y275" s="26"/>
      <c r="Z275" s="33" t="str">
        <f>IF(WEEKNUM(A275,2)&lt;&gt;WEEKNUM(A276,2),SUM(Y$7:Y275)-SUM(Z$6:Z274),"")</f>
        <v/>
      </c>
      <c r="AA275" s="90"/>
      <c r="AB275" s="92"/>
      <c r="AC275" s="93"/>
      <c r="AD275" s="93"/>
      <c r="AE275" s="93"/>
      <c r="AF275" s="93"/>
      <c r="AG275" s="93"/>
      <c r="AH275" s="93"/>
      <c r="AI275" s="93"/>
      <c r="AJ275" s="93"/>
      <c r="AK275" s="93"/>
      <c r="AL275" s="93"/>
      <c r="AM275" s="94"/>
      <c r="AN275" s="45"/>
      <c r="AO275" s="45"/>
    </row>
    <row r="276" spans="1:41" s="1" customFormat="1" x14ac:dyDescent="0.25">
      <c r="A276" s="48"/>
      <c r="B276" s="6"/>
      <c r="C276" s="4" t="str">
        <f>IF(B276=0,"",VLOOKUP(B276,Etappen!$1:$65497,2,FALSE))</f>
        <v/>
      </c>
      <c r="D276" s="7"/>
      <c r="E276" s="4" t="str">
        <f>IF(D276=0,"",VLOOKUP(D276,Etappen!$1:$65497,2,FALSE))</f>
        <v/>
      </c>
      <c r="F276" s="7"/>
      <c r="G276" s="4" t="str">
        <f>IF(F276=0,"",VLOOKUP(F276,Etappen!$1:$65497,2,FALSE))</f>
        <v/>
      </c>
      <c r="H276" s="7"/>
      <c r="I276" s="4" t="str">
        <f>IF(H276=0,"",VLOOKUP(H276,Etappen!$1:$65497,2,FALSE))</f>
        <v/>
      </c>
      <c r="J276" s="7"/>
      <c r="K276" s="5" t="str">
        <f>IF(J276=0,"",VLOOKUP(J276,Etappen!$1:$65497,2,FALSE))</f>
        <v/>
      </c>
      <c r="L276" s="8"/>
      <c r="M276" s="6"/>
      <c r="N276" s="43" t="str">
        <f t="shared" si="509"/>
        <v>A + B fehlt</v>
      </c>
      <c r="O276" s="7"/>
      <c r="P276" s="43" t="str">
        <f t="shared" ref="P276" si="544">IF(AND(O276="x",Q276="x"),"wechsel",IF(AND(O276="x",Q276&lt;&gt;"x"),"",IF(AND(Q276="x",O276&lt;&gt;"x"),"M fehlt","A + B fehlt")))</f>
        <v>A + B fehlt</v>
      </c>
      <c r="Q276" s="7"/>
      <c r="R276" s="43" t="str">
        <f t="shared" ref="R276" si="545">IF(AND(Q276="x",S276="x"),"wechsel",IF(AND(Q276="x",S276&lt;&gt;"x"),"",IF(AND(S276="x",Q276&lt;&gt;"x"),"M fehlt","A + B fehlt")))</f>
        <v>A + B fehlt</v>
      </c>
      <c r="S276" s="7"/>
      <c r="T276" s="43"/>
      <c r="U276" s="35"/>
      <c r="V276" s="38"/>
      <c r="W276" s="22"/>
      <c r="X276" s="9"/>
      <c r="Y276" s="26"/>
      <c r="Z276" s="33" t="str">
        <f>IF(WEEKNUM(A276,2)&lt;&gt;WEEKNUM(A277,2),SUM(Y$7:Y276)-SUM(Z$6:Z275),"")</f>
        <v/>
      </c>
      <c r="AA276" s="90"/>
      <c r="AB276" s="92"/>
      <c r="AC276" s="93"/>
      <c r="AD276" s="93"/>
      <c r="AE276" s="93"/>
      <c r="AF276" s="93"/>
      <c r="AG276" s="93"/>
      <c r="AH276" s="93"/>
      <c r="AI276" s="93"/>
      <c r="AJ276" s="93"/>
      <c r="AK276" s="93"/>
      <c r="AL276" s="93"/>
      <c r="AM276" s="94"/>
      <c r="AN276" s="45"/>
      <c r="AO276" s="45"/>
    </row>
    <row r="277" spans="1:41" s="1" customFormat="1" x14ac:dyDescent="0.25">
      <c r="A277" s="48"/>
      <c r="B277" s="6"/>
      <c r="C277" s="4" t="str">
        <f>IF(B277=0,"",VLOOKUP(B277,Etappen!$1:$65497,2,FALSE))</f>
        <v/>
      </c>
      <c r="D277" s="7"/>
      <c r="E277" s="4" t="str">
        <f>IF(D277=0,"",VLOOKUP(D277,Etappen!$1:$65497,2,FALSE))</f>
        <v/>
      </c>
      <c r="F277" s="7"/>
      <c r="G277" s="4" t="str">
        <f>IF(F277=0,"",VLOOKUP(F277,Etappen!$1:$65497,2,FALSE))</f>
        <v/>
      </c>
      <c r="H277" s="7"/>
      <c r="I277" s="4" t="str">
        <f>IF(H277=0,"",VLOOKUP(H277,Etappen!$1:$65497,2,FALSE))</f>
        <v/>
      </c>
      <c r="J277" s="7"/>
      <c r="K277" s="5" t="str">
        <f>IF(J277=0,"",VLOOKUP(J277,Etappen!$1:$65497,2,FALSE))</f>
        <v/>
      </c>
      <c r="L277" s="8"/>
      <c r="M277" s="6"/>
      <c r="N277" s="43" t="str">
        <f t="shared" si="509"/>
        <v>A + B fehlt</v>
      </c>
      <c r="O277" s="7"/>
      <c r="P277" s="43" t="str">
        <f t="shared" ref="P277" si="546">IF(AND(O277="x",Q277="x"),"wechsel",IF(AND(O277="x",Q277&lt;&gt;"x"),"",IF(AND(Q277="x",O277&lt;&gt;"x"),"M fehlt","A + B fehlt")))</f>
        <v>A + B fehlt</v>
      </c>
      <c r="Q277" s="7"/>
      <c r="R277" s="43" t="str">
        <f t="shared" ref="R277" si="547">IF(AND(Q277="x",S277="x"),"wechsel",IF(AND(Q277="x",S277&lt;&gt;"x"),"",IF(AND(S277="x",Q277&lt;&gt;"x"),"M fehlt","A + B fehlt")))</f>
        <v>A + B fehlt</v>
      </c>
      <c r="S277" s="7"/>
      <c r="T277" s="43"/>
      <c r="U277" s="35"/>
      <c r="V277" s="38"/>
      <c r="W277" s="22"/>
      <c r="X277" s="9"/>
      <c r="Y277" s="26"/>
      <c r="Z277" s="33" t="str">
        <f>IF(WEEKNUM(A277,2)&lt;&gt;WEEKNUM(A278,2),SUM(Y$7:Y277)-SUM(Z$6:Z276),"")</f>
        <v/>
      </c>
      <c r="AA277" s="90"/>
      <c r="AB277" s="92"/>
      <c r="AC277" s="93"/>
      <c r="AD277" s="93"/>
      <c r="AE277" s="93"/>
      <c r="AF277" s="93"/>
      <c r="AG277" s="93"/>
      <c r="AH277" s="93"/>
      <c r="AI277" s="93"/>
      <c r="AJ277" s="93"/>
      <c r="AK277" s="93"/>
      <c r="AL277" s="93"/>
      <c r="AM277" s="94"/>
      <c r="AN277" s="45"/>
      <c r="AO277" s="45"/>
    </row>
    <row r="278" spans="1:41" s="1" customFormat="1" x14ac:dyDescent="0.25">
      <c r="A278" s="48"/>
      <c r="B278" s="6"/>
      <c r="C278" s="4" t="str">
        <f>IF(B278=0,"",VLOOKUP(B278,Etappen!$1:$65497,2,FALSE))</f>
        <v/>
      </c>
      <c r="D278" s="7"/>
      <c r="E278" s="4" t="str">
        <f>IF(D278=0,"",VLOOKUP(D278,Etappen!$1:$65497,2,FALSE))</f>
        <v/>
      </c>
      <c r="F278" s="7"/>
      <c r="G278" s="4" t="str">
        <f>IF(F278=0,"",VLOOKUP(F278,Etappen!$1:$65497,2,FALSE))</f>
        <v/>
      </c>
      <c r="H278" s="7"/>
      <c r="I278" s="4" t="str">
        <f>IF(H278=0,"",VLOOKUP(H278,Etappen!$1:$65497,2,FALSE))</f>
        <v/>
      </c>
      <c r="J278" s="7"/>
      <c r="K278" s="5" t="str">
        <f>IF(J278=0,"",VLOOKUP(J278,Etappen!$1:$65497,2,FALSE))</f>
        <v/>
      </c>
      <c r="L278" s="8"/>
      <c r="M278" s="6"/>
      <c r="N278" s="43" t="str">
        <f t="shared" si="509"/>
        <v>A + B fehlt</v>
      </c>
      <c r="O278" s="7"/>
      <c r="P278" s="43" t="str">
        <f t="shared" ref="P278" si="548">IF(AND(O278="x",Q278="x"),"wechsel",IF(AND(O278="x",Q278&lt;&gt;"x"),"",IF(AND(Q278="x",O278&lt;&gt;"x"),"M fehlt","A + B fehlt")))</f>
        <v>A + B fehlt</v>
      </c>
      <c r="Q278" s="7"/>
      <c r="R278" s="43" t="str">
        <f t="shared" ref="R278" si="549">IF(AND(Q278="x",S278="x"),"wechsel",IF(AND(Q278="x",S278&lt;&gt;"x"),"",IF(AND(S278="x",Q278&lt;&gt;"x"),"M fehlt","A + B fehlt")))</f>
        <v>A + B fehlt</v>
      </c>
      <c r="S278" s="7"/>
      <c r="T278" s="43"/>
      <c r="U278" s="35"/>
      <c r="V278" s="38"/>
      <c r="W278" s="22"/>
      <c r="X278" s="9"/>
      <c r="Y278" s="26"/>
      <c r="Z278" s="33" t="str">
        <f>IF(WEEKNUM(A278,2)&lt;&gt;WEEKNUM(A279,2),SUM(Y$7:Y278)-SUM(Z$6:Z277),"")</f>
        <v/>
      </c>
      <c r="AA278" s="90"/>
      <c r="AB278" s="92"/>
      <c r="AC278" s="93"/>
      <c r="AD278" s="93"/>
      <c r="AE278" s="93"/>
      <c r="AF278" s="93"/>
      <c r="AG278" s="93"/>
      <c r="AH278" s="93"/>
      <c r="AI278" s="93"/>
      <c r="AJ278" s="93"/>
      <c r="AK278" s="93"/>
      <c r="AL278" s="93"/>
      <c r="AM278" s="94"/>
      <c r="AN278" s="45"/>
      <c r="AO278" s="45"/>
    </row>
    <row r="279" spans="1:41" s="1" customFormat="1" x14ac:dyDescent="0.25">
      <c r="A279" s="48"/>
      <c r="B279" s="6"/>
      <c r="C279" s="4" t="str">
        <f>IF(B279=0,"",VLOOKUP(B279,Etappen!$1:$65497,2,FALSE))</f>
        <v/>
      </c>
      <c r="D279" s="7"/>
      <c r="E279" s="4" t="str">
        <f>IF(D279=0,"",VLOOKUP(D279,Etappen!$1:$65497,2,FALSE))</f>
        <v/>
      </c>
      <c r="F279" s="7"/>
      <c r="G279" s="4" t="str">
        <f>IF(F279=0,"",VLOOKUP(F279,Etappen!$1:$65497,2,FALSE))</f>
        <v/>
      </c>
      <c r="H279" s="7"/>
      <c r="I279" s="4" t="str">
        <f>IF(H279=0,"",VLOOKUP(H279,Etappen!$1:$65497,2,FALSE))</f>
        <v/>
      </c>
      <c r="J279" s="7"/>
      <c r="K279" s="5" t="str">
        <f>IF(J279=0,"",VLOOKUP(J279,Etappen!$1:$65497,2,FALSE))</f>
        <v/>
      </c>
      <c r="L279" s="8"/>
      <c r="M279" s="6"/>
      <c r="N279" s="43" t="str">
        <f t="shared" si="509"/>
        <v>A + B fehlt</v>
      </c>
      <c r="O279" s="7"/>
      <c r="P279" s="43" t="str">
        <f t="shared" ref="P279" si="550">IF(AND(O279="x",Q279="x"),"wechsel",IF(AND(O279="x",Q279&lt;&gt;"x"),"",IF(AND(Q279="x",O279&lt;&gt;"x"),"M fehlt","A + B fehlt")))</f>
        <v>A + B fehlt</v>
      </c>
      <c r="Q279" s="7"/>
      <c r="R279" s="43" t="str">
        <f t="shared" ref="R279" si="551">IF(AND(Q279="x",S279="x"),"wechsel",IF(AND(Q279="x",S279&lt;&gt;"x"),"",IF(AND(S279="x",Q279&lt;&gt;"x"),"M fehlt","A + B fehlt")))</f>
        <v>A + B fehlt</v>
      </c>
      <c r="S279" s="7"/>
      <c r="T279" s="43"/>
      <c r="U279" s="35"/>
      <c r="V279" s="38"/>
      <c r="W279" s="22"/>
      <c r="X279" s="9"/>
      <c r="Y279" s="26"/>
      <c r="Z279" s="33" t="str">
        <f>IF(WEEKNUM(A279,2)&lt;&gt;WEEKNUM(A280,2),SUM(Y$7:Y279)-SUM(Z$6:Z278),"")</f>
        <v/>
      </c>
      <c r="AA279" s="90"/>
      <c r="AB279" s="92"/>
      <c r="AC279" s="93"/>
      <c r="AD279" s="93"/>
      <c r="AE279" s="93"/>
      <c r="AF279" s="93"/>
      <c r="AG279" s="93"/>
      <c r="AH279" s="93"/>
      <c r="AI279" s="93"/>
      <c r="AJ279" s="93"/>
      <c r="AK279" s="93"/>
      <c r="AL279" s="93"/>
      <c r="AM279" s="94"/>
      <c r="AN279" s="45"/>
      <c r="AO279" s="45"/>
    </row>
    <row r="280" spans="1:41" s="1" customFormat="1" x14ac:dyDescent="0.25">
      <c r="A280" s="48"/>
      <c r="B280" s="6"/>
      <c r="C280" s="4" t="str">
        <f>IF(B280=0,"",VLOOKUP(B280,Etappen!$1:$65497,2,FALSE))</f>
        <v/>
      </c>
      <c r="D280" s="7"/>
      <c r="E280" s="4" t="str">
        <f>IF(D280=0,"",VLOOKUP(D280,Etappen!$1:$65497,2,FALSE))</f>
        <v/>
      </c>
      <c r="F280" s="7"/>
      <c r="G280" s="4" t="str">
        <f>IF(F280=0,"",VLOOKUP(F280,Etappen!$1:$65497,2,FALSE))</f>
        <v/>
      </c>
      <c r="H280" s="7"/>
      <c r="I280" s="4" t="str">
        <f>IF(H280=0,"",VLOOKUP(H280,Etappen!$1:$65497,2,FALSE))</f>
        <v/>
      </c>
      <c r="J280" s="7"/>
      <c r="K280" s="5" t="str">
        <f>IF(J280=0,"",VLOOKUP(J280,Etappen!$1:$65497,2,FALSE))</f>
        <v/>
      </c>
      <c r="L280" s="8"/>
      <c r="M280" s="6"/>
      <c r="N280" s="43" t="str">
        <f t="shared" si="509"/>
        <v>A + B fehlt</v>
      </c>
      <c r="O280" s="7"/>
      <c r="P280" s="43" t="str">
        <f t="shared" ref="P280" si="552">IF(AND(O280="x",Q280="x"),"wechsel",IF(AND(O280="x",Q280&lt;&gt;"x"),"",IF(AND(Q280="x",O280&lt;&gt;"x"),"M fehlt","A + B fehlt")))</f>
        <v>A + B fehlt</v>
      </c>
      <c r="Q280" s="7"/>
      <c r="R280" s="43" t="str">
        <f t="shared" ref="R280" si="553">IF(AND(Q280="x",S280="x"),"wechsel",IF(AND(Q280="x",S280&lt;&gt;"x"),"",IF(AND(S280="x",Q280&lt;&gt;"x"),"M fehlt","A + B fehlt")))</f>
        <v>A + B fehlt</v>
      </c>
      <c r="S280" s="7"/>
      <c r="T280" s="43"/>
      <c r="U280" s="35"/>
      <c r="V280" s="38"/>
      <c r="W280" s="22"/>
      <c r="X280" s="9"/>
      <c r="Y280" s="26"/>
      <c r="Z280" s="33" t="str">
        <f>IF(WEEKNUM(A280,2)&lt;&gt;WEEKNUM(A281,2),SUM(Y$7:Y280)-SUM(Z$6:Z279),"")</f>
        <v/>
      </c>
      <c r="AA280" s="90"/>
      <c r="AB280" s="92"/>
      <c r="AC280" s="93"/>
      <c r="AD280" s="93"/>
      <c r="AE280" s="93"/>
      <c r="AF280" s="93"/>
      <c r="AG280" s="93"/>
      <c r="AH280" s="93"/>
      <c r="AI280" s="93"/>
      <c r="AJ280" s="93"/>
      <c r="AK280" s="93"/>
      <c r="AL280" s="93"/>
      <c r="AM280" s="94"/>
      <c r="AN280" s="45"/>
      <c r="AO280" s="45"/>
    </row>
    <row r="281" spans="1:41" s="1" customFormat="1" x14ac:dyDescent="0.25">
      <c r="A281" s="48"/>
      <c r="B281" s="6"/>
      <c r="C281" s="4" t="str">
        <f>IF(B281=0,"",VLOOKUP(B281,Etappen!$1:$65497,2,FALSE))</f>
        <v/>
      </c>
      <c r="D281" s="7"/>
      <c r="E281" s="4" t="str">
        <f>IF(D281=0,"",VLOOKUP(D281,Etappen!$1:$65497,2,FALSE))</f>
        <v/>
      </c>
      <c r="F281" s="7"/>
      <c r="G281" s="4" t="str">
        <f>IF(F281=0,"",VLOOKUP(F281,Etappen!$1:$65497,2,FALSE))</f>
        <v/>
      </c>
      <c r="H281" s="7"/>
      <c r="I281" s="4" t="str">
        <f>IF(H281=0,"",VLOOKUP(H281,Etappen!$1:$65497,2,FALSE))</f>
        <v/>
      </c>
      <c r="J281" s="7"/>
      <c r="K281" s="5" t="str">
        <f>IF(J281=0,"",VLOOKUP(J281,Etappen!$1:$65497,2,FALSE))</f>
        <v/>
      </c>
      <c r="L281" s="8"/>
      <c r="M281" s="6"/>
      <c r="N281" s="43" t="str">
        <f t="shared" si="509"/>
        <v>A + B fehlt</v>
      </c>
      <c r="O281" s="7"/>
      <c r="P281" s="43" t="str">
        <f t="shared" ref="P281" si="554">IF(AND(O281="x",Q281="x"),"wechsel",IF(AND(O281="x",Q281&lt;&gt;"x"),"",IF(AND(Q281="x",O281&lt;&gt;"x"),"M fehlt","A + B fehlt")))</f>
        <v>A + B fehlt</v>
      </c>
      <c r="Q281" s="7"/>
      <c r="R281" s="43" t="str">
        <f t="shared" ref="R281" si="555">IF(AND(Q281="x",S281="x"),"wechsel",IF(AND(Q281="x",S281&lt;&gt;"x"),"",IF(AND(S281="x",Q281&lt;&gt;"x"),"M fehlt","A + B fehlt")))</f>
        <v>A + B fehlt</v>
      </c>
      <c r="S281" s="7"/>
      <c r="T281" s="43"/>
      <c r="U281" s="35"/>
      <c r="V281" s="38"/>
      <c r="W281" s="22"/>
      <c r="X281" s="9"/>
      <c r="Y281" s="26"/>
      <c r="Z281" s="33" t="str">
        <f>IF(WEEKNUM(A281,2)&lt;&gt;WEEKNUM(A282,2),SUM(Y$7:Y281)-SUM(Z$6:Z280),"")</f>
        <v/>
      </c>
      <c r="AA281" s="90"/>
      <c r="AB281" s="92"/>
      <c r="AC281" s="93"/>
      <c r="AD281" s="93"/>
      <c r="AE281" s="93"/>
      <c r="AF281" s="93"/>
      <c r="AG281" s="93"/>
      <c r="AH281" s="93"/>
      <c r="AI281" s="93"/>
      <c r="AJ281" s="93"/>
      <c r="AK281" s="93"/>
      <c r="AL281" s="93"/>
      <c r="AM281" s="94"/>
      <c r="AN281" s="45"/>
      <c r="AO281" s="45"/>
    </row>
    <row r="282" spans="1:41" s="1" customFormat="1" x14ac:dyDescent="0.25">
      <c r="A282" s="48"/>
      <c r="B282" s="6"/>
      <c r="C282" s="4" t="str">
        <f>IF(B282=0,"",VLOOKUP(B282,Etappen!$1:$65497,2,FALSE))</f>
        <v/>
      </c>
      <c r="D282" s="7"/>
      <c r="E282" s="4" t="str">
        <f>IF(D282=0,"",VLOOKUP(D282,Etappen!$1:$65497,2,FALSE))</f>
        <v/>
      </c>
      <c r="F282" s="7"/>
      <c r="G282" s="4" t="str">
        <f>IF(F282=0,"",VLOOKUP(F282,Etappen!$1:$65497,2,FALSE))</f>
        <v/>
      </c>
      <c r="H282" s="7"/>
      <c r="I282" s="4" t="str">
        <f>IF(H282=0,"",VLOOKUP(H282,Etappen!$1:$65497,2,FALSE))</f>
        <v/>
      </c>
      <c r="J282" s="7"/>
      <c r="K282" s="5" t="str">
        <f>IF(J282=0,"",VLOOKUP(J282,Etappen!$1:$65497,2,FALSE))</f>
        <v/>
      </c>
      <c r="L282" s="8"/>
      <c r="M282" s="6"/>
      <c r="N282" s="43" t="str">
        <f t="shared" si="509"/>
        <v>A + B fehlt</v>
      </c>
      <c r="O282" s="7"/>
      <c r="P282" s="43" t="str">
        <f t="shared" ref="P282" si="556">IF(AND(O282="x",Q282="x"),"wechsel",IF(AND(O282="x",Q282&lt;&gt;"x"),"",IF(AND(Q282="x",O282&lt;&gt;"x"),"M fehlt","A + B fehlt")))</f>
        <v>A + B fehlt</v>
      </c>
      <c r="Q282" s="7"/>
      <c r="R282" s="43" t="str">
        <f t="shared" ref="R282" si="557">IF(AND(Q282="x",S282="x"),"wechsel",IF(AND(Q282="x",S282&lt;&gt;"x"),"",IF(AND(S282="x",Q282&lt;&gt;"x"),"M fehlt","A + B fehlt")))</f>
        <v>A + B fehlt</v>
      </c>
      <c r="S282" s="7"/>
      <c r="T282" s="43"/>
      <c r="U282" s="35"/>
      <c r="V282" s="38"/>
      <c r="W282" s="22"/>
      <c r="X282" s="9"/>
      <c r="Y282" s="26"/>
      <c r="Z282" s="33" t="str">
        <f>IF(WEEKNUM(A282,2)&lt;&gt;WEEKNUM(A283,2),SUM(Y$7:Y282)-SUM(Z$6:Z281),"")</f>
        <v/>
      </c>
      <c r="AA282" s="90"/>
      <c r="AB282" s="92"/>
      <c r="AC282" s="93"/>
      <c r="AD282" s="93"/>
      <c r="AE282" s="93"/>
      <c r="AF282" s="93"/>
      <c r="AG282" s="93"/>
      <c r="AH282" s="93"/>
      <c r="AI282" s="93"/>
      <c r="AJ282" s="93"/>
      <c r="AK282" s="93"/>
      <c r="AL282" s="93"/>
      <c r="AM282" s="94"/>
      <c r="AN282" s="45"/>
      <c r="AO282" s="45"/>
    </row>
    <row r="283" spans="1:41" s="1" customFormat="1" x14ac:dyDescent="0.25">
      <c r="A283" s="48"/>
      <c r="B283" s="6"/>
      <c r="C283" s="4" t="str">
        <f>IF(B283=0,"",VLOOKUP(B283,Etappen!$1:$65497,2,FALSE))</f>
        <v/>
      </c>
      <c r="D283" s="7"/>
      <c r="E283" s="4" t="str">
        <f>IF(D283=0,"",VLOOKUP(D283,Etappen!$1:$65497,2,FALSE))</f>
        <v/>
      </c>
      <c r="F283" s="7"/>
      <c r="G283" s="4" t="str">
        <f>IF(F283=0,"",VLOOKUP(F283,Etappen!$1:$65497,2,FALSE))</f>
        <v/>
      </c>
      <c r="H283" s="7"/>
      <c r="I283" s="4" t="str">
        <f>IF(H283=0,"",VLOOKUP(H283,Etappen!$1:$65497,2,FALSE))</f>
        <v/>
      </c>
      <c r="J283" s="7"/>
      <c r="K283" s="5" t="str">
        <f>IF(J283=0,"",VLOOKUP(J283,Etappen!$1:$65497,2,FALSE))</f>
        <v/>
      </c>
      <c r="L283" s="8"/>
      <c r="M283" s="6"/>
      <c r="N283" s="43" t="str">
        <f t="shared" si="509"/>
        <v>A + B fehlt</v>
      </c>
      <c r="O283" s="7"/>
      <c r="P283" s="43" t="str">
        <f t="shared" ref="P283" si="558">IF(AND(O283="x",Q283="x"),"wechsel",IF(AND(O283="x",Q283&lt;&gt;"x"),"",IF(AND(Q283="x",O283&lt;&gt;"x"),"M fehlt","A + B fehlt")))</f>
        <v>A + B fehlt</v>
      </c>
      <c r="Q283" s="7"/>
      <c r="R283" s="43" t="str">
        <f t="shared" ref="R283" si="559">IF(AND(Q283="x",S283="x"),"wechsel",IF(AND(Q283="x",S283&lt;&gt;"x"),"",IF(AND(S283="x",Q283&lt;&gt;"x"),"M fehlt","A + B fehlt")))</f>
        <v>A + B fehlt</v>
      </c>
      <c r="S283" s="7"/>
      <c r="T283" s="43"/>
      <c r="U283" s="35"/>
      <c r="V283" s="38"/>
      <c r="W283" s="22"/>
      <c r="X283" s="9"/>
      <c r="Y283" s="26"/>
      <c r="Z283" s="33" t="str">
        <f>IF(WEEKNUM(A283,2)&lt;&gt;WEEKNUM(A284,2),SUM(Y$7:Y283)-SUM(Z$6:Z282),"")</f>
        <v/>
      </c>
      <c r="AA283" s="90"/>
      <c r="AB283" s="92"/>
      <c r="AC283" s="93"/>
      <c r="AD283" s="93"/>
      <c r="AE283" s="93"/>
      <c r="AF283" s="93"/>
      <c r="AG283" s="93"/>
      <c r="AH283" s="93"/>
      <c r="AI283" s="93"/>
      <c r="AJ283" s="93"/>
      <c r="AK283" s="93"/>
      <c r="AL283" s="93"/>
      <c r="AM283" s="94"/>
      <c r="AN283" s="45"/>
      <c r="AO283" s="45"/>
    </row>
    <row r="284" spans="1:41" s="1" customFormat="1" x14ac:dyDescent="0.25">
      <c r="A284" s="48"/>
      <c r="B284" s="6"/>
      <c r="C284" s="4" t="str">
        <f>IF(B284=0,"",VLOOKUP(B284,Etappen!$1:$65497,2,FALSE))</f>
        <v/>
      </c>
      <c r="D284" s="7"/>
      <c r="E284" s="4" t="str">
        <f>IF(D284=0,"",VLOOKUP(D284,Etappen!$1:$65497,2,FALSE))</f>
        <v/>
      </c>
      <c r="F284" s="7"/>
      <c r="G284" s="4" t="str">
        <f>IF(F284=0,"",VLOOKUP(F284,Etappen!$1:$65497,2,FALSE))</f>
        <v/>
      </c>
      <c r="H284" s="7"/>
      <c r="I284" s="4" t="str">
        <f>IF(H284=0,"",VLOOKUP(H284,Etappen!$1:$65497,2,FALSE))</f>
        <v/>
      </c>
      <c r="J284" s="7"/>
      <c r="K284" s="5" t="str">
        <f>IF(J284=0,"",VLOOKUP(J284,Etappen!$1:$65497,2,FALSE))</f>
        <v/>
      </c>
      <c r="L284" s="8"/>
      <c r="M284" s="6"/>
      <c r="N284" s="43" t="str">
        <f t="shared" si="509"/>
        <v>A + B fehlt</v>
      </c>
      <c r="O284" s="7"/>
      <c r="P284" s="43" t="str">
        <f t="shared" ref="P284" si="560">IF(AND(O284="x",Q284="x"),"wechsel",IF(AND(O284="x",Q284&lt;&gt;"x"),"",IF(AND(Q284="x",O284&lt;&gt;"x"),"M fehlt","A + B fehlt")))</f>
        <v>A + B fehlt</v>
      </c>
      <c r="Q284" s="7"/>
      <c r="R284" s="43" t="str">
        <f t="shared" ref="R284" si="561">IF(AND(Q284="x",S284="x"),"wechsel",IF(AND(Q284="x",S284&lt;&gt;"x"),"",IF(AND(S284="x",Q284&lt;&gt;"x"),"M fehlt","A + B fehlt")))</f>
        <v>A + B fehlt</v>
      </c>
      <c r="S284" s="7"/>
      <c r="T284" s="43"/>
      <c r="U284" s="35"/>
      <c r="V284" s="38"/>
      <c r="W284" s="22"/>
      <c r="X284" s="9"/>
      <c r="Y284" s="26"/>
      <c r="Z284" s="33" t="str">
        <f>IF(WEEKNUM(A284,2)&lt;&gt;WEEKNUM(A285,2),SUM(Y$7:Y284)-SUM(Z$6:Z283),"")</f>
        <v/>
      </c>
      <c r="AA284" s="90"/>
      <c r="AB284" s="92"/>
      <c r="AC284" s="93"/>
      <c r="AD284" s="93"/>
      <c r="AE284" s="93"/>
      <c r="AF284" s="93"/>
      <c r="AG284" s="93"/>
      <c r="AH284" s="93"/>
      <c r="AI284" s="93"/>
      <c r="AJ284" s="93"/>
      <c r="AK284" s="93"/>
      <c r="AL284" s="93"/>
      <c r="AM284" s="94"/>
      <c r="AN284" s="45"/>
      <c r="AO284" s="45"/>
    </row>
    <row r="285" spans="1:41" s="1" customFormat="1" x14ac:dyDescent="0.25">
      <c r="A285" s="48"/>
      <c r="B285" s="6"/>
      <c r="C285" s="4" t="str">
        <f>IF(B285=0,"",VLOOKUP(B285,Etappen!$1:$65497,2,FALSE))</f>
        <v/>
      </c>
      <c r="D285" s="7"/>
      <c r="E285" s="4" t="str">
        <f>IF(D285=0,"",VLOOKUP(D285,Etappen!$1:$65497,2,FALSE))</f>
        <v/>
      </c>
      <c r="F285" s="7"/>
      <c r="G285" s="4" t="str">
        <f>IF(F285=0,"",VLOOKUP(F285,Etappen!$1:$65497,2,FALSE))</f>
        <v/>
      </c>
      <c r="H285" s="7"/>
      <c r="I285" s="4" t="str">
        <f>IF(H285=0,"",VLOOKUP(H285,Etappen!$1:$65497,2,FALSE))</f>
        <v/>
      </c>
      <c r="J285" s="7"/>
      <c r="K285" s="5" t="str">
        <f>IF(J285=0,"",VLOOKUP(J285,Etappen!$1:$65497,2,FALSE))</f>
        <v/>
      </c>
      <c r="L285" s="8"/>
      <c r="M285" s="6"/>
      <c r="N285" s="43" t="str">
        <f t="shared" si="509"/>
        <v>A + B fehlt</v>
      </c>
      <c r="O285" s="7"/>
      <c r="P285" s="43" t="str">
        <f t="shared" ref="P285" si="562">IF(AND(O285="x",Q285="x"),"wechsel",IF(AND(O285="x",Q285&lt;&gt;"x"),"",IF(AND(Q285="x",O285&lt;&gt;"x"),"M fehlt","A + B fehlt")))</f>
        <v>A + B fehlt</v>
      </c>
      <c r="Q285" s="7"/>
      <c r="R285" s="43" t="str">
        <f t="shared" ref="R285" si="563">IF(AND(Q285="x",S285="x"),"wechsel",IF(AND(Q285="x",S285&lt;&gt;"x"),"",IF(AND(S285="x",Q285&lt;&gt;"x"),"M fehlt","A + B fehlt")))</f>
        <v>A + B fehlt</v>
      </c>
      <c r="S285" s="7"/>
      <c r="T285" s="43"/>
      <c r="U285" s="35"/>
      <c r="V285" s="38"/>
      <c r="W285" s="22"/>
      <c r="X285" s="9"/>
      <c r="Y285" s="26"/>
      <c r="Z285" s="33" t="str">
        <f>IF(WEEKNUM(A285,2)&lt;&gt;WEEKNUM(A286,2),SUM(Y$7:Y285)-SUM(Z$6:Z284),"")</f>
        <v/>
      </c>
      <c r="AA285" s="90"/>
      <c r="AB285" s="92"/>
      <c r="AC285" s="93"/>
      <c r="AD285" s="93"/>
      <c r="AE285" s="93"/>
      <c r="AF285" s="93"/>
      <c r="AG285" s="93"/>
      <c r="AH285" s="93"/>
      <c r="AI285" s="93"/>
      <c r="AJ285" s="93"/>
      <c r="AK285" s="93"/>
      <c r="AL285" s="93"/>
      <c r="AM285" s="94"/>
      <c r="AN285" s="45"/>
      <c r="AO285" s="45"/>
    </row>
    <row r="286" spans="1:41" s="1" customFormat="1" x14ac:dyDescent="0.25">
      <c r="A286" s="48"/>
      <c r="B286" s="6"/>
      <c r="C286" s="4" t="str">
        <f>IF(B286=0,"",VLOOKUP(B286,Etappen!$1:$65497,2,FALSE))</f>
        <v/>
      </c>
      <c r="D286" s="7"/>
      <c r="E286" s="4" t="str">
        <f>IF(D286=0,"",VLOOKUP(D286,Etappen!$1:$65497,2,FALSE))</f>
        <v/>
      </c>
      <c r="F286" s="7"/>
      <c r="G286" s="4" t="str">
        <f>IF(F286=0,"",VLOOKUP(F286,Etappen!$1:$65497,2,FALSE))</f>
        <v/>
      </c>
      <c r="H286" s="7"/>
      <c r="I286" s="4" t="str">
        <f>IF(H286=0,"",VLOOKUP(H286,Etappen!$1:$65497,2,FALSE))</f>
        <v/>
      </c>
      <c r="J286" s="7"/>
      <c r="K286" s="5" t="str">
        <f>IF(J286=0,"",VLOOKUP(J286,Etappen!$1:$65497,2,FALSE))</f>
        <v/>
      </c>
      <c r="L286" s="8"/>
      <c r="M286" s="6"/>
      <c r="N286" s="43" t="str">
        <f t="shared" si="509"/>
        <v>A + B fehlt</v>
      </c>
      <c r="O286" s="7"/>
      <c r="P286" s="43" t="str">
        <f t="shared" ref="P286" si="564">IF(AND(O286="x",Q286="x"),"wechsel",IF(AND(O286="x",Q286&lt;&gt;"x"),"",IF(AND(Q286="x",O286&lt;&gt;"x"),"M fehlt","A + B fehlt")))</f>
        <v>A + B fehlt</v>
      </c>
      <c r="Q286" s="7"/>
      <c r="R286" s="43" t="str">
        <f t="shared" ref="R286" si="565">IF(AND(Q286="x",S286="x"),"wechsel",IF(AND(Q286="x",S286&lt;&gt;"x"),"",IF(AND(S286="x",Q286&lt;&gt;"x"),"M fehlt","A + B fehlt")))</f>
        <v>A + B fehlt</v>
      </c>
      <c r="S286" s="7"/>
      <c r="T286" s="43"/>
      <c r="U286" s="35"/>
      <c r="V286" s="38"/>
      <c r="W286" s="22"/>
      <c r="X286" s="9"/>
      <c r="Y286" s="26"/>
      <c r="Z286" s="33" t="str">
        <f>IF(WEEKNUM(A286,2)&lt;&gt;WEEKNUM(A287,2),SUM(Y$7:Y286)-SUM(Z$6:Z285),"")</f>
        <v/>
      </c>
      <c r="AA286" s="90"/>
      <c r="AB286" s="92"/>
      <c r="AC286" s="93"/>
      <c r="AD286" s="93"/>
      <c r="AE286" s="93"/>
      <c r="AF286" s="93"/>
      <c r="AG286" s="93"/>
      <c r="AH286" s="93"/>
      <c r="AI286" s="93"/>
      <c r="AJ286" s="93"/>
      <c r="AK286" s="93"/>
      <c r="AL286" s="93"/>
      <c r="AM286" s="94"/>
      <c r="AN286" s="45"/>
      <c r="AO286" s="45"/>
    </row>
    <row r="287" spans="1:41" s="1" customFormat="1" x14ac:dyDescent="0.25">
      <c r="A287" s="48"/>
      <c r="B287" s="6"/>
      <c r="C287" s="4" t="str">
        <f>IF(B287=0,"",VLOOKUP(B287,Etappen!$1:$65497,2,FALSE))</f>
        <v/>
      </c>
      <c r="D287" s="7"/>
      <c r="E287" s="4" t="str">
        <f>IF(D287=0,"",VLOOKUP(D287,Etappen!$1:$65497,2,FALSE))</f>
        <v/>
      </c>
      <c r="F287" s="7"/>
      <c r="G287" s="4" t="str">
        <f>IF(F287=0,"",VLOOKUP(F287,Etappen!$1:$65497,2,FALSE))</f>
        <v/>
      </c>
      <c r="H287" s="7"/>
      <c r="I287" s="4" t="str">
        <f>IF(H287=0,"",VLOOKUP(H287,Etappen!$1:$65497,2,FALSE))</f>
        <v/>
      </c>
      <c r="J287" s="7"/>
      <c r="K287" s="5" t="str">
        <f>IF(J287=0,"",VLOOKUP(J287,Etappen!$1:$65497,2,FALSE))</f>
        <v/>
      </c>
      <c r="L287" s="8"/>
      <c r="M287" s="6"/>
      <c r="N287" s="43" t="str">
        <f t="shared" si="509"/>
        <v>A + B fehlt</v>
      </c>
      <c r="O287" s="7"/>
      <c r="P287" s="43" t="str">
        <f t="shared" ref="P287" si="566">IF(AND(O287="x",Q287="x"),"wechsel",IF(AND(O287="x",Q287&lt;&gt;"x"),"",IF(AND(Q287="x",O287&lt;&gt;"x"),"M fehlt","A + B fehlt")))</f>
        <v>A + B fehlt</v>
      </c>
      <c r="Q287" s="7"/>
      <c r="R287" s="43" t="str">
        <f t="shared" ref="R287" si="567">IF(AND(Q287="x",S287="x"),"wechsel",IF(AND(Q287="x",S287&lt;&gt;"x"),"",IF(AND(S287="x",Q287&lt;&gt;"x"),"M fehlt","A + B fehlt")))</f>
        <v>A + B fehlt</v>
      </c>
      <c r="S287" s="7"/>
      <c r="T287" s="43"/>
      <c r="U287" s="35"/>
      <c r="V287" s="38"/>
      <c r="W287" s="22"/>
      <c r="X287" s="9"/>
      <c r="Y287" s="26"/>
      <c r="Z287" s="33" t="str">
        <f>IF(WEEKNUM(A287,2)&lt;&gt;WEEKNUM(A288,2),SUM(Y$7:Y287)-SUM(Z$6:Z286),"")</f>
        <v/>
      </c>
      <c r="AA287" s="90"/>
      <c r="AB287" s="92"/>
      <c r="AC287" s="93"/>
      <c r="AD287" s="93"/>
      <c r="AE287" s="93"/>
      <c r="AF287" s="93"/>
      <c r="AG287" s="93"/>
      <c r="AH287" s="93"/>
      <c r="AI287" s="93"/>
      <c r="AJ287" s="93"/>
      <c r="AK287" s="93"/>
      <c r="AL287" s="93"/>
      <c r="AM287" s="94"/>
      <c r="AN287" s="45"/>
      <c r="AO287" s="45"/>
    </row>
    <row r="288" spans="1:41" s="1" customFormat="1" x14ac:dyDescent="0.25">
      <c r="A288" s="48"/>
      <c r="B288" s="6"/>
      <c r="C288" s="4" t="str">
        <f>IF(B288=0,"",VLOOKUP(B288,Etappen!$1:$65497,2,FALSE))</f>
        <v/>
      </c>
      <c r="D288" s="7"/>
      <c r="E288" s="4" t="str">
        <f>IF(D288=0,"",VLOOKUP(D288,Etappen!$1:$65497,2,FALSE))</f>
        <v/>
      </c>
      <c r="F288" s="7"/>
      <c r="G288" s="4" t="str">
        <f>IF(F288=0,"",VLOOKUP(F288,Etappen!$1:$65497,2,FALSE))</f>
        <v/>
      </c>
      <c r="H288" s="7"/>
      <c r="I288" s="4" t="str">
        <f>IF(H288=0,"",VLOOKUP(H288,Etappen!$1:$65497,2,FALSE))</f>
        <v/>
      </c>
      <c r="J288" s="7"/>
      <c r="K288" s="5" t="str">
        <f>IF(J288=0,"",VLOOKUP(J288,Etappen!$1:$65497,2,FALSE))</f>
        <v/>
      </c>
      <c r="L288" s="8"/>
      <c r="M288" s="6"/>
      <c r="N288" s="43" t="str">
        <f t="shared" si="509"/>
        <v>A + B fehlt</v>
      </c>
      <c r="O288" s="7"/>
      <c r="P288" s="43" t="str">
        <f t="shared" ref="P288" si="568">IF(AND(O288="x",Q288="x"),"wechsel",IF(AND(O288="x",Q288&lt;&gt;"x"),"",IF(AND(Q288="x",O288&lt;&gt;"x"),"M fehlt","A + B fehlt")))</f>
        <v>A + B fehlt</v>
      </c>
      <c r="Q288" s="7"/>
      <c r="R288" s="43" t="str">
        <f t="shared" ref="R288" si="569">IF(AND(Q288="x",S288="x"),"wechsel",IF(AND(Q288="x",S288&lt;&gt;"x"),"",IF(AND(S288="x",Q288&lt;&gt;"x"),"M fehlt","A + B fehlt")))</f>
        <v>A + B fehlt</v>
      </c>
      <c r="S288" s="7"/>
      <c r="T288" s="43"/>
      <c r="U288" s="35"/>
      <c r="V288" s="38"/>
      <c r="W288" s="22"/>
      <c r="X288" s="9"/>
      <c r="Y288" s="26"/>
      <c r="Z288" s="33" t="str">
        <f>IF(WEEKNUM(A288,2)&lt;&gt;WEEKNUM(A289,2),SUM(Y$7:Y288)-SUM(Z$6:Z287),"")</f>
        <v/>
      </c>
      <c r="AA288" s="90"/>
      <c r="AB288" s="92"/>
      <c r="AC288" s="93"/>
      <c r="AD288" s="93"/>
      <c r="AE288" s="93"/>
      <c r="AF288" s="93"/>
      <c r="AG288" s="93"/>
      <c r="AH288" s="93"/>
      <c r="AI288" s="93"/>
      <c r="AJ288" s="93"/>
      <c r="AK288" s="93"/>
      <c r="AL288" s="93"/>
      <c r="AM288" s="94"/>
      <c r="AN288" s="45"/>
      <c r="AO288" s="45"/>
    </row>
    <row r="289" spans="1:41" s="1" customFormat="1" x14ac:dyDescent="0.25">
      <c r="A289" s="48"/>
      <c r="B289" s="6"/>
      <c r="C289" s="4" t="str">
        <f>IF(B289=0,"",VLOOKUP(B289,Etappen!$1:$65497,2,FALSE))</f>
        <v/>
      </c>
      <c r="D289" s="7"/>
      <c r="E289" s="4" t="str">
        <f>IF(D289=0,"",VLOOKUP(D289,Etappen!$1:$65497,2,FALSE))</f>
        <v/>
      </c>
      <c r="F289" s="7"/>
      <c r="G289" s="4" t="str">
        <f>IF(F289=0,"",VLOOKUP(F289,Etappen!$1:$65497,2,FALSE))</f>
        <v/>
      </c>
      <c r="H289" s="7"/>
      <c r="I289" s="4" t="str">
        <f>IF(H289=0,"",VLOOKUP(H289,Etappen!$1:$65497,2,FALSE))</f>
        <v/>
      </c>
      <c r="J289" s="7"/>
      <c r="K289" s="5" t="str">
        <f>IF(J289=0,"",VLOOKUP(J289,Etappen!$1:$65497,2,FALSE))</f>
        <v/>
      </c>
      <c r="L289" s="8"/>
      <c r="M289" s="6"/>
      <c r="N289" s="43" t="str">
        <f t="shared" si="509"/>
        <v>A + B fehlt</v>
      </c>
      <c r="O289" s="7"/>
      <c r="P289" s="43" t="str">
        <f t="shared" ref="P289" si="570">IF(AND(O289="x",Q289="x"),"wechsel",IF(AND(O289="x",Q289&lt;&gt;"x"),"",IF(AND(Q289="x",O289&lt;&gt;"x"),"M fehlt","A + B fehlt")))</f>
        <v>A + B fehlt</v>
      </c>
      <c r="Q289" s="7"/>
      <c r="R289" s="43" t="str">
        <f t="shared" ref="R289" si="571">IF(AND(Q289="x",S289="x"),"wechsel",IF(AND(Q289="x",S289&lt;&gt;"x"),"",IF(AND(S289="x",Q289&lt;&gt;"x"),"M fehlt","A + B fehlt")))</f>
        <v>A + B fehlt</v>
      </c>
      <c r="S289" s="7"/>
      <c r="T289" s="43"/>
      <c r="U289" s="35"/>
      <c r="V289" s="38"/>
      <c r="W289" s="22"/>
      <c r="X289" s="9"/>
      <c r="Y289" s="26"/>
      <c r="Z289" s="33" t="str">
        <f>IF(WEEKNUM(A289,2)&lt;&gt;WEEKNUM(A290,2),SUM(Y$7:Y289)-SUM(Z$6:Z288),"")</f>
        <v/>
      </c>
      <c r="AA289" s="90"/>
      <c r="AB289" s="92"/>
      <c r="AC289" s="93"/>
      <c r="AD289" s="93"/>
      <c r="AE289" s="93"/>
      <c r="AF289" s="93"/>
      <c r="AG289" s="93"/>
      <c r="AH289" s="93"/>
      <c r="AI289" s="93"/>
      <c r="AJ289" s="93"/>
      <c r="AK289" s="93"/>
      <c r="AL289" s="93"/>
      <c r="AM289" s="94"/>
      <c r="AN289" s="45"/>
      <c r="AO289" s="45"/>
    </row>
    <row r="290" spans="1:41" s="1" customFormat="1" x14ac:dyDescent="0.25">
      <c r="A290" s="48"/>
      <c r="B290" s="6"/>
      <c r="C290" s="4" t="str">
        <f>IF(B290=0,"",VLOOKUP(B290,Etappen!$1:$65497,2,FALSE))</f>
        <v/>
      </c>
      <c r="D290" s="7"/>
      <c r="E290" s="4" t="str">
        <f>IF(D290=0,"",VLOOKUP(D290,Etappen!$1:$65497,2,FALSE))</f>
        <v/>
      </c>
      <c r="F290" s="7"/>
      <c r="G290" s="4" t="str">
        <f>IF(F290=0,"",VLOOKUP(F290,Etappen!$1:$65497,2,FALSE))</f>
        <v/>
      </c>
      <c r="H290" s="7"/>
      <c r="I290" s="4" t="str">
        <f>IF(H290=0,"",VLOOKUP(H290,Etappen!$1:$65497,2,FALSE))</f>
        <v/>
      </c>
      <c r="J290" s="7"/>
      <c r="K290" s="5" t="str">
        <f>IF(J290=0,"",VLOOKUP(J290,Etappen!$1:$65497,2,FALSE))</f>
        <v/>
      </c>
      <c r="L290" s="8"/>
      <c r="M290" s="6"/>
      <c r="N290" s="43" t="str">
        <f t="shared" si="509"/>
        <v>A + B fehlt</v>
      </c>
      <c r="O290" s="7"/>
      <c r="P290" s="43" t="str">
        <f t="shared" ref="P290" si="572">IF(AND(O290="x",Q290="x"),"wechsel",IF(AND(O290="x",Q290&lt;&gt;"x"),"",IF(AND(Q290="x",O290&lt;&gt;"x"),"M fehlt","A + B fehlt")))</f>
        <v>A + B fehlt</v>
      </c>
      <c r="Q290" s="7"/>
      <c r="R290" s="43" t="str">
        <f t="shared" ref="R290" si="573">IF(AND(Q290="x",S290="x"),"wechsel",IF(AND(Q290="x",S290&lt;&gt;"x"),"",IF(AND(S290="x",Q290&lt;&gt;"x"),"M fehlt","A + B fehlt")))</f>
        <v>A + B fehlt</v>
      </c>
      <c r="S290" s="7"/>
      <c r="T290" s="43"/>
      <c r="U290" s="35"/>
      <c r="V290" s="38"/>
      <c r="W290" s="22"/>
      <c r="X290" s="9"/>
      <c r="Y290" s="26"/>
      <c r="Z290" s="33" t="str">
        <f>IF(WEEKNUM(A290,2)&lt;&gt;WEEKNUM(A291,2),SUM(Y$7:Y290)-SUM(Z$6:Z289),"")</f>
        <v/>
      </c>
      <c r="AA290" s="90"/>
      <c r="AB290" s="92"/>
      <c r="AC290" s="93"/>
      <c r="AD290" s="93"/>
      <c r="AE290" s="93"/>
      <c r="AF290" s="93"/>
      <c r="AG290" s="93"/>
      <c r="AH290" s="93"/>
      <c r="AI290" s="93"/>
      <c r="AJ290" s="93"/>
      <c r="AK290" s="93"/>
      <c r="AL290" s="93"/>
      <c r="AM290" s="94"/>
      <c r="AN290" s="45"/>
      <c r="AO290" s="45"/>
    </row>
    <row r="291" spans="1:41" s="1" customFormat="1" x14ac:dyDescent="0.25">
      <c r="A291" s="48"/>
      <c r="B291" s="6"/>
      <c r="C291" s="4" t="str">
        <f>IF(B291=0,"",VLOOKUP(B291,Etappen!$1:$65497,2,FALSE))</f>
        <v/>
      </c>
      <c r="D291" s="7"/>
      <c r="E291" s="4" t="str">
        <f>IF(D291=0,"",VLOOKUP(D291,Etappen!$1:$65497,2,FALSE))</f>
        <v/>
      </c>
      <c r="F291" s="7"/>
      <c r="G291" s="4" t="str">
        <f>IF(F291=0,"",VLOOKUP(F291,Etappen!$1:$65497,2,FALSE))</f>
        <v/>
      </c>
      <c r="H291" s="7"/>
      <c r="I291" s="4" t="str">
        <f>IF(H291=0,"",VLOOKUP(H291,Etappen!$1:$65497,2,FALSE))</f>
        <v/>
      </c>
      <c r="J291" s="7"/>
      <c r="K291" s="5" t="str">
        <f>IF(J291=0,"",VLOOKUP(J291,Etappen!$1:$65497,2,FALSE))</f>
        <v/>
      </c>
      <c r="L291" s="8"/>
      <c r="M291" s="6"/>
      <c r="N291" s="43" t="str">
        <f t="shared" si="509"/>
        <v>A + B fehlt</v>
      </c>
      <c r="O291" s="7"/>
      <c r="P291" s="43" t="str">
        <f t="shared" ref="P291" si="574">IF(AND(O291="x",Q291="x"),"wechsel",IF(AND(O291="x",Q291&lt;&gt;"x"),"",IF(AND(Q291="x",O291&lt;&gt;"x"),"M fehlt","A + B fehlt")))</f>
        <v>A + B fehlt</v>
      </c>
      <c r="Q291" s="7"/>
      <c r="R291" s="43" t="str">
        <f t="shared" ref="R291" si="575">IF(AND(Q291="x",S291="x"),"wechsel",IF(AND(Q291="x",S291&lt;&gt;"x"),"",IF(AND(S291="x",Q291&lt;&gt;"x"),"M fehlt","A + B fehlt")))</f>
        <v>A + B fehlt</v>
      </c>
      <c r="S291" s="7"/>
      <c r="T291" s="43"/>
      <c r="U291" s="35"/>
      <c r="V291" s="38"/>
      <c r="W291" s="22"/>
      <c r="X291" s="9"/>
      <c r="Y291" s="26"/>
      <c r="Z291" s="33" t="str">
        <f>IF(WEEKNUM(A291,2)&lt;&gt;WEEKNUM(A292,2),SUM(Y$7:Y291)-SUM(Z$6:Z290),"")</f>
        <v/>
      </c>
      <c r="AA291" s="90"/>
      <c r="AB291" s="92"/>
      <c r="AC291" s="93"/>
      <c r="AD291" s="93"/>
      <c r="AE291" s="93"/>
      <c r="AF291" s="93"/>
      <c r="AG291" s="93"/>
      <c r="AH291" s="93"/>
      <c r="AI291" s="93"/>
      <c r="AJ291" s="93"/>
      <c r="AK291" s="93"/>
      <c r="AL291" s="93"/>
      <c r="AM291" s="94"/>
      <c r="AN291" s="45"/>
      <c r="AO291" s="45"/>
    </row>
    <row r="292" spans="1:41" s="1" customFormat="1" x14ac:dyDescent="0.25">
      <c r="A292" s="48"/>
      <c r="B292" s="6"/>
      <c r="C292" s="4" t="str">
        <f>IF(B292=0,"",VLOOKUP(B292,Etappen!$1:$65497,2,FALSE))</f>
        <v/>
      </c>
      <c r="D292" s="7"/>
      <c r="E292" s="4" t="str">
        <f>IF(D292=0,"",VLOOKUP(D292,Etappen!$1:$65497,2,FALSE))</f>
        <v/>
      </c>
      <c r="F292" s="7"/>
      <c r="G292" s="4" t="str">
        <f>IF(F292=0,"",VLOOKUP(F292,Etappen!$1:$65497,2,FALSE))</f>
        <v/>
      </c>
      <c r="H292" s="7"/>
      <c r="I292" s="4" t="str">
        <f>IF(H292=0,"",VLOOKUP(H292,Etappen!$1:$65497,2,FALSE))</f>
        <v/>
      </c>
      <c r="J292" s="7"/>
      <c r="K292" s="5" t="str">
        <f>IF(J292=0,"",VLOOKUP(J292,Etappen!$1:$65497,2,FALSE))</f>
        <v/>
      </c>
      <c r="L292" s="8"/>
      <c r="M292" s="6"/>
      <c r="N292" s="43" t="str">
        <f t="shared" si="509"/>
        <v>A + B fehlt</v>
      </c>
      <c r="O292" s="7"/>
      <c r="P292" s="43" t="str">
        <f t="shared" ref="P292" si="576">IF(AND(O292="x",Q292="x"),"wechsel",IF(AND(O292="x",Q292&lt;&gt;"x"),"",IF(AND(Q292="x",O292&lt;&gt;"x"),"M fehlt","A + B fehlt")))</f>
        <v>A + B fehlt</v>
      </c>
      <c r="Q292" s="7"/>
      <c r="R292" s="43" t="str">
        <f t="shared" ref="R292" si="577">IF(AND(Q292="x",S292="x"),"wechsel",IF(AND(Q292="x",S292&lt;&gt;"x"),"",IF(AND(S292="x",Q292&lt;&gt;"x"),"M fehlt","A + B fehlt")))</f>
        <v>A + B fehlt</v>
      </c>
      <c r="S292" s="7"/>
      <c r="T292" s="43"/>
      <c r="U292" s="35"/>
      <c r="V292" s="38"/>
      <c r="W292" s="22"/>
      <c r="X292" s="9"/>
      <c r="Y292" s="26"/>
      <c r="Z292" s="33" t="str">
        <f>IF(WEEKNUM(A292,2)&lt;&gt;WEEKNUM(A293,2),SUM(Y$7:Y292)-SUM(Z$6:Z291),"")</f>
        <v/>
      </c>
      <c r="AA292" s="90"/>
      <c r="AB292" s="92"/>
      <c r="AC292" s="93"/>
      <c r="AD292" s="93"/>
      <c r="AE292" s="93"/>
      <c r="AF292" s="93"/>
      <c r="AG292" s="93"/>
      <c r="AH292" s="93"/>
      <c r="AI292" s="93"/>
      <c r="AJ292" s="93"/>
      <c r="AK292" s="93"/>
      <c r="AL292" s="93"/>
      <c r="AM292" s="94"/>
      <c r="AN292" s="45"/>
      <c r="AO292" s="45"/>
    </row>
    <row r="293" spans="1:41" s="1" customFormat="1" x14ac:dyDescent="0.25">
      <c r="A293" s="48"/>
      <c r="B293" s="6"/>
      <c r="C293" s="4" t="str">
        <f>IF(B293=0,"",VLOOKUP(B293,Etappen!$1:$65497,2,FALSE))</f>
        <v/>
      </c>
      <c r="D293" s="7"/>
      <c r="E293" s="4" t="str">
        <f>IF(D293=0,"",VLOOKUP(D293,Etappen!$1:$65497,2,FALSE))</f>
        <v/>
      </c>
      <c r="F293" s="7"/>
      <c r="G293" s="4" t="str">
        <f>IF(F293=0,"",VLOOKUP(F293,Etappen!$1:$65497,2,FALSE))</f>
        <v/>
      </c>
      <c r="H293" s="7"/>
      <c r="I293" s="4" t="str">
        <f>IF(H293=0,"",VLOOKUP(H293,Etappen!$1:$65497,2,FALSE))</f>
        <v/>
      </c>
      <c r="J293" s="7"/>
      <c r="K293" s="5" t="str">
        <f>IF(J293=0,"",VLOOKUP(J293,Etappen!$1:$65497,2,FALSE))</f>
        <v/>
      </c>
      <c r="L293" s="8"/>
      <c r="M293" s="6"/>
      <c r="N293" s="43" t="str">
        <f t="shared" si="509"/>
        <v>A + B fehlt</v>
      </c>
      <c r="O293" s="7"/>
      <c r="P293" s="43" t="str">
        <f t="shared" ref="P293" si="578">IF(AND(O293="x",Q293="x"),"wechsel",IF(AND(O293="x",Q293&lt;&gt;"x"),"",IF(AND(Q293="x",O293&lt;&gt;"x"),"M fehlt","A + B fehlt")))</f>
        <v>A + B fehlt</v>
      </c>
      <c r="Q293" s="7"/>
      <c r="R293" s="43" t="str">
        <f t="shared" ref="R293" si="579">IF(AND(Q293="x",S293="x"),"wechsel",IF(AND(Q293="x",S293&lt;&gt;"x"),"",IF(AND(S293="x",Q293&lt;&gt;"x"),"M fehlt","A + B fehlt")))</f>
        <v>A + B fehlt</v>
      </c>
      <c r="S293" s="7"/>
      <c r="T293" s="43"/>
      <c r="U293" s="35"/>
      <c r="V293" s="38"/>
      <c r="W293" s="22"/>
      <c r="X293" s="9"/>
      <c r="Y293" s="26"/>
      <c r="Z293" s="33" t="str">
        <f>IF(WEEKNUM(A293,2)&lt;&gt;WEEKNUM(A294,2),SUM(Y$7:Y293)-SUM(Z$6:Z292),"")</f>
        <v/>
      </c>
      <c r="AA293" s="90"/>
      <c r="AB293" s="92"/>
      <c r="AC293" s="93"/>
      <c r="AD293" s="93"/>
      <c r="AE293" s="93"/>
      <c r="AF293" s="93"/>
      <c r="AG293" s="93"/>
      <c r="AH293" s="93"/>
      <c r="AI293" s="93"/>
      <c r="AJ293" s="93"/>
      <c r="AK293" s="93"/>
      <c r="AL293" s="93"/>
      <c r="AM293" s="94"/>
      <c r="AN293" s="45"/>
      <c r="AO293" s="45"/>
    </row>
    <row r="294" spans="1:41" s="1" customFormat="1" x14ac:dyDescent="0.25">
      <c r="A294" s="48"/>
      <c r="B294" s="6"/>
      <c r="C294" s="4" t="str">
        <f>IF(B294=0,"",VLOOKUP(B294,Etappen!$1:$65497,2,FALSE))</f>
        <v/>
      </c>
      <c r="D294" s="7"/>
      <c r="E294" s="4" t="str">
        <f>IF(D294=0,"",VLOOKUP(D294,Etappen!$1:$65497,2,FALSE))</f>
        <v/>
      </c>
      <c r="F294" s="7"/>
      <c r="G294" s="4" t="str">
        <f>IF(F294=0,"",VLOOKUP(F294,Etappen!$1:$65497,2,FALSE))</f>
        <v/>
      </c>
      <c r="H294" s="7"/>
      <c r="I294" s="4" t="str">
        <f>IF(H294=0,"",VLOOKUP(H294,Etappen!$1:$65497,2,FALSE))</f>
        <v/>
      </c>
      <c r="J294" s="7"/>
      <c r="K294" s="5" t="str">
        <f>IF(J294=0,"",VLOOKUP(J294,Etappen!$1:$65497,2,FALSE))</f>
        <v/>
      </c>
      <c r="L294" s="8"/>
      <c r="M294" s="6"/>
      <c r="N294" s="43" t="str">
        <f t="shared" si="509"/>
        <v>A + B fehlt</v>
      </c>
      <c r="O294" s="7"/>
      <c r="P294" s="43" t="str">
        <f t="shared" ref="P294" si="580">IF(AND(O294="x",Q294="x"),"wechsel",IF(AND(O294="x",Q294&lt;&gt;"x"),"",IF(AND(Q294="x",O294&lt;&gt;"x"),"M fehlt","A + B fehlt")))</f>
        <v>A + B fehlt</v>
      </c>
      <c r="Q294" s="7"/>
      <c r="R294" s="43" t="str">
        <f t="shared" ref="R294" si="581">IF(AND(Q294="x",S294="x"),"wechsel",IF(AND(Q294="x",S294&lt;&gt;"x"),"",IF(AND(S294="x",Q294&lt;&gt;"x"),"M fehlt","A + B fehlt")))</f>
        <v>A + B fehlt</v>
      </c>
      <c r="S294" s="7"/>
      <c r="T294" s="43"/>
      <c r="U294" s="35"/>
      <c r="V294" s="38"/>
      <c r="W294" s="22"/>
      <c r="X294" s="9"/>
      <c r="Y294" s="26"/>
      <c r="Z294" s="33" t="str">
        <f>IF(WEEKNUM(A294,2)&lt;&gt;WEEKNUM(A295,2),SUM(Y$7:Y294)-SUM(Z$6:Z293),"")</f>
        <v/>
      </c>
      <c r="AA294" s="90"/>
      <c r="AB294" s="92"/>
      <c r="AC294" s="93"/>
      <c r="AD294" s="93"/>
      <c r="AE294" s="93"/>
      <c r="AF294" s="93"/>
      <c r="AG294" s="93"/>
      <c r="AH294" s="93"/>
      <c r="AI294" s="93"/>
      <c r="AJ294" s="93"/>
      <c r="AK294" s="93"/>
      <c r="AL294" s="93"/>
      <c r="AM294" s="94"/>
      <c r="AN294" s="45"/>
      <c r="AO294" s="45"/>
    </row>
    <row r="295" spans="1:41" s="1" customFormat="1" x14ac:dyDescent="0.25">
      <c r="A295" s="48"/>
      <c r="B295" s="6"/>
      <c r="C295" s="4" t="str">
        <f>IF(B295=0,"",VLOOKUP(B295,Etappen!$1:$65497,2,FALSE))</f>
        <v/>
      </c>
      <c r="D295" s="7"/>
      <c r="E295" s="4" t="str">
        <f>IF(D295=0,"",VLOOKUP(D295,Etappen!$1:$65497,2,FALSE))</f>
        <v/>
      </c>
      <c r="F295" s="7"/>
      <c r="G295" s="4" t="str">
        <f>IF(F295=0,"",VLOOKUP(F295,Etappen!$1:$65497,2,FALSE))</f>
        <v/>
      </c>
      <c r="H295" s="7"/>
      <c r="I295" s="4" t="str">
        <f>IF(H295=0,"",VLOOKUP(H295,Etappen!$1:$65497,2,FALSE))</f>
        <v/>
      </c>
      <c r="J295" s="7"/>
      <c r="K295" s="5" t="str">
        <f>IF(J295=0,"",VLOOKUP(J295,Etappen!$1:$65497,2,FALSE))</f>
        <v/>
      </c>
      <c r="L295" s="8"/>
      <c r="M295" s="6"/>
      <c r="N295" s="43" t="str">
        <f t="shared" si="509"/>
        <v>A + B fehlt</v>
      </c>
      <c r="O295" s="7"/>
      <c r="P295" s="43" t="str">
        <f t="shared" ref="P295" si="582">IF(AND(O295="x",Q295="x"),"wechsel",IF(AND(O295="x",Q295&lt;&gt;"x"),"",IF(AND(Q295="x",O295&lt;&gt;"x"),"M fehlt","A + B fehlt")))</f>
        <v>A + B fehlt</v>
      </c>
      <c r="Q295" s="7"/>
      <c r="R295" s="43" t="str">
        <f t="shared" ref="R295" si="583">IF(AND(Q295="x",S295="x"),"wechsel",IF(AND(Q295="x",S295&lt;&gt;"x"),"",IF(AND(S295="x",Q295&lt;&gt;"x"),"M fehlt","A + B fehlt")))</f>
        <v>A + B fehlt</v>
      </c>
      <c r="S295" s="7"/>
      <c r="T295" s="43"/>
      <c r="U295" s="35"/>
      <c r="V295" s="38"/>
      <c r="W295" s="22"/>
      <c r="X295" s="9"/>
      <c r="Y295" s="26"/>
      <c r="Z295" s="33" t="str">
        <f>IF(WEEKNUM(A295,2)&lt;&gt;WEEKNUM(A296,2),SUM(Y$7:Y295)-SUM(Z$6:Z294),"")</f>
        <v/>
      </c>
      <c r="AA295" s="90"/>
      <c r="AB295" s="92"/>
      <c r="AC295" s="93"/>
      <c r="AD295" s="93"/>
      <c r="AE295" s="93"/>
      <c r="AF295" s="93"/>
      <c r="AG295" s="93"/>
      <c r="AH295" s="93"/>
      <c r="AI295" s="93"/>
      <c r="AJ295" s="93"/>
      <c r="AK295" s="93"/>
      <c r="AL295" s="93"/>
      <c r="AM295" s="94"/>
      <c r="AN295" s="45"/>
      <c r="AO295" s="45"/>
    </row>
    <row r="296" spans="1:41" s="1" customFormat="1" x14ac:dyDescent="0.25">
      <c r="A296" s="48"/>
      <c r="B296" s="6"/>
      <c r="C296" s="4" t="str">
        <f>IF(B296=0,"",VLOOKUP(B296,Etappen!$1:$65497,2,FALSE))</f>
        <v/>
      </c>
      <c r="D296" s="7"/>
      <c r="E296" s="4" t="str">
        <f>IF(D296=0,"",VLOOKUP(D296,Etappen!$1:$65497,2,FALSE))</f>
        <v/>
      </c>
      <c r="F296" s="7"/>
      <c r="G296" s="4" t="str">
        <f>IF(F296=0,"",VLOOKUP(F296,Etappen!$1:$65497,2,FALSE))</f>
        <v/>
      </c>
      <c r="H296" s="7"/>
      <c r="I296" s="4" t="str">
        <f>IF(H296=0,"",VLOOKUP(H296,Etappen!$1:$65497,2,FALSE))</f>
        <v/>
      </c>
      <c r="J296" s="7"/>
      <c r="K296" s="5" t="str">
        <f>IF(J296=0,"",VLOOKUP(J296,Etappen!$1:$65497,2,FALSE))</f>
        <v/>
      </c>
      <c r="L296" s="8"/>
      <c r="M296" s="6"/>
      <c r="N296" s="43" t="str">
        <f t="shared" ref="N296:N300" si="584">IF(AND(M296="x",O296="x"),"wechsel",IF(AND(M296="x",O296&lt;&gt;"x"),"",IF(AND(O296="x",M296&lt;&gt;"x"),"M fehlt","A + B fehlt")))</f>
        <v>A + B fehlt</v>
      </c>
      <c r="O296" s="7"/>
      <c r="P296" s="43" t="str">
        <f t="shared" ref="P296:P300" si="585">IF(AND(O296="x",Q296="x"),"wechsel",IF(AND(O296="x",Q296&lt;&gt;"x"),"",IF(AND(Q296="x",O296&lt;&gt;"x"),"M fehlt","A + B fehlt")))</f>
        <v>A + B fehlt</v>
      </c>
      <c r="Q296" s="7"/>
      <c r="R296" s="43" t="str">
        <f t="shared" ref="R296:R300" si="586">IF(AND(Q296="x",S296="x"),"wechsel",IF(AND(Q296="x",S296&lt;&gt;"x"),"",IF(AND(S296="x",Q296&lt;&gt;"x"),"M fehlt","A + B fehlt")))</f>
        <v>A + B fehlt</v>
      </c>
      <c r="S296" s="7"/>
      <c r="T296" s="43"/>
      <c r="U296" s="35"/>
      <c r="V296" s="38"/>
      <c r="W296" s="22"/>
      <c r="X296" s="9"/>
      <c r="Y296" s="26"/>
      <c r="Z296" s="33" t="str">
        <f>IF(WEEKNUM(A296,2)&lt;&gt;WEEKNUM(A297,2),SUM(Y$7:Y296)-SUM(Z$6:Z295),"")</f>
        <v/>
      </c>
      <c r="AA296" s="90"/>
      <c r="AB296" s="92"/>
      <c r="AC296" s="93"/>
      <c r="AD296" s="93"/>
      <c r="AE296" s="93"/>
      <c r="AF296" s="93"/>
      <c r="AG296" s="93"/>
      <c r="AH296" s="93"/>
      <c r="AI296" s="93"/>
      <c r="AJ296" s="93"/>
      <c r="AK296" s="93"/>
      <c r="AL296" s="93"/>
      <c r="AM296" s="94"/>
      <c r="AN296" s="45"/>
      <c r="AO296" s="45"/>
    </row>
    <row r="297" spans="1:41" s="1" customFormat="1" x14ac:dyDescent="0.25">
      <c r="A297" s="48"/>
      <c r="B297" s="6"/>
      <c r="C297" s="4" t="str">
        <f>IF(B297=0,"",VLOOKUP(B297,Etappen!$1:$65497,2,FALSE))</f>
        <v/>
      </c>
      <c r="D297" s="7"/>
      <c r="E297" s="4" t="str">
        <f>IF(D297=0,"",VLOOKUP(D297,Etappen!$1:$65497,2,FALSE))</f>
        <v/>
      </c>
      <c r="F297" s="7"/>
      <c r="G297" s="4" t="str">
        <f>IF(F297=0,"",VLOOKUP(F297,Etappen!$1:$65497,2,FALSE))</f>
        <v/>
      </c>
      <c r="H297" s="7"/>
      <c r="I297" s="4" t="str">
        <f>IF(H297=0,"",VLOOKUP(H297,Etappen!$1:$65497,2,FALSE))</f>
        <v/>
      </c>
      <c r="J297" s="7"/>
      <c r="K297" s="5" t="str">
        <f>IF(J297=0,"",VLOOKUP(J297,Etappen!$1:$65497,2,FALSE))</f>
        <v/>
      </c>
      <c r="L297" s="8"/>
      <c r="M297" s="6"/>
      <c r="N297" s="43" t="str">
        <f t="shared" si="584"/>
        <v>A + B fehlt</v>
      </c>
      <c r="O297" s="7"/>
      <c r="P297" s="43" t="str">
        <f t="shared" si="585"/>
        <v>A + B fehlt</v>
      </c>
      <c r="Q297" s="7"/>
      <c r="R297" s="43" t="str">
        <f t="shared" si="586"/>
        <v>A + B fehlt</v>
      </c>
      <c r="S297" s="7"/>
      <c r="T297" s="43"/>
      <c r="U297" s="35"/>
      <c r="V297" s="38"/>
      <c r="W297" s="22"/>
      <c r="X297" s="9"/>
      <c r="Y297" s="26"/>
      <c r="Z297" s="33" t="str">
        <f>IF(WEEKNUM(A297,2)&lt;&gt;WEEKNUM(A298,2),SUM(Y$7:Y297)-SUM(Z$6:Z296),"")</f>
        <v/>
      </c>
      <c r="AA297" s="90"/>
      <c r="AB297" s="92"/>
      <c r="AC297" s="93"/>
      <c r="AD297" s="93"/>
      <c r="AE297" s="93"/>
      <c r="AF297" s="93"/>
      <c r="AG297" s="93"/>
      <c r="AH297" s="93"/>
      <c r="AI297" s="93"/>
      <c r="AJ297" s="93"/>
      <c r="AK297" s="93"/>
      <c r="AL297" s="93"/>
      <c r="AM297" s="94"/>
      <c r="AN297" s="45"/>
      <c r="AO297" s="45"/>
    </row>
    <row r="298" spans="1:41" s="1" customFormat="1" x14ac:dyDescent="0.25">
      <c r="A298" s="48"/>
      <c r="B298" s="6"/>
      <c r="C298" s="4" t="str">
        <f>IF(B298=0,"",VLOOKUP(B298,Etappen!$1:$65497,2,FALSE))</f>
        <v/>
      </c>
      <c r="D298" s="7"/>
      <c r="E298" s="4" t="str">
        <f>IF(D298=0,"",VLOOKUP(D298,Etappen!$1:$65497,2,FALSE))</f>
        <v/>
      </c>
      <c r="F298" s="7"/>
      <c r="G298" s="4" t="str">
        <f>IF(F298=0,"",VLOOKUP(F298,Etappen!$1:$65497,2,FALSE))</f>
        <v/>
      </c>
      <c r="H298" s="7"/>
      <c r="I298" s="4" t="str">
        <f>IF(H298=0,"",VLOOKUP(H298,Etappen!$1:$65497,2,FALSE))</f>
        <v/>
      </c>
      <c r="J298" s="7"/>
      <c r="K298" s="5" t="str">
        <f>IF(J298=0,"",VLOOKUP(J298,Etappen!$1:$65497,2,FALSE))</f>
        <v/>
      </c>
      <c r="L298" s="8"/>
      <c r="M298" s="6"/>
      <c r="N298" s="43" t="str">
        <f t="shared" si="584"/>
        <v>A + B fehlt</v>
      </c>
      <c r="O298" s="7"/>
      <c r="P298" s="43" t="str">
        <f t="shared" si="585"/>
        <v>A + B fehlt</v>
      </c>
      <c r="Q298" s="7"/>
      <c r="R298" s="43" t="str">
        <f t="shared" si="586"/>
        <v>A + B fehlt</v>
      </c>
      <c r="S298" s="7"/>
      <c r="T298" s="43"/>
      <c r="U298" s="35"/>
      <c r="V298" s="38"/>
      <c r="W298" s="22"/>
      <c r="X298" s="9"/>
      <c r="Y298" s="26"/>
      <c r="Z298" s="33" t="str">
        <f>IF(WEEKNUM(A298,2)&lt;&gt;WEEKNUM(A299,2),SUM(Y$7:Y298)-SUM(Z$6:Z297),"")</f>
        <v/>
      </c>
      <c r="AA298" s="90"/>
      <c r="AB298" s="92"/>
      <c r="AC298" s="93"/>
      <c r="AD298" s="93"/>
      <c r="AE298" s="93"/>
      <c r="AF298" s="93"/>
      <c r="AG298" s="93"/>
      <c r="AH298" s="93"/>
      <c r="AI298" s="93"/>
      <c r="AJ298" s="93"/>
      <c r="AK298" s="93"/>
      <c r="AL298" s="93"/>
      <c r="AM298" s="94"/>
      <c r="AN298" s="45"/>
      <c r="AO298" s="45"/>
    </row>
    <row r="299" spans="1:41" s="1" customFormat="1" x14ac:dyDescent="0.25">
      <c r="A299" s="48"/>
      <c r="B299" s="6"/>
      <c r="C299" s="4" t="str">
        <f>IF(B299=0,"",VLOOKUP(B299,Etappen!$1:$65497,2,FALSE))</f>
        <v/>
      </c>
      <c r="D299" s="7"/>
      <c r="E299" s="4" t="str">
        <f>IF(D299=0,"",VLOOKUP(D299,Etappen!$1:$65497,2,FALSE))</f>
        <v/>
      </c>
      <c r="F299" s="7"/>
      <c r="G299" s="4" t="str">
        <f>IF(F299=0,"",VLOOKUP(F299,Etappen!$1:$65497,2,FALSE))</f>
        <v/>
      </c>
      <c r="H299" s="7"/>
      <c r="I299" s="4" t="str">
        <f>IF(H299=0,"",VLOOKUP(H299,Etappen!$1:$65497,2,FALSE))</f>
        <v/>
      </c>
      <c r="J299" s="7"/>
      <c r="K299" s="5" t="str">
        <f>IF(J299=0,"",VLOOKUP(J299,Etappen!$1:$65497,2,FALSE))</f>
        <v/>
      </c>
      <c r="L299" s="8"/>
      <c r="M299" s="6"/>
      <c r="N299" s="43" t="str">
        <f t="shared" si="584"/>
        <v>A + B fehlt</v>
      </c>
      <c r="O299" s="7"/>
      <c r="P299" s="43" t="str">
        <f t="shared" si="585"/>
        <v>A + B fehlt</v>
      </c>
      <c r="Q299" s="7"/>
      <c r="R299" s="43" t="str">
        <f t="shared" si="586"/>
        <v>A + B fehlt</v>
      </c>
      <c r="S299" s="7"/>
      <c r="T299" s="43"/>
      <c r="U299" s="35"/>
      <c r="V299" s="38"/>
      <c r="W299" s="22"/>
      <c r="X299" s="9"/>
      <c r="Y299" s="26"/>
      <c r="Z299" s="33" t="str">
        <f>IF(WEEKNUM(A299,2)&lt;&gt;WEEKNUM(A300,2),SUM(Y$7:Y299)-SUM(Z$6:Z298),"")</f>
        <v/>
      </c>
      <c r="AA299" s="90"/>
      <c r="AB299" s="92"/>
      <c r="AC299" s="93"/>
      <c r="AD299" s="93"/>
      <c r="AE299" s="93"/>
      <c r="AF299" s="93"/>
      <c r="AG299" s="93"/>
      <c r="AH299" s="93"/>
      <c r="AI299" s="93"/>
      <c r="AJ299" s="93"/>
      <c r="AK299" s="93"/>
      <c r="AL299" s="93"/>
      <c r="AM299" s="94"/>
      <c r="AN299" s="45"/>
      <c r="AO299" s="45"/>
    </row>
    <row r="300" spans="1:41" s="1" customFormat="1" ht="15.75" thickBot="1" x14ac:dyDescent="0.3">
      <c r="A300" s="48"/>
      <c r="B300" s="15"/>
      <c r="C300" s="16" t="str">
        <f>IF(B300=0,"",VLOOKUP(B300,Etappen!$1:$65497,2,FALSE))</f>
        <v/>
      </c>
      <c r="D300" s="17"/>
      <c r="E300" s="16" t="str">
        <f>IF(D300=0,"",VLOOKUP(D300,Etappen!$1:$65497,2,FALSE))</f>
        <v/>
      </c>
      <c r="F300" s="17"/>
      <c r="G300" s="16" t="str">
        <f>IF(F300=0,"",VLOOKUP(F300,Etappen!$1:$65497,2,FALSE))</f>
        <v/>
      </c>
      <c r="H300" s="17"/>
      <c r="I300" s="16" t="str">
        <f>IF(H300=0,"",VLOOKUP(H300,Etappen!$1:$65497,2,FALSE))</f>
        <v/>
      </c>
      <c r="J300" s="17"/>
      <c r="K300" s="18" t="str">
        <f>IF(J300=0,"",VLOOKUP(J300,Etappen!$1:$65497,2,FALSE))</f>
        <v/>
      </c>
      <c r="L300" s="19"/>
      <c r="M300" s="15"/>
      <c r="N300" s="44" t="str">
        <f t="shared" si="584"/>
        <v>A + B fehlt</v>
      </c>
      <c r="O300" s="17"/>
      <c r="P300" s="44" t="str">
        <f t="shared" si="585"/>
        <v>A + B fehlt</v>
      </c>
      <c r="Q300" s="17"/>
      <c r="R300" s="44" t="str">
        <f t="shared" si="586"/>
        <v>A + B fehlt</v>
      </c>
      <c r="S300" s="17"/>
      <c r="T300" s="44"/>
      <c r="U300" s="36"/>
      <c r="V300" s="39"/>
      <c r="W300" s="23"/>
      <c r="X300" s="20"/>
      <c r="Y300" s="27"/>
      <c r="Z300" s="34" t="str">
        <f>IF(WEEKNUM(A300,2)&lt;&gt;WEEKNUM(A301,2),SUM(Y$7:Y300)-SUM(Z$6:Z299),"")</f>
        <v/>
      </c>
      <c r="AA300" s="91"/>
      <c r="AB300" s="123"/>
      <c r="AC300" s="124"/>
      <c r="AD300" s="124"/>
      <c r="AE300" s="124"/>
      <c r="AF300" s="124"/>
      <c r="AG300" s="124"/>
      <c r="AH300" s="124"/>
      <c r="AI300" s="124"/>
      <c r="AJ300" s="124"/>
      <c r="AK300" s="124"/>
      <c r="AL300" s="124"/>
      <c r="AM300" s="125"/>
      <c r="AN300" s="45"/>
      <c r="AO300" s="45"/>
    </row>
    <row r="301" spans="1:41" ht="15.75" thickTop="1" x14ac:dyDescent="0.25"/>
  </sheetData>
  <mergeCells count="302">
    <mergeCell ref="AB298:AM298"/>
    <mergeCell ref="AB299:AM299"/>
    <mergeCell ref="AB300:AM300"/>
    <mergeCell ref="AB75:AM75"/>
    <mergeCell ref="AB76:AM76"/>
    <mergeCell ref="AB77:AM77"/>
    <mergeCell ref="AB78:AM78"/>
    <mergeCell ref="AB51:AM51"/>
    <mergeCell ref="AB52:AM52"/>
    <mergeCell ref="AB53:AM53"/>
    <mergeCell ref="AB54:AM54"/>
    <mergeCell ref="AB112:AM112"/>
    <mergeCell ref="AB96:AM96"/>
    <mergeCell ref="AB97:AM97"/>
    <mergeCell ref="AB98:AM98"/>
    <mergeCell ref="AB99:AM99"/>
    <mergeCell ref="AB100:AM100"/>
    <mergeCell ref="AB101:AM101"/>
    <mergeCell ref="AB102:AM102"/>
    <mergeCell ref="AB103:AM103"/>
    <mergeCell ref="AB104:AM104"/>
    <mergeCell ref="AB105:AM105"/>
    <mergeCell ref="AB106:AM106"/>
    <mergeCell ref="AB107:AM107"/>
    <mergeCell ref="AB296:AM296"/>
    <mergeCell ref="AB297:AM297"/>
    <mergeCell ref="AB38:AM38"/>
    <mergeCell ref="AB39:AM39"/>
    <mergeCell ref="AB40:AM40"/>
    <mergeCell ref="AB43:AM43"/>
    <mergeCell ref="AB44:AM44"/>
    <mergeCell ref="AB45:AM45"/>
    <mergeCell ref="AB46:AM46"/>
    <mergeCell ref="AB57:AM57"/>
    <mergeCell ref="AB58:AM58"/>
    <mergeCell ref="AB59:AM59"/>
    <mergeCell ref="AB137:AM137"/>
    <mergeCell ref="AB138:AM138"/>
    <mergeCell ref="AB109:AM109"/>
    <mergeCell ref="AB110:AM110"/>
    <mergeCell ref="AB111:AM111"/>
    <mergeCell ref="AB208:AM208"/>
    <mergeCell ref="AB163:AM163"/>
    <mergeCell ref="AB164:AM164"/>
    <mergeCell ref="AB150:AM150"/>
    <mergeCell ref="AB151:AM151"/>
    <mergeCell ref="AB152:AM152"/>
    <mergeCell ref="AB153:AM153"/>
    <mergeCell ref="AB15:AM15"/>
    <mergeCell ref="AB16:AM16"/>
    <mergeCell ref="AB17:AM17"/>
    <mergeCell ref="AB23:AM23"/>
    <mergeCell ref="AB36:AM36"/>
    <mergeCell ref="AB37:AM37"/>
    <mergeCell ref="AB12:AM12"/>
    <mergeCell ref="AB13:AM13"/>
    <mergeCell ref="AB24:AM24"/>
    <mergeCell ref="AB25:AM25"/>
    <mergeCell ref="AB31:AM31"/>
    <mergeCell ref="AB154:AM154"/>
    <mergeCell ref="AB155:AM155"/>
    <mergeCell ref="M4:V4"/>
    <mergeCell ref="AB8:AM8"/>
    <mergeCell ref="AB9:AM9"/>
    <mergeCell ref="AB10:AM10"/>
    <mergeCell ref="AB32:AM32"/>
    <mergeCell ref="AB33:AM33"/>
    <mergeCell ref="AB34:AM34"/>
    <mergeCell ref="AB35:AM35"/>
    <mergeCell ref="AB41:AM41"/>
    <mergeCell ref="AB18:AM18"/>
    <mergeCell ref="AB19:AM19"/>
    <mergeCell ref="AB20:AM20"/>
    <mergeCell ref="AB21:AM21"/>
    <mergeCell ref="AB22:AM22"/>
    <mergeCell ref="AB7:AM7"/>
    <mergeCell ref="AB6:AM6"/>
    <mergeCell ref="AB11:AM11"/>
    <mergeCell ref="AB14:AM14"/>
    <mergeCell ref="AB139:AM139"/>
    <mergeCell ref="AB140:AM140"/>
    <mergeCell ref="AB141:AM141"/>
    <mergeCell ref="AB142:AM142"/>
    <mergeCell ref="AB145:AM145"/>
    <mergeCell ref="AB146:AM146"/>
    <mergeCell ref="AB147:AM147"/>
    <mergeCell ref="AB148:AM148"/>
    <mergeCell ref="AB149:AM149"/>
    <mergeCell ref="AB193:AM193"/>
    <mergeCell ref="AB194:AM194"/>
    <mergeCell ref="AB195:AM195"/>
    <mergeCell ref="AB196:AM196"/>
    <mergeCell ref="AB173:AM173"/>
    <mergeCell ref="AB174:AM174"/>
    <mergeCell ref="AB169:AM169"/>
    <mergeCell ref="AB170:AM170"/>
    <mergeCell ref="AB171:AM171"/>
    <mergeCell ref="AB172:AM172"/>
    <mergeCell ref="AB156:AM156"/>
    <mergeCell ref="AB157:AM157"/>
    <mergeCell ref="AB158:AM158"/>
    <mergeCell ref="AB159:AM159"/>
    <mergeCell ref="AB160:AM160"/>
    <mergeCell ref="AB161:AM161"/>
    <mergeCell ref="AB162:AM162"/>
    <mergeCell ref="AB165:AM165"/>
    <mergeCell ref="AB166:AM166"/>
    <mergeCell ref="AB205:AM205"/>
    <mergeCell ref="AB206:AM206"/>
    <mergeCell ref="AB207:AM207"/>
    <mergeCell ref="AB272:AM272"/>
    <mergeCell ref="AB209:AM209"/>
    <mergeCell ref="AB210:AM210"/>
    <mergeCell ref="AB211:AM211"/>
    <mergeCell ref="AB253:AM253"/>
    <mergeCell ref="AB254:AM254"/>
    <mergeCell ref="AB232:AM232"/>
    <mergeCell ref="AB216:AM216"/>
    <mergeCell ref="AB217:AM217"/>
    <mergeCell ref="AB218:AM218"/>
    <mergeCell ref="AB219:AM219"/>
    <mergeCell ref="AB212:AM212"/>
    <mergeCell ref="AB213:AM213"/>
    <mergeCell ref="AB214:AM214"/>
    <mergeCell ref="AB215:AM215"/>
    <mergeCell ref="AB220:AM220"/>
    <mergeCell ref="AB221:AM221"/>
    <mergeCell ref="AB222:AM222"/>
    <mergeCell ref="AB223:AM223"/>
    <mergeCell ref="AB224:AM224"/>
    <mergeCell ref="AB225:AM225"/>
    <mergeCell ref="AB226:AM226"/>
    <mergeCell ref="AB227:AM227"/>
    <mergeCell ref="AB228:AM228"/>
    <mergeCell ref="AB273:AM273"/>
    <mergeCell ref="AB274:AM274"/>
    <mergeCell ref="B1:S2"/>
    <mergeCell ref="W1:W2"/>
    <mergeCell ref="X1:X2"/>
    <mergeCell ref="Y1:Y2"/>
    <mergeCell ref="T1:V2"/>
    <mergeCell ref="AB242:AM242"/>
    <mergeCell ref="AB243:AM243"/>
    <mergeCell ref="AB244:AM244"/>
    <mergeCell ref="AB245:AM245"/>
    <mergeCell ref="AB229:AM229"/>
    <mergeCell ref="AB230:AM230"/>
    <mergeCell ref="AB231:AM231"/>
    <mergeCell ref="AB26:AM26"/>
    <mergeCell ref="AB27:AM27"/>
    <mergeCell ref="AB28:AM28"/>
    <mergeCell ref="AB29:AM29"/>
    <mergeCell ref="AB30:AM30"/>
    <mergeCell ref="AB42:AM42"/>
    <mergeCell ref="AB55:AM55"/>
    <mergeCell ref="AB284:AM284"/>
    <mergeCell ref="AB259:AM259"/>
    <mergeCell ref="AB260:AM260"/>
    <mergeCell ref="AB261:AM261"/>
    <mergeCell ref="AB262:AM262"/>
    <mergeCell ref="AB246:AM246"/>
    <mergeCell ref="AB247:AM247"/>
    <mergeCell ref="AB248:AM248"/>
    <mergeCell ref="AB249:AM249"/>
    <mergeCell ref="AB275:AM275"/>
    <mergeCell ref="AB276:AM276"/>
    <mergeCell ref="AB277:AM277"/>
    <mergeCell ref="AB278:AM278"/>
    <mergeCell ref="AB279:AM279"/>
    <mergeCell ref="AB280:AM280"/>
    <mergeCell ref="AB281:AM281"/>
    <mergeCell ref="AB282:AM282"/>
    <mergeCell ref="AB283:AM283"/>
    <mergeCell ref="AB255:AM255"/>
    <mergeCell ref="AB256:AM256"/>
    <mergeCell ref="AB257:AM257"/>
    <mergeCell ref="AB258:AM258"/>
    <mergeCell ref="AB56:AM56"/>
    <mergeCell ref="AB49:AM49"/>
    <mergeCell ref="AB50:AM50"/>
    <mergeCell ref="AB47:AM47"/>
    <mergeCell ref="AB48:AM48"/>
    <mergeCell ref="AB60:AM60"/>
    <mergeCell ref="AB61:AM61"/>
    <mergeCell ref="AB62:AM62"/>
    <mergeCell ref="AB63:AM63"/>
    <mergeCell ref="AB64:AM64"/>
    <mergeCell ref="AB65:AM65"/>
    <mergeCell ref="AB70:AM70"/>
    <mergeCell ref="AB71:AM71"/>
    <mergeCell ref="AB72:AM72"/>
    <mergeCell ref="AB73:AM73"/>
    <mergeCell ref="AB74:AM74"/>
    <mergeCell ref="AB85:AM85"/>
    <mergeCell ref="AB86:AM86"/>
    <mergeCell ref="AB83:AM83"/>
    <mergeCell ref="AB84:AM84"/>
    <mergeCell ref="AB79:AM79"/>
    <mergeCell ref="AB80:AM80"/>
    <mergeCell ref="AB81:AM81"/>
    <mergeCell ref="AB82:AM82"/>
    <mergeCell ref="AB66:AM66"/>
    <mergeCell ref="AB67:AM67"/>
    <mergeCell ref="AB68:AM68"/>
    <mergeCell ref="AB69:AM69"/>
    <mergeCell ref="AB87:AM87"/>
    <mergeCell ref="AB88:AM88"/>
    <mergeCell ref="AB89:AM89"/>
    <mergeCell ref="AB90:AM90"/>
    <mergeCell ref="AB91:AM91"/>
    <mergeCell ref="AB113:AM113"/>
    <mergeCell ref="AB114:AM114"/>
    <mergeCell ref="AB92:AM92"/>
    <mergeCell ref="AB93:AM93"/>
    <mergeCell ref="AB94:AM94"/>
    <mergeCell ref="AB95:AM95"/>
    <mergeCell ref="AB108:AM108"/>
    <mergeCell ref="AB115:AM115"/>
    <mergeCell ref="AB116:AM116"/>
    <mergeCell ref="AB117:AM117"/>
    <mergeCell ref="AB118:AM118"/>
    <mergeCell ref="AB119:AM119"/>
    <mergeCell ref="AB120:AM120"/>
    <mergeCell ref="AB121:AM121"/>
    <mergeCell ref="AB143:AM143"/>
    <mergeCell ref="AB144:AM144"/>
    <mergeCell ref="AB126:AM126"/>
    <mergeCell ref="AB127:AM127"/>
    <mergeCell ref="AB128:AM128"/>
    <mergeCell ref="AB129:AM129"/>
    <mergeCell ref="AB122:AM122"/>
    <mergeCell ref="AB123:AM123"/>
    <mergeCell ref="AB124:AM124"/>
    <mergeCell ref="AB125:AM125"/>
    <mergeCell ref="AB130:AM130"/>
    <mergeCell ref="AB131:AM131"/>
    <mergeCell ref="AB132:AM132"/>
    <mergeCell ref="AB133:AM133"/>
    <mergeCell ref="AB134:AM134"/>
    <mergeCell ref="AB135:AM135"/>
    <mergeCell ref="AB136:AM136"/>
    <mergeCell ref="AB167:AM167"/>
    <mergeCell ref="AB168:AM168"/>
    <mergeCell ref="AB175:AM175"/>
    <mergeCell ref="AB176:AM176"/>
    <mergeCell ref="AB177:AM177"/>
    <mergeCell ref="AB178:AM178"/>
    <mergeCell ref="AB179:AM179"/>
    <mergeCell ref="AB180:AM180"/>
    <mergeCell ref="AB181:AM181"/>
    <mergeCell ref="AB203:AM203"/>
    <mergeCell ref="AB204:AM204"/>
    <mergeCell ref="AB182:AM182"/>
    <mergeCell ref="AB183:AM183"/>
    <mergeCell ref="AB184:AM184"/>
    <mergeCell ref="AB185:AM185"/>
    <mergeCell ref="AB199:AM199"/>
    <mergeCell ref="AB200:AM200"/>
    <mergeCell ref="AB201:AM201"/>
    <mergeCell ref="AB202:AM202"/>
    <mergeCell ref="AB186:AM186"/>
    <mergeCell ref="AB187:AM187"/>
    <mergeCell ref="AB188:AM188"/>
    <mergeCell ref="AB189:AM189"/>
    <mergeCell ref="AB190:AM190"/>
    <mergeCell ref="AB191:AM191"/>
    <mergeCell ref="AB192:AM192"/>
    <mergeCell ref="AB197:AM197"/>
    <mergeCell ref="AB198:AM198"/>
    <mergeCell ref="AB233:AM233"/>
    <mergeCell ref="AB234:AM234"/>
    <mergeCell ref="AB235:AM235"/>
    <mergeCell ref="AB236:AM236"/>
    <mergeCell ref="AB237:AM237"/>
    <mergeCell ref="AB238:AM238"/>
    <mergeCell ref="AB239:AM239"/>
    <mergeCell ref="AB240:AM240"/>
    <mergeCell ref="AB241:AM241"/>
    <mergeCell ref="AB294:AM294"/>
    <mergeCell ref="AB295:AM295"/>
    <mergeCell ref="W3:X3"/>
    <mergeCell ref="AB285:AM285"/>
    <mergeCell ref="AB286:AM286"/>
    <mergeCell ref="AB287:AM287"/>
    <mergeCell ref="AB288:AM288"/>
    <mergeCell ref="AB289:AM289"/>
    <mergeCell ref="AB290:AM290"/>
    <mergeCell ref="AB291:AM291"/>
    <mergeCell ref="AB292:AM292"/>
    <mergeCell ref="AB293:AM293"/>
    <mergeCell ref="AB263:AM263"/>
    <mergeCell ref="AB264:AM264"/>
    <mergeCell ref="AB265:AM265"/>
    <mergeCell ref="AB266:AM266"/>
    <mergeCell ref="AB267:AM267"/>
    <mergeCell ref="AB268:AM268"/>
    <mergeCell ref="AB269:AM269"/>
    <mergeCell ref="AB270:AM270"/>
    <mergeCell ref="AB271:AM271"/>
    <mergeCell ref="AB250:AM250"/>
    <mergeCell ref="AB251:AM251"/>
    <mergeCell ref="AB252:AM252"/>
  </mergeCells>
  <conditionalFormatting sqref="R7:R10 P7:P10 N6:N10 N12:N295 P12:P295 R12:R295">
    <cfRule type="containsText" dxfId="50" priority="102" operator="containsText" text="x">
      <formula>NOT(ISERROR(SEARCH("x",N6)))</formula>
    </cfRule>
  </conditionalFormatting>
  <conditionalFormatting sqref="R6">
    <cfRule type="containsText" dxfId="49" priority="99" operator="containsText" text="x">
      <formula>NOT(ISERROR(SEARCH("x",R6)))</formula>
    </cfRule>
  </conditionalFormatting>
  <conditionalFormatting sqref="P6">
    <cfRule type="containsText" dxfId="48" priority="100" operator="containsText" text="x">
      <formula>NOT(ISERROR(SEARCH("x",P6)))</formula>
    </cfRule>
  </conditionalFormatting>
  <conditionalFormatting sqref="R7:R10 P7:P10 N7:N10 N12:N295 P12:P295 R12:R295">
    <cfRule type="containsText" dxfId="47" priority="98" operator="containsText" text="M fehlt">
      <formula>NOT(ISERROR(SEARCH("M fehlt",N7)))</formula>
    </cfRule>
  </conditionalFormatting>
  <conditionalFormatting sqref="N8">
    <cfRule type="containsText" dxfId="46" priority="97" operator="containsText" text="M fehlt">
      <formula>NOT(ISERROR(SEARCH("M fehlt",N8)))</formula>
    </cfRule>
  </conditionalFormatting>
  <conditionalFormatting sqref="N7">
    <cfRule type="containsText" dxfId="45" priority="96" operator="containsText" text="M fehlt">
      <formula>NOT(ISERROR(SEARCH("M fehlt",N7)))</formula>
    </cfRule>
  </conditionalFormatting>
  <conditionalFormatting sqref="P7:P10 R7:R10 N7:N10 N12:N295 R12:R295 P12:P295">
    <cfRule type="containsText" dxfId="44" priority="94" operator="containsText" text="A + B fehlt">
      <formula>NOT(ISERROR(SEARCH("A + B fehlt",N7)))</formula>
    </cfRule>
  </conditionalFormatting>
  <conditionalFormatting sqref="N7">
    <cfRule type="containsText" dxfId="43" priority="93" operator="containsText" text="M fehlt">
      <formula>NOT(ISERROR(SEARCH("M fehlt",N7)))</formula>
    </cfRule>
  </conditionalFormatting>
  <conditionalFormatting sqref="N7">
    <cfRule type="containsText" dxfId="42" priority="92" operator="containsText" text="A + B fehlt">
      <formula>NOT(ISERROR(SEARCH("A + B fehlt",N7)))</formula>
    </cfRule>
  </conditionalFormatting>
  <conditionalFormatting sqref="T7">
    <cfRule type="containsText" dxfId="41" priority="80" operator="containsText" text="A + B fehlt">
      <formula>NOT(ISERROR(SEARCH("A + B fehlt",T7)))</formula>
    </cfRule>
  </conditionalFormatting>
  <conditionalFormatting sqref="T7">
    <cfRule type="containsText" dxfId="40" priority="83" operator="containsText" text="x">
      <formula>NOT(ISERROR(SEARCH("x",T7)))</formula>
    </cfRule>
  </conditionalFormatting>
  <conditionalFormatting sqref="T7">
    <cfRule type="containsText" dxfId="39" priority="82" operator="containsText" text="M fehlt">
      <formula>NOT(ISERROR(SEARCH("M fehlt",T7)))</formula>
    </cfRule>
  </conditionalFormatting>
  <conditionalFormatting sqref="T7">
    <cfRule type="containsText" dxfId="38" priority="81" operator="containsText" text="M fehlt">
      <formula>NOT(ISERROR(SEARCH("M fehlt",T7)))</formula>
    </cfRule>
  </conditionalFormatting>
  <conditionalFormatting sqref="T8">
    <cfRule type="containsText" dxfId="37" priority="71" operator="containsText" text="A + B fehlt">
      <formula>NOT(ISERROR(SEARCH("A + B fehlt",T8)))</formula>
    </cfRule>
  </conditionalFormatting>
  <conditionalFormatting sqref="N9">
    <cfRule type="containsText" dxfId="36" priority="79" operator="containsText" text="M fehlt">
      <formula>NOT(ISERROR(SEARCH("M fehlt",N9)))</formula>
    </cfRule>
  </conditionalFormatting>
  <conditionalFormatting sqref="N8">
    <cfRule type="containsText" dxfId="35" priority="77" operator="containsText" text="M fehlt">
      <formula>NOT(ISERROR(SEARCH("M fehlt",N8)))</formula>
    </cfRule>
  </conditionalFormatting>
  <conditionalFormatting sqref="N8">
    <cfRule type="containsText" dxfId="34" priority="76" operator="containsText" text="M fehlt">
      <formula>NOT(ISERROR(SEARCH("M fehlt",N8)))</formula>
    </cfRule>
  </conditionalFormatting>
  <conditionalFormatting sqref="N8">
    <cfRule type="containsText" dxfId="33" priority="75" operator="containsText" text="A + B fehlt">
      <formula>NOT(ISERROR(SEARCH("A + B fehlt",N8)))</formula>
    </cfRule>
  </conditionalFormatting>
  <conditionalFormatting sqref="T8">
    <cfRule type="containsText" dxfId="32" priority="74" operator="containsText" text="x">
      <formula>NOT(ISERROR(SEARCH("x",T8)))</formula>
    </cfRule>
  </conditionalFormatting>
  <conditionalFormatting sqref="T8">
    <cfRule type="containsText" dxfId="31" priority="73" operator="containsText" text="M fehlt">
      <formula>NOT(ISERROR(SEARCH("M fehlt",T8)))</formula>
    </cfRule>
  </conditionalFormatting>
  <conditionalFormatting sqref="T8">
    <cfRule type="containsText" dxfId="30" priority="72" operator="containsText" text="M fehlt">
      <formula>NOT(ISERROR(SEARCH("M fehlt",T8)))</formula>
    </cfRule>
  </conditionalFormatting>
  <conditionalFormatting sqref="N8">
    <cfRule type="containsText" dxfId="29" priority="54" operator="containsText" text="M fehlt">
      <formula>NOT(ISERROR(SEARCH("M fehlt",N8)))</formula>
    </cfRule>
  </conditionalFormatting>
  <conditionalFormatting sqref="N7">
    <cfRule type="containsText" dxfId="28" priority="53" operator="containsText" text="M fehlt">
      <formula>NOT(ISERROR(SEARCH("M fehlt",N7)))</formula>
    </cfRule>
  </conditionalFormatting>
  <conditionalFormatting sqref="T7">
    <cfRule type="containsText" dxfId="27" priority="45" operator="containsText" text="A + B fehlt">
      <formula>NOT(ISERROR(SEARCH("A + B fehlt",T7)))</formula>
    </cfRule>
  </conditionalFormatting>
  <conditionalFormatting sqref="N8">
    <cfRule type="containsText" dxfId="26" priority="52" operator="containsText" text="M fehlt">
      <formula>NOT(ISERROR(SEARCH("M fehlt",N8)))</formula>
    </cfRule>
  </conditionalFormatting>
  <conditionalFormatting sqref="N7">
    <cfRule type="containsText" dxfId="25" priority="51" operator="containsText" text="M fehlt">
      <formula>NOT(ISERROR(SEARCH("M fehlt",N7)))</formula>
    </cfRule>
  </conditionalFormatting>
  <conditionalFormatting sqref="N7">
    <cfRule type="containsText" dxfId="24" priority="50" operator="containsText" text="M fehlt">
      <formula>NOT(ISERROR(SEARCH("M fehlt",N7)))</formula>
    </cfRule>
  </conditionalFormatting>
  <conditionalFormatting sqref="N7">
    <cfRule type="containsText" dxfId="23" priority="49" operator="containsText" text="A + B fehlt">
      <formula>NOT(ISERROR(SEARCH("A + B fehlt",N7)))</formula>
    </cfRule>
  </conditionalFormatting>
  <conditionalFormatting sqref="T7">
    <cfRule type="containsText" dxfId="22" priority="48" operator="containsText" text="x">
      <formula>NOT(ISERROR(SEARCH("x",T7)))</formula>
    </cfRule>
  </conditionalFormatting>
  <conditionalFormatting sqref="T7">
    <cfRule type="containsText" dxfId="21" priority="47" operator="containsText" text="M fehlt">
      <formula>NOT(ISERROR(SEARCH("M fehlt",T7)))</formula>
    </cfRule>
  </conditionalFormatting>
  <conditionalFormatting sqref="T7">
    <cfRule type="containsText" dxfId="20" priority="46" operator="containsText" text="M fehlt">
      <formula>NOT(ISERROR(SEARCH("M fehlt",T7)))</formula>
    </cfRule>
  </conditionalFormatting>
  <conditionalFormatting sqref="N11">
    <cfRule type="containsText" dxfId="19" priority="33" operator="containsText" text="x">
      <formula>NOT(ISERROR(SEARCH("x",N11)))</formula>
    </cfRule>
  </conditionalFormatting>
  <conditionalFormatting sqref="N11">
    <cfRule type="containsText" dxfId="18" priority="32" operator="containsText" text="M fehlt">
      <formula>NOT(ISERROR(SEARCH("M fehlt",N11)))</formula>
    </cfRule>
  </conditionalFormatting>
  <conditionalFormatting sqref="N11">
    <cfRule type="containsText" dxfId="17" priority="31" operator="containsText" text="A + B fehlt">
      <formula>NOT(ISERROR(SEARCH("A + B fehlt",N11)))</formula>
    </cfRule>
  </conditionalFormatting>
  <conditionalFormatting sqref="R11">
    <cfRule type="containsText" dxfId="16" priority="23" operator="containsText" text="A + B fehlt">
      <formula>NOT(ISERROR(SEARCH("A + B fehlt",R11)))</formula>
    </cfRule>
  </conditionalFormatting>
  <conditionalFormatting sqref="P11">
    <cfRule type="containsText" dxfId="15" priority="30" operator="containsText" text="x">
      <formula>NOT(ISERROR(SEARCH("x",P11)))</formula>
    </cfRule>
  </conditionalFormatting>
  <conditionalFormatting sqref="P11">
    <cfRule type="containsText" dxfId="14" priority="29" operator="containsText" text="M fehlt">
      <formula>NOT(ISERROR(SEARCH("M fehlt",P11)))</formula>
    </cfRule>
  </conditionalFormatting>
  <conditionalFormatting sqref="P11">
    <cfRule type="containsText" dxfId="13" priority="28" operator="containsText" text="M fehlt">
      <formula>NOT(ISERROR(SEARCH("M fehlt",P11)))</formula>
    </cfRule>
  </conditionalFormatting>
  <conditionalFormatting sqref="P11">
    <cfRule type="containsText" dxfId="12" priority="27" operator="containsText" text="A + B fehlt">
      <formula>NOT(ISERROR(SEARCH("A + B fehlt",P11)))</formula>
    </cfRule>
  </conditionalFormatting>
  <conditionalFormatting sqref="R11">
    <cfRule type="containsText" dxfId="11" priority="26" operator="containsText" text="x">
      <formula>NOT(ISERROR(SEARCH("x",R11)))</formula>
    </cfRule>
  </conditionalFormatting>
  <conditionalFormatting sqref="R11">
    <cfRule type="containsText" dxfId="10" priority="25" operator="containsText" text="M fehlt">
      <formula>NOT(ISERROR(SEARCH("M fehlt",R11)))</formula>
    </cfRule>
  </conditionalFormatting>
  <conditionalFormatting sqref="R11">
    <cfRule type="containsText" dxfId="9" priority="24" operator="containsText" text="M fehlt">
      <formula>NOT(ISERROR(SEARCH("M fehlt",R11)))</formula>
    </cfRule>
  </conditionalFormatting>
  <conditionalFormatting sqref="N296:N300 P296:P300 R296:R300">
    <cfRule type="containsText" dxfId="8" priority="9" operator="containsText" text="x">
      <formula>NOT(ISERROR(SEARCH("x",N296)))</formula>
    </cfRule>
  </conditionalFormatting>
  <conditionalFormatting sqref="N296:N300 P296:P300 R296:R300">
    <cfRule type="containsText" dxfId="7" priority="8" operator="containsText" text="M fehlt">
      <formula>NOT(ISERROR(SEARCH("M fehlt",N296)))</formula>
    </cfRule>
  </conditionalFormatting>
  <conditionalFormatting sqref="N296:N300 R296:R300 P296:P300">
    <cfRule type="containsText" dxfId="6" priority="7" operator="containsText" text="A + B fehlt">
      <formula>NOT(ISERROR(SEARCH("A + B fehlt",N296)))</formula>
    </cfRule>
  </conditionalFormatting>
  <conditionalFormatting sqref="Z7:AA300">
    <cfRule type="expression" dxfId="5" priority="6">
      <formula>TRUNC((A7-DATE(YEAR(A7-MOD(A7-2,7)+3),1,MOD(A7-2,7)-9))/7)&lt;&gt;TRUNC((A8-DATE(YEAR(A8-MOD(A8-2,7)+3),1,MOD(A8-2,7)-9))/7)</formula>
    </cfRule>
  </conditionalFormatting>
  <conditionalFormatting sqref="A7:A15">
    <cfRule type="expression" dxfId="4" priority="5">
      <formula>TRUNC((A7-DATE(YEAR(A7-MOD(A7-2,7)+3),1,MOD(A7-2,7)-9))/7)&lt;&gt;TRUNC((A8-DATE(YEAR(A8-MOD(A8-2,7)+3),1,MOD(A8-2,7)-9))/7)</formula>
    </cfRule>
  </conditionalFormatting>
  <conditionalFormatting sqref="A16:A300">
    <cfRule type="expression" dxfId="3" priority="4">
      <formula>TRUNC((A16-DATE(YEAR(A16-MOD(A16-2,7)+3),1,MOD(A16-2,7)-9))/7)&lt;&gt;TRUNC((A17-DATE(YEAR(A17-MOD(A17-2,7)+3),1,MOD(A17-2,7)-9))/7)</formula>
    </cfRule>
  </conditionalFormatting>
  <conditionalFormatting sqref="AA10">
    <cfRule type="cellIs" dxfId="2" priority="3" operator="equal">
      <formula>$AA9</formula>
    </cfRule>
  </conditionalFormatting>
  <conditionalFormatting sqref="AA11:AA19">
    <cfRule type="cellIs" dxfId="1" priority="2" operator="equal">
      <formula>$AA10</formula>
    </cfRule>
  </conditionalFormatting>
  <conditionalFormatting sqref="AA11:AA19">
    <cfRule type="cellIs" dxfId="0" priority="1" operator="equal">
      <formula>$AA10</formula>
    </cfRule>
  </conditionalFormatting>
  <pageMargins left="0.19685039370078741" right="0.19685039370078741" top="0.78740157480314965" bottom="0.19685039370078741" header="0.31496062992125984" footer="0.31496062992125984"/>
  <pageSetup paperSize="9" scale="43" orientation="landscape" horizontalDpi="4294967293" verticalDpi="0" r:id="rId1"/>
  <colBreaks count="1" manualBreakCount="1">
    <brk id="3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B40"/>
  <sheetViews>
    <sheetView topLeftCell="A7" workbookViewId="0">
      <selection activeCell="B30" sqref="B30"/>
    </sheetView>
  </sheetViews>
  <sheetFormatPr baseColWidth="10" defaultRowHeight="15" x14ac:dyDescent="0.25"/>
  <sheetData>
    <row r="1" spans="1:2" x14ac:dyDescent="0.25">
      <c r="A1">
        <v>1</v>
      </c>
      <c r="B1" t="s">
        <v>5</v>
      </c>
    </row>
    <row r="2" spans="1:2" x14ac:dyDescent="0.25">
      <c r="A2">
        <v>2</v>
      </c>
      <c r="B2" t="s">
        <v>6</v>
      </c>
    </row>
    <row r="3" spans="1:2" x14ac:dyDescent="0.25">
      <c r="A3">
        <v>3</v>
      </c>
      <c r="B3" t="s">
        <v>11</v>
      </c>
    </row>
    <row r="4" spans="1:2" x14ac:dyDescent="0.25">
      <c r="A4">
        <v>4</v>
      </c>
      <c r="B4" t="s">
        <v>10</v>
      </c>
    </row>
    <row r="5" spans="1:2" x14ac:dyDescent="0.25">
      <c r="A5">
        <v>5</v>
      </c>
      <c r="B5" t="s">
        <v>12</v>
      </c>
    </row>
    <row r="6" spans="1:2" x14ac:dyDescent="0.25">
      <c r="A6">
        <v>6</v>
      </c>
      <c r="B6" t="s">
        <v>13</v>
      </c>
    </row>
    <row r="7" spans="1:2" x14ac:dyDescent="0.25">
      <c r="A7">
        <v>7</v>
      </c>
      <c r="B7" t="s">
        <v>24</v>
      </c>
    </row>
    <row r="8" spans="1:2" x14ac:dyDescent="0.25">
      <c r="A8">
        <v>8</v>
      </c>
      <c r="B8" t="s">
        <v>18</v>
      </c>
    </row>
    <row r="9" spans="1:2" x14ac:dyDescent="0.25">
      <c r="A9">
        <v>9</v>
      </c>
      <c r="B9" t="s">
        <v>20</v>
      </c>
    </row>
    <row r="10" spans="1:2" x14ac:dyDescent="0.25">
      <c r="A10">
        <v>10</v>
      </c>
      <c r="B10" t="s">
        <v>21</v>
      </c>
    </row>
    <row r="11" spans="1:2" x14ac:dyDescent="0.25">
      <c r="A11">
        <v>11</v>
      </c>
      <c r="B11" t="s">
        <v>22</v>
      </c>
    </row>
    <row r="12" spans="1:2" x14ac:dyDescent="0.25">
      <c r="A12">
        <v>12</v>
      </c>
      <c r="B12" t="s">
        <v>23</v>
      </c>
    </row>
    <row r="13" spans="1:2" x14ac:dyDescent="0.25">
      <c r="A13">
        <v>13</v>
      </c>
      <c r="B13" t="s">
        <v>25</v>
      </c>
    </row>
    <row r="14" spans="1:2" x14ac:dyDescent="0.25">
      <c r="A14">
        <v>14</v>
      </c>
      <c r="B14" t="s">
        <v>26</v>
      </c>
    </row>
    <row r="15" spans="1:2" x14ac:dyDescent="0.25">
      <c r="A15">
        <v>15</v>
      </c>
      <c r="B15" t="s">
        <v>28</v>
      </c>
    </row>
    <row r="16" spans="1:2" x14ac:dyDescent="0.25">
      <c r="A16">
        <v>16</v>
      </c>
      <c r="B16" t="s">
        <v>43</v>
      </c>
    </row>
    <row r="17" spans="1:2" x14ac:dyDescent="0.25">
      <c r="A17">
        <v>17</v>
      </c>
      <c r="B17" t="s">
        <v>29</v>
      </c>
    </row>
    <row r="18" spans="1:2" x14ac:dyDescent="0.25">
      <c r="A18">
        <v>18</v>
      </c>
      <c r="B18" t="s">
        <v>35</v>
      </c>
    </row>
    <row r="19" spans="1:2" x14ac:dyDescent="0.25">
      <c r="A19">
        <v>19</v>
      </c>
      <c r="B19" t="s">
        <v>36</v>
      </c>
    </row>
    <row r="20" spans="1:2" x14ac:dyDescent="0.25">
      <c r="A20">
        <v>20</v>
      </c>
      <c r="B20" t="s">
        <v>37</v>
      </c>
    </row>
    <row r="21" spans="1:2" x14ac:dyDescent="0.25">
      <c r="A21">
        <v>21</v>
      </c>
      <c r="B21" t="s">
        <v>31</v>
      </c>
    </row>
    <row r="22" spans="1:2" x14ac:dyDescent="0.25">
      <c r="A22">
        <v>22</v>
      </c>
      <c r="B22" t="s">
        <v>32</v>
      </c>
    </row>
    <row r="23" spans="1:2" x14ac:dyDescent="0.25">
      <c r="A23">
        <v>23</v>
      </c>
      <c r="B23" t="s">
        <v>33</v>
      </c>
    </row>
    <row r="24" spans="1:2" x14ac:dyDescent="0.25">
      <c r="A24">
        <v>24</v>
      </c>
      <c r="B24" t="s">
        <v>34</v>
      </c>
    </row>
    <row r="25" spans="1:2" x14ac:dyDescent="0.25">
      <c r="A25">
        <v>25</v>
      </c>
      <c r="B25" t="s">
        <v>40</v>
      </c>
    </row>
    <row r="26" spans="1:2" x14ac:dyDescent="0.25">
      <c r="A26">
        <v>26</v>
      </c>
      <c r="B26" t="s">
        <v>41</v>
      </c>
    </row>
    <row r="27" spans="1:2" x14ac:dyDescent="0.25">
      <c r="A27">
        <v>27</v>
      </c>
      <c r="B27" t="s">
        <v>42</v>
      </c>
    </row>
    <row r="28" spans="1:2" x14ac:dyDescent="0.25">
      <c r="A28">
        <v>28</v>
      </c>
      <c r="B28" t="s">
        <v>44</v>
      </c>
    </row>
    <row r="29" spans="1:2" x14ac:dyDescent="0.25">
      <c r="A29">
        <v>29</v>
      </c>
      <c r="B29" t="s">
        <v>45</v>
      </c>
    </row>
    <row r="30" spans="1:2" x14ac:dyDescent="0.25">
      <c r="A30">
        <v>30</v>
      </c>
    </row>
    <row r="31" spans="1:2" x14ac:dyDescent="0.25">
      <c r="A31">
        <v>31</v>
      </c>
    </row>
    <row r="32" spans="1:2" x14ac:dyDescent="0.25">
      <c r="A32">
        <v>32</v>
      </c>
    </row>
    <row r="33" spans="1:2" x14ac:dyDescent="0.25">
      <c r="A33">
        <v>33</v>
      </c>
    </row>
    <row r="34" spans="1:2" x14ac:dyDescent="0.25">
      <c r="A34">
        <v>34</v>
      </c>
    </row>
    <row r="35" spans="1:2" x14ac:dyDescent="0.25">
      <c r="A35">
        <v>35</v>
      </c>
    </row>
    <row r="36" spans="1:2" x14ac:dyDescent="0.25">
      <c r="A36">
        <v>36</v>
      </c>
      <c r="B36" t="s">
        <v>30</v>
      </c>
    </row>
    <row r="37" spans="1:2" x14ac:dyDescent="0.25">
      <c r="A37">
        <v>37</v>
      </c>
    </row>
    <row r="38" spans="1:2" x14ac:dyDescent="0.25">
      <c r="A38">
        <v>38</v>
      </c>
    </row>
    <row r="39" spans="1:2" x14ac:dyDescent="0.25">
      <c r="A39">
        <v>39</v>
      </c>
    </row>
    <row r="40" spans="1:2" x14ac:dyDescent="0.25">
      <c r="A40">
        <v>40</v>
      </c>
    </row>
  </sheetData>
  <sortState ref="A1:B15">
    <sortCondition ref="A1:A15"/>
  </sortState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Etappen</vt:lpstr>
      <vt:lpstr>Tabelle3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 </cp:lastModifiedBy>
  <cp:lastPrinted>2016-07-13T06:17:36Z</cp:lastPrinted>
  <dcterms:created xsi:type="dcterms:W3CDTF">2016-07-06T18:13:39Z</dcterms:created>
  <dcterms:modified xsi:type="dcterms:W3CDTF">2025-07-14T09:32:49Z</dcterms:modified>
</cp:coreProperties>
</file>