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E:\Benutzerdaten\00_Aktuell\01_Daten\Office\Excel\Beispieldateien_Herbers_ExcelForum\"/>
    </mc:Choice>
  </mc:AlternateContent>
  <xr:revisionPtr revIDLastSave="0" documentId="13_ncr:1_{530C58E7-FC7D-4B5C-8ADE-B200E9F5A71F}" xr6:coauthVersionLast="47" xr6:coauthVersionMax="47" xr10:uidLastSave="{00000000-0000-0000-0000-000000000000}"/>
  <bookViews>
    <workbookView xWindow="-120" yWindow="-120" windowWidth="29040" windowHeight="15840" activeTab="1" xr2:uid="{B5FD8690-C5CD-496D-B308-B428DF1981A8}"/>
  </bookViews>
  <sheets>
    <sheet name="Ergebnisse" sheetId="1" r:id="rId1"/>
    <sheet name="Filtern" sheetId="2" r:id="rId2"/>
  </sheets>
  <definedNames>
    <definedName name="Filter_Disziplin">Filtern!$D$8</definedName>
    <definedName name="Filter_Kategorie">Filtern!$D$7</definedName>
    <definedName name="Filter_Name">Filtern!$D$5</definedName>
    <definedName name="Filter_Team">Filtern!$D$4</definedName>
    <definedName name="Filter_Vorname">Filtern!$D$6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9" i="1" l="1" a="1"/>
  <c r="T19" i="1" s="1"/>
  <c r="F10" i="2" a="1"/>
  <c r="F10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<sst xmlns="http://schemas.openxmlformats.org/spreadsheetml/2006/main" count="4294967101" uniqueCount="48">
  <si>
    <t>Name</t>
  </si>
  <si>
    <t>Vorname</t>
  </si>
  <si>
    <t>100m</t>
  </si>
  <si>
    <t>110m (Hürden)</t>
  </si>
  <si>
    <t>400m</t>
  </si>
  <si>
    <t>1500m</t>
  </si>
  <si>
    <t>Weitsprung</t>
  </si>
  <si>
    <t>Hochsprung</t>
  </si>
  <si>
    <t>Stabhochsprung</t>
  </si>
  <si>
    <t>Kugelstoßen</t>
  </si>
  <si>
    <t>Diskuss</t>
  </si>
  <si>
    <t>Speerwurf</t>
  </si>
  <si>
    <t>Team</t>
  </si>
  <si>
    <t>Müller</t>
  </si>
  <si>
    <t>Meyer</t>
  </si>
  <si>
    <t>Schulze</t>
  </si>
  <si>
    <t>Schmidt</t>
  </si>
  <si>
    <t>Maier</t>
  </si>
  <si>
    <t>Mühler</t>
  </si>
  <si>
    <t>Schmitt</t>
  </si>
  <si>
    <t>Schultz</t>
  </si>
  <si>
    <t>Mester</t>
  </si>
  <si>
    <t>Schmihd</t>
  </si>
  <si>
    <t>Jan</t>
  </si>
  <si>
    <t>Kai</t>
  </si>
  <si>
    <t>Lars</t>
  </si>
  <si>
    <t>Matti</t>
  </si>
  <si>
    <t>Nils</t>
  </si>
  <si>
    <t>Lena</t>
  </si>
  <si>
    <t>Linus</t>
  </si>
  <si>
    <t>Henri</t>
  </si>
  <si>
    <t>Bea</t>
  </si>
  <si>
    <t>Tobias</t>
  </si>
  <si>
    <t>U17</t>
  </si>
  <si>
    <t>U16</t>
  </si>
  <si>
    <t>U15</t>
  </si>
  <si>
    <t>U19</t>
  </si>
  <si>
    <t>Kategorie:</t>
  </si>
  <si>
    <t>Laufen</t>
  </si>
  <si>
    <t>Springen</t>
  </si>
  <si>
    <t>Werfen</t>
  </si>
  <si>
    <t>Filter-Kriterien:</t>
  </si>
  <si>
    <t>Team:</t>
  </si>
  <si>
    <t>Name:</t>
  </si>
  <si>
    <t>Vorname:</t>
  </si>
  <si>
    <t>Disziplin:</t>
  </si>
  <si>
    <t>Teamauswahl</t>
  </si>
  <si>
    <t>110m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</si>
</sst>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6" formatCode="ss.0"/>
    <numFmt numFmtId="167" formatCode="m:ss.0"/>
  </numFmts>
  <fonts count="7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47" fontId="1" fillId="0" borderId="0" xfId="0" applyNumberFormat="1" applyFont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  <xf numFmtId="166" fontId="3" fillId="8" borderId="10" xfId="0" applyNumberFormat="1" applyFont="1" applyFill="1" applyBorder="1" applyAlignment="1">
      <alignment horizontal="centerContinuous" vertical="center"/>
    </xf>
    <xf numFmtId="166" fontId="3" fillId="8" borderId="11" xfId="0" applyNumberFormat="1" applyFont="1" applyFill="1" applyBorder="1" applyAlignment="1">
      <alignment horizontal="centerContinuous" vertical="center"/>
    </xf>
    <xf numFmtId="167" fontId="3" fillId="8" borderId="11" xfId="0" applyNumberFormat="1" applyFont="1" applyFill="1" applyBorder="1" applyAlignment="1">
      <alignment horizontal="centerContinuous" vertical="center"/>
    </xf>
    <xf numFmtId="47" fontId="3" fillId="8" borderId="11" xfId="0" applyNumberFormat="1" applyFont="1" applyFill="1" applyBorder="1" applyAlignment="1">
      <alignment horizontal="centerContinuous" vertical="center"/>
    </xf>
    <xf numFmtId="0" fontId="3" fillId="7" borderId="10" xfId="0" applyFont="1" applyFill="1" applyBorder="1" applyAlignment="1">
      <alignment horizontal="centerContinuous" vertical="center"/>
    </xf>
    <xf numFmtId="0" fontId="3" fillId="7" borderId="11" xfId="0" applyFont="1" applyFill="1" applyBorder="1" applyAlignment="1">
      <alignment horizontal="centerContinuous" vertical="center"/>
    </xf>
    <xf numFmtId="0" fontId="3" fillId="7" borderId="12" xfId="0" applyFont="1" applyFill="1" applyBorder="1" applyAlignment="1">
      <alignment horizontal="centerContinuous" vertical="center"/>
    </xf>
    <xf numFmtId="0" fontId="3" fillId="6" borderId="11" xfId="0" applyFont="1" applyFill="1" applyBorder="1" applyAlignment="1">
      <alignment horizontal="centerContinuous" vertical="center"/>
    </xf>
    <xf numFmtId="0" fontId="3" fillId="6" borderId="12" xfId="0" applyFont="1" applyFill="1" applyBorder="1" applyAlignment="1">
      <alignment horizontal="centerContinuous" vertical="center"/>
    </xf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166" fontId="2" fillId="3" borderId="0" xfId="0" applyNumberFormat="1" applyFont="1" applyFill="1" applyAlignment="1">
      <alignment horizontal="center" vertical="center"/>
    </xf>
    <xf numFmtId="167" fontId="2" fillId="3" borderId="0" xfId="0" applyNumberFormat="1" applyFont="1" applyFill="1" applyAlignment="1">
      <alignment horizontal="center" vertical="center"/>
    </xf>
    <xf numFmtId="47" fontId="2" fillId="3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3" fillId="9" borderId="10" xfId="0" applyFont="1" applyFill="1" applyBorder="1" applyAlignment="1">
      <alignment horizontal="centerContinuous" vertical="center"/>
    </xf>
    <xf numFmtId="0" fontId="3" fillId="9" borderId="11" xfId="0" applyFont="1" applyFill="1" applyBorder="1" applyAlignment="1">
      <alignment horizontal="centerContinuous" vertical="center"/>
    </xf>
    <xf numFmtId="0" fontId="5" fillId="0" borderId="0" xfId="0" applyFont="1"/>
    <xf numFmtId="0" fontId="6" fillId="10" borderId="0" xfId="0" applyFont="1" applyFill="1"/>
    <xf numFmtId="0" fontId="5" fillId="11" borderId="0" xfId="0" applyFont="1" applyFill="1"/>
    <xf numFmtId="0" fontId="2" fillId="12" borderId="10" xfId="0" applyFont="1" applyFill="1" applyBorder="1" applyAlignment="1">
      <alignment horizontal="centerContinuous" vertical="center"/>
    </xf>
    <xf numFmtId="0" fontId="2" fillId="12" borderId="12" xfId="0" applyFont="1" applyFill="1" applyBorder="1" applyAlignment="1">
      <alignment horizontal="centerContinuous" vertical="center"/>
    </xf>
    <xf numFmtId="166" fontId="1" fillId="0" borderId="5" xfId="0" applyNumberFormat="1" applyFont="1" applyBorder="1" applyAlignment="1">
      <alignment horizontal="center" vertical="center"/>
    </xf>
    <xf numFmtId="167" fontId="1" fillId="0" borderId="5" xfId="0" applyNumberFormat="1" applyFont="1" applyBorder="1" applyAlignment="1">
      <alignment horizontal="center" vertical="center"/>
    </xf>
    <xf numFmtId="47" fontId="1" fillId="0" borderId="5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2" xfId="0" applyFont="1" applyBorder="1"/>
    <xf numFmtId="166" fontId="1" fillId="0" borderId="2" xfId="0" applyNumberFormat="1" applyFont="1" applyBorder="1" applyAlignment="1">
      <alignment horizontal="center" vertical="center"/>
    </xf>
    <xf numFmtId="167" fontId="1" fillId="0" borderId="2" xfId="0" applyNumberFormat="1" applyFont="1" applyBorder="1" applyAlignment="1">
      <alignment horizontal="center" vertical="center"/>
    </xf>
    <xf numFmtId="47" fontId="1" fillId="0" borderId="2" xfId="0" applyNumberFormat="1" applyFont="1" applyBorder="1" applyAlignment="1">
      <alignment horizontal="center" vertical="center"/>
    </xf>
    <xf numFmtId="0" fontId="1" fillId="0" borderId="4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166" fontId="1" fillId="0" borderId="8" xfId="0" applyNumberFormat="1" applyFont="1" applyBorder="1" applyAlignment="1">
      <alignment horizontal="center" vertical="center"/>
    </xf>
    <xf numFmtId="167" fontId="1" fillId="0" borderId="8" xfId="0" applyNumberFormat="1" applyFont="1" applyBorder="1" applyAlignment="1">
      <alignment horizontal="center" vertical="center"/>
    </xf>
    <xf numFmtId="47" fontId="1" fillId="0" borderId="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1">
    <cellStyle name="Standard" xfId="0" builtinId="0"/>
  </cellStyles>
  <dxfs count="34"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color rgb="FF00B050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fill>
        <patternFill patternType="solid">
          <fgColor indexed="64"/>
          <bgColor rgb="FFFFC000"/>
        </patternFill>
      </fill>
    </dxf>
    <dxf>
      <font>
        <b/>
        <strike val="0"/>
        <outline val="0"/>
        <shadow val="0"/>
        <u val="none"/>
        <vertAlign val="baseline"/>
        <sz val="14"/>
        <color theme="0"/>
        <name val="Aptos Narrow"/>
        <family val="2"/>
        <scheme val="minor"/>
      </font>
      <fill>
        <patternFill patternType="solid">
          <fgColor indexed="64"/>
          <bgColor theme="3" tint="0.249977111117893"/>
        </patternFill>
      </fill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b/>
        <strike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6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29" formatCode="m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7" formatCode="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6" formatCode="ss.0"/>
      <alignment horizontal="center" vertical="center" textRotation="0" wrapText="0" indent="0" justifyLastLine="0" shrinkToFit="0" readingOrder="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enformat 1" pivot="0" count="1" xr9:uid="{3ED84C47-7584-4FEB-967A-130546DAF548}">
      <tableStyleElement type="wholeTable" dxfId="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71D316-BAB8-43FC-931D-C678FE809740}" name="tab_Ergebnisse" displayName="tab_Ergebnisse" ref="B4:N14" totalsRowShown="0" headerRowDxfId="18" dataDxfId="23">
  <autoFilter ref="B4:N14" xr:uid="{B871D316-BAB8-43FC-931D-C678FE80974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E505CE3E-22AE-4816-ABFB-A2574C41C368}" name="Name" dataDxfId="22"/>
    <tableColumn id="2" xr3:uid="{1D520B1F-6EFF-40A7-B2B4-6A724F557402}" name="Vorname" dataDxfId="21"/>
    <tableColumn id="3" xr3:uid="{E09B2722-24E2-4E12-A52D-6654C4326720}" name="Team" dataDxfId="19"/>
    <tableColumn id="4" xr3:uid="{D753132F-1FAD-4130-BF17-BA9163F171FD}" name="100m" dataDxfId="20"/>
    <tableColumn id="5" xr3:uid="{75A5C719-DDAE-4DF1-BCE1-E9045CEA3DAA}" name="110m (Hürden)" dataDxfId="32"/>
    <tableColumn id="6" xr3:uid="{EAFB9D7A-EDDB-4F64-956B-3CE087C444B4}" name="400m" dataDxfId="31"/>
    <tableColumn id="7" xr3:uid="{63FDE942-08F0-4105-9DBA-9E2790E5B444}" name="1500m" dataDxfId="30"/>
    <tableColumn id="8" xr3:uid="{D2D7D91B-3FEC-47E2-8671-B602435C399F}" name="Weitsprung" dataDxfId="29"/>
    <tableColumn id="9" xr3:uid="{0DE07C5F-6C94-4DB6-B12B-41C22C0AE2A4}" name="Hochsprung" dataDxfId="28"/>
    <tableColumn id="10" xr3:uid="{3DC5F8B4-C13E-42C7-BB77-FE1F68FC82DA}" name="Stabhochsprung" dataDxfId="27"/>
    <tableColumn id="11" xr3:uid="{9B8A50B5-27FF-4658-9444-E4E9C3C1C264}" name="Kugelstoßen" dataDxfId="26"/>
    <tableColumn id="12" xr3:uid="{7E21D16B-3159-4A3B-B5AB-647690A18071}" name="Diskuss" dataDxfId="25"/>
    <tableColumn id="13" xr3:uid="{4FAA2BBB-D796-410F-9C47-AA2A040BE220}" name="Speerwurf" dataDxfId="24"/>
  </tableColumns>
  <tableStyleInfo name="Tabellenformat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13C2D9D-9298-49CA-B0FB-B3544EDD8AFC}" name="tab_Teamauswahl" displayName="tab_Teamauswahl" ref="P2:P6" totalsRowShown="0" headerRowDxfId="11" dataDxfId="12">
  <autoFilter ref="P2:P6" xr:uid="{713C2D9D-9298-49CA-B0FB-B3544EDD8AFC}">
    <filterColumn colId="0" hiddenButton="1"/>
  </autoFilter>
  <tableColumns count="1">
    <tableColumn id="1" xr3:uid="{A7569E9E-B064-4993-A85D-2B1B15D491F3}" name="Teamauswahl" dataDxfId="1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2A018D8-1287-4C64-A5F1-5BAA176FDA8A}" name="tab_Kategorie" displayName="tab_Kategorie" ref="R2:T6" totalsRowShown="0" headerRowDxfId="9" dataDxfId="10">
  <tableColumns count="3">
    <tableColumn id="1" xr3:uid="{5D34C2C1-5075-4012-88F2-85DEDCC5D288}" name="Laufen" dataDxfId="6"/>
    <tableColumn id="2" xr3:uid="{9A31BF13-C803-4C79-B51B-3F26FF5F9034}" name="Springen" dataDxfId="7"/>
    <tableColumn id="3" xr3:uid="{6AB7D8FD-290A-41AC-B1A8-FE94698D64C8}" name="Werfen" dataDxfId="8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4C623A-5A31-408A-840D-E17AC811616C}" name="tab_Filter_Kriterien" displayName="tab_Filter_Kriterien" ref="C4:D8" headerRowCount="0" totalsRowShown="0" headerRowDxfId="17" dataDxfId="16">
  <tableColumns count="2">
    <tableColumn id="1" xr3:uid="{96965C03-56A6-4CD5-8652-343A866FDE4A}" name="Spalte1" dataDxfId="15"/>
    <tableColumn id="2" xr3:uid="{59815079-2A3A-43C1-9E9F-7843D5501501}" name="Spalte2" dataDxfId="14"/>
  </tableColumns>
  <tableStyleInfo name="Tabellenformat 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68CF2-28F2-4DE3-BB68-F850F368A4C9}">
  <dimension ref="B2:T22"/>
  <sheetViews>
    <sheetView workbookViewId="0">
      <selection activeCell="S25" sqref="S25"/>
    </sheetView>
  </sheetViews>
  <sheetFormatPr baseColWidth="10" defaultRowHeight="15.75" x14ac:dyDescent="0.25"/>
  <cols>
    <col min="1" max="1" width="5.28515625" style="1" customWidth="1"/>
    <col min="2" max="3" width="11.42578125" style="1"/>
    <col min="4" max="4" width="11.42578125" style="2"/>
    <col min="5" max="5" width="7.7109375" style="3" bestFit="1" customWidth="1"/>
    <col min="6" max="6" width="18.28515625" style="3" bestFit="1" customWidth="1"/>
    <col min="7" max="7" width="7.7109375" style="4" bestFit="1" customWidth="1"/>
    <col min="8" max="8" width="9.140625" style="5" bestFit="1" customWidth="1"/>
    <col min="9" max="9" width="14.28515625" style="2" bestFit="1" customWidth="1"/>
    <col min="10" max="10" width="14.85546875" style="2" bestFit="1" customWidth="1"/>
    <col min="11" max="11" width="19.7109375" style="2" bestFit="1" customWidth="1"/>
    <col min="12" max="12" width="15.5703125" style="2" bestFit="1" customWidth="1"/>
    <col min="13" max="13" width="10.28515625" style="2" bestFit="1" customWidth="1"/>
    <col min="14" max="14" width="12.85546875" style="2" bestFit="1" customWidth="1"/>
    <col min="15" max="15" width="11.42578125" style="1"/>
    <col min="16" max="16" width="13.85546875" style="1" bestFit="1" customWidth="1"/>
    <col min="17" max="17" width="11.42578125" style="1"/>
    <col min="18" max="18" width="12" style="2" customWidth="1"/>
    <col min="19" max="19" width="15.85546875" style="1" bestFit="1" customWidth="1"/>
    <col min="20" max="20" width="12.28515625" style="1" bestFit="1" customWidth="1"/>
    <col min="21" max="16384" width="11.42578125" style="1"/>
  </cols>
  <sheetData>
    <row r="2" spans="2:20" ht="16.5" thickBot="1" x14ac:dyDescent="0.3">
      <c r="P2" s="1" t="s">
        <v>46</v>
      </c>
      <c r="R2" s="2" t="s">
        <v>38</v>
      </c>
      <c r="S2" s="1" t="s">
        <v>39</v>
      </c>
      <c r="T2" s="1" t="s">
        <v>40</v>
      </c>
    </row>
    <row r="3" spans="2:20" s="9" customFormat="1" ht="21.75" thickBot="1" x14ac:dyDescent="0.4">
      <c r="B3" s="26" t="s">
        <v>37</v>
      </c>
      <c r="C3" s="27"/>
      <c r="D3" s="27"/>
      <c r="E3" s="10" t="s">
        <v>38</v>
      </c>
      <c r="F3" s="11"/>
      <c r="G3" s="12"/>
      <c r="H3" s="13"/>
      <c r="I3" s="14" t="s">
        <v>39</v>
      </c>
      <c r="J3" s="15"/>
      <c r="K3" s="16"/>
      <c r="L3" s="17" t="s">
        <v>40</v>
      </c>
      <c r="M3" s="17"/>
      <c r="N3" s="18"/>
      <c r="P3" s="1" t="s">
        <v>35</v>
      </c>
      <c r="R3" s="2" t="s">
        <v>2</v>
      </c>
      <c r="S3" s="1" t="s">
        <v>6</v>
      </c>
      <c r="T3" s="1" t="s">
        <v>9</v>
      </c>
    </row>
    <row r="4" spans="2:20" s="8" customFormat="1" ht="18.75" x14ac:dyDescent="0.3">
      <c r="B4" s="19" t="s">
        <v>0</v>
      </c>
      <c r="C4" s="19" t="s">
        <v>1</v>
      </c>
      <c r="D4" s="20" t="s">
        <v>12</v>
      </c>
      <c r="E4" s="21" t="s">
        <v>2</v>
      </c>
      <c r="F4" s="21" t="s">
        <v>3</v>
      </c>
      <c r="G4" s="22" t="s">
        <v>4</v>
      </c>
      <c r="H4" s="23" t="s">
        <v>5</v>
      </c>
      <c r="I4" s="24" t="s">
        <v>6</v>
      </c>
      <c r="J4" s="24" t="s">
        <v>7</v>
      </c>
      <c r="K4" s="24" t="s">
        <v>8</v>
      </c>
      <c r="L4" s="25" t="s">
        <v>9</v>
      </c>
      <c r="M4" s="25" t="s">
        <v>10</v>
      </c>
      <c r="N4" s="25" t="s">
        <v>11</v>
      </c>
      <c r="P4" s="1" t="s">
        <v>34</v>
      </c>
      <c r="R4" s="2" t="s">
        <v>47</v>
      </c>
      <c r="S4" s="1" t="s">
        <v>7</v>
      </c>
      <c r="T4" s="1" t="s">
        <v>10</v>
      </c>
    </row>
    <row r="5" spans="2:20" x14ac:dyDescent="0.25">
      <c r="B5" s="6" t="s">
        <v>13</v>
      </c>
      <c r="C5" s="6" t="s">
        <v>23</v>
      </c>
      <c r="D5" s="7" t="s">
        <v>36</v>
      </c>
      <c r="E5" s="3">
        <v>1.4467592592592592E-4</v>
      </c>
      <c r="F5" s="3">
        <v>2.2453703703703703E-4</v>
      </c>
      <c r="G5" s="4">
        <v>1.7939814814814815E-3</v>
      </c>
      <c r="H5" s="5">
        <v>7.3495370370370372E-3</v>
      </c>
      <c r="I5" s="2">
        <v>3.8</v>
      </c>
      <c r="J5" s="2">
        <v>1.8</v>
      </c>
      <c r="K5" s="2">
        <v>3.2</v>
      </c>
      <c r="L5" s="2">
        <v>8.65</v>
      </c>
      <c r="M5" s="2">
        <v>38.67</v>
      </c>
      <c r="N5" s="2">
        <v>48.68</v>
      </c>
      <c r="P5" s="1" t="s">
        <v>33</v>
      </c>
      <c r="R5" s="2" t="s">
        <v>4</v>
      </c>
      <c r="S5" s="1" t="s">
        <v>8</v>
      </c>
      <c r="T5" s="1" t="s">
        <v>11</v>
      </c>
    </row>
    <row r="6" spans="2:20" x14ac:dyDescent="0.25">
      <c r="B6" s="6" t="s">
        <v>14</v>
      </c>
      <c r="C6" s="6" t="s">
        <v>24</v>
      </c>
      <c r="D6" s="7" t="s">
        <v>35</v>
      </c>
      <c r="E6" s="3">
        <v>1.7245370370370372E-4</v>
      </c>
      <c r="F6" s="3">
        <v>3.0208333333333335E-4</v>
      </c>
      <c r="G6" s="4">
        <v>2.488425925925926E-3</v>
      </c>
      <c r="H6" s="5">
        <v>8.6597222222222232E-3</v>
      </c>
      <c r="I6" s="2">
        <v>2.95</v>
      </c>
      <c r="J6" s="2">
        <v>1.55</v>
      </c>
      <c r="K6" s="2">
        <v>2.8</v>
      </c>
      <c r="L6" s="2">
        <v>6.54</v>
      </c>
      <c r="M6" s="2">
        <v>29.54</v>
      </c>
      <c r="N6" s="2">
        <v>36.79</v>
      </c>
      <c r="P6" s="1" t="s">
        <v>36</v>
      </c>
      <c r="R6" s="2" t="s">
        <v>5</v>
      </c>
    </row>
    <row r="7" spans="2:20" x14ac:dyDescent="0.25">
      <c r="B7" s="6" t="s">
        <v>15</v>
      </c>
      <c r="C7" s="6" t="s">
        <v>25</v>
      </c>
      <c r="D7" s="7" t="s">
        <v>34</v>
      </c>
      <c r="E7" s="3">
        <v>1.585648148148148E-4</v>
      </c>
      <c r="F7" s="3">
        <v>2.7430555555555552E-4</v>
      </c>
      <c r="G7" s="4">
        <v>2.2569444444444442E-3</v>
      </c>
      <c r="H7" s="5">
        <v>8.1631944444444434E-3</v>
      </c>
      <c r="I7" s="2">
        <v>3.24</v>
      </c>
      <c r="J7" s="2">
        <v>1.67</v>
      </c>
      <c r="K7" s="2">
        <v>2.95</v>
      </c>
      <c r="L7" s="2">
        <v>7.1</v>
      </c>
      <c r="M7" s="2">
        <v>32.68</v>
      </c>
      <c r="N7" s="2">
        <v>38.909999999999997</v>
      </c>
    </row>
    <row r="8" spans="2:20" x14ac:dyDescent="0.25">
      <c r="B8" s="6" t="s">
        <v>16</v>
      </c>
      <c r="C8" s="6" t="s">
        <v>26</v>
      </c>
      <c r="D8" s="7" t="s">
        <v>33</v>
      </c>
      <c r="E8" s="3">
        <v>1.5162037037037037E-4</v>
      </c>
      <c r="F8" s="3">
        <v>2.4768518518518515E-4</v>
      </c>
      <c r="G8" s="4">
        <v>2.1412037037037038E-3</v>
      </c>
      <c r="H8" s="5">
        <v>7.7824074074074072E-3</v>
      </c>
      <c r="I8" s="2">
        <v>3.56</v>
      </c>
      <c r="J8" s="2">
        <v>1.71</v>
      </c>
      <c r="K8" s="2">
        <v>3.1</v>
      </c>
      <c r="L8" s="2">
        <v>7.64</v>
      </c>
      <c r="M8" s="2">
        <v>33.54</v>
      </c>
      <c r="N8" s="2">
        <v>41.58</v>
      </c>
    </row>
    <row r="9" spans="2:20" x14ac:dyDescent="0.25">
      <c r="B9" s="6" t="s">
        <v>17</v>
      </c>
      <c r="C9" s="6" t="s">
        <v>27</v>
      </c>
      <c r="D9" s="7" t="s">
        <v>36</v>
      </c>
      <c r="E9" s="3">
        <v>1.4351851851851852E-4</v>
      </c>
      <c r="F9" s="3">
        <v>2.3379629629629629E-4</v>
      </c>
      <c r="G9" s="4">
        <v>2.0289351851851853E-3</v>
      </c>
      <c r="H9" s="5">
        <v>7.3240740740740731E-3</v>
      </c>
      <c r="I9" s="2">
        <v>3.97</v>
      </c>
      <c r="J9" s="2">
        <v>1.82</v>
      </c>
      <c r="K9" s="2">
        <v>3.4</v>
      </c>
      <c r="L9" s="2">
        <v>8.43</v>
      </c>
      <c r="M9" s="2">
        <v>39.869999999999997</v>
      </c>
      <c r="N9" s="2">
        <v>46.97</v>
      </c>
    </row>
    <row r="10" spans="2:20" x14ac:dyDescent="0.25">
      <c r="B10" s="6" t="s">
        <v>18</v>
      </c>
      <c r="C10" s="6" t="s">
        <v>28</v>
      </c>
      <c r="D10" s="7" t="s">
        <v>33</v>
      </c>
      <c r="E10" s="3">
        <v>1.5972222222222223E-4</v>
      </c>
      <c r="F10" s="3">
        <v>2.5925925925925926E-4</v>
      </c>
      <c r="G10" s="4">
        <v>2.2037037037037038E-3</v>
      </c>
      <c r="H10" s="5">
        <v>9.4421296296296284E-3</v>
      </c>
      <c r="I10" s="2">
        <v>3.1</v>
      </c>
      <c r="J10" s="2">
        <v>1.56</v>
      </c>
      <c r="K10" s="2">
        <v>3.05</v>
      </c>
      <c r="L10" s="2">
        <v>5.57</v>
      </c>
      <c r="M10" s="2">
        <v>23.64</v>
      </c>
      <c r="N10" s="2">
        <v>34.36</v>
      </c>
    </row>
    <row r="11" spans="2:20" x14ac:dyDescent="0.25">
      <c r="B11" s="6" t="s">
        <v>19</v>
      </c>
      <c r="C11" s="6" t="s">
        <v>29</v>
      </c>
      <c r="D11" s="7" t="s">
        <v>35</v>
      </c>
      <c r="E11" s="3">
        <v>1.6666666666666666E-4</v>
      </c>
      <c r="F11" s="3">
        <v>2.8819444444444444E-4</v>
      </c>
      <c r="G11" s="4">
        <v>2.5729166666666669E-3</v>
      </c>
      <c r="H11" s="5">
        <v>9.3587962962962973E-3</v>
      </c>
      <c r="I11" s="2">
        <v>3.08</v>
      </c>
      <c r="J11" s="2">
        <v>1.58</v>
      </c>
      <c r="K11" s="2">
        <v>2.65</v>
      </c>
      <c r="L11" s="2">
        <v>5.94</v>
      </c>
      <c r="M11" s="2">
        <v>28.59</v>
      </c>
      <c r="N11" s="2">
        <v>35.49</v>
      </c>
    </row>
    <row r="12" spans="2:20" x14ac:dyDescent="0.25">
      <c r="B12" s="6" t="s">
        <v>20</v>
      </c>
      <c r="C12" s="6" t="s">
        <v>30</v>
      </c>
      <c r="D12" s="7" t="s">
        <v>34</v>
      </c>
      <c r="E12" s="3">
        <v>1.585648148148148E-4</v>
      </c>
      <c r="F12" s="3">
        <v>2.6736111111111112E-4</v>
      </c>
      <c r="G12" s="4">
        <v>2.2615740740740743E-3</v>
      </c>
      <c r="H12" s="5">
        <v>9.3136574074074076E-3</v>
      </c>
      <c r="I12" s="2">
        <v>3.23</v>
      </c>
      <c r="J12" s="2">
        <v>1.65</v>
      </c>
      <c r="K12" s="2">
        <v>3.04</v>
      </c>
      <c r="L12" s="2">
        <v>6.27</v>
      </c>
      <c r="M12" s="2">
        <v>30.87</v>
      </c>
      <c r="N12" s="2">
        <v>39.159999999999997</v>
      </c>
    </row>
    <row r="13" spans="2:20" x14ac:dyDescent="0.25">
      <c r="B13" s="6" t="s">
        <v>21</v>
      </c>
      <c r="C13" s="6" t="s">
        <v>31</v>
      </c>
      <c r="D13" s="7" t="s">
        <v>33</v>
      </c>
      <c r="E13" s="3">
        <v>1.6319444444444443E-4</v>
      </c>
      <c r="F13" s="3">
        <v>2.6504629629629626E-4</v>
      </c>
      <c r="G13" s="4">
        <v>2.1712962962962962E-3</v>
      </c>
      <c r="H13" s="5">
        <v>9.3969907407407405E-3</v>
      </c>
      <c r="I13" s="2">
        <v>3.15</v>
      </c>
      <c r="J13" s="2">
        <v>1.58</v>
      </c>
      <c r="K13" s="2">
        <v>2.54</v>
      </c>
      <c r="L13" s="2">
        <v>5.63</v>
      </c>
      <c r="M13" s="2">
        <v>25.37</v>
      </c>
      <c r="N13" s="2">
        <v>35.880000000000003</v>
      </c>
    </row>
    <row r="14" spans="2:20" x14ac:dyDescent="0.25">
      <c r="B14" s="6" t="s">
        <v>22</v>
      </c>
      <c r="C14" s="6" t="s">
        <v>32</v>
      </c>
      <c r="D14" s="7" t="s">
        <v>34</v>
      </c>
      <c r="E14" s="3">
        <v>1.5625E-4</v>
      </c>
      <c r="F14" s="3">
        <v>2.7430555555555552E-4</v>
      </c>
      <c r="G14" s="4">
        <v>2.3657407407407407E-3</v>
      </c>
      <c r="H14" s="5">
        <v>8.7777777777777767E-3</v>
      </c>
      <c r="I14" s="2">
        <v>3.38</v>
      </c>
      <c r="J14" s="2">
        <v>1.63</v>
      </c>
      <c r="K14" s="2">
        <v>2.93</v>
      </c>
      <c r="L14" s="2">
        <v>6.95</v>
      </c>
      <c r="M14" s="2">
        <v>31.34</v>
      </c>
      <c r="N14" s="2">
        <v>40.32</v>
      </c>
    </row>
    <row r="19" spans="20:20" x14ac:dyDescent="0.25">
      <c r="T19" s="2" t="str" cm="1">
        <f t="array" ref="T19:T22">_xlfn.XLOOKUP(Filter_Kategorie,tab_Kategorie[#Headers],tab_Kategorie[],"")</f>
        <v>Weitsprung</v>
      </c>
    </row>
    <row r="20" spans="20:20" x14ac:dyDescent="0.25">
      <c r="T20" s="1" t="str">
        <v>Hochsprung</v>
      </c>
    </row>
    <row r="21" spans="20:20" x14ac:dyDescent="0.25">
      <c r="T21" s="1" t="str">
        <v>Stabhochsprung</v>
      </c>
    </row>
    <row r="22" spans="20:20" x14ac:dyDescent="0.25">
      <c r="T22" s="1">
        <v>0</v>
      </c>
    </row>
  </sheetData>
  <phoneticPr fontId="4" type="noConversion"/>
  <dataValidations count="1">
    <dataValidation type="list" allowBlank="1" showInputMessage="1" showErrorMessage="1" sqref="D5:D14" xr:uid="{732AD007-B9E4-4223-9783-36138E4E6651}">
      <formula1>$P$3:$P$6</formula1>
    </dataValidation>
  </dataValidations>
  <pageMargins left="0.7" right="0.7" top="0.78740157499999996" bottom="0.78740157499999996" header="0.3" footer="0.3"/>
  <pageSetup paperSize="9" orientation="portrait" verticalDpi="0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95BA9-9F3C-426F-8D76-B7FF2AF2175D}">
  <dimension ref="C2:S19"/>
  <sheetViews>
    <sheetView tabSelected="1" workbookViewId="0">
      <selection activeCell="D19" sqref="D19"/>
    </sheetView>
  </sheetViews>
  <sheetFormatPr baseColWidth="10" defaultRowHeight="18.75" x14ac:dyDescent="0.3"/>
  <cols>
    <col min="1" max="2" width="11.42578125" style="28"/>
    <col min="3" max="3" width="12.85546875" style="28" bestFit="1" customWidth="1"/>
    <col min="4" max="4" width="22.5703125" style="28" customWidth="1"/>
    <col min="5" max="5" width="11.42578125" style="28"/>
    <col min="6" max="7" width="11.42578125" style="1"/>
    <col min="8" max="18" width="11.42578125" style="2"/>
    <col min="19" max="19" width="11.42578125" style="1"/>
    <col min="20" max="16384" width="11.42578125" style="28"/>
  </cols>
  <sheetData>
    <row r="2" spans="3:18" ht="19.5" thickBot="1" x14ac:dyDescent="0.35"/>
    <row r="3" spans="3:18" ht="19.5" thickBot="1" x14ac:dyDescent="0.35">
      <c r="C3" s="31" t="s">
        <v>41</v>
      </c>
      <c r="D3" s="32"/>
    </row>
    <row r="4" spans="3:18" x14ac:dyDescent="0.3">
      <c r="C4" s="29" t="s">
        <v>42</v>
      </c>
      <c r="D4" s="30"/>
    </row>
    <row r="5" spans="3:18" x14ac:dyDescent="0.3">
      <c r="C5" s="29" t="s">
        <v>43</v>
      </c>
      <c r="D5" s="30"/>
    </row>
    <row r="6" spans="3:18" x14ac:dyDescent="0.3">
      <c r="C6" s="29" t="s">
        <v>44</v>
      </c>
      <c r="D6" s="30"/>
    </row>
    <row r="7" spans="3:18" x14ac:dyDescent="0.3">
      <c r="C7" s="29" t="s">
        <v>37</v>
      </c>
      <c r="D7" s="30" t="s">
        <v>39</v>
      </c>
    </row>
    <row r="8" spans="3:18" x14ac:dyDescent="0.3">
      <c r="C8" s="29" t="s">
        <v>45</v>
      </c>
      <c r="D8" s="30" t="s">
        <v>4</v>
      </c>
    </row>
    <row r="9" spans="3:18" ht="19.5" thickBot="1" x14ac:dyDescent="0.35"/>
    <row r="10" spans="3:18" x14ac:dyDescent="0.3">
      <c r="F10" s="36" t="str" cm="1">
        <f t="array" ref="F10:R19">IFERROR(_xlfn._xlws.FILTER(tab_Ergebnisse[],ISNUMBER(SEARCH("*"&amp;Filter_Team&amp;"*",tab_Ergebnisse[Team]))*ISNUMBER(SEARCH("*"&amp;Filter_Name&amp;"*",tab_Ergebnisse[Name]))*ISNUMBER(SEARCH("*"&amp;Filter_Vorname&amp;"*",tab_Ergebnisse[Vorname])),"keine Übereinstimmung"),"")</f>
        <v>Müller</v>
      </c>
      <c r="G10" s="37" t="str">
        <v>Jan</v>
      </c>
      <c r="H10" s="48" t="str">
        <v>U19</v>
      </c>
      <c r="I10" s="38">
        <v>1.4467592592592592E-4</v>
      </c>
      <c r="J10" s="38">
        <v>2.2453703703703703E-4</v>
      </c>
      <c r="K10" s="39">
        <v>1.7939814814814815E-3</v>
      </c>
      <c r="L10" s="40">
        <v>7.3495370370370372E-3</v>
      </c>
      <c r="M10" s="48">
        <v>3.8</v>
      </c>
      <c r="N10" s="48">
        <v>1.8</v>
      </c>
      <c r="O10" s="48">
        <v>3.2</v>
      </c>
      <c r="P10" s="48">
        <v>8.65</v>
      </c>
      <c r="Q10" s="48">
        <v>38.67</v>
      </c>
      <c r="R10" s="49">
        <v>48.68</v>
      </c>
    </row>
    <row r="11" spans="3:18" x14ac:dyDescent="0.3">
      <c r="F11" s="41" t="str">
        <v>Meyer</v>
      </c>
      <c r="G11" s="42" t="str">
        <v>Kai</v>
      </c>
      <c r="H11" s="50" t="str">
        <v>U15</v>
      </c>
      <c r="I11" s="33">
        <v>1.7245370370370372E-4</v>
      </c>
      <c r="J11" s="33">
        <v>3.0208333333333335E-4</v>
      </c>
      <c r="K11" s="34">
        <v>2.488425925925926E-3</v>
      </c>
      <c r="L11" s="35">
        <v>8.6597222222222232E-3</v>
      </c>
      <c r="M11" s="50">
        <v>2.95</v>
      </c>
      <c r="N11" s="50">
        <v>1.55</v>
      </c>
      <c r="O11" s="50">
        <v>2.8</v>
      </c>
      <c r="P11" s="50">
        <v>6.54</v>
      </c>
      <c r="Q11" s="50">
        <v>29.54</v>
      </c>
      <c r="R11" s="51">
        <v>36.79</v>
      </c>
    </row>
    <row r="12" spans="3:18" x14ac:dyDescent="0.3">
      <c r="F12" s="41" t="str">
        <v>Schulze</v>
      </c>
      <c r="G12" s="42" t="str">
        <v>Lars</v>
      </c>
      <c r="H12" s="50" t="str">
        <v>U16</v>
      </c>
      <c r="I12" s="33">
        <v>1.585648148148148E-4</v>
      </c>
      <c r="J12" s="33">
        <v>2.7430555555555552E-4</v>
      </c>
      <c r="K12" s="34">
        <v>2.2569444444444442E-3</v>
      </c>
      <c r="L12" s="35">
        <v>8.1631944444444434E-3</v>
      </c>
      <c r="M12" s="50">
        <v>3.24</v>
      </c>
      <c r="N12" s="50">
        <v>1.67</v>
      </c>
      <c r="O12" s="50">
        <v>2.95</v>
      </c>
      <c r="P12" s="50">
        <v>7.1</v>
      </c>
      <c r="Q12" s="50">
        <v>32.68</v>
      </c>
      <c r="R12" s="51">
        <v>38.909999999999997</v>
      </c>
    </row>
    <row r="13" spans="3:18" x14ac:dyDescent="0.3">
      <c r="F13" s="41" t="str">
        <v>Schmidt</v>
      </c>
      <c r="G13" s="42" t="str">
        <v>Matti</v>
      </c>
      <c r="H13" s="50" t="str">
        <v>U17</v>
      </c>
      <c r="I13" s="33">
        <v>1.5162037037037037E-4</v>
      </c>
      <c r="J13" s="33">
        <v>2.4768518518518515E-4</v>
      </c>
      <c r="K13" s="34">
        <v>2.1412037037037038E-3</v>
      </c>
      <c r="L13" s="35">
        <v>7.7824074074074072E-3</v>
      </c>
      <c r="M13" s="50">
        <v>3.56</v>
      </c>
      <c r="N13" s="50">
        <v>1.71</v>
      </c>
      <c r="O13" s="50">
        <v>3.1</v>
      </c>
      <c r="P13" s="50">
        <v>7.64</v>
      </c>
      <c r="Q13" s="50">
        <v>33.54</v>
      </c>
      <c r="R13" s="51">
        <v>41.58</v>
      </c>
    </row>
    <row r="14" spans="3:18" x14ac:dyDescent="0.3">
      <c r="F14" s="41" t="str">
        <v>Maier</v>
      </c>
      <c r="G14" s="42" t="str">
        <v>Nils</v>
      </c>
      <c r="H14" s="50" t="str">
        <v>U19</v>
      </c>
      <c r="I14" s="33">
        <v>1.4351851851851852E-4</v>
      </c>
      <c r="J14" s="33">
        <v>2.3379629629629629E-4</v>
      </c>
      <c r="K14" s="34">
        <v>2.0289351851851853E-3</v>
      </c>
      <c r="L14" s="35">
        <v>7.3240740740740731E-3</v>
      </c>
      <c r="M14" s="50">
        <v>3.97</v>
      </c>
      <c r="N14" s="50">
        <v>1.82</v>
      </c>
      <c r="O14" s="50">
        <v>3.4</v>
      </c>
      <c r="P14" s="50">
        <v>8.43</v>
      </c>
      <c r="Q14" s="50">
        <v>39.869999999999997</v>
      </c>
      <c r="R14" s="51">
        <v>46.97</v>
      </c>
    </row>
    <row r="15" spans="3:18" x14ac:dyDescent="0.3">
      <c r="F15" s="41" t="str">
        <v>Mühler</v>
      </c>
      <c r="G15" s="42" t="str">
        <v>Lena</v>
      </c>
      <c r="H15" s="50" t="str">
        <v>U17</v>
      </c>
      <c r="I15" s="33">
        <v>1.5972222222222223E-4</v>
      </c>
      <c r="J15" s="33">
        <v>2.5925925925925926E-4</v>
      </c>
      <c r="K15" s="34">
        <v>2.2037037037037038E-3</v>
      </c>
      <c r="L15" s="35">
        <v>9.4421296296296284E-3</v>
      </c>
      <c r="M15" s="50">
        <v>3.1</v>
      </c>
      <c r="N15" s="50">
        <v>1.56</v>
      </c>
      <c r="O15" s="50">
        <v>3.05</v>
      </c>
      <c r="P15" s="50">
        <v>5.57</v>
      </c>
      <c r="Q15" s="50">
        <v>23.64</v>
      </c>
      <c r="R15" s="51">
        <v>34.36</v>
      </c>
    </row>
    <row r="16" spans="3:18" x14ac:dyDescent="0.3">
      <c r="F16" s="41" t="str">
        <v>Schmitt</v>
      </c>
      <c r="G16" s="42" t="str">
        <v>Linus</v>
      </c>
      <c r="H16" s="50" t="str">
        <v>U15</v>
      </c>
      <c r="I16" s="33">
        <v>1.6666666666666666E-4</v>
      </c>
      <c r="J16" s="33">
        <v>2.8819444444444444E-4</v>
      </c>
      <c r="K16" s="34">
        <v>2.5729166666666669E-3</v>
      </c>
      <c r="L16" s="35">
        <v>9.3587962962962973E-3</v>
      </c>
      <c r="M16" s="50">
        <v>3.08</v>
      </c>
      <c r="N16" s="50">
        <v>1.58</v>
      </c>
      <c r="O16" s="50">
        <v>2.65</v>
      </c>
      <c r="P16" s="50">
        <v>5.94</v>
      </c>
      <c r="Q16" s="50">
        <v>28.59</v>
      </c>
      <c r="R16" s="51">
        <v>35.49</v>
      </c>
    </row>
    <row r="17" spans="6:18" x14ac:dyDescent="0.3">
      <c r="F17" s="41" t="str">
        <v>Schultz</v>
      </c>
      <c r="G17" s="42" t="str">
        <v>Henri</v>
      </c>
      <c r="H17" s="50" t="str">
        <v>U16</v>
      </c>
      <c r="I17" s="33">
        <v>1.585648148148148E-4</v>
      </c>
      <c r="J17" s="33">
        <v>2.6736111111111112E-4</v>
      </c>
      <c r="K17" s="34">
        <v>2.2615740740740743E-3</v>
      </c>
      <c r="L17" s="35">
        <v>9.3136574074074076E-3</v>
      </c>
      <c r="M17" s="50">
        <v>3.23</v>
      </c>
      <c r="N17" s="50">
        <v>1.65</v>
      </c>
      <c r="O17" s="50">
        <v>3.04</v>
      </c>
      <c r="P17" s="50">
        <v>6.27</v>
      </c>
      <c r="Q17" s="50">
        <v>30.87</v>
      </c>
      <c r="R17" s="51">
        <v>39.159999999999997</v>
      </c>
    </row>
    <row r="18" spans="6:18" x14ac:dyDescent="0.3">
      <c r="F18" s="41" t="str">
        <v>Mester</v>
      </c>
      <c r="G18" s="42" t="str">
        <v>Bea</v>
      </c>
      <c r="H18" s="50" t="str">
        <v>U17</v>
      </c>
      <c r="I18" s="33">
        <v>1.6319444444444443E-4</v>
      </c>
      <c r="J18" s="33">
        <v>2.6504629629629626E-4</v>
      </c>
      <c r="K18" s="34">
        <v>2.1712962962962962E-3</v>
      </c>
      <c r="L18" s="35">
        <v>9.3969907407407405E-3</v>
      </c>
      <c r="M18" s="50">
        <v>3.15</v>
      </c>
      <c r="N18" s="50">
        <v>1.58</v>
      </c>
      <c r="O18" s="50">
        <v>2.54</v>
      </c>
      <c r="P18" s="50">
        <v>5.63</v>
      </c>
      <c r="Q18" s="50">
        <v>25.37</v>
      </c>
      <c r="R18" s="51">
        <v>35.880000000000003</v>
      </c>
    </row>
    <row r="19" spans="6:18" ht="19.5" thickBot="1" x14ac:dyDescent="0.35">
      <c r="F19" s="43" t="str">
        <v>Schmihd</v>
      </c>
      <c r="G19" s="44" t="str">
        <v>Tobias</v>
      </c>
      <c r="H19" s="52" t="str">
        <v>U16</v>
      </c>
      <c r="I19" s="45">
        <v>1.5625E-4</v>
      </c>
      <c r="J19" s="45">
        <v>2.7430555555555552E-4</v>
      </c>
      <c r="K19" s="46">
        <v>2.3657407407407407E-3</v>
      </c>
      <c r="L19" s="47">
        <v>8.7777777777777767E-3</v>
      </c>
      <c r="M19" s="52">
        <v>3.38</v>
      </c>
      <c r="N19" s="52">
        <v>1.63</v>
      </c>
      <c r="O19" s="52">
        <v>2.93</v>
      </c>
      <c r="P19" s="52">
        <v>6.95</v>
      </c>
      <c r="Q19" s="52">
        <v>31.34</v>
      </c>
      <c r="R19" s="53">
        <v>40.32</v>
      </c>
    </row>
  </sheetData>
  <phoneticPr fontId="4" type="noConversion"/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246B8087-2979-4BAD-AF5F-EC5EDBE1D20C}">
            <xm:f>COUNTIFS(_xlfn.XLOOKUP(D7,Ergebnisse!R2:T2,Ergebnisse!R3:T6,""),D8)&gt;=1</xm:f>
            <x14:dxf>
              <font>
                <b/>
                <i val="0"/>
                <color rgb="FF00B050"/>
              </font>
              <border>
                <left style="thin">
                  <color rgb="FF00B050"/>
                </left>
                <right style="thin">
                  <color rgb="FF00B050"/>
                </right>
                <top style="thin">
                  <color rgb="FF00B050"/>
                </top>
                <bottom style="thin">
                  <color rgb="FF00B050"/>
                </bottom>
                <vertical/>
                <horizontal/>
              </border>
            </x14:dxf>
          </x14:cfRule>
          <x14:cfRule type="expression" priority="1" id="{5927FF75-0FC7-4441-A303-CDC82F64EF9A}">
            <xm:f>COUNTIFS(_xlfn.XLOOKUP(D7,Ergebnisse!R2:T2,Ergebnisse!R3:T6,""),D8)=0</xm:f>
            <x14:dxf>
              <font>
                <b/>
                <i val="0"/>
                <color rgb="FFFF0000"/>
              </font>
              <border>
                <left style="thin">
                  <color rgb="FFFF0000"/>
                </left>
                <right style="thin">
                  <color rgb="FFFF0000"/>
                </right>
                <top style="thin">
                  <color rgb="FFFF0000"/>
                </top>
                <bottom style="thin">
                  <color rgb="FFFF0000"/>
                </bottom>
                <vertical/>
                <horizontal/>
              </border>
            </x14:dxf>
          </x14:cfRule>
          <xm:sqref>D8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0427332-5085-4951-B67E-6A19DFEFA95C}">
          <x14:formula1>
            <xm:f>Ergebnisse!$P$3:$P$6</xm:f>
          </x14:formula1>
          <xm:sqref>D4</xm:sqref>
        </x14:dataValidation>
        <x14:dataValidation type="list" allowBlank="1" showInputMessage="1" showErrorMessage="1" xr:uid="{8E141DE8-8D1D-4C32-98D7-3EB627029EF5}">
          <x14:formula1>
            <xm:f>Ergebnisse!$R$2:$T$2</xm:f>
          </x14:formula1>
          <xm:sqref>D7</xm:sqref>
        </x14:dataValidation>
        <x14:dataValidation type="list" allowBlank="1" showInputMessage="1" showErrorMessage="1" xr:uid="{783C1836-F477-4F3B-9492-90FFD3105C28}">
          <x14:formula1>
            <xm:f>_xlfn.XLOOKUP(Filter_Kategorie,Ergebnisse!$R$2:$T$2,Ergebnisse!$R$3:$T$6,"")</xm:f>
          </x14:formula1>
          <xm:sqref>D8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Ergebnisse</vt:lpstr>
      <vt:lpstr>Filtern</vt:lpstr>
      <vt:lpstr>Filter_Disziplin</vt:lpstr>
      <vt:lpstr>Filter_Kategorie</vt:lpstr>
      <vt:lpstr>Filter_Name</vt:lpstr>
      <vt:lpstr>Filter_Team</vt:lpstr>
      <vt:lpstr>Filter_Vorname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Ingo Matzellus</dc:creator>
  <cp:lastModifiedBy>Ingo Matzellus</cp:lastModifiedBy>
  <dcterms:created xsi:type="dcterms:W3CDTF">2025-07-16T09:21:19Z</dcterms:created>
  <dcterms:modified xsi:type="dcterms:W3CDTF">2025-07-16T11:50:51Z</dcterms:modified>
</cp:coreProperties>
</file>