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7"/>
  <workbookPr filterPrivacy="1" codeName="DieseArbeitsmappe" defaultThemeVersion="202300"/>
  <xr:revisionPtr revIDLastSave="0" documentId="13_ncr:1_{0D14ECAF-FE19-41A6-B6CA-7EC879191F63}" xr6:coauthVersionLast="47" xr6:coauthVersionMax="47" xr10:uidLastSave="{00000000-0000-0000-0000-000000000000}"/>
  <bookViews>
    <workbookView xWindow="-120" yWindow="-120" windowWidth="29040" windowHeight="15720" activeTab="1" xr2:uid="{EDE79D5C-50D3-41E7-B3F1-F39209141555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Team">Filtern!$D$4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 a="1"/>
  <c r="G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<sst xmlns="http://schemas.openxmlformats.org/spreadsheetml/2006/main" count="74" uniqueCount="47">
  <si>
    <t>Teamauswahl</t>
  </si>
  <si>
    <t>Laufen</t>
  </si>
  <si>
    <t>Springen</t>
  </si>
  <si>
    <t>Werfen</t>
  </si>
  <si>
    <t>Kategorie:</t>
  </si>
  <si>
    <t>U15</t>
  </si>
  <si>
    <t>100m</t>
  </si>
  <si>
    <t>Weitsprung</t>
  </si>
  <si>
    <t>Kugelstoßen</t>
  </si>
  <si>
    <t>Name</t>
  </si>
  <si>
    <t>Vorname</t>
  </si>
  <si>
    <t>Team</t>
  </si>
  <si>
    <t>110m (Hürden)</t>
  </si>
  <si>
    <t>400m</t>
  </si>
  <si>
    <t>1500m</t>
  </si>
  <si>
    <t>Hochsprung</t>
  </si>
  <si>
    <t>Stabhochsprung</t>
  </si>
  <si>
    <t>Diskuss</t>
  </si>
  <si>
    <t>Speerwurf</t>
  </si>
  <si>
    <t>U16</t>
  </si>
  <si>
    <t>Müller</t>
  </si>
  <si>
    <t>Jan</t>
  </si>
  <si>
    <t>U19</t>
  </si>
  <si>
    <t>U17</t>
  </si>
  <si>
    <t>Meyer</t>
  </si>
  <si>
    <t>Kai</t>
  </si>
  <si>
    <t>Schulze</t>
  </si>
  <si>
    <t>Lars</t>
  </si>
  <si>
    <t>Schmidt</t>
  </si>
  <si>
    <t>Matti</t>
  </si>
  <si>
    <t>Maier</t>
  </si>
  <si>
    <t>Nils</t>
  </si>
  <si>
    <t>Mühler</t>
  </si>
  <si>
    <t>Lena</t>
  </si>
  <si>
    <t>Schmitt</t>
  </si>
  <si>
    <t>Linus</t>
  </si>
  <si>
    <t>Schultz</t>
  </si>
  <si>
    <t>Henri</t>
  </si>
  <si>
    <t>Mester</t>
  </si>
  <si>
    <t>Bea</t>
  </si>
  <si>
    <t>Schmihd</t>
  </si>
  <si>
    <t>Tobias</t>
  </si>
  <si>
    <t>Filter-Kriterien:</t>
  </si>
  <si>
    <t>Team:</t>
  </si>
  <si>
    <t>Name:</t>
  </si>
  <si>
    <t>Vorname:</t>
  </si>
  <si>
    <t>Disziplin: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</si>
</sst>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ss.0"/>
    <numFmt numFmtId="165" formatCode="m:ss.0"/>
  </numFmts>
  <fonts count="6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164" fontId="2" fillId="3" borderId="1" xfId="0" applyNumberFormat="1" applyFont="1" applyFill="1" applyBorder="1" applyAlignment="1">
      <alignment horizontal="centerContinuous" vertical="center"/>
    </xf>
    <xf numFmtId="164" fontId="2" fillId="3" borderId="2" xfId="0" applyNumberFormat="1" applyFont="1" applyFill="1" applyBorder="1" applyAlignment="1">
      <alignment horizontal="centerContinuous" vertical="center"/>
    </xf>
    <xf numFmtId="165" fontId="2" fillId="3" borderId="2" xfId="0" applyNumberFormat="1" applyFont="1" applyFill="1" applyBorder="1" applyAlignment="1">
      <alignment horizontal="centerContinuous" vertical="center"/>
    </xf>
    <xf numFmtId="47" fontId="2" fillId="3" borderId="2" xfId="0" applyNumberFormat="1" applyFont="1" applyFill="1" applyBorder="1" applyAlignment="1">
      <alignment horizontal="centerContinuous" vertical="center"/>
    </xf>
    <xf numFmtId="0" fontId="2" fillId="4" borderId="1" xfId="0" applyFont="1" applyFill="1" applyBorder="1" applyAlignment="1">
      <alignment horizontal="centerContinuous" vertical="center"/>
    </xf>
    <xf numFmtId="0" fontId="2" fillId="4" borderId="2" xfId="0" applyFont="1" applyFill="1" applyBorder="1" applyAlignment="1">
      <alignment horizontal="centerContinuous" vertical="center"/>
    </xf>
    <xf numFmtId="0" fontId="2" fillId="4" borderId="3" xfId="0" applyFont="1" applyFill="1" applyBorder="1" applyAlignment="1">
      <alignment horizontal="centerContinuous" vertical="center"/>
    </xf>
    <xf numFmtId="0" fontId="2" fillId="5" borderId="2" xfId="0" applyFont="1" applyFill="1" applyBorder="1" applyAlignment="1">
      <alignment horizontal="centerContinuous" vertical="center"/>
    </xf>
    <xf numFmtId="0" fontId="2" fillId="5" borderId="3" xfId="0" applyFont="1" applyFill="1" applyBorder="1" applyAlignment="1">
      <alignment horizontal="centerContinuous" vertical="center"/>
    </xf>
    <xf numFmtId="0" fontId="2" fillId="0" borderId="0" xfId="0" applyFont="1"/>
    <xf numFmtId="0" fontId="3" fillId="6" borderId="0" xfId="0" applyFont="1" applyFill="1"/>
    <xf numFmtId="0" fontId="3" fillId="6" borderId="0" xfId="0" applyFont="1" applyFill="1" applyAlignment="1">
      <alignment horizontal="center" vertical="center"/>
    </xf>
    <xf numFmtId="164" fontId="3" fillId="7" borderId="0" xfId="0" applyNumberFormat="1" applyFont="1" applyFill="1" applyAlignment="1">
      <alignment horizontal="center" vertical="center"/>
    </xf>
    <xf numFmtId="165" fontId="3" fillId="7" borderId="0" xfId="0" applyNumberFormat="1" applyFont="1" applyFill="1" applyAlignment="1">
      <alignment horizontal="center" vertical="center"/>
    </xf>
    <xf numFmtId="47" fontId="3" fillId="7" borderId="0" xfId="0" applyNumberFormat="1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0" borderId="0" xfId="0" applyFont="1"/>
    <xf numFmtId="0" fontId="1" fillId="6" borderId="0" xfId="0" applyFont="1" applyFill="1"/>
    <xf numFmtId="0" fontId="1" fillId="6" borderId="0" xfId="0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10" borderId="1" xfId="0" applyFont="1" applyFill="1" applyBorder="1" applyAlignment="1">
      <alignment horizontal="centerContinuous" vertical="center"/>
    </xf>
    <xf numFmtId="0" fontId="3" fillId="10" borderId="3" xfId="0" applyFont="1" applyFill="1" applyBorder="1" applyAlignment="1">
      <alignment horizontal="centerContinuous" vertical="center"/>
    </xf>
    <xf numFmtId="0" fontId="5" fillId="11" borderId="0" xfId="0" applyFont="1" applyFill="1"/>
    <xf numFmtId="0" fontId="4" fillId="12" borderId="0" xfId="0" applyFont="1" applyFill="1"/>
  </cellXfs>
  <cellStyles count="1">
    <cellStyle name="Standard" xfId="0" builtinId="0"/>
  </cellStyles>
  <dxfs count="32">
    <dxf>
      <numFmt numFmtId="165" formatCode="m:ss.0"/>
    </dxf>
    <dxf>
      <numFmt numFmtId="165" formatCode="m:ss.0"/>
    </dxf>
    <dxf>
      <numFmt numFmtId="164" formatCode="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59AA5E5C-82B5-42F2-9E91-B448A7BD711E}">
      <tableStyleElement type="wholeTabl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4FF514-EB43-4AEC-A85B-3FABB85D5A1A}" name="tab_Ergebnisse" displayName="tab_Ergebnisse" ref="B4:N14" totalsRowShown="0" headerRowDxfId="30" dataDxfId="29">
  <autoFilter ref="B4:N14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4433D6BF-683E-4C9C-980E-817C4DAF5ECD}" name="Name" dataDxfId="28"/>
    <tableColumn id="2" xr3:uid="{46535808-96BC-4A44-B487-3D89AF189750}" name="Vorname" dataDxfId="27"/>
    <tableColumn id="3" xr3:uid="{A3FAA785-F416-4C51-AC99-80221363DA27}" name="Team" dataDxfId="26"/>
    <tableColumn id="4" xr3:uid="{9477D8AA-3095-4C4F-A33A-40793F1B12A4}" name="100m" dataDxfId="25"/>
    <tableColumn id="5" xr3:uid="{411B670C-449B-46DB-A733-AA98414525B4}" name="110m (Hürden)" dataDxfId="24"/>
    <tableColumn id="6" xr3:uid="{E8336F80-FBBC-46AC-A712-D4829117B55D}" name="400m" dataDxfId="23"/>
    <tableColumn id="7" xr3:uid="{39F10EFA-924F-40B9-86C4-13389393CE7D}" name="1500m" dataDxfId="22"/>
    <tableColumn id="8" xr3:uid="{FE318AE8-77F0-482D-B8B0-80CC3FABA5E2}" name="Weitsprung" dataDxfId="21"/>
    <tableColumn id="9" xr3:uid="{90038A5D-E1DA-4C7C-A8A8-5C222C84269B}" name="Hochsprung" dataDxfId="20"/>
    <tableColumn id="10" xr3:uid="{BA0A32C2-4567-467E-9AE4-546C3AE15D9A}" name="Stabhochsprung" dataDxfId="19"/>
    <tableColumn id="11" xr3:uid="{567B3AC0-9150-4E57-805B-8E57782CAAB2}" name="Kugelstoßen" dataDxfId="18"/>
    <tableColumn id="12" xr3:uid="{539B3B8C-82B5-4007-8A21-70416E4FC369}" name="Diskuss" dataDxfId="17"/>
    <tableColumn id="13" xr3:uid="{5DDEFBF0-11E2-4FA2-B704-FB33C15191FE}" name="Speerwurf" dataDxfId="16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F293B3-B09C-47B8-BB58-BC948376A140}" name="tab_Teamauswahl" displayName="tab_Teamauswahl" ref="P2:P6" totalsRowShown="0" headerRowDxfId="15" dataDxfId="14">
  <autoFilter ref="P2:P6" xr:uid="{713C2D9D-9298-49CA-B0FB-B3544EDD8AFC}">
    <filterColumn colId="0" hiddenButton="1"/>
  </autoFilter>
  <tableColumns count="1">
    <tableColumn id="1" xr3:uid="{5A0174E8-6E8D-4C3F-A914-191FE004B442}" name="Teamauswahl" dataDxfId="1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BD01A5-6A9B-45D8-9E56-23AC419AC5D3}" name="tab_Kategorie" displayName="tab_Kategorie" ref="R2:T6" totalsRowShown="0" headerRowDxfId="12" dataDxfId="11">
  <tableColumns count="3">
    <tableColumn id="1" xr3:uid="{B1873349-A145-42B8-B24C-18BE12C0E12A}" name="Laufen" dataDxfId="10"/>
    <tableColumn id="2" xr3:uid="{03A2740F-713E-4DFC-B9F8-EC5142089077}" name="Springen" dataDxfId="9"/>
    <tableColumn id="3" xr3:uid="{EC6B1277-4D6E-4F3B-91E1-ACAE5BB857F0}" name="Werfen" dataDxfId="8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135CCA-986C-403F-B597-2916F6571F68}" name="tab_Filter_Kriterien" displayName="tab_Filter_Kriterien" ref="C4:D8" headerRowCount="0" totalsRowShown="0" headerRowDxfId="7" dataDxfId="6">
  <tableColumns count="2">
    <tableColumn id="1" xr3:uid="{D7A3C60C-8B3B-4F17-AA82-BC671975E616}" name="Spalte1" dataDxfId="5"/>
    <tableColumn id="2" xr3:uid="{0F8606ED-3184-462C-AEC3-1652ED9BC1D7}" name="Spalte2" dataDxfId="4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CF672-D135-41CB-B2AD-B04660800871}">
  <sheetPr codeName="Tabelle1"/>
  <dimension ref="B2:T19"/>
  <sheetViews>
    <sheetView workbookViewId="0"/>
  </sheetViews>
  <sheetFormatPr baseColWidth="10" defaultColWidth="11.42578125" defaultRowHeight="15.75" x14ac:dyDescent="0.25"/>
  <cols>
    <col min="1" max="1" width="5.28515625" style="1" customWidth="1"/>
    <col min="2" max="3" width="11.42578125" style="1"/>
    <col min="4" max="4" width="11.42578125" style="2"/>
    <col min="5" max="5" width="7.7109375" style="3" bestFit="1" customWidth="1"/>
    <col min="6" max="6" width="18.28515625" style="3" bestFit="1" customWidth="1"/>
    <col min="7" max="7" width="7.7109375" style="4" bestFit="1" customWidth="1"/>
    <col min="8" max="8" width="9.140625" style="5" bestFit="1" customWidth="1"/>
    <col min="9" max="9" width="14.28515625" style="2" bestFit="1" customWidth="1"/>
    <col min="10" max="10" width="14.85546875" style="2" bestFit="1" customWidth="1"/>
    <col min="11" max="11" width="19.7109375" style="2" bestFit="1" customWidth="1"/>
    <col min="12" max="12" width="15.5703125" style="2" bestFit="1" customWidth="1"/>
    <col min="13" max="13" width="10.28515625" style="2" bestFit="1" customWidth="1"/>
    <col min="14" max="14" width="12.85546875" style="2" bestFit="1" customWidth="1"/>
    <col min="15" max="15" width="11.42578125" style="1"/>
    <col min="16" max="16" width="13.85546875" style="1" bestFit="1" customWidth="1"/>
    <col min="17" max="17" width="11.42578125" style="1"/>
    <col min="18" max="18" width="14.85546875" style="2" bestFit="1" customWidth="1"/>
    <col min="19" max="19" width="15.85546875" style="1" bestFit="1" customWidth="1"/>
    <col min="20" max="20" width="12.28515625" style="1" bestFit="1" customWidth="1"/>
    <col min="21" max="16384" width="11.42578125" style="1"/>
  </cols>
  <sheetData>
    <row r="2" spans="2:20" ht="16.5" thickBot="1" x14ac:dyDescent="0.3">
      <c r="P2" s="1" t="s">
        <v>0</v>
      </c>
      <c r="R2" s="2" t="s">
        <v>1</v>
      </c>
      <c r="S2" s="1" t="s">
        <v>2</v>
      </c>
      <c r="T2" s="1" t="s">
        <v>3</v>
      </c>
    </row>
    <row r="3" spans="2:20" s="17" customFormat="1" ht="21.75" thickBot="1" x14ac:dyDescent="0.4">
      <c r="B3" s="6" t="s">
        <v>4</v>
      </c>
      <c r="C3" s="7"/>
      <c r="D3" s="7"/>
      <c r="E3" s="8" t="s">
        <v>1</v>
      </c>
      <c r="F3" s="9"/>
      <c r="G3" s="10"/>
      <c r="H3" s="11"/>
      <c r="I3" s="12" t="s">
        <v>2</v>
      </c>
      <c r="J3" s="13"/>
      <c r="K3" s="14"/>
      <c r="L3" s="15" t="s">
        <v>3</v>
      </c>
      <c r="M3" s="15"/>
      <c r="N3" s="16"/>
      <c r="P3" s="1" t="s">
        <v>5</v>
      </c>
      <c r="R3" s="2" t="s">
        <v>6</v>
      </c>
      <c r="S3" s="1" t="s">
        <v>7</v>
      </c>
      <c r="T3" s="1" t="s">
        <v>8</v>
      </c>
    </row>
    <row r="4" spans="2:20" s="25" customFormat="1" ht="18.75" x14ac:dyDescent="0.3">
      <c r="B4" s="18" t="s">
        <v>9</v>
      </c>
      <c r="C4" s="18" t="s">
        <v>10</v>
      </c>
      <c r="D4" s="19" t="s">
        <v>11</v>
      </c>
      <c r="E4" s="20" t="s">
        <v>6</v>
      </c>
      <c r="F4" s="20" t="s">
        <v>12</v>
      </c>
      <c r="G4" s="21" t="s">
        <v>13</v>
      </c>
      <c r="H4" s="22" t="s">
        <v>14</v>
      </c>
      <c r="I4" s="23" t="s">
        <v>7</v>
      </c>
      <c r="J4" s="23" t="s">
        <v>15</v>
      </c>
      <c r="K4" s="23" t="s">
        <v>16</v>
      </c>
      <c r="L4" s="24" t="s">
        <v>8</v>
      </c>
      <c r="M4" s="24" t="s">
        <v>17</v>
      </c>
      <c r="N4" s="24" t="s">
        <v>18</v>
      </c>
      <c r="P4" s="1" t="s">
        <v>19</v>
      </c>
      <c r="R4" s="2" t="s">
        <v>12</v>
      </c>
      <c r="S4" s="1" t="s">
        <v>15</v>
      </c>
      <c r="T4" s="1" t="s">
        <v>17</v>
      </c>
    </row>
    <row r="5" spans="2:20" x14ac:dyDescent="0.25">
      <c r="B5" s="26" t="s">
        <v>20</v>
      </c>
      <c r="C5" s="26" t="s">
        <v>21</v>
      </c>
      <c r="D5" s="27" t="s">
        <v>22</v>
      </c>
      <c r="E5" s="3">
        <v>1.4467592592592592E-4</v>
      </c>
      <c r="F5" s="3">
        <v>2.2453703703703703E-4</v>
      </c>
      <c r="G5" s="4">
        <v>1.7939814814814815E-3</v>
      </c>
      <c r="H5" s="5">
        <v>7.3495370370370372E-3</v>
      </c>
      <c r="I5" s="2">
        <v>3.8</v>
      </c>
      <c r="J5" s="2">
        <v>1.8</v>
      </c>
      <c r="K5" s="2">
        <v>3.2</v>
      </c>
      <c r="L5" s="2">
        <v>8.65</v>
      </c>
      <c r="M5" s="2">
        <v>38.67</v>
      </c>
      <c r="N5" s="2">
        <v>48.68</v>
      </c>
      <c r="P5" s="1" t="s">
        <v>23</v>
      </c>
      <c r="R5" s="2" t="s">
        <v>13</v>
      </c>
      <c r="S5" s="1" t="s">
        <v>16</v>
      </c>
      <c r="T5" s="1" t="s">
        <v>18</v>
      </c>
    </row>
    <row r="6" spans="2:20" x14ac:dyDescent="0.25">
      <c r="B6" s="26" t="s">
        <v>24</v>
      </c>
      <c r="C6" s="26" t="s">
        <v>25</v>
      </c>
      <c r="D6" s="27" t="s">
        <v>5</v>
      </c>
      <c r="E6" s="3">
        <v>1.7245370370370372E-4</v>
      </c>
      <c r="F6" s="3">
        <v>3.0208333333333335E-4</v>
      </c>
      <c r="G6" s="4">
        <v>2.488425925925926E-3</v>
      </c>
      <c r="H6" s="5">
        <v>8.6597222222222232E-3</v>
      </c>
      <c r="I6" s="2">
        <v>2.95</v>
      </c>
      <c r="J6" s="2">
        <v>1.55</v>
      </c>
      <c r="K6" s="2">
        <v>2.8</v>
      </c>
      <c r="L6" s="2">
        <v>6.54</v>
      </c>
      <c r="M6" s="2">
        <v>29.54</v>
      </c>
      <c r="N6" s="2">
        <v>36.79</v>
      </c>
      <c r="P6" s="1" t="s">
        <v>22</v>
      </c>
      <c r="R6" s="2" t="s">
        <v>14</v>
      </c>
    </row>
    <row r="7" spans="2:20" x14ac:dyDescent="0.25">
      <c r="B7" s="26" t="s">
        <v>26</v>
      </c>
      <c r="C7" s="26" t="s">
        <v>27</v>
      </c>
      <c r="D7" s="27" t="s">
        <v>19</v>
      </c>
      <c r="E7" s="3">
        <v>1.585648148148148E-4</v>
      </c>
      <c r="F7" s="3">
        <v>2.7430555555555552E-4</v>
      </c>
      <c r="G7" s="4">
        <v>2.2569444444444442E-3</v>
      </c>
      <c r="H7" s="5">
        <v>8.1631944444444434E-3</v>
      </c>
      <c r="I7" s="2">
        <v>3.24</v>
      </c>
      <c r="J7" s="2">
        <v>1.67</v>
      </c>
      <c r="K7" s="2">
        <v>2.95</v>
      </c>
      <c r="L7" s="2">
        <v>7.1</v>
      </c>
      <c r="M7" s="2">
        <v>32.68</v>
      </c>
      <c r="N7" s="2">
        <v>38.909999999999997</v>
      </c>
    </row>
    <row r="8" spans="2:20" x14ac:dyDescent="0.25">
      <c r="B8" s="26" t="s">
        <v>28</v>
      </c>
      <c r="C8" s="26" t="s">
        <v>29</v>
      </c>
      <c r="D8" s="27" t="s">
        <v>23</v>
      </c>
      <c r="E8" s="3">
        <v>1.5162037037037037E-4</v>
      </c>
      <c r="F8" s="3">
        <v>2.4768518518518515E-4</v>
      </c>
      <c r="G8" s="4">
        <v>2.1412037037037038E-3</v>
      </c>
      <c r="H8" s="5">
        <v>7.7824074074074072E-3</v>
      </c>
      <c r="I8" s="2">
        <v>3.56</v>
      </c>
      <c r="J8" s="2">
        <v>1.71</v>
      </c>
      <c r="K8" s="2">
        <v>3.1</v>
      </c>
      <c r="L8" s="2">
        <v>7.64</v>
      </c>
      <c r="M8" s="2">
        <v>33.54</v>
      </c>
      <c r="N8" s="2">
        <v>41.58</v>
      </c>
    </row>
    <row r="9" spans="2:20" x14ac:dyDescent="0.25">
      <c r="B9" s="26" t="s">
        <v>30</v>
      </c>
      <c r="C9" s="26" t="s">
        <v>31</v>
      </c>
      <c r="D9" s="27" t="s">
        <v>22</v>
      </c>
      <c r="E9" s="3">
        <v>1.4351851851851852E-4</v>
      </c>
      <c r="F9" s="3">
        <v>2.3379629629629629E-4</v>
      </c>
      <c r="G9" s="4">
        <v>2.0289351851851853E-3</v>
      </c>
      <c r="H9" s="5">
        <v>7.3240740740740731E-3</v>
      </c>
      <c r="I9" s="2">
        <v>3.97</v>
      </c>
      <c r="J9" s="2">
        <v>1.82</v>
      </c>
      <c r="K9" s="2">
        <v>3.4</v>
      </c>
      <c r="L9" s="2">
        <v>8.43</v>
      </c>
      <c r="M9" s="2">
        <v>39.869999999999997</v>
      </c>
      <c r="N9" s="2">
        <v>46.97</v>
      </c>
    </row>
    <row r="10" spans="2:20" x14ac:dyDescent="0.25">
      <c r="B10" s="26" t="s">
        <v>32</v>
      </c>
      <c r="C10" s="26" t="s">
        <v>33</v>
      </c>
      <c r="D10" s="27" t="s">
        <v>23</v>
      </c>
      <c r="E10" s="3">
        <v>1.5972222222222223E-4</v>
      </c>
      <c r="F10" s="3">
        <v>2.5925925925925926E-4</v>
      </c>
      <c r="G10" s="4">
        <v>2.2037037037037038E-3</v>
      </c>
      <c r="H10" s="5">
        <v>9.4421296296296284E-3</v>
      </c>
      <c r="I10" s="2">
        <v>3.1</v>
      </c>
      <c r="J10" s="2">
        <v>1.56</v>
      </c>
      <c r="K10" s="2">
        <v>3.05</v>
      </c>
      <c r="L10" s="2">
        <v>5.57</v>
      </c>
      <c r="M10" s="2">
        <v>23.64</v>
      </c>
      <c r="N10" s="2">
        <v>34.36</v>
      </c>
    </row>
    <row r="11" spans="2:20" x14ac:dyDescent="0.25">
      <c r="B11" s="26" t="s">
        <v>34</v>
      </c>
      <c r="C11" s="26" t="s">
        <v>35</v>
      </c>
      <c r="D11" s="27" t="s">
        <v>5</v>
      </c>
      <c r="E11" s="3">
        <v>1.6666666666666666E-4</v>
      </c>
      <c r="F11" s="3">
        <v>2.8819444444444444E-4</v>
      </c>
      <c r="G11" s="4">
        <v>2.5729166666666669E-3</v>
      </c>
      <c r="H11" s="5">
        <v>9.3587962962962973E-3</v>
      </c>
      <c r="I11" s="2">
        <v>3.08</v>
      </c>
      <c r="J11" s="2">
        <v>1.58</v>
      </c>
      <c r="K11" s="2">
        <v>2.65</v>
      </c>
      <c r="L11" s="2">
        <v>5.94</v>
      </c>
      <c r="M11" s="2">
        <v>28.59</v>
      </c>
      <c r="N11" s="2">
        <v>35.49</v>
      </c>
    </row>
    <row r="12" spans="2:20" x14ac:dyDescent="0.25">
      <c r="B12" s="26" t="s">
        <v>36</v>
      </c>
      <c r="C12" s="26" t="s">
        <v>37</v>
      </c>
      <c r="D12" s="27" t="s">
        <v>19</v>
      </c>
      <c r="E12" s="3">
        <v>1.585648148148148E-4</v>
      </c>
      <c r="F12" s="3">
        <v>2.6736111111111112E-4</v>
      </c>
      <c r="G12" s="4">
        <v>2.2615740740740743E-3</v>
      </c>
      <c r="H12" s="5">
        <v>9.3136574074074076E-3</v>
      </c>
      <c r="I12" s="2">
        <v>3.23</v>
      </c>
      <c r="J12" s="2">
        <v>1.65</v>
      </c>
      <c r="K12" s="2">
        <v>3.04</v>
      </c>
      <c r="L12" s="2">
        <v>6.27</v>
      </c>
      <c r="M12" s="2">
        <v>30.87</v>
      </c>
      <c r="N12" s="2">
        <v>39.159999999999997</v>
      </c>
    </row>
    <row r="13" spans="2:20" x14ac:dyDescent="0.25">
      <c r="B13" s="26" t="s">
        <v>38</v>
      </c>
      <c r="C13" s="26" t="s">
        <v>39</v>
      </c>
      <c r="D13" s="27" t="s">
        <v>23</v>
      </c>
      <c r="E13" s="3">
        <v>1.6319444444444443E-4</v>
      </c>
      <c r="F13" s="3">
        <v>2.6504629629629626E-4</v>
      </c>
      <c r="G13" s="4">
        <v>2.1712962962962962E-3</v>
      </c>
      <c r="H13" s="5">
        <v>9.3969907407407405E-3</v>
      </c>
      <c r="I13" s="2">
        <v>3.15</v>
      </c>
      <c r="J13" s="2">
        <v>1.58</v>
      </c>
      <c r="K13" s="2">
        <v>2.54</v>
      </c>
      <c r="L13" s="2">
        <v>5.63</v>
      </c>
      <c r="M13" s="2">
        <v>25.37</v>
      </c>
      <c r="N13" s="2">
        <v>35.880000000000003</v>
      </c>
    </row>
    <row r="14" spans="2:20" x14ac:dyDescent="0.25">
      <c r="B14" s="26" t="s">
        <v>40</v>
      </c>
      <c r="C14" s="26" t="s">
        <v>41</v>
      </c>
      <c r="D14" s="27" t="s">
        <v>19</v>
      </c>
      <c r="E14" s="3">
        <v>1.5625E-4</v>
      </c>
      <c r="F14" s="3">
        <v>2.7430555555555552E-4</v>
      </c>
      <c r="G14" s="4">
        <v>2.3657407407407407E-3</v>
      </c>
      <c r="H14" s="5">
        <v>8.7777777777777767E-3</v>
      </c>
      <c r="I14" s="2">
        <v>3.38</v>
      </c>
      <c r="J14" s="2">
        <v>1.63</v>
      </c>
      <c r="K14" s="2">
        <v>2.93</v>
      </c>
      <c r="L14" s="2">
        <v>6.95</v>
      </c>
      <c r="M14" s="2">
        <v>31.34</v>
      </c>
      <c r="N14" s="2">
        <v>40.32</v>
      </c>
    </row>
    <row r="19" spans="20:20" x14ac:dyDescent="0.25">
      <c r="T19" s="2"/>
    </row>
  </sheetData>
  <dataValidations count="1">
    <dataValidation type="list" allowBlank="1" showInputMessage="1" showErrorMessage="1" sqref="D5:D14" xr:uid="{6C11634B-28A2-4E86-96C0-0C1C19C7010D}">
      <formula1>$P$3:$P$6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63BA-0C08-476E-9C7D-1568403E64ED}">
  <sheetPr codeName="Tabelle2"/>
  <dimension ref="C2:U15"/>
  <sheetViews>
    <sheetView tabSelected="1" workbookViewId="0">
      <selection activeCell="D4" sqref="D4"/>
    </sheetView>
  </sheetViews>
  <sheetFormatPr baseColWidth="10" defaultColWidth="11.42578125" defaultRowHeight="18.75" x14ac:dyDescent="0.3"/>
  <cols>
    <col min="1" max="2" width="11.42578125" style="28"/>
    <col min="3" max="3" width="27.7109375" style="28" bestFit="1" customWidth="1"/>
    <col min="4" max="4" width="22.5703125" style="28" customWidth="1"/>
    <col min="5" max="5" width="11.42578125" style="29"/>
    <col min="6" max="7" width="11.42578125" style="30"/>
    <col min="8" max="8" width="12.85546875" style="30" bestFit="1" customWidth="1"/>
    <col min="9" max="19" width="11.42578125" style="30"/>
    <col min="20" max="21" width="11.42578125" style="1"/>
    <col min="22" max="16384" width="11.42578125" style="28"/>
  </cols>
  <sheetData>
    <row r="2" spans="3:19" ht="19.5" thickBot="1" x14ac:dyDescent="0.35"/>
    <row r="3" spans="3:19" ht="19.5" thickBot="1" x14ac:dyDescent="0.35">
      <c r="C3" s="31" t="s">
        <v>42</v>
      </c>
      <c r="D3" s="32"/>
      <c r="G3" s="30" t="str" cm="1">
        <f t="array" ref="G3:J5">_xlfn.LET(
_xlpm.m,_xlfn.DROP(tab_Ergebnisse[#All],1),
_xlpm.n,INDEX(tab_Ergebnisse[#All],1,),
_xlpm.o,_xlfn.XLOOKUP("Team:",tab_Filter_Kriterien[Spalte1],tab_Filter_Kriterien[Spalte2],""),
_xlpm.p,_xlfn.XLOOKUP("Name:",tab_Filter_Kriterien[Spalte1],tab_Filter_Kriterien[Spalte2],""),
_xlpm.q,_xlfn.XLOOKUP("Vorname:",tab_Filter_Kriterien[Spalte1],tab_Filter_Kriterien[Spalte2],""),
_xlpm.r,_xlfn.XLOOKUP("Kategorie:",tab_Filter_Kriterien[Spalte1],tab_Filter_Kriterien[Spalte2],""),
_xlpm.s,_xlfn.XLOOKUP("Disziplin:",tab_Filter_Kriterien[Spalte1],tab_Filter_Kriterien[Spalte2],""),
_xlpm.t,{1;2;3},
_xlpm.u,IF(_xlpm.s&lt;&gt;"",_xlfn.HSTACK(_xlpm.s),_xlfn._xlws.FILTER(INDEX(tab_Kategorie[],,_xlfn.XMATCH(_xlpm.r,tab_Kategorie[#Headers])),INDEX(tab_Kategorie[],,_xlfn.XMATCH(_xlpm.r,tab_Kategorie[#Headers]))&lt;&gt;"")),
_xlpm.v,_xlfn.XMATCH(_xlpm.u,_xlpm.n),
_xlpm.w,_xlfn.VSTACK(_xlpm.t,_xlpm.v),
_xlpm.x,_xlfn.CHOOSECOLS(_xlpm.m,TRANSPOSE(_xlpm.w)),
_xlpm.y,(((_xlpm.o="")+ISNUMBER(SEARCH("*"&amp;_xlpm.o&amp;"*",INDEX(_xlpm.m,,3))))&gt;0)*(((_xlpm.p="")+ISNUMBER(SEARCH("*"&amp;_xlpm.p&amp;"*",INDEX(_xlpm.m,,1))))&gt;0)*(((_xlpm.q="")+ISNUMBER(SEARCH("*"&amp;_xlpm.q&amp;"*",INDEX(_xlpm.m,,2))))&gt;0),
_xlpm.z,_xlfn._xlws.FILTER(_xlpm.x,_xlpm.y),
IFERROR(_xlpm.z,"keine Übereinstimmung"))</f>
        <v>Schulze</v>
      </c>
      <c r="H3" s="30" t="str">
        <v>Lars</v>
      </c>
      <c r="I3" s="30" t="str">
        <v>U16</v>
      </c>
      <c r="J3" s="30">
        <v>8.1631944444444434E-3</v>
      </c>
      <c r="N3" s="1"/>
      <c r="O3" s="1"/>
      <c r="P3" s="1"/>
      <c r="Q3" s="1"/>
      <c r="R3" s="1"/>
      <c r="S3" s="1"/>
    </row>
    <row r="4" spans="3:19" x14ac:dyDescent="0.3">
      <c r="C4" s="33" t="s">
        <v>43</v>
      </c>
      <c r="D4" s="34" t="s">
        <v>19</v>
      </c>
      <c r="G4" s="30" t="str">
        <v>Schultz</v>
      </c>
      <c r="H4" s="30" t="str">
        <v>Henri</v>
      </c>
      <c r="I4" s="30" t="str">
        <v>U16</v>
      </c>
      <c r="J4" s="30">
        <v>9.3136574074074076E-3</v>
      </c>
      <c r="N4" s="1"/>
      <c r="O4" s="1"/>
      <c r="P4" s="1"/>
      <c r="Q4" s="1"/>
      <c r="R4" s="1"/>
      <c r="S4" s="1"/>
    </row>
    <row r="5" spans="3:19" x14ac:dyDescent="0.3">
      <c r="C5" s="33" t="s">
        <v>44</v>
      </c>
      <c r="D5" s="34"/>
      <c r="G5" s="30" t="str">
        <v>Schmihd</v>
      </c>
      <c r="H5" s="30" t="str">
        <v>Tobias</v>
      </c>
      <c r="I5" s="30" t="str">
        <v>U16</v>
      </c>
      <c r="J5" s="30">
        <v>8.7777777777777767E-3</v>
      </c>
      <c r="N5" s="1"/>
      <c r="O5" s="1"/>
      <c r="P5" s="1"/>
      <c r="Q5" s="1"/>
      <c r="R5" s="1"/>
      <c r="S5" s="1"/>
    </row>
    <row r="6" spans="3:19" x14ac:dyDescent="0.3">
      <c r="C6" s="33" t="s">
        <v>45</v>
      </c>
      <c r="D6" s="34"/>
      <c r="N6" s="1"/>
      <c r="O6" s="1"/>
      <c r="P6" s="1"/>
      <c r="Q6" s="1"/>
      <c r="R6" s="1"/>
      <c r="S6" s="1"/>
    </row>
    <row r="7" spans="3:19" x14ac:dyDescent="0.3">
      <c r="C7" s="33" t="s">
        <v>4</v>
      </c>
      <c r="D7" s="34" t="s">
        <v>1</v>
      </c>
      <c r="N7" s="1"/>
      <c r="O7" s="1"/>
      <c r="P7" s="1"/>
      <c r="Q7" s="1"/>
      <c r="R7" s="1"/>
      <c r="S7" s="1"/>
    </row>
    <row r="8" spans="3:19" x14ac:dyDescent="0.3">
      <c r="C8" s="33" t="s">
        <v>46</v>
      </c>
      <c r="D8" s="34" t="s">
        <v>14</v>
      </c>
      <c r="N8" s="1"/>
      <c r="O8" s="1"/>
      <c r="P8" s="1"/>
      <c r="Q8" s="1"/>
      <c r="R8" s="1"/>
      <c r="S8" s="1"/>
    </row>
    <row r="9" spans="3:19" x14ac:dyDescent="0.3">
      <c r="N9" s="1"/>
      <c r="O9" s="1"/>
      <c r="P9" s="1"/>
      <c r="Q9" s="1"/>
      <c r="R9" s="1"/>
      <c r="S9" s="1"/>
    </row>
    <row r="10" spans="3:19" x14ac:dyDescent="0.3">
      <c r="N10" s="1"/>
      <c r="O10" s="1"/>
      <c r="P10" s="1"/>
      <c r="Q10" s="1"/>
      <c r="R10" s="1"/>
      <c r="S10" s="1"/>
    </row>
    <row r="11" spans="3:19" x14ac:dyDescent="0.3">
      <c r="N11" s="1"/>
      <c r="O11" s="1"/>
      <c r="P11" s="1"/>
      <c r="Q11" s="1"/>
      <c r="R11" s="1"/>
      <c r="S11" s="1"/>
    </row>
    <row r="12" spans="3:19" x14ac:dyDescent="0.3">
      <c r="N12" s="1"/>
      <c r="O12" s="1"/>
      <c r="P12" s="1"/>
      <c r="Q12" s="1"/>
      <c r="R12" s="1"/>
      <c r="S12" s="1"/>
    </row>
    <row r="15" spans="3:19" x14ac:dyDescent="0.3">
      <c r="G15" s="28"/>
    </row>
  </sheetData>
  <conditionalFormatting sqref="G3:M12">
    <cfRule type="expression" dxfId="3" priority="4">
      <formula>G3&lt;&gt;""</formula>
    </cfRule>
  </conditionalFormatting>
  <conditionalFormatting sqref="J3:K12">
    <cfRule type="expression" dxfId="2" priority="3">
      <formula>$D$7="Laufen"</formula>
    </cfRule>
  </conditionalFormatting>
  <conditionalFormatting sqref="L3:M12">
    <cfRule type="expression" dxfId="1" priority="2">
      <formula>$D$7="Laufen"</formula>
    </cfRule>
  </conditionalFormatting>
  <conditionalFormatting sqref="J3:J12">
    <cfRule type="expression" dxfId="0" priority="1">
      <formula>AND($D$7="Laufen", OR($D$8="400m", $D$8="1500m"))</formula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70535EE-E7C9-4BE5-89B7-26820E20A314}">
          <x14:formula1>
            <xm:f>Ergebnisse!$R$2:$T$2</xm:f>
          </x14:formula1>
          <xm:sqref>D7</xm:sqref>
        </x14:dataValidation>
        <x14:dataValidation type="list" allowBlank="1" showInputMessage="1" showErrorMessage="1" xr:uid="{3BD2FFE8-90C8-40CC-B8F2-0662C9E6E2AF}">
          <x14:formula1>
            <xm:f>INDEX(Ergebnisse!R3:T6,,MATCH(D7,Ergebnisse!R2:T2,0))</xm:f>
          </x14:formula1>
          <xm:sqref>D8</xm:sqref>
        </x14:dataValidation>
        <x14:dataValidation type="list" allowBlank="1" showInputMessage="1" showErrorMessage="1" xr:uid="{1899490C-48AC-480F-AD95-9E920FCD417C}">
          <x14:formula1>
            <xm:f>Ergebnisse!$P$3:$P$6</xm:f>
          </x14:formula1>
          <xm:sqref>D4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Ergebnisse</vt:lpstr>
      <vt:lpstr>Filtern</vt:lpstr>
      <vt:lpstr>Filter_Disziplin</vt:lpstr>
      <vt:lpstr>Filter_Kategorie</vt:lpstr>
      <vt:lpstr>Filter_Name</vt:lpstr>
      <vt:lpstr>Filter_Team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2025-07-17T14:11:43Z</dcterms:created>
  <dcterms:modified xsi:type="dcterms:W3CDTF">2025-07-17T14:11:49Z</dcterms:modified>
</cp:coreProperties>
</file>