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plack\Desktop\"/>
    </mc:Choice>
  </mc:AlternateContent>
  <xr:revisionPtr revIDLastSave="0" documentId="8_{B1F5BADE-A9E1-4713-92A5-DC31022BC88E}" xr6:coauthVersionLast="47" xr6:coauthVersionMax="47" xr10:uidLastSave="{00000000-0000-0000-0000-000000000000}"/>
  <bookViews>
    <workbookView xWindow="-23010" yWindow="2445" windowWidth="21600" windowHeight="11295" xr2:uid="{23E273BA-2C41-4267-80CD-FCFD435DFCCD}"/>
  </bookViews>
  <sheets>
    <sheet name="Origin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2" l="1"/>
  <c r="G58" i="2"/>
  <c r="A58" i="2"/>
  <c r="H57" i="2"/>
  <c r="G57" i="2"/>
  <c r="A57" i="2"/>
  <c r="H56" i="2"/>
  <c r="G56" i="2"/>
  <c r="A56" i="2"/>
  <c r="H55" i="2"/>
  <c r="G55" i="2"/>
  <c r="A55" i="2"/>
  <c r="H53" i="2"/>
  <c r="G53" i="2"/>
  <c r="A53" i="2"/>
  <c r="H52" i="2"/>
  <c r="G52" i="2"/>
  <c r="A52" i="2"/>
  <c r="H51" i="2"/>
  <c r="G51" i="2"/>
  <c r="A51" i="2"/>
  <c r="H50" i="2"/>
  <c r="G50" i="2"/>
  <c r="A50" i="2"/>
  <c r="H48" i="2"/>
  <c r="G48" i="2"/>
  <c r="A48" i="2"/>
  <c r="H47" i="2"/>
  <c r="G47" i="2"/>
  <c r="A47" i="2"/>
  <c r="H46" i="2"/>
  <c r="G46" i="2"/>
  <c r="A46" i="2"/>
  <c r="H45" i="2"/>
  <c r="G45" i="2"/>
  <c r="A45" i="2"/>
  <c r="H43" i="2"/>
  <c r="G43" i="2"/>
  <c r="A43" i="2"/>
  <c r="H42" i="2"/>
  <c r="G42" i="2"/>
  <c r="A42" i="2"/>
  <c r="H41" i="2"/>
  <c r="G41" i="2"/>
  <c r="A41" i="2"/>
  <c r="H40" i="2"/>
  <c r="G40" i="2"/>
  <c r="A40" i="2"/>
  <c r="H38" i="2"/>
  <c r="G38" i="2"/>
  <c r="A38" i="2"/>
  <c r="H37" i="2"/>
  <c r="G37" i="2"/>
  <c r="A37" i="2"/>
  <c r="H36" i="2"/>
  <c r="G36" i="2"/>
  <c r="A36" i="2"/>
  <c r="H35" i="2"/>
  <c r="G35" i="2"/>
  <c r="A35" i="2"/>
  <c r="H34" i="2"/>
  <c r="G34" i="2"/>
  <c r="A34" i="2"/>
  <c r="H33" i="2"/>
  <c r="A33" i="2"/>
  <c r="H31" i="2"/>
  <c r="G31" i="2"/>
  <c r="A31" i="2"/>
  <c r="H30" i="2"/>
  <c r="G30" i="2"/>
  <c r="A30" i="2"/>
  <c r="H29" i="2"/>
  <c r="G29" i="2"/>
  <c r="A29" i="2"/>
  <c r="H28" i="2"/>
  <c r="G28" i="2"/>
  <c r="A28" i="2"/>
  <c r="H26" i="2"/>
  <c r="G26" i="2"/>
  <c r="A26" i="2"/>
  <c r="H25" i="2"/>
  <c r="G25" i="2"/>
  <c r="A25" i="2"/>
  <c r="H23" i="2"/>
  <c r="G23" i="2"/>
  <c r="A23" i="2"/>
  <c r="H22" i="2"/>
  <c r="H24" i="2" s="1"/>
  <c r="G22" i="2"/>
  <c r="A22" i="2"/>
  <c r="H21" i="2"/>
  <c r="G21" i="2"/>
  <c r="A21" i="2"/>
  <c r="H20" i="2"/>
  <c r="G20" i="2"/>
  <c r="A20" i="2"/>
  <c r="H18" i="2"/>
  <c r="G18" i="2"/>
  <c r="A18" i="2"/>
  <c r="H17" i="2"/>
  <c r="A17" i="2"/>
  <c r="A5" i="2"/>
  <c r="G3" i="2"/>
  <c r="A3" i="2"/>
  <c r="H2" i="2"/>
  <c r="G2" i="2"/>
  <c r="A2" i="2"/>
  <c r="G33" i="2" l="1"/>
  <c r="G4" i="2"/>
  <c r="G39" i="2"/>
  <c r="G32" i="2"/>
  <c r="H32" i="2"/>
  <c r="H54" i="2"/>
  <c r="G44" i="2"/>
  <c r="G27" i="2"/>
  <c r="H27" i="2"/>
  <c r="H44" i="2"/>
  <c r="G49" i="2"/>
  <c r="H49" i="2"/>
  <c r="H39" i="2"/>
  <c r="H59" i="2"/>
  <c r="G24" i="2"/>
  <c r="G59" i="2"/>
  <c r="H19" i="2"/>
  <c r="G54" i="2"/>
  <c r="H3" i="2"/>
  <c r="H4" i="2" s="1"/>
  <c r="G5" i="2"/>
  <c r="A6" i="2" l="1"/>
  <c r="G6" i="2"/>
  <c r="G7" i="2" s="1"/>
  <c r="H5" i="2"/>
  <c r="G8" i="2" l="1"/>
  <c r="A8" i="2"/>
  <c r="H8" i="2"/>
  <c r="H6" i="2"/>
  <c r="H7" i="2" s="1"/>
  <c r="A9" i="2"/>
  <c r="G11" i="2"/>
  <c r="G9" i="2"/>
  <c r="G10" i="2" s="1"/>
  <c r="A11" i="2" l="1"/>
  <c r="H9" i="2"/>
  <c r="H10" i="2" s="1"/>
  <c r="G12" i="2" l="1"/>
  <c r="G13" i="2" s="1"/>
  <c r="H11" i="2"/>
  <c r="A12" i="2"/>
  <c r="A14" i="2" l="1"/>
  <c r="H12" i="2"/>
  <c r="H13" i="2" s="1"/>
  <c r="G14" i="2"/>
  <c r="A15" i="2" l="1"/>
  <c r="H15" i="2"/>
  <c r="G17" i="2"/>
  <c r="G19" i="2" s="1"/>
  <c r="H14" i="2"/>
  <c r="H16" i="2" s="1"/>
  <c r="G15" i="2"/>
  <c r="G16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E6964D-E3AE-4DC7-BEB8-66124B124822}" keepAlive="1" name="Abfrage - tblZeiten" description="Verbindung mit der Abfrage 'tblZeiten' in der Arbeitsmappe." type="5" refreshedVersion="8" background="1">
    <dbPr connection="Provider=Microsoft.Mashup.OleDb.1;Data Source=$Workbook$;Location=tblZeiten;Extended Properties=&quot;&quot;" command="SELECT * FROM [tblZeiten]"/>
  </connection>
</connections>
</file>

<file path=xl/sharedStrings.xml><?xml version="1.0" encoding="utf-8"?>
<sst xmlns="http://schemas.openxmlformats.org/spreadsheetml/2006/main" count="201" uniqueCount="76">
  <si>
    <t>Verknüpfung</t>
  </si>
  <si>
    <t>Personalnummer</t>
  </si>
  <si>
    <t>Personal</t>
  </si>
  <si>
    <t>Datum</t>
  </si>
  <si>
    <t>Art</t>
  </si>
  <si>
    <t>Zeit</t>
  </si>
  <si>
    <t>Arbeitszeit</t>
  </si>
  <si>
    <t>gestempelte Pausen</t>
  </si>
  <si>
    <t>Pausen</t>
  </si>
  <si>
    <t>Ruhezeit</t>
  </si>
  <si>
    <t>Mitarbeiter 1</t>
  </si>
  <si>
    <t>01.07.2025</t>
  </si>
  <si>
    <t>Kommen</t>
  </si>
  <si>
    <t>06:46:00</t>
  </si>
  <si>
    <t>Gehen</t>
  </si>
  <si>
    <t>17:03:00</t>
  </si>
  <si>
    <t>Mitarbeiter 1 01.07.2025 Ergebnis</t>
  </si>
  <si>
    <t>02.07.2025</t>
  </si>
  <si>
    <t>06:31:00</t>
  </si>
  <si>
    <t>16:37:00</t>
  </si>
  <si>
    <t>Mitarbeiter 1 02.07.2025 Ergebnis</t>
  </si>
  <si>
    <t>03.07.2025</t>
  </si>
  <si>
    <t>06:49:00</t>
  </si>
  <si>
    <t>15:45:00</t>
  </si>
  <si>
    <t>Mitarbeiter 1 03.07.2025 Ergebnis</t>
  </si>
  <si>
    <t>04.07.2025</t>
  </si>
  <si>
    <t>06:45:00</t>
  </si>
  <si>
    <t>17:01:00</t>
  </si>
  <si>
    <t>Mitarbeiter 1 04.07.2025 Ergebnis</t>
  </si>
  <si>
    <t>07.07.2025</t>
  </si>
  <si>
    <t>06:55:00</t>
  </si>
  <si>
    <t>16:57:00</t>
  </si>
  <si>
    <t>Mitarbeiter 1 07.07.2025 Ergebnis</t>
  </si>
  <si>
    <t>Mitarbeiter 2</t>
  </si>
  <si>
    <t>07:17:00</t>
  </si>
  <si>
    <t>11:44:00</t>
  </si>
  <si>
    <t>Mitarbeiter 2 01.07.2025 Ergebnis</t>
  </si>
  <si>
    <t>07:32:00</t>
  </si>
  <si>
    <t>12:18:00</t>
  </si>
  <si>
    <t>12:53:00</t>
  </si>
  <si>
    <t>15:58:00</t>
  </si>
  <si>
    <t>Mitarbeiter 2 03.07.2025 Ergebnis</t>
  </si>
  <si>
    <t>07:38:00</t>
  </si>
  <si>
    <t>11:34:00</t>
  </si>
  <si>
    <t>Mitarbeiter 2 04.07.2025 Ergebnis</t>
  </si>
  <si>
    <t>08:00:00</t>
  </si>
  <si>
    <t>12:45:00</t>
  </si>
  <si>
    <t>13:52:00</t>
  </si>
  <si>
    <t>15:04:00</t>
  </si>
  <si>
    <t>Mitarbeiter 2 07.07.2025 Ergebnis</t>
  </si>
  <si>
    <t>Mitarbeiter 3</t>
  </si>
  <si>
    <t>09:13:00</t>
  </si>
  <si>
    <t>10:48:00</t>
  </si>
  <si>
    <t>11:05:00</t>
  </si>
  <si>
    <t>12:44:00</t>
  </si>
  <si>
    <t>14:49:00</t>
  </si>
  <si>
    <t>15:07:00</t>
  </si>
  <si>
    <t>Mitarbeiter 3 01.07.2025 Ergebnis</t>
  </si>
  <si>
    <t>09:52:00</t>
  </si>
  <si>
    <t>11:59:00</t>
  </si>
  <si>
    <t>13:58:00</t>
  </si>
  <si>
    <t>16:16:00</t>
  </si>
  <si>
    <t>Mitarbeiter 3 02.07.2025 Ergebnis</t>
  </si>
  <si>
    <t>10:03:00</t>
  </si>
  <si>
    <t>13:16:00</t>
  </si>
  <si>
    <t>14:20:00</t>
  </si>
  <si>
    <t>15:14:00</t>
  </si>
  <si>
    <t>Mitarbeiter 3 03.07.2025 Ergebnis</t>
  </si>
  <si>
    <t>10:16:00</t>
  </si>
  <si>
    <t>12:40:00</t>
  </si>
  <si>
    <t>13:47:00</t>
  </si>
  <si>
    <t>14:29:00</t>
  </si>
  <si>
    <t>Mitarbeiter 3 04.07.2025 Ergebnis</t>
  </si>
  <si>
    <t>09:28:00</t>
  </si>
  <si>
    <t>13:59:00</t>
  </si>
  <si>
    <t>Mitarbeiter 3 07.07.2025 Ergebnis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</si>
</sst>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Aptos Narrow"/>
      <family val="2"/>
      <scheme val="minor"/>
    </font>
    <font>
      <sz val="12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b/>
      <sz val="12"/>
      <color theme="3" tint="0.249977111117893"/>
      <name val="Calibri"/>
      <family val="2"/>
    </font>
    <font>
      <sz val="12"/>
      <color theme="3" tint="0.249977111117893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3" fillId="0" borderId="0" xfId="2"/>
    <xf numFmtId="164" fontId="2" fillId="0" borderId="0" xfId="1" applyNumberFormat="1" applyFont="1" applyAlignment="1">
      <alignment horizontal="left"/>
    </xf>
    <xf numFmtId="0" fontId="3" fillId="0" borderId="0" xfId="1" applyFont="1" applyAlignment="1">
      <alignment wrapText="1"/>
    </xf>
    <xf numFmtId="164" fontId="3" fillId="0" borderId="0" xfId="1" applyNumberFormat="1" applyFont="1" applyAlignment="1">
      <alignment wrapText="1"/>
    </xf>
    <xf numFmtId="164" fontId="1" fillId="0" borderId="0" xfId="1" applyNumberFormat="1"/>
    <xf numFmtId="0" fontId="4" fillId="0" borderId="0" xfId="1" applyFont="1"/>
    <xf numFmtId="0" fontId="5" fillId="0" borderId="0" xfId="1" applyFont="1"/>
    <xf numFmtId="164" fontId="4" fillId="0" borderId="0" xfId="1" applyNumberFormat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1" fillId="0" borderId="0" xfId="1" applyAlignment="1">
      <alignment horizontal="center"/>
    </xf>
  </cellXfs>
  <cellStyles count="3">
    <cellStyle name="Standard" xfId="0" builtinId="0"/>
    <cellStyle name="Standard 2" xfId="1" xr:uid="{E3A79483-91C6-48FE-B806-576557FB4DC9}"/>
    <cellStyle name="Standard 3" xfId="2" xr:uid="{18E5AAC8-9922-49EB-96F9-83671D388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FF125-5C65-43E0-A30B-352522D4022A}">
  <sheetPr codeName="Tabelle4"/>
  <dimension ref="A1:L60"/>
  <sheetViews>
    <sheetView tabSelected="1" workbookViewId="0">
      <selection activeCell="L4" sqref="L4"/>
    </sheetView>
  </sheetViews>
  <sheetFormatPr baseColWidth="10" defaultRowHeight="15.75" outlineLevelRow="2" x14ac:dyDescent="0.25"/>
  <cols>
    <col min="1" max="1" width="34.28515625" style="9" bestFit="1" customWidth="1"/>
    <col min="2" max="2" width="16.7109375" style="13" bestFit="1" customWidth="1"/>
    <col min="3" max="3" width="12.85546875" style="1" customWidth="1"/>
    <col min="4" max="4" width="11" style="3" customWidth="1"/>
    <col min="5" max="5" width="8.42578125" style="1" bestFit="1" customWidth="1"/>
    <col min="6" max="6" width="8.140625" style="1" bestFit="1" customWidth="1"/>
    <col min="7" max="7" width="10.5703125" style="7" bestFit="1" customWidth="1"/>
    <col min="8" max="8" width="19.5703125" style="7" bestFit="1" customWidth="1"/>
    <col min="9" max="9" width="7.7109375" style="7" bestFit="1" customWidth="1"/>
    <col min="10" max="10" width="16.7109375" style="7" customWidth="1"/>
    <col min="11" max="11" width="9" style="7" bestFit="1" customWidth="1"/>
    <col min="12" max="16384" width="11.42578125" style="1"/>
  </cols>
  <sheetData>
    <row r="1" spans="1:12" x14ac:dyDescent="0.25">
      <c r="A1" s="8" t="s">
        <v>0</v>
      </c>
      <c r="B1" s="11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4" t="s">
        <v>8</v>
      </c>
      <c r="J1" s="4" t="s">
        <v>6</v>
      </c>
      <c r="K1" s="4" t="s">
        <v>9</v>
      </c>
      <c r="L1" s="2"/>
    </row>
    <row r="2" spans="1:12" outlineLevel="2" x14ac:dyDescent="0.25">
      <c r="A2" s="9" t="str">
        <f>C2&amp;" "&amp;D2</f>
        <v>Mitarbeiter 1 01.07.2025</v>
      </c>
      <c r="B2" s="12">
        <v>1</v>
      </c>
      <c r="C2" s="5" t="s">
        <v>10</v>
      </c>
      <c r="D2" s="3" t="s">
        <v>11</v>
      </c>
      <c r="E2" s="5" t="s">
        <v>12</v>
      </c>
      <c r="F2" s="5" t="s">
        <v>13</v>
      </c>
      <c r="G2" s="6" t="str">
        <f>IF(AND(C1=C2,D1=D2,E2="Gehen"),F2-F1,"")</f>
        <v/>
      </c>
      <c r="H2" s="6" t="str">
        <f>IF(AND(C2=C3,D2=D3,E2="Gehen"),F3-F2,"")</f>
        <v/>
      </c>
      <c r="I2" s="6"/>
      <c r="J2" s="6"/>
      <c r="K2" s="6"/>
      <c r="L2" s="5"/>
    </row>
    <row r="3" spans="1:12" outlineLevel="2" x14ac:dyDescent="0.25">
      <c r="A3" s="9" t="str">
        <f t="shared" ref="A3:A31" si="0">C3&amp;" "&amp;D3</f>
        <v>Mitarbeiter 1 01.07.2025</v>
      </c>
      <c r="B3" s="12">
        <v>1</v>
      </c>
      <c r="C3" s="5" t="s">
        <v>10</v>
      </c>
      <c r="D3" s="3" t="s">
        <v>11</v>
      </c>
      <c r="E3" s="5" t="s">
        <v>14</v>
      </c>
      <c r="F3" s="5" t="s">
        <v>15</v>
      </c>
      <c r="G3" s="6">
        <f t="shared" ref="G3:G58" si="1">IF(AND(C2=C3,D2=D3,E3="Gehen"),F3-F2,"")</f>
        <v>0.42847222222222225</v>
      </c>
      <c r="H3" s="6" t="str">
        <f>IF(AND(C3=C5,D3=D5,E3="Gehen"),F5-F3,"")</f>
        <v/>
      </c>
      <c r="I3" s="6"/>
      <c r="J3" s="6"/>
      <c r="K3" s="6"/>
      <c r="L3" s="5"/>
    </row>
    <row r="4" spans="1:12" outlineLevel="1" x14ac:dyDescent="0.25">
      <c r="A4" s="10" t="s">
        <v>16</v>
      </c>
      <c r="B4" s="12"/>
      <c r="C4" s="5"/>
      <c r="E4" s="5"/>
      <c r="F4" s="5"/>
      <c r="G4" s="6">
        <f>SUBTOTAL(9,G2:G3)</f>
        <v>0.42847222222222225</v>
      </c>
      <c r="H4" s="6">
        <f>SUBTOTAL(9,H2:H3)</f>
        <v>0</v>
      </c>
      <c r="I4" s="6"/>
      <c r="J4" s="6"/>
      <c r="K4" s="6"/>
      <c r="L4" s="5"/>
    </row>
    <row r="5" spans="1:12" outlineLevel="2" x14ac:dyDescent="0.25">
      <c r="A5" s="9" t="str">
        <f t="shared" si="0"/>
        <v>Mitarbeiter 1 02.07.2025</v>
      </c>
      <c r="B5" s="12">
        <v>1</v>
      </c>
      <c r="C5" s="5" t="s">
        <v>10</v>
      </c>
      <c r="D5" s="3" t="s">
        <v>17</v>
      </c>
      <c r="E5" s="5" t="s">
        <v>12</v>
      </c>
      <c r="F5" s="5" t="s">
        <v>18</v>
      </c>
      <c r="G5" s="6" t="str">
        <f>IF(AND(C3=C5,D3=D5,E5="Gehen"),F5-F3,"")</f>
        <v/>
      </c>
      <c r="H5" s="6" t="str">
        <f t="shared" ref="H5:H30" si="2">IF(AND(C5=C6,D5=D6,E5="Gehen"),F6-F5,"")</f>
        <v/>
      </c>
      <c r="I5" s="6"/>
      <c r="J5" s="6"/>
      <c r="K5" s="6"/>
      <c r="L5" s="5"/>
    </row>
    <row r="6" spans="1:12" outlineLevel="2" x14ac:dyDescent="0.25">
      <c r="A6" s="9" t="str">
        <f t="shared" si="0"/>
        <v>Mitarbeiter 1 02.07.2025</v>
      </c>
      <c r="B6" s="12">
        <v>1</v>
      </c>
      <c r="C6" s="5" t="s">
        <v>10</v>
      </c>
      <c r="D6" s="3" t="s">
        <v>17</v>
      </c>
      <c r="E6" s="5" t="s">
        <v>14</v>
      </c>
      <c r="F6" s="5" t="s">
        <v>19</v>
      </c>
      <c r="G6" s="6">
        <f t="shared" si="1"/>
        <v>0.42083333333333334</v>
      </c>
      <c r="H6" s="6" t="str">
        <f>IF(AND(C6=C8,D6=D8,E6="Gehen"),F8-F6,"")</f>
        <v/>
      </c>
      <c r="I6" s="6"/>
      <c r="J6" s="6"/>
      <c r="K6" s="6"/>
      <c r="L6" s="5"/>
    </row>
    <row r="7" spans="1:12" outlineLevel="1" x14ac:dyDescent="0.25">
      <c r="A7" s="8" t="s">
        <v>20</v>
      </c>
      <c r="B7" s="12"/>
      <c r="C7" s="5"/>
      <c r="E7" s="5"/>
      <c r="F7" s="5"/>
      <c r="G7" s="6">
        <f>SUBTOTAL(9,G5:G6)</f>
        <v>0.42083333333333334</v>
      </c>
      <c r="H7" s="6">
        <f>SUBTOTAL(9,H5:H6)</f>
        <v>0</v>
      </c>
      <c r="I7" s="6"/>
      <c r="J7" s="6"/>
      <c r="K7" s="6"/>
      <c r="L7" s="5"/>
    </row>
    <row r="8" spans="1:12" outlineLevel="2" x14ac:dyDescent="0.25">
      <c r="A8" s="9" t="str">
        <f t="shared" si="0"/>
        <v>Mitarbeiter 1 03.07.2025</v>
      </c>
      <c r="B8" s="12">
        <v>1</v>
      </c>
      <c r="C8" s="5" t="s">
        <v>10</v>
      </c>
      <c r="D8" s="3" t="s">
        <v>21</v>
      </c>
      <c r="E8" s="5" t="s">
        <v>12</v>
      </c>
      <c r="F8" s="5" t="s">
        <v>22</v>
      </c>
      <c r="G8" s="6" t="str">
        <f>IF(AND(C6=C8,D6=D8,E8="Gehen"),F8-F6,"")</f>
        <v/>
      </c>
      <c r="H8" s="6" t="str">
        <f t="shared" si="2"/>
        <v/>
      </c>
      <c r="I8" s="6"/>
      <c r="J8" s="6"/>
      <c r="K8" s="6"/>
      <c r="L8" s="5"/>
    </row>
    <row r="9" spans="1:12" outlineLevel="2" x14ac:dyDescent="0.25">
      <c r="A9" s="9" t="str">
        <f t="shared" si="0"/>
        <v>Mitarbeiter 1 03.07.2025</v>
      </c>
      <c r="B9" s="12">
        <v>1</v>
      </c>
      <c r="C9" s="5" t="s">
        <v>10</v>
      </c>
      <c r="D9" s="3" t="s">
        <v>21</v>
      </c>
      <c r="E9" s="5" t="s">
        <v>14</v>
      </c>
      <c r="F9" s="5" t="s">
        <v>23</v>
      </c>
      <c r="G9" s="6">
        <f t="shared" si="1"/>
        <v>0.37222222222222223</v>
      </c>
      <c r="H9" s="6" t="str">
        <f>IF(AND(C9=C11,D9=D11,E9="Gehen"),F11-F9,"")</f>
        <v/>
      </c>
      <c r="I9" s="6"/>
      <c r="J9" s="6"/>
      <c r="K9" s="6"/>
      <c r="L9" s="5"/>
    </row>
    <row r="10" spans="1:12" outlineLevel="1" x14ac:dyDescent="0.25">
      <c r="A10" s="8" t="s">
        <v>24</v>
      </c>
      <c r="B10" s="12"/>
      <c r="C10" s="5"/>
      <c r="E10" s="5"/>
      <c r="F10" s="5"/>
      <c r="G10" s="6">
        <f>SUBTOTAL(9,G8:G9)</f>
        <v>0.37222222222222223</v>
      </c>
      <c r="H10" s="6">
        <f>SUBTOTAL(9,H8:H9)</f>
        <v>0</v>
      </c>
      <c r="I10" s="6"/>
      <c r="J10" s="6"/>
      <c r="K10" s="6"/>
      <c r="L10" s="5"/>
    </row>
    <row r="11" spans="1:12" outlineLevel="2" x14ac:dyDescent="0.25">
      <c r="A11" s="9" t="str">
        <f t="shared" si="0"/>
        <v>Mitarbeiter 1 04.07.2025</v>
      </c>
      <c r="B11" s="12">
        <v>1</v>
      </c>
      <c r="C11" s="5" t="s">
        <v>10</v>
      </c>
      <c r="D11" s="3" t="s">
        <v>25</v>
      </c>
      <c r="E11" s="5" t="s">
        <v>12</v>
      </c>
      <c r="F11" s="5" t="s">
        <v>26</v>
      </c>
      <c r="G11" s="6" t="str">
        <f>IF(AND(C9=C11,D9=D11,E11="Gehen"),F11-F9,"")</f>
        <v/>
      </c>
      <c r="H11" s="6" t="str">
        <f t="shared" si="2"/>
        <v/>
      </c>
      <c r="I11" s="6"/>
      <c r="J11" s="6"/>
      <c r="K11" s="6"/>
      <c r="L11" s="5"/>
    </row>
    <row r="12" spans="1:12" outlineLevel="2" x14ac:dyDescent="0.25">
      <c r="A12" s="9" t="str">
        <f t="shared" si="0"/>
        <v>Mitarbeiter 1 04.07.2025</v>
      </c>
      <c r="B12" s="12">
        <v>1</v>
      </c>
      <c r="C12" s="5" t="s">
        <v>10</v>
      </c>
      <c r="D12" s="3" t="s">
        <v>25</v>
      </c>
      <c r="E12" s="5" t="s">
        <v>14</v>
      </c>
      <c r="F12" s="5" t="s">
        <v>27</v>
      </c>
      <c r="G12" s="6">
        <f t="shared" si="1"/>
        <v>0.42777777777777781</v>
      </c>
      <c r="H12" s="6" t="str">
        <f>IF(AND(C12=C14,D12=D14,E12="Gehen"),F14-F12,"")</f>
        <v/>
      </c>
      <c r="I12" s="6"/>
      <c r="J12" s="6"/>
      <c r="K12" s="6"/>
      <c r="L12" s="5"/>
    </row>
    <row r="13" spans="1:12" outlineLevel="1" x14ac:dyDescent="0.25">
      <c r="A13" s="8" t="s">
        <v>28</v>
      </c>
      <c r="B13" s="12"/>
      <c r="C13" s="5"/>
      <c r="E13" s="5"/>
      <c r="F13" s="5"/>
      <c r="G13" s="6">
        <f>SUBTOTAL(9,G11:G12)</f>
        <v>0.42777777777777781</v>
      </c>
      <c r="H13" s="6">
        <f>SUBTOTAL(9,H11:H12)</f>
        <v>0</v>
      </c>
      <c r="I13" s="6"/>
      <c r="J13" s="6"/>
      <c r="K13" s="6"/>
      <c r="L13" s="5"/>
    </row>
    <row r="14" spans="1:12" outlineLevel="2" x14ac:dyDescent="0.25">
      <c r="A14" s="9" t="str">
        <f t="shared" si="0"/>
        <v>Mitarbeiter 1 07.07.2025</v>
      </c>
      <c r="B14" s="12">
        <v>1</v>
      </c>
      <c r="C14" s="5" t="s">
        <v>10</v>
      </c>
      <c r="D14" s="3" t="s">
        <v>29</v>
      </c>
      <c r="E14" s="5" t="s">
        <v>12</v>
      </c>
      <c r="F14" s="5" t="s">
        <v>30</v>
      </c>
      <c r="G14" s="6" t="str">
        <f>IF(AND(C12=C14,D12=D14,E14="Gehen"),F14-F12,"")</f>
        <v/>
      </c>
      <c r="H14" s="6" t="str">
        <f t="shared" si="2"/>
        <v/>
      </c>
      <c r="I14" s="6"/>
      <c r="J14" s="6"/>
      <c r="K14" s="6"/>
      <c r="L14" s="5"/>
    </row>
    <row r="15" spans="1:12" outlineLevel="2" x14ac:dyDescent="0.25">
      <c r="A15" s="9" t="str">
        <f t="shared" si="0"/>
        <v>Mitarbeiter 1 07.07.2025</v>
      </c>
      <c r="B15" s="12">
        <v>1</v>
      </c>
      <c r="C15" s="5" t="s">
        <v>10</v>
      </c>
      <c r="D15" s="3" t="s">
        <v>29</v>
      </c>
      <c r="E15" s="5" t="s">
        <v>14</v>
      </c>
      <c r="F15" s="5" t="s">
        <v>31</v>
      </c>
      <c r="G15" s="6">
        <f t="shared" si="1"/>
        <v>0.41805555555555562</v>
      </c>
      <c r="H15" s="6" t="str">
        <f>IF(AND(C15=C17,D15=D17,E15="Gehen"),F17-F15,"")</f>
        <v/>
      </c>
      <c r="I15" s="6"/>
      <c r="J15" s="6"/>
      <c r="K15" s="6"/>
      <c r="L15" s="5"/>
    </row>
    <row r="16" spans="1:12" outlineLevel="1" x14ac:dyDescent="0.25">
      <c r="A16" s="8" t="s">
        <v>32</v>
      </c>
      <c r="B16" s="12"/>
      <c r="C16" s="5"/>
      <c r="E16" s="5"/>
      <c r="F16" s="5"/>
      <c r="G16" s="6">
        <f>SUBTOTAL(9,G14:G15)</f>
        <v>0.41805555555555562</v>
      </c>
      <c r="H16" s="6">
        <f>SUBTOTAL(9,H14:H15)</f>
        <v>0</v>
      </c>
      <c r="I16" s="6"/>
      <c r="J16" s="6"/>
      <c r="K16" s="6"/>
      <c r="L16" s="5"/>
    </row>
    <row r="17" spans="1:12" outlineLevel="2" x14ac:dyDescent="0.25">
      <c r="A17" s="9" t="str">
        <f t="shared" si="0"/>
        <v>Mitarbeiter 2 01.07.2025</v>
      </c>
      <c r="B17" s="12">
        <v>2</v>
      </c>
      <c r="C17" s="5" t="s">
        <v>33</v>
      </c>
      <c r="D17" s="3" t="s">
        <v>11</v>
      </c>
      <c r="E17" s="5" t="s">
        <v>12</v>
      </c>
      <c r="F17" s="5" t="s">
        <v>34</v>
      </c>
      <c r="G17" s="6" t="str">
        <f>IF(AND(C15=C17,D15=D17,E17="Gehen"),F17-F15,"")</f>
        <v/>
      </c>
      <c r="H17" s="6" t="str">
        <f t="shared" si="2"/>
        <v/>
      </c>
      <c r="I17" s="6"/>
      <c r="J17" s="6"/>
      <c r="K17" s="6"/>
      <c r="L17" s="5"/>
    </row>
    <row r="18" spans="1:12" outlineLevel="2" x14ac:dyDescent="0.25">
      <c r="A18" s="9" t="str">
        <f t="shared" si="0"/>
        <v>Mitarbeiter 2 01.07.2025</v>
      </c>
      <c r="B18" s="12">
        <v>2</v>
      </c>
      <c r="C18" s="5" t="s">
        <v>33</v>
      </c>
      <c r="D18" s="3" t="s">
        <v>11</v>
      </c>
      <c r="E18" s="5" t="s">
        <v>14</v>
      </c>
      <c r="F18" s="5" t="s">
        <v>35</v>
      </c>
      <c r="G18" s="6">
        <f t="shared" si="1"/>
        <v>0.18541666666666667</v>
      </c>
      <c r="H18" s="6" t="str">
        <f>IF(AND(C18=C20,D18=D20,E18="Gehen"),F20-F18,"")</f>
        <v/>
      </c>
      <c r="I18" s="6"/>
      <c r="J18" s="6"/>
      <c r="K18" s="6"/>
      <c r="L18" s="5"/>
    </row>
    <row r="19" spans="1:12" outlineLevel="1" x14ac:dyDescent="0.25">
      <c r="A19" s="8" t="s">
        <v>36</v>
      </c>
      <c r="B19" s="12"/>
      <c r="C19" s="5"/>
      <c r="E19" s="5"/>
      <c r="F19" s="5"/>
      <c r="G19" s="6">
        <f>SUBTOTAL(9,G17:G18)</f>
        <v>0.18541666666666667</v>
      </c>
      <c r="H19" s="6">
        <f>SUBTOTAL(9,H17:H18)</f>
        <v>0</v>
      </c>
      <c r="I19" s="6"/>
      <c r="J19" s="6"/>
      <c r="K19" s="6"/>
      <c r="L19" s="5"/>
    </row>
    <row r="20" spans="1:12" outlineLevel="2" x14ac:dyDescent="0.25">
      <c r="A20" s="9" t="str">
        <f t="shared" si="0"/>
        <v>Mitarbeiter 2 03.07.2025</v>
      </c>
      <c r="B20" s="12">
        <v>2</v>
      </c>
      <c r="C20" s="5" t="s">
        <v>33</v>
      </c>
      <c r="D20" s="3" t="s">
        <v>21</v>
      </c>
      <c r="E20" s="5" t="s">
        <v>12</v>
      </c>
      <c r="F20" s="5" t="s">
        <v>37</v>
      </c>
      <c r="G20" s="6" t="str">
        <f>IF(AND(C18=C20,D18=D20,E20="Gehen"),F20-F18,"")</f>
        <v/>
      </c>
      <c r="H20" s="6" t="str">
        <f t="shared" si="2"/>
        <v/>
      </c>
      <c r="I20" s="6"/>
      <c r="J20" s="6"/>
      <c r="K20" s="6"/>
      <c r="L20" s="5"/>
    </row>
    <row r="21" spans="1:12" outlineLevel="2" x14ac:dyDescent="0.25">
      <c r="A21" s="9" t="str">
        <f t="shared" si="0"/>
        <v>Mitarbeiter 2 03.07.2025</v>
      </c>
      <c r="B21" s="12">
        <v>2</v>
      </c>
      <c r="C21" s="5" t="s">
        <v>33</v>
      </c>
      <c r="D21" s="3" t="s">
        <v>21</v>
      </c>
      <c r="E21" s="5" t="s">
        <v>14</v>
      </c>
      <c r="F21" s="5" t="s">
        <v>38</v>
      </c>
      <c r="G21" s="6">
        <f t="shared" si="1"/>
        <v>0.19861111111111107</v>
      </c>
      <c r="H21" s="6">
        <f t="shared" si="2"/>
        <v>2.430555555555558E-2</v>
      </c>
      <c r="I21" s="6"/>
      <c r="J21" s="6"/>
      <c r="K21" s="6"/>
      <c r="L21" s="5"/>
    </row>
    <row r="22" spans="1:12" outlineLevel="2" x14ac:dyDescent="0.25">
      <c r="A22" s="9" t="str">
        <f t="shared" si="0"/>
        <v>Mitarbeiter 2 03.07.2025</v>
      </c>
      <c r="B22" s="12">
        <v>2</v>
      </c>
      <c r="C22" s="5" t="s">
        <v>33</v>
      </c>
      <c r="D22" s="3" t="s">
        <v>21</v>
      </c>
      <c r="E22" s="5" t="s">
        <v>12</v>
      </c>
      <c r="F22" s="5" t="s">
        <v>39</v>
      </c>
      <c r="G22" s="6" t="str">
        <f t="shared" si="1"/>
        <v/>
      </c>
      <c r="H22" s="6" t="str">
        <f t="shared" si="2"/>
        <v/>
      </c>
      <c r="I22" s="6"/>
      <c r="J22" s="6"/>
      <c r="K22" s="6"/>
      <c r="L22" s="5"/>
    </row>
    <row r="23" spans="1:12" outlineLevel="2" x14ac:dyDescent="0.25">
      <c r="A23" s="9" t="str">
        <f t="shared" si="0"/>
        <v>Mitarbeiter 2 03.07.2025</v>
      </c>
      <c r="B23" s="12">
        <v>2</v>
      </c>
      <c r="C23" s="5" t="s">
        <v>33</v>
      </c>
      <c r="D23" s="3" t="s">
        <v>21</v>
      </c>
      <c r="E23" s="5" t="s">
        <v>14</v>
      </c>
      <c r="F23" s="5" t="s">
        <v>40</v>
      </c>
      <c r="G23" s="6">
        <f t="shared" si="1"/>
        <v>0.12847222222222221</v>
      </c>
      <c r="H23" s="6" t="str">
        <f>IF(AND(C23=C25,D23=D25,E23="Gehen"),F25-F23,"")</f>
        <v/>
      </c>
      <c r="I23" s="6"/>
      <c r="J23" s="6"/>
      <c r="K23" s="6"/>
      <c r="L23" s="5"/>
    </row>
    <row r="24" spans="1:12" outlineLevel="1" x14ac:dyDescent="0.25">
      <c r="A24" s="8" t="s">
        <v>41</v>
      </c>
      <c r="B24" s="12"/>
      <c r="C24" s="5"/>
      <c r="E24" s="5"/>
      <c r="F24" s="5"/>
      <c r="G24" s="6">
        <f>SUBTOTAL(9,G22:G23)</f>
        <v>0.12847222222222221</v>
      </c>
      <c r="H24" s="6">
        <f>SUBTOTAL(9,H22:H23)</f>
        <v>0</v>
      </c>
      <c r="I24" s="6"/>
      <c r="J24" s="6"/>
      <c r="K24" s="6"/>
      <c r="L24" s="5"/>
    </row>
    <row r="25" spans="1:12" outlineLevel="2" x14ac:dyDescent="0.25">
      <c r="A25" s="9" t="str">
        <f t="shared" si="0"/>
        <v>Mitarbeiter 2 04.07.2025</v>
      </c>
      <c r="B25" s="12">
        <v>2</v>
      </c>
      <c r="C25" s="5" t="s">
        <v>33</v>
      </c>
      <c r="D25" s="3" t="s">
        <v>25</v>
      </c>
      <c r="E25" s="5" t="s">
        <v>12</v>
      </c>
      <c r="F25" s="5" t="s">
        <v>42</v>
      </c>
      <c r="G25" s="6" t="str">
        <f>IF(AND(C23=C25,D23=D25,E25="Gehen"),F25-F23,"")</f>
        <v/>
      </c>
      <c r="H25" s="6" t="str">
        <f t="shared" si="2"/>
        <v/>
      </c>
      <c r="I25" s="6"/>
      <c r="J25" s="6"/>
      <c r="K25" s="6"/>
      <c r="L25" s="5"/>
    </row>
    <row r="26" spans="1:12" outlineLevel="2" x14ac:dyDescent="0.25">
      <c r="A26" s="9" t="str">
        <f t="shared" si="0"/>
        <v>Mitarbeiter 2 04.07.2025</v>
      </c>
      <c r="B26" s="12">
        <v>2</v>
      </c>
      <c r="C26" s="5" t="s">
        <v>33</v>
      </c>
      <c r="D26" s="3" t="s">
        <v>25</v>
      </c>
      <c r="E26" s="5" t="s">
        <v>14</v>
      </c>
      <c r="F26" s="5" t="s">
        <v>43</v>
      </c>
      <c r="G26" s="6">
        <f t="shared" si="1"/>
        <v>0.16388888888888892</v>
      </c>
      <c r="H26" s="6" t="str">
        <f>IF(AND(C26=C28,D26=D28,E26="Gehen"),F28-F26,"")</f>
        <v/>
      </c>
      <c r="I26" s="6"/>
      <c r="J26" s="6"/>
      <c r="K26" s="6"/>
      <c r="L26" s="5"/>
    </row>
    <row r="27" spans="1:12" outlineLevel="1" x14ac:dyDescent="0.25">
      <c r="A27" s="8" t="s">
        <v>44</v>
      </c>
      <c r="B27" s="12"/>
      <c r="C27" s="5"/>
      <c r="E27" s="5"/>
      <c r="F27" s="5"/>
      <c r="G27" s="6">
        <f>SUBTOTAL(9,G25:G26)</f>
        <v>0.16388888888888892</v>
      </c>
      <c r="H27" s="6">
        <f>SUBTOTAL(9,H25:H26)</f>
        <v>0</v>
      </c>
      <c r="I27" s="6"/>
      <c r="J27" s="6"/>
      <c r="K27" s="6"/>
      <c r="L27" s="5"/>
    </row>
    <row r="28" spans="1:12" outlineLevel="2" x14ac:dyDescent="0.25">
      <c r="A28" s="9" t="str">
        <f t="shared" si="0"/>
        <v>Mitarbeiter 2 07.07.2025</v>
      </c>
      <c r="B28" s="12">
        <v>2</v>
      </c>
      <c r="C28" s="5" t="s">
        <v>33</v>
      </c>
      <c r="D28" s="3" t="s">
        <v>29</v>
      </c>
      <c r="E28" s="5" t="s">
        <v>12</v>
      </c>
      <c r="F28" s="5" t="s">
        <v>45</v>
      </c>
      <c r="G28" s="6" t="str">
        <f>IF(AND(C26=C28,D26=D28,E28="Gehen"),F28-F26,"")</f>
        <v/>
      </c>
      <c r="H28" s="6" t="str">
        <f t="shared" si="2"/>
        <v/>
      </c>
      <c r="I28" s="6"/>
      <c r="J28" s="6"/>
      <c r="K28" s="6"/>
      <c r="L28" s="5"/>
    </row>
    <row r="29" spans="1:12" outlineLevel="2" x14ac:dyDescent="0.25">
      <c r="A29" s="9" t="str">
        <f t="shared" si="0"/>
        <v>Mitarbeiter 2 07.07.2025</v>
      </c>
      <c r="B29" s="12">
        <v>2</v>
      </c>
      <c r="C29" s="5" t="s">
        <v>33</v>
      </c>
      <c r="D29" s="3" t="s">
        <v>29</v>
      </c>
      <c r="E29" s="5" t="s">
        <v>14</v>
      </c>
      <c r="F29" s="5" t="s">
        <v>46</v>
      </c>
      <c r="G29" s="6">
        <f t="shared" si="1"/>
        <v>0.19791666666666669</v>
      </c>
      <c r="H29" s="6">
        <f t="shared" si="2"/>
        <v>4.6527777777777724E-2</v>
      </c>
      <c r="I29" s="6"/>
      <c r="J29" s="6"/>
      <c r="K29" s="6"/>
      <c r="L29" s="5"/>
    </row>
    <row r="30" spans="1:12" outlineLevel="2" x14ac:dyDescent="0.25">
      <c r="A30" s="9" t="str">
        <f t="shared" si="0"/>
        <v>Mitarbeiter 2 07.07.2025</v>
      </c>
      <c r="B30" s="12">
        <v>2</v>
      </c>
      <c r="C30" s="5" t="s">
        <v>33</v>
      </c>
      <c r="D30" s="3" t="s">
        <v>29</v>
      </c>
      <c r="E30" s="5" t="s">
        <v>12</v>
      </c>
      <c r="F30" s="5" t="s">
        <v>47</v>
      </c>
      <c r="G30" s="6" t="str">
        <f t="shared" si="1"/>
        <v/>
      </c>
      <c r="H30" s="6" t="str">
        <f t="shared" si="2"/>
        <v/>
      </c>
      <c r="I30" s="6"/>
      <c r="J30" s="6"/>
      <c r="K30" s="6"/>
      <c r="L30" s="5"/>
    </row>
    <row r="31" spans="1:12" outlineLevel="2" x14ac:dyDescent="0.25">
      <c r="A31" s="9" t="str">
        <f t="shared" si="0"/>
        <v>Mitarbeiter 2 07.07.2025</v>
      </c>
      <c r="B31" s="12">
        <v>2</v>
      </c>
      <c r="C31" s="5" t="s">
        <v>33</v>
      </c>
      <c r="D31" s="3" t="s">
        <v>29</v>
      </c>
      <c r="E31" s="5" t="s">
        <v>14</v>
      </c>
      <c r="F31" s="5" t="s">
        <v>48</v>
      </c>
      <c r="G31" s="6">
        <f t="shared" si="1"/>
        <v>5.0000000000000044E-2</v>
      </c>
      <c r="H31" s="6" t="str">
        <f>IF(AND(C31=C33,D31=D33,E31="Gehen"),F33-F31,"")</f>
        <v/>
      </c>
      <c r="I31" s="6"/>
      <c r="J31" s="6"/>
      <c r="K31" s="6"/>
      <c r="L31" s="5"/>
    </row>
    <row r="32" spans="1:12" outlineLevel="1" x14ac:dyDescent="0.25">
      <c r="A32" s="8" t="s">
        <v>49</v>
      </c>
      <c r="B32" s="12"/>
      <c r="C32" s="5"/>
      <c r="E32" s="5"/>
      <c r="F32" s="5"/>
      <c r="G32" s="6">
        <f>SUBTOTAL(9,G30:G31)</f>
        <v>5.0000000000000044E-2</v>
      </c>
      <c r="H32" s="6">
        <f>SUBTOTAL(9,H30:H31)</f>
        <v>0</v>
      </c>
      <c r="I32" s="6"/>
      <c r="J32" s="6"/>
      <c r="K32" s="6"/>
      <c r="L32" s="5"/>
    </row>
    <row r="33" spans="1:12" outlineLevel="2" x14ac:dyDescent="0.25">
      <c r="A33" s="9" t="str">
        <f t="shared" ref="A33:A58" si="3">C33&amp;" "&amp;D33</f>
        <v>Mitarbeiter 3 01.07.2025</v>
      </c>
      <c r="B33" s="12">
        <v>3</v>
      </c>
      <c r="C33" s="5" t="s">
        <v>50</v>
      </c>
      <c r="D33" s="3" t="s">
        <v>11</v>
      </c>
      <c r="E33" s="5" t="s">
        <v>12</v>
      </c>
      <c r="F33" s="5" t="s">
        <v>51</v>
      </c>
      <c r="G33" s="6" t="str">
        <f t="shared" si="1"/>
        <v/>
      </c>
      <c r="H33" s="6" t="str">
        <f t="shared" ref="H33:H57" si="4">IF(AND(C33=C34,D33=D34,E33="Gehen"),F34-F33,"")</f>
        <v/>
      </c>
      <c r="I33" s="6"/>
      <c r="J33" s="6"/>
      <c r="K33" s="6"/>
      <c r="L33" s="5"/>
    </row>
    <row r="34" spans="1:12" outlineLevel="2" x14ac:dyDescent="0.25">
      <c r="A34" s="9" t="str">
        <f t="shared" si="3"/>
        <v>Mitarbeiter 3 01.07.2025</v>
      </c>
      <c r="B34" s="12">
        <v>3</v>
      </c>
      <c r="C34" s="5" t="s">
        <v>50</v>
      </c>
      <c r="D34" s="3" t="s">
        <v>11</v>
      </c>
      <c r="E34" s="5" t="s">
        <v>14</v>
      </c>
      <c r="F34" s="5" t="s">
        <v>52</v>
      </c>
      <c r="G34" s="6">
        <f t="shared" si="1"/>
        <v>6.597222222222221E-2</v>
      </c>
      <c r="H34" s="6">
        <f t="shared" si="4"/>
        <v>1.1805555555555569E-2</v>
      </c>
      <c r="I34" s="6"/>
      <c r="J34" s="6"/>
      <c r="K34" s="6"/>
      <c r="L34" s="5"/>
    </row>
    <row r="35" spans="1:12" outlineLevel="2" x14ac:dyDescent="0.25">
      <c r="A35" s="9" t="str">
        <f t="shared" si="3"/>
        <v>Mitarbeiter 3 01.07.2025</v>
      </c>
      <c r="B35" s="12">
        <v>3</v>
      </c>
      <c r="C35" s="5" t="s">
        <v>50</v>
      </c>
      <c r="D35" s="3" t="s">
        <v>11</v>
      </c>
      <c r="E35" s="5" t="s">
        <v>12</v>
      </c>
      <c r="F35" s="5" t="s">
        <v>53</v>
      </c>
      <c r="G35" s="6" t="str">
        <f t="shared" si="1"/>
        <v/>
      </c>
      <c r="H35" s="6" t="str">
        <f t="shared" si="4"/>
        <v/>
      </c>
      <c r="I35" s="6"/>
      <c r="J35" s="6"/>
      <c r="K35" s="6"/>
      <c r="L35" s="5"/>
    </row>
    <row r="36" spans="1:12" outlineLevel="2" x14ac:dyDescent="0.25">
      <c r="A36" s="9" t="str">
        <f t="shared" si="3"/>
        <v>Mitarbeiter 3 01.07.2025</v>
      </c>
      <c r="B36" s="12">
        <v>3</v>
      </c>
      <c r="C36" s="5" t="s">
        <v>50</v>
      </c>
      <c r="D36" s="3" t="s">
        <v>11</v>
      </c>
      <c r="E36" s="5" t="s">
        <v>14</v>
      </c>
      <c r="F36" s="5" t="s">
        <v>54</v>
      </c>
      <c r="G36" s="6">
        <f t="shared" si="1"/>
        <v>6.8749999999999978E-2</v>
      </c>
      <c r="H36" s="6">
        <f t="shared" si="4"/>
        <v>8.680555555555558E-2</v>
      </c>
      <c r="I36" s="6"/>
      <c r="J36" s="6"/>
      <c r="K36" s="6"/>
      <c r="L36" s="5"/>
    </row>
    <row r="37" spans="1:12" outlineLevel="2" x14ac:dyDescent="0.25">
      <c r="A37" s="9" t="str">
        <f t="shared" si="3"/>
        <v>Mitarbeiter 3 01.07.2025</v>
      </c>
      <c r="B37" s="12">
        <v>3</v>
      </c>
      <c r="C37" s="5" t="s">
        <v>50</v>
      </c>
      <c r="D37" s="3" t="s">
        <v>11</v>
      </c>
      <c r="E37" s="5" t="s">
        <v>12</v>
      </c>
      <c r="F37" s="5" t="s">
        <v>55</v>
      </c>
      <c r="G37" s="6" t="str">
        <f t="shared" si="1"/>
        <v/>
      </c>
      <c r="H37" s="6" t="str">
        <f t="shared" si="4"/>
        <v/>
      </c>
      <c r="I37" s="6"/>
      <c r="J37" s="6"/>
      <c r="K37" s="6"/>
      <c r="L37" s="5"/>
    </row>
    <row r="38" spans="1:12" outlineLevel="2" x14ac:dyDescent="0.25">
      <c r="A38" s="9" t="str">
        <f t="shared" si="3"/>
        <v>Mitarbeiter 3 01.07.2025</v>
      </c>
      <c r="B38" s="12">
        <v>3</v>
      </c>
      <c r="C38" s="5" t="s">
        <v>50</v>
      </c>
      <c r="D38" s="3" t="s">
        <v>11</v>
      </c>
      <c r="E38" s="5" t="s">
        <v>14</v>
      </c>
      <c r="F38" s="5" t="s">
        <v>56</v>
      </c>
      <c r="G38" s="6">
        <f t="shared" si="1"/>
        <v>1.2499999999999956E-2</v>
      </c>
      <c r="H38" s="6" t="str">
        <f>IF(AND(C38=C40,D38=D40,E38="Gehen"),F40-F38,"")</f>
        <v/>
      </c>
      <c r="I38" s="6"/>
      <c r="J38" s="6"/>
      <c r="K38" s="6"/>
      <c r="L38" s="5"/>
    </row>
    <row r="39" spans="1:12" outlineLevel="1" x14ac:dyDescent="0.25">
      <c r="A39" s="8" t="s">
        <v>57</v>
      </c>
      <c r="B39" s="12"/>
      <c r="C39" s="5"/>
      <c r="E39" s="5"/>
      <c r="F39" s="5"/>
      <c r="G39" s="6">
        <f>SUBTOTAL(9,G37:G38)</f>
        <v>1.2499999999999956E-2</v>
      </c>
      <c r="H39" s="6">
        <f>SUBTOTAL(9,H37:H38)</f>
        <v>0</v>
      </c>
      <c r="I39" s="6"/>
      <c r="J39" s="6"/>
      <c r="K39" s="6"/>
      <c r="L39" s="5"/>
    </row>
    <row r="40" spans="1:12" outlineLevel="2" x14ac:dyDescent="0.25">
      <c r="A40" s="9" t="str">
        <f t="shared" si="3"/>
        <v>Mitarbeiter 3 02.07.2025</v>
      </c>
      <c r="B40" s="12">
        <v>3</v>
      </c>
      <c r="C40" s="5" t="s">
        <v>50</v>
      </c>
      <c r="D40" s="3" t="s">
        <v>17</v>
      </c>
      <c r="E40" s="5" t="s">
        <v>12</v>
      </c>
      <c r="F40" s="5" t="s">
        <v>58</v>
      </c>
      <c r="G40" s="6" t="str">
        <f>IF(AND(C38=C40,D38=D40,E40="Gehen"),F40-F38,"")</f>
        <v/>
      </c>
      <c r="H40" s="6" t="str">
        <f t="shared" si="4"/>
        <v/>
      </c>
      <c r="I40" s="6"/>
      <c r="J40" s="6"/>
      <c r="K40" s="6"/>
      <c r="L40" s="5"/>
    </row>
    <row r="41" spans="1:12" outlineLevel="2" x14ac:dyDescent="0.25">
      <c r="A41" s="9" t="str">
        <f t="shared" si="3"/>
        <v>Mitarbeiter 3 02.07.2025</v>
      </c>
      <c r="B41" s="12">
        <v>3</v>
      </c>
      <c r="C41" s="5" t="s">
        <v>50</v>
      </c>
      <c r="D41" s="3" t="s">
        <v>17</v>
      </c>
      <c r="E41" s="5" t="s">
        <v>14</v>
      </c>
      <c r="F41" s="5" t="s">
        <v>59</v>
      </c>
      <c r="G41" s="6">
        <f t="shared" si="1"/>
        <v>8.8194444444444464E-2</v>
      </c>
      <c r="H41" s="6">
        <f t="shared" si="4"/>
        <v>8.2638888888888928E-2</v>
      </c>
      <c r="I41" s="6"/>
      <c r="J41" s="6"/>
      <c r="K41" s="6"/>
      <c r="L41" s="5"/>
    </row>
    <row r="42" spans="1:12" outlineLevel="2" x14ac:dyDescent="0.25">
      <c r="A42" s="9" t="str">
        <f t="shared" si="3"/>
        <v>Mitarbeiter 3 02.07.2025</v>
      </c>
      <c r="B42" s="12">
        <v>3</v>
      </c>
      <c r="C42" s="5" t="s">
        <v>50</v>
      </c>
      <c r="D42" s="3" t="s">
        <v>17</v>
      </c>
      <c r="E42" s="5" t="s">
        <v>12</v>
      </c>
      <c r="F42" s="5" t="s">
        <v>60</v>
      </c>
      <c r="G42" s="6" t="str">
        <f t="shared" si="1"/>
        <v/>
      </c>
      <c r="H42" s="6" t="str">
        <f t="shared" si="4"/>
        <v/>
      </c>
      <c r="I42" s="6"/>
      <c r="J42" s="6"/>
      <c r="K42" s="6"/>
      <c r="L42" s="5"/>
    </row>
    <row r="43" spans="1:12" outlineLevel="2" x14ac:dyDescent="0.25">
      <c r="A43" s="9" t="str">
        <f t="shared" si="3"/>
        <v>Mitarbeiter 3 02.07.2025</v>
      </c>
      <c r="B43" s="12">
        <v>3</v>
      </c>
      <c r="C43" s="5" t="s">
        <v>50</v>
      </c>
      <c r="D43" s="3" t="s">
        <v>17</v>
      </c>
      <c r="E43" s="5" t="s">
        <v>14</v>
      </c>
      <c r="F43" s="5" t="s">
        <v>61</v>
      </c>
      <c r="G43" s="6">
        <f t="shared" si="1"/>
        <v>9.5833333333333326E-2</v>
      </c>
      <c r="H43" s="6" t="str">
        <f>IF(AND(C43=C45,D43=D45,E43="Gehen"),F45-F43,"")</f>
        <v/>
      </c>
      <c r="I43" s="6"/>
      <c r="J43" s="6"/>
      <c r="K43" s="6"/>
      <c r="L43" s="5"/>
    </row>
    <row r="44" spans="1:12" outlineLevel="1" x14ac:dyDescent="0.25">
      <c r="A44" s="8" t="s">
        <v>62</v>
      </c>
      <c r="B44" s="12"/>
      <c r="C44" s="5"/>
      <c r="E44" s="5"/>
      <c r="F44" s="5"/>
      <c r="G44" s="6">
        <f>SUBTOTAL(9,G42:G43)</f>
        <v>9.5833333333333326E-2</v>
      </c>
      <c r="H44" s="6">
        <f>SUBTOTAL(9,H42:H43)</f>
        <v>0</v>
      </c>
      <c r="I44" s="6"/>
      <c r="J44" s="6"/>
      <c r="K44" s="6"/>
      <c r="L44" s="5"/>
    </row>
    <row r="45" spans="1:12" outlineLevel="2" x14ac:dyDescent="0.25">
      <c r="A45" s="9" t="str">
        <f t="shared" si="3"/>
        <v>Mitarbeiter 3 03.07.2025</v>
      </c>
      <c r="B45" s="12">
        <v>3</v>
      </c>
      <c r="C45" s="5" t="s">
        <v>50</v>
      </c>
      <c r="D45" s="3" t="s">
        <v>21</v>
      </c>
      <c r="E45" s="5" t="s">
        <v>12</v>
      </c>
      <c r="F45" s="5" t="s">
        <v>63</v>
      </c>
      <c r="G45" s="6" t="str">
        <f>IF(AND(C43=C45,D43=D45,E45="Gehen"),F45-F43,"")</f>
        <v/>
      </c>
      <c r="H45" s="6" t="str">
        <f t="shared" si="4"/>
        <v/>
      </c>
      <c r="I45" s="6"/>
      <c r="J45" s="6"/>
      <c r="K45" s="6"/>
      <c r="L45" s="5"/>
    </row>
    <row r="46" spans="1:12" outlineLevel="2" x14ac:dyDescent="0.25">
      <c r="A46" s="9" t="str">
        <f t="shared" si="3"/>
        <v>Mitarbeiter 3 03.07.2025</v>
      </c>
      <c r="B46" s="12">
        <v>3</v>
      </c>
      <c r="C46" s="5" t="s">
        <v>50</v>
      </c>
      <c r="D46" s="3" t="s">
        <v>21</v>
      </c>
      <c r="E46" s="5" t="s">
        <v>14</v>
      </c>
      <c r="F46" s="5" t="s">
        <v>64</v>
      </c>
      <c r="G46" s="6">
        <f t="shared" si="1"/>
        <v>0.1340277777777778</v>
      </c>
      <c r="H46" s="6">
        <f t="shared" si="4"/>
        <v>4.4444444444444398E-2</v>
      </c>
      <c r="I46" s="6"/>
      <c r="J46" s="6"/>
      <c r="K46" s="6"/>
      <c r="L46" s="5"/>
    </row>
    <row r="47" spans="1:12" outlineLevel="2" x14ac:dyDescent="0.25">
      <c r="A47" s="9" t="str">
        <f t="shared" si="3"/>
        <v>Mitarbeiter 3 03.07.2025</v>
      </c>
      <c r="B47" s="12">
        <v>3</v>
      </c>
      <c r="C47" s="5" t="s">
        <v>50</v>
      </c>
      <c r="D47" s="3" t="s">
        <v>21</v>
      </c>
      <c r="E47" s="5" t="s">
        <v>12</v>
      </c>
      <c r="F47" s="5" t="s">
        <v>65</v>
      </c>
      <c r="G47" s="6" t="str">
        <f t="shared" si="1"/>
        <v/>
      </c>
      <c r="H47" s="6" t="str">
        <f t="shared" si="4"/>
        <v/>
      </c>
      <c r="I47" s="6"/>
      <c r="J47" s="6"/>
      <c r="K47" s="6"/>
      <c r="L47" s="5"/>
    </row>
    <row r="48" spans="1:12" outlineLevel="2" x14ac:dyDescent="0.25">
      <c r="A48" s="9" t="str">
        <f t="shared" si="3"/>
        <v>Mitarbeiter 3 03.07.2025</v>
      </c>
      <c r="B48" s="12">
        <v>3</v>
      </c>
      <c r="C48" s="5" t="s">
        <v>50</v>
      </c>
      <c r="D48" s="3" t="s">
        <v>21</v>
      </c>
      <c r="E48" s="5" t="s">
        <v>14</v>
      </c>
      <c r="F48" s="5" t="s">
        <v>66</v>
      </c>
      <c r="G48" s="6">
        <f t="shared" si="1"/>
        <v>3.7499999999999978E-2</v>
      </c>
      <c r="H48" s="6" t="str">
        <f>IF(AND(C48=C50,D48=D50,E48="Gehen"),F50-F48,"")</f>
        <v/>
      </c>
      <c r="I48" s="6"/>
      <c r="J48" s="6"/>
      <c r="K48" s="6"/>
      <c r="L48" s="5"/>
    </row>
    <row r="49" spans="1:12" outlineLevel="1" x14ac:dyDescent="0.25">
      <c r="A49" s="8" t="s">
        <v>67</v>
      </c>
      <c r="B49" s="12"/>
      <c r="C49" s="5"/>
      <c r="E49" s="5"/>
      <c r="F49" s="5"/>
      <c r="G49" s="6">
        <f>SUBTOTAL(9,G47:G48)</f>
        <v>3.7499999999999978E-2</v>
      </c>
      <c r="H49" s="6">
        <f>SUBTOTAL(9,H47:H48)</f>
        <v>0</v>
      </c>
      <c r="I49" s="6"/>
      <c r="J49" s="6"/>
      <c r="K49" s="6"/>
      <c r="L49" s="5"/>
    </row>
    <row r="50" spans="1:12" outlineLevel="2" x14ac:dyDescent="0.25">
      <c r="A50" s="9" t="str">
        <f t="shared" si="3"/>
        <v>Mitarbeiter 3 04.07.2025</v>
      </c>
      <c r="B50" s="12">
        <v>3</v>
      </c>
      <c r="C50" s="5" t="s">
        <v>50</v>
      </c>
      <c r="D50" s="3" t="s">
        <v>25</v>
      </c>
      <c r="E50" s="5" t="s">
        <v>12</v>
      </c>
      <c r="F50" s="5" t="s">
        <v>68</v>
      </c>
      <c r="G50" s="6" t="str">
        <f>IF(AND(C48=C50,D48=D50,E50="Gehen"),F50-F48,"")</f>
        <v/>
      </c>
      <c r="H50" s="6" t="str">
        <f t="shared" si="4"/>
        <v/>
      </c>
      <c r="I50" s="6"/>
      <c r="J50" s="6"/>
      <c r="K50" s="6"/>
      <c r="L50" s="5"/>
    </row>
    <row r="51" spans="1:12" outlineLevel="2" x14ac:dyDescent="0.25">
      <c r="A51" s="9" t="str">
        <f t="shared" si="3"/>
        <v>Mitarbeiter 3 04.07.2025</v>
      </c>
      <c r="B51" s="12">
        <v>3</v>
      </c>
      <c r="C51" s="5" t="s">
        <v>50</v>
      </c>
      <c r="D51" s="3" t="s">
        <v>25</v>
      </c>
      <c r="E51" s="5" t="s">
        <v>14</v>
      </c>
      <c r="F51" s="5" t="s">
        <v>69</v>
      </c>
      <c r="G51" s="6">
        <f t="shared" si="1"/>
        <v>0.10000000000000003</v>
      </c>
      <c r="H51" s="6">
        <f t="shared" si="4"/>
        <v>4.6527777777777724E-2</v>
      </c>
      <c r="I51" s="6"/>
      <c r="J51" s="6"/>
      <c r="K51" s="6"/>
      <c r="L51" s="5"/>
    </row>
    <row r="52" spans="1:12" outlineLevel="2" x14ac:dyDescent="0.25">
      <c r="A52" s="9" t="str">
        <f t="shared" si="3"/>
        <v>Mitarbeiter 3 04.07.2025</v>
      </c>
      <c r="B52" s="12">
        <v>3</v>
      </c>
      <c r="C52" s="5" t="s">
        <v>50</v>
      </c>
      <c r="D52" s="3" t="s">
        <v>25</v>
      </c>
      <c r="E52" s="5" t="s">
        <v>12</v>
      </c>
      <c r="F52" s="5" t="s">
        <v>70</v>
      </c>
      <c r="G52" s="6" t="str">
        <f t="shared" si="1"/>
        <v/>
      </c>
      <c r="H52" s="6" t="str">
        <f t="shared" si="4"/>
        <v/>
      </c>
      <c r="I52" s="6"/>
      <c r="J52" s="6"/>
      <c r="K52" s="6"/>
      <c r="L52" s="5"/>
    </row>
    <row r="53" spans="1:12" outlineLevel="2" x14ac:dyDescent="0.25">
      <c r="A53" s="9" t="str">
        <f t="shared" si="3"/>
        <v>Mitarbeiter 3 04.07.2025</v>
      </c>
      <c r="B53" s="12">
        <v>3</v>
      </c>
      <c r="C53" s="5" t="s">
        <v>50</v>
      </c>
      <c r="D53" s="3" t="s">
        <v>25</v>
      </c>
      <c r="E53" s="5" t="s">
        <v>14</v>
      </c>
      <c r="F53" s="5" t="s">
        <v>71</v>
      </c>
      <c r="G53" s="6">
        <f t="shared" si="1"/>
        <v>2.9166666666666674E-2</v>
      </c>
      <c r="H53" s="6" t="str">
        <f>IF(AND(C53=C55,D53=D55,E53="Gehen"),F55-F53,"")</f>
        <v/>
      </c>
      <c r="I53" s="6"/>
      <c r="J53" s="6"/>
      <c r="K53" s="6"/>
      <c r="L53" s="5"/>
    </row>
    <row r="54" spans="1:12" outlineLevel="1" x14ac:dyDescent="0.25">
      <c r="A54" s="8" t="s">
        <v>72</v>
      </c>
      <c r="B54" s="12"/>
      <c r="C54" s="5"/>
      <c r="E54" s="5"/>
      <c r="F54" s="5"/>
      <c r="G54" s="6">
        <f>SUBTOTAL(9,G52:G53)</f>
        <v>2.9166666666666674E-2</v>
      </c>
      <c r="H54" s="6">
        <f>SUBTOTAL(9,H52:H53)</f>
        <v>0</v>
      </c>
      <c r="I54" s="6"/>
      <c r="J54" s="6"/>
      <c r="K54" s="6"/>
      <c r="L54" s="5"/>
    </row>
    <row r="55" spans="1:12" outlineLevel="2" x14ac:dyDescent="0.25">
      <c r="A55" s="9" t="str">
        <f t="shared" si="3"/>
        <v>Mitarbeiter 3 07.07.2025</v>
      </c>
      <c r="B55" s="12">
        <v>3</v>
      </c>
      <c r="C55" s="5" t="s">
        <v>50</v>
      </c>
      <c r="D55" s="3" t="s">
        <v>29</v>
      </c>
      <c r="E55" s="5" t="s">
        <v>12</v>
      </c>
      <c r="F55" s="5" t="s">
        <v>73</v>
      </c>
      <c r="G55" s="6" t="str">
        <f>IF(AND(C53=C55,D53=D55,E55="Gehen"),F55-F53,"")</f>
        <v/>
      </c>
      <c r="H55" s="6" t="str">
        <f t="shared" si="4"/>
        <v/>
      </c>
      <c r="I55" s="6"/>
      <c r="J55" s="6"/>
      <c r="K55" s="6"/>
      <c r="L55" s="5"/>
    </row>
    <row r="56" spans="1:12" outlineLevel="2" x14ac:dyDescent="0.25">
      <c r="A56" s="9" t="str">
        <f t="shared" si="3"/>
        <v>Mitarbeiter 3 07.07.2025</v>
      </c>
      <c r="B56" s="12">
        <v>3</v>
      </c>
      <c r="C56" s="5" t="s">
        <v>50</v>
      </c>
      <c r="D56" s="3" t="s">
        <v>29</v>
      </c>
      <c r="E56" s="5" t="s">
        <v>14</v>
      </c>
      <c r="F56" s="5" t="s">
        <v>46</v>
      </c>
      <c r="G56" s="6">
        <f t="shared" si="1"/>
        <v>0.13680555555555557</v>
      </c>
      <c r="H56" s="6">
        <f t="shared" si="4"/>
        <v>5.1388888888888928E-2</v>
      </c>
      <c r="I56" s="6"/>
      <c r="J56" s="6"/>
      <c r="K56" s="6"/>
      <c r="L56" s="5"/>
    </row>
    <row r="57" spans="1:12" outlineLevel="2" x14ac:dyDescent="0.25">
      <c r="A57" s="9" t="str">
        <f t="shared" si="3"/>
        <v>Mitarbeiter 3 07.07.2025</v>
      </c>
      <c r="B57" s="12">
        <v>3</v>
      </c>
      <c r="C57" s="5" t="s">
        <v>50</v>
      </c>
      <c r="D57" s="3" t="s">
        <v>29</v>
      </c>
      <c r="E57" s="5" t="s">
        <v>12</v>
      </c>
      <c r="F57" s="5" t="s">
        <v>74</v>
      </c>
      <c r="G57" s="6" t="str">
        <f t="shared" si="1"/>
        <v/>
      </c>
      <c r="H57" s="6" t="str">
        <f t="shared" si="4"/>
        <v/>
      </c>
      <c r="I57" s="6"/>
      <c r="J57" s="6"/>
      <c r="K57" s="6"/>
      <c r="L57" s="5"/>
    </row>
    <row r="58" spans="1:12" outlineLevel="2" x14ac:dyDescent="0.25">
      <c r="A58" s="9" t="str">
        <f t="shared" si="3"/>
        <v>Mitarbeiter 3 07.07.2025</v>
      </c>
      <c r="B58" s="12">
        <v>3</v>
      </c>
      <c r="C58" s="5" t="s">
        <v>50</v>
      </c>
      <c r="D58" s="3" t="s">
        <v>29</v>
      </c>
      <c r="E58" s="5" t="s">
        <v>14</v>
      </c>
      <c r="F58" s="5" t="s">
        <v>48</v>
      </c>
      <c r="G58" s="6">
        <f t="shared" si="1"/>
        <v>4.513888888888884E-2</v>
      </c>
      <c r="H58" s="6" t="str">
        <f>IF(AND(C58=C60,D58=D60,E58="Gehen"),F60-F58,"")</f>
        <v/>
      </c>
      <c r="I58" s="6"/>
      <c r="J58" s="6"/>
      <c r="K58" s="6"/>
      <c r="L58" s="5"/>
    </row>
    <row r="59" spans="1:12" outlineLevel="1" x14ac:dyDescent="0.25">
      <c r="A59" s="8" t="s">
        <v>75</v>
      </c>
      <c r="B59" s="12"/>
      <c r="C59" s="5"/>
      <c r="E59" s="5"/>
      <c r="F59" s="5"/>
      <c r="G59" s="6">
        <f>SUBTOTAL(9,G57:G58)</f>
        <v>4.513888888888884E-2</v>
      </c>
      <c r="H59" s="6">
        <f>SUBTOTAL(9,H55:H58)</f>
        <v>5.1388888888888928E-2</v>
      </c>
      <c r="I59" s="6"/>
      <c r="J59" s="6"/>
      <c r="K59" s="6"/>
      <c r="L59" s="5"/>
    </row>
    <row r="60" spans="1:12" x14ac:dyDescent="0.25">
      <c r="D60" s="1"/>
      <c r="G60" s="1"/>
      <c r="H60" s="1"/>
      <c r="I60" s="1"/>
      <c r="J60" s="1"/>
      <c r="K60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G Y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g K q w K 0 A A A D 4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A W I D I z 0 D G 3 2 Y q I 1 v Z h 5 C h R H Q x S B Z J E E b 5 9 K c k t K i V L u U V F 0 X V x t 9 G N d G H + o J O w A A A A D / / w M A U E s D B B Q A A g A I A A A A I Q D A F T N / d Q E A A P o C A A A T A A A A R m 9 y b X V s Y X M v U 2 V j d G l v b j E u b X x S T U 8 C M R C 9 k / A f m n q B Z E P i R 7 w Q D g a J 8 W I Q i C Q S D l 1 2 g A 3 t l L R T B c n + G 3 + G N / 6 Y g y v r K m A v b e a 9 z p u Z N x 4 m l F o U / f w + b 1 Y q f q 4 c J I J i / Q w p A Y q W 0 E D V i u D z G E B r 4 E h n N Q H d a A f n A G l o 3 S K 2 d l G r b 0 Y P y k B L F p / l O B u 1 L f K L x l G e 4 0 z e w f Y d E 3 A E T g z W S 8 n 5 B i r W 0 B g 4 h X 5 q n W l b H Q w y B r 6 W a 0 a b j X w C t 8 D t x 3 I a c C Y j Q Q w L g h V l k d j I L j h v U W k M x o B j + B 7 p + q q x y / E L P / h 4 q y i Y f T R R l N N v H B 0 w d y 0 V w d T s i T G H / V s J S 4 J T u 2 l + 4 T P w B G Y J m k B 0 V f A 8 k 2 O 0 f 6 C S w s V R Q i / M 4 a R + f 6 l Y + n K P K V x n W b 1 k x T R l m K 0 Q 3 J 3 m C g o z + q B 5 K X r 2 1 d c O L Y s E q M l c D H g 0 j Q 4 m f p j S v D Y q G z S O h O y 4 G c S Y e l n / U e w g T c H x R o i 8 s p J i D 4 x 9 g d z 7 X P R v c d H B E n w b t f e m a D e r V y s p n h Z t f g I A A P / / A w B Q S w E C L Q A U A A Y A C A A A A C E A K t 2 q Q N I A A A A 3 A Q A A E w A A A A A A A A A A A A A A A A A A A A A A W 0 N v b n R l b n R f V H l w Z X N d L n h t b F B L A Q I t A B Q A A g A I A A A A I Q D i A q r A r Q A A A P g A A A A S A A A A A A A A A A A A A A A A A A s D A A B D b 2 5 m a W c v U G F j a 2 F n Z S 5 4 b W x Q S w E C L Q A U A A I A C A A A A C E A w B U z f 3 U B A A D 6 A g A A E w A A A A A A A A A A A A A A A A D o A w A A R m 9 y b X V s Y X M v U 2 V j d G l v b j E u b V B L B Q Y A A A A A A w A D A M I A A A C O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w 0 A A A A A A A A F D Q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3 R i b F p l a X R l b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c t M j N U M T U 6 M z E 6 M j k u N D k 4 O T E z M F o i L z 4 8 R W 5 0 c n k g V H l w Z T 0 i R m l s b E N v b H V t b l R 5 c G V z I i B W Y W x 1 Z T 0 i c 0 F 3 W U p D d 3 N M Q 3 d z P S I v P j x F b n R y e S B U e X B l P S J G a W x s Q 2 9 s d W 1 u T m F t Z X M i I F Z h b H V l P S J z W y Z x d W 9 0 O 1 B l c n N v b m F s b n V t b W V y J n F 1 b 3 Q 7 L C Z x d W 9 0 O 1 B l c n N v b m F s J n F 1 b 3 Q 7 L C Z x d W 9 0 O 0 R h d H V t J n F 1 b 3 Q 7 L C Z x d W 9 0 O 0 F y Y m V p d H N 6 Z W l 0 J n F 1 b 3 Q 7 L C Z x d W 9 0 O 2 d l c 3 R l b X B l b H R l I F B h d X N l b i Z x d W 9 0 O y w m c X V v d D t Q Y X V z Z W 4 m c X V v d D s s J n F 1 b 3 Q 7 Q X J i Z W l 0 c 3 p l a X Q y J n F 1 b 3 Q 7 L C Z x d W 9 0 O 1 J 1 a G V 6 Z W l 0 J n F 1 b 3 Q 7 X S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4 Z m M 3 N z c z O S 0 w N G I 2 L T Q 5 O D M t Y m I 1 N i 0 y Z j h h N W I 5 Y j U w O W M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W m V p d G V u L 0 d l w 6 R u Z G V y d G V y I F R 5 c C 5 7 U G V y c 2 9 u Y W x u d W 1 t Z X I s M X 0 m c X V v d D s s J n F 1 b 3 Q 7 U 2 V j d G l v b j E v d G J s W m V p d G V u L 0 d l w 6 R u Z G V y d G V y I F R 5 c C 5 7 U G V y c 2 9 u Y W w s M n 0 m c X V v d D s s J n F 1 b 3 Q 7 U 2 V j d G l v b j E v d G J s W m V p d G V u L 0 d l w 6 R u Z G V y d G V y I F R 5 c C 5 7 R G F 0 d W 0 s M 3 0 m c X V v d D s s J n F 1 b 3 Q 7 U 2 V j d G l v b j E v d G J s W m V p d G V u L 0 d l w 6 R u Z G V y d G V y I F R 5 c C 5 7 Q X J i Z W l 0 c 3 p l a X Q s N n 0 m c X V v d D s s J n F 1 b 3 Q 7 U 2 V j d G l v b j E v d G J s W m V p d G V u L 0 d l w 6 R u Z G V y d G V y I F R 5 c C 5 7 Z 2 V z d G V t c G V s d G U g U G F 1 c 2 V u L D d 9 J n F 1 b 3 Q 7 L C Z x d W 9 0 O 1 N l Y 3 R p b 2 4 x L 3 R i b F p l a X R l b i 9 H Z c O k b m R l c n R l c i B U e X A u e 1 B h d X N l b i w 4 f S Z x d W 9 0 O y w m c X V v d D t T Z W N 0 a W 9 u M S 9 0 Y m x a Z W l 0 Z W 4 v R 2 X D p G 5 k Z X J 0 Z X I g V H l w L n t B c m J l a X R z e m V p d D I s O X 0 m c X V v d D s s J n F 1 b 3 Q 7 U 2 V j d G l v b j E v d G J s W m V p d G V u L 0 d l w 6 R u Z G V y d G V y I F R 5 c C 5 7 U n V o Z X p l a X Q s M T B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R i b F p l a X R l b i 9 H Z c O k b m R l c n R l c i B U e X A u e 1 B l c n N v b m F s b n V t b W V y L D F 9 J n F 1 b 3 Q 7 L C Z x d W 9 0 O 1 N l Y 3 R p b 2 4 x L 3 R i b F p l a X R l b i 9 H Z c O k b m R l c n R l c i B U e X A u e 1 B l c n N v b m F s L D J 9 J n F 1 b 3 Q 7 L C Z x d W 9 0 O 1 N l Y 3 R p b 2 4 x L 3 R i b F p l a X R l b i 9 H Z c O k b m R l c n R l c i B U e X A u e 0 R h d H V t L D N 9 J n F 1 b 3 Q 7 L C Z x d W 9 0 O 1 N l Y 3 R p b 2 4 x L 3 R i b F p l a X R l b i 9 H Z c O k b m R l c n R l c i B U e X A u e 0 F y Y m V p d H N 6 Z W l 0 L D Z 9 J n F 1 b 3 Q 7 L C Z x d W 9 0 O 1 N l Y 3 R p b 2 4 x L 3 R i b F p l a X R l b i 9 H Z c O k b m R l c n R l c i B U e X A u e 2 d l c 3 R l b X B l b H R l I F B h d X N l b i w 3 f S Z x d W 9 0 O y w m c X V v d D t T Z W N 0 a W 9 u M S 9 0 Y m x a Z W l 0 Z W 4 v R 2 X D p G 5 k Z X J 0 Z X I g V H l w L n t Q Y X V z Z W 4 s O H 0 m c X V v d D s s J n F 1 b 3 Q 7 U 2 V j d G l v b j E v d G J s W m V p d G V u L 0 d l w 6 R u Z G V y d G V y I F R 5 c C 5 7 Q X J i Z W l 0 c 3 p l a X Q y L D l 9 J n F 1 b 3 Q 7 L C Z x d W 9 0 O 1 N l Y 3 R p b 2 4 x L 3 R i b F p l a X R l b i 9 H Z c O k b m R l c n R l c i B U e X A u e 1 J 1 a G V 6 Z W l 0 L D E w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d G J s W m V p d G V u L 1 F 1 Z W x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J s W m V p d G V u L 0 d l J U M z J U E 0 b m R l c n R l c i U y M F R 5 c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J s W m V p d G V u L 0 d l Z m l s d G V y d G U l M j B a Z W l s Z W 4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i b F p l a X R l b i 9 F b n R m Z X J u d G U l M j B T c G F s d G V u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y 8 + P C 9 J d G V t P j w v S X R l b X M + P C 9 M b 2 N h b F B h Y 2 t h Z 2 V N Z X R h Z G F 0 Y U Z p b G U + F g A A A F B L B Q Y A A A A A A A A A A A A A A A A A A A A A A A A m A Q A A A Q A A A N C M n d 8 B F d E R j H o A w E / C l + s B A A A A 3 0 W u 6 U 4 D Z U G 6 V V l P r G t q E Q A A A A A C A A A A A A A Q Z g A A A A E A A C A A A A D G v S z 8 h K N u J l i P K 3 t p 4 8 a f d Q 0 e a 0 L O d T t m R j P f x c n g u g A A A A A O g A A A A A I A A C A A A A C 3 S V W x I 1 y G c d h J / W A w + 8 V I z H z I 8 W K / I T H Q F V w l P H F U p l A A A A A t 6 t y n D 7 j 6 2 Y K u J Z / q 8 j J l 8 S 3 V K 8 F v v b M S n Q Q 5 K I y w y K Z 6 Y O 8 W F Q A A b d f o r m + f d J K 6 5 L + 6 P m W J H O T o T v N W 3 Y i R g J F h O L 5 6 g e 2 B 3 D v i 5 f T L 5 U A A A A D y + c 1 t H J h C B j 5 L U Z 1 y h r G 7 Q e j 4 b X n g g f U n U i y h G j C 4 0 Y 4 w q d Q R Q 6 c v t n d 0 T 0 J m l r 3 / y W b 9 3 4 6 R Q Q Q + O h w p Y r 5 S < / D a t a M a s h u p > 
</file>

<file path=customXml/itemProps1.xml><?xml version="1.0" encoding="utf-8"?>
<ds:datastoreItem xmlns:ds="http://schemas.openxmlformats.org/officeDocument/2006/customXml" ds:itemID="{EE1DB821-E92C-4193-AC8A-7F5ED017224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Plack</dc:creator>
  <cp:lastModifiedBy>Andreas Plack</cp:lastModifiedBy>
  <dcterms:created xsi:type="dcterms:W3CDTF">2025-07-23T12:37:23Z</dcterms:created>
  <dcterms:modified xsi:type="dcterms:W3CDTF">2025-07-23T17:32:09Z</dcterms:modified>
</cp:coreProperties>
</file>