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3cc197e830f98c/Dokumente/_Franco/Promptus/Excel-Vorlagen/"/>
    </mc:Choice>
  </mc:AlternateContent>
  <xr:revisionPtr revIDLastSave="52" documentId="8_{AD4BF1A3-3EA2-4C46-B479-137B82983CD2}" xr6:coauthVersionLast="47" xr6:coauthVersionMax="47" xr10:uidLastSave="{73E26742-CBD0-4CE3-BE1C-B2B7B89B8921}"/>
  <bookViews>
    <workbookView xWindow="98" yWindow="803" windowWidth="18764" windowHeight="10200" tabRatio="657" activeTab="2" xr2:uid="{00000000-000D-0000-FFFF-FFFF00000000}"/>
  </bookViews>
  <sheets>
    <sheet name="Mwstcode" sheetId="20" r:id="rId1"/>
    <sheet name="Einheiten" sheetId="21" r:id="rId2"/>
    <sheet name="Einkaufsliste" sheetId="16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6" l="1"/>
  <c r="G2" i="16"/>
  <c r="E3" i="16"/>
  <c r="G3" i="16"/>
  <c r="E4" i="16"/>
  <c r="G4" i="16"/>
  <c r="E5" i="16"/>
  <c r="G5" i="16"/>
  <c r="E6" i="16"/>
  <c r="G6" i="16"/>
</calcChain>
</file>

<file path=xl/sharedStrings.xml><?xml version="1.0" encoding="utf-8"?>
<sst xmlns="http://schemas.openxmlformats.org/spreadsheetml/2006/main" count="37" uniqueCount="25">
  <si>
    <t>Gramm</t>
  </si>
  <si>
    <t>Olivenöl extra vergine "Piantadella"</t>
  </si>
  <si>
    <t>Zitronensaft</t>
  </si>
  <si>
    <t>ml</t>
  </si>
  <si>
    <t>Kalamata-Oliven schwarz</t>
  </si>
  <si>
    <t>Haselnüsse gemahlen</t>
  </si>
  <si>
    <t>Peperoncini Piccante</t>
  </si>
  <si>
    <t>Mwstcode</t>
  </si>
  <si>
    <t>Sparte</t>
  </si>
  <si>
    <t>Produkt</t>
  </si>
  <si>
    <t>Menge</t>
  </si>
  <si>
    <t>Nettopreis</t>
  </si>
  <si>
    <t>Bruttopreis</t>
  </si>
  <si>
    <t>Einheiten</t>
  </si>
  <si>
    <t>Kilogramm</t>
  </si>
  <si>
    <t>cl</t>
  </si>
  <si>
    <t>dl</t>
  </si>
  <si>
    <t>l</t>
  </si>
  <si>
    <t>Stk.</t>
  </si>
  <si>
    <t>pauschal</t>
  </si>
  <si>
    <t>Nüsse</t>
  </si>
  <si>
    <t>Öle</t>
  </si>
  <si>
    <t>Gemüse</t>
  </si>
  <si>
    <t>Würzmittel</t>
  </si>
  <si>
    <t>Früchte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</si>
</sst>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5" formatCode="0.0%"/>
  </numFmts>
  <fonts count="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4" fontId="0" fillId="0" borderId="0" xfId="0" applyNumberFormat="1"/>
    <xf numFmtId="0" fontId="0" fillId="3" borderId="0" xfId="0" applyFill="1" applyProtection="1">
      <protection hidden="1"/>
    </xf>
    <xf numFmtId="165" fontId="1" fillId="2" borderId="1" xfId="0" applyNumberFormat="1" applyFont="1" applyFill="1" applyBorder="1" applyProtection="1">
      <protection locked="0"/>
    </xf>
    <xf numFmtId="165" fontId="1" fillId="2" borderId="2" xfId="0" applyNumberFormat="1" applyFont="1" applyFill="1" applyBorder="1" applyProtection="1">
      <protection locked="0"/>
    </xf>
    <xf numFmtId="165" fontId="1" fillId="2" borderId="3" xfId="0" applyNumberFormat="1" applyFont="1" applyFill="1" applyBorder="1" applyProtection="1">
      <protection locked="0"/>
    </xf>
    <xf numFmtId="0" fontId="1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44" fontId="3" fillId="0" borderId="0" xfId="0" applyNumberFormat="1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DB8B-3ED6-42AF-90F2-CEA485C9F3E7}">
  <sheetPr codeName="Tabelle4">
    <tabColor rgb="FFC00000"/>
  </sheetPr>
  <dimension ref="A1:C3"/>
  <sheetViews>
    <sheetView showRowColHeaders="0" workbookViewId="0">
      <selection activeCell="C2" sqref="C2"/>
    </sheetView>
  </sheetViews>
  <sheetFormatPr baseColWidth="10" defaultRowHeight="12.75" x14ac:dyDescent="0.35"/>
  <cols>
    <col min="1" max="16384" width="10.6640625" style="4"/>
  </cols>
  <sheetData>
    <row r="1" spans="1:3" ht="15" x14ac:dyDescent="0.4">
      <c r="A1" s="8" t="s">
        <v>7</v>
      </c>
      <c r="B1" s="8">
        <v>0</v>
      </c>
      <c r="C1" s="5">
        <v>0</v>
      </c>
    </row>
    <row r="2" spans="1:3" ht="15" x14ac:dyDescent="0.4">
      <c r="A2" s="9"/>
      <c r="B2" s="8">
        <v>1</v>
      </c>
      <c r="C2" s="6">
        <v>2.5000000000000001E-2</v>
      </c>
    </row>
    <row r="3" spans="1:3" ht="15.4" thickBot="1" x14ac:dyDescent="0.45">
      <c r="A3" s="9"/>
      <c r="B3" s="8">
        <v>2</v>
      </c>
      <c r="C3" s="7">
        <v>8.1000000000000003E-2</v>
      </c>
    </row>
  </sheetData>
  <sheetProtection formatCells="0" formatColumns="0" formatRows="0" insertColumns="0" insertRows="0" insertHyperlinks="0" deleteColumns="0" deleteRows="0" pivotTables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CC8F-0568-4016-8D1B-9F0EC9342DAF}">
  <sheetPr codeName="Tabelle3">
    <tabColor rgb="FFC00000"/>
  </sheetPr>
  <dimension ref="A1:B10"/>
  <sheetViews>
    <sheetView workbookViewId="0">
      <pane ySplit="1" topLeftCell="A2" activePane="bottomLeft" state="frozen"/>
      <selection pane="bottomLeft" activeCell="B8" sqref="B8"/>
    </sheetView>
  </sheetViews>
  <sheetFormatPr baseColWidth="10" defaultRowHeight="12.75" x14ac:dyDescent="0.35"/>
  <cols>
    <col min="1" max="1" width="13.796875" customWidth="1"/>
  </cols>
  <sheetData>
    <row r="1" spans="1:2" s="1" customFormat="1" ht="15" x14ac:dyDescent="0.4">
      <c r="A1" s="1" t="s">
        <v>13</v>
      </c>
      <c r="B1" s="1" t="s">
        <v>8</v>
      </c>
    </row>
    <row r="2" spans="1:2" x14ac:dyDescent="0.35">
      <c r="A2" s="2" t="s">
        <v>0</v>
      </c>
      <c r="B2" t="s">
        <v>24</v>
      </c>
    </row>
    <row r="3" spans="1:2" x14ac:dyDescent="0.35">
      <c r="A3" s="2" t="s">
        <v>14</v>
      </c>
      <c r="B3" t="s">
        <v>20</v>
      </c>
    </row>
    <row r="4" spans="1:2" x14ac:dyDescent="0.35">
      <c r="A4" s="2" t="s">
        <v>3</v>
      </c>
      <c r="B4" t="s">
        <v>21</v>
      </c>
    </row>
    <row r="5" spans="1:2" x14ac:dyDescent="0.35">
      <c r="A5" s="2" t="s">
        <v>15</v>
      </c>
      <c r="B5" t="s">
        <v>22</v>
      </c>
    </row>
    <row r="6" spans="1:2" x14ac:dyDescent="0.35">
      <c r="A6" s="2" t="s">
        <v>16</v>
      </c>
      <c r="B6" t="s">
        <v>23</v>
      </c>
    </row>
    <row r="7" spans="1:2" x14ac:dyDescent="0.35">
      <c r="A7" s="2" t="s">
        <v>17</v>
      </c>
    </row>
    <row r="8" spans="1:2" x14ac:dyDescent="0.35">
      <c r="A8" s="2" t="s">
        <v>18</v>
      </c>
    </row>
    <row r="9" spans="1:2" x14ac:dyDescent="0.35">
      <c r="A9" s="2" t="s">
        <v>19</v>
      </c>
    </row>
    <row r="10" spans="1:2" x14ac:dyDescent="0.35">
      <c r="A10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4E3B-2C18-4EF6-94B2-4B9400B3E8F0}">
  <sheetPr codeName="Tabelle2">
    <tabColor rgb="FFC00000"/>
  </sheetPr>
  <dimension ref="A1:G6"/>
  <sheetViews>
    <sheetView tabSelected="1" workbookViewId="0">
      <selection activeCell="A10" sqref="A10"/>
    </sheetView>
  </sheetViews>
  <sheetFormatPr baseColWidth="10" defaultRowHeight="12.75" x14ac:dyDescent="0.35"/>
  <cols>
    <col min="1" max="2" width="31.06640625" customWidth="1"/>
    <col min="3" max="3" width="10.6640625" style="2"/>
    <col min="5" max="5" width="18.3984375" style="3" customWidth="1"/>
    <col min="7" max="7" width="18.6640625" style="3" customWidth="1"/>
  </cols>
  <sheetData>
    <row r="1" spans="1:7" x14ac:dyDescent="0.35">
      <c r="A1" s="2" t="s">
        <v>8</v>
      </c>
      <c r="B1" s="2" t="s">
        <v>9</v>
      </c>
      <c r="C1" s="2" t="s">
        <v>13</v>
      </c>
      <c r="D1" s="2" t="s">
        <v>10</v>
      </c>
      <c r="E1" s="2" t="s">
        <v>11</v>
      </c>
      <c r="F1" s="2" t="s">
        <v>7</v>
      </c>
      <c r="G1" s="2" t="s">
        <v>12</v>
      </c>
    </row>
    <row r="2" spans="1:7" ht="14.25" x14ac:dyDescent="0.35">
      <c r="A2" t="s">
        <v>24</v>
      </c>
      <c r="B2" s="2" t="s">
        <v>4</v>
      </c>
      <c r="C2" s="2" t="s">
        <v>0</v>
      </c>
      <c r="D2">
        <v>3500</v>
      </c>
      <c r="E2" s="10" t="str">
        <f ca="1">IF(G2&lt;&gt;"",G2*100/SUM(100,(VLOOKUP(F2,(Mwstcode!$B$1:$C$3),2,TRUE)*100)),"")</f>
        <v/>
      </c>
      <c r="G2" s="3" t="str">
        <f ca="1">IF(E2&lt;&gt;"",SUM(E2,E2*VLOOKUP(F2,Mwstcode!$B$1:$C$3,2,TRUE)),"")</f>
        <v/>
      </c>
    </row>
    <row r="3" spans="1:7" ht="14.25" x14ac:dyDescent="0.35">
      <c r="A3" s="2" t="s">
        <v>20</v>
      </c>
      <c r="B3" t="s">
        <v>5</v>
      </c>
      <c r="C3" s="2" t="s">
        <v>0</v>
      </c>
      <c r="D3">
        <v>5000</v>
      </c>
      <c r="E3" s="10" t="str">
        <f ca="1">IF(G3&lt;&gt;"",G3*100/SUM(100,(VLOOKUP(F3,(Mwstcode!$B$1:$C$3),2,TRUE)*100)),"")</f>
        <v/>
      </c>
      <c r="G3" s="3" t="str">
        <f ca="1">IF(E3&lt;&gt;"",SUM(E3,E3*VLOOKUP(F3,Mwstcode!$B$1:$C$3,2,TRUE)),"")</f>
        <v/>
      </c>
    </row>
    <row r="4" spans="1:7" ht="14.25" x14ac:dyDescent="0.35">
      <c r="A4" t="s">
        <v>21</v>
      </c>
      <c r="B4" s="2" t="s">
        <v>1</v>
      </c>
      <c r="C4" s="2" t="s">
        <v>0</v>
      </c>
      <c r="D4">
        <v>5000</v>
      </c>
      <c r="E4" s="10" t="str">
        <f ca="1">IF(G4&lt;&gt;"",G4*100/SUM(100,(VLOOKUP(F4,(Mwstcode!$B$1:$C$3),2,TRUE)*100)),"")</f>
        <v/>
      </c>
      <c r="G4" s="3" t="str">
        <f ca="1">IF(E4&lt;&gt;"",SUM(E4,E4*VLOOKUP(F4,Mwstcode!$B$1:$C$3,2,TRUE)),"")</f>
        <v/>
      </c>
    </row>
    <row r="5" spans="1:7" ht="14.25" x14ac:dyDescent="0.35">
      <c r="A5" s="2" t="s">
        <v>22</v>
      </c>
      <c r="B5" s="2" t="s">
        <v>6</v>
      </c>
      <c r="C5" s="2" t="s">
        <v>0</v>
      </c>
      <c r="D5">
        <v>270</v>
      </c>
      <c r="E5" s="10" t="str">
        <f ca="1">IF(G5&lt;&gt;"",G5*100/SUM(100,(VLOOKUP(F5,(Mwstcode!$B$1:$C$3),2,TRUE)*100)),"")</f>
        <v/>
      </c>
      <c r="G5" s="3" t="str">
        <f ca="1">IF(E5&lt;&gt;"",SUM(E5,E5*VLOOKUP(F5,Mwstcode!$B$1:$C$3,2,TRUE)),"")</f>
        <v/>
      </c>
    </row>
    <row r="6" spans="1:7" ht="14.25" x14ac:dyDescent="0.35">
      <c r="A6" s="2" t="s">
        <v>23</v>
      </c>
      <c r="B6" s="2" t="s">
        <v>2</v>
      </c>
      <c r="D6">
        <v>1000</v>
      </c>
      <c r="E6" s="10" t="str">
        <f ca="1">IF(G6&lt;&gt;"",G6*100/SUM(100,(VLOOKUP(F6,(Mwstcode!$B$1:$C$3),2,TRUE)*100)),"")</f>
        <v/>
      </c>
      <c r="G6" s="3" t="str">
        <f ca="1">IF(E6&lt;&gt;"",SUM(E6,E6*VLOOKUP(F6,Mwstcode!$B$1:$C$3,2,TRUE)),"")</f>
        <v/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D914DC-4ECF-439A-9BC4-3A58CBD1F9BF}">
          <x14:formula1>
            <xm:f>_xlfn._TRO_TRAILING(Einheiten!$A$2:$A$10000)</xm:f>
          </x14:formula1>
          <xm:sqref>C2:C1048576</xm:sqref>
        </x14:dataValidation>
        <x14:dataValidation type="list" allowBlank="1" showInputMessage="1" showErrorMessage="1" xr:uid="{747CE62D-2C18-4A8F-A37B-C3B5D0856004}">
          <x14:formula1>
            <xm:f>Mwstcode!$B$1:$B$3</xm:f>
          </x14:formula1>
          <xm:sqref>F2:F1048576</xm:sqref>
        </x14:dataValidation>
        <x14:dataValidation type="list" allowBlank="1" showInputMessage="1" showErrorMessage="1" xr:uid="{37EF1E2B-F963-40D7-9A8E-6F71B44F081C}">
          <x14:formula1>
            <xm:f>_xlfn._TRO_TRAILING(Einheiten!B1048576:B9998)</xm:f>
          </x14:formula1>
          <xm:sqref>A2:A1048576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o b 3 W n s M c I W m A A A A 9 w A A A B I A H A B D b 2 5 m a W c v U G F j a 2 F n Z S 5 4 b W w g o h g A K K A U A A A A A A A A A A A A A A A A A A A A A A A A A A A A h Y + x D o I w G I R f h X S n L Z X B k J 8 y s D h I Y m J i X J t S o Q G K o c X y b g 4 + k q 8 g R l E 3 h x v u 7 h v u 7 t c b Z F P X B h c 1 W N 2 b F E W Y o k A Z 2 Z f a V C k a 3 S l c o 4 z D T s h G V C q Y Y W O T y Z Y p q p 0 7 J 4 R 4 7 7 F f 4 X 6 o C K M 0 I s d i u 5 e 1 6 g T 6 w P o / H G p j n T B S I Q 6 H 1 x j O c B T H s y j D F M i S Q q H N l 2 D z 4 G f 7 E 0 I + t m 4 c F C 9 V m G + A L B b I + w R / A F B L A w Q U A A I A C A B q h v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o b 3 W i i K R 7 g O A A A A E Q A A A B M A H A B G b 3 J t d W x h c y 9 T Z W N 0 a W 9 u M S 5 t I K I Y A C i g F A A A A A A A A A A A A A A A A A A A A A A A A A A A A C t O T S 7 J z M 9 T C I b Q h t Y A U E s B A i 0 A F A A C A A g A a o b 3 W n s M c I W m A A A A 9 w A A A B I A A A A A A A A A A A A A A A A A A A A A A E N v b m Z p Z y 9 Q Y W N r Y W d l L n h t b F B L A Q I t A B Q A A g A I A G q G 9 1 o P y u m r p A A A A O k A A A A T A A A A A A A A A A A A A A A A A P I A A A B b Q 2 9 u d G V u d F 9 U e X B l c 1 0 u e G 1 s U E s B A i 0 A F A A C A A g A a o b 3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x D i f Y Y l W F M l 9 / 2 h q y L O 7 o A A A A A A g A A A A A A E G Y A A A A B A A A g A A A A B l 4 n j j C k R G f e t + k 9 K i c U Y J w Y k C 6 D a d W k e r C d U a f 9 u X I A A A A A D o A A A A A C A A A g A A A A V J / + 4 3 K 8 0 l h w P w x U w I l W l Z x 3 x N J O H / p u n C O a J 6 J L e n N Q A A A A j f q + h v o F g V x M Y r q b X y 3 G s x q K u C A L Q p p A n p u 7 G K H B E K Q Z v i v V E a I A F j S S L z Q Y q O E 5 v m G M 9 H j e k c U M W t v P P i k 5 H u B F z e + U Z h a b 9 m z m B O 7 M 9 k F A A A A A R 5 e D q S N Y V M 9 4 a Z q 0 u x B 1 Z U 3 6 y Z P t C A M t v R 6 l v D M 6 u S v c y l g R 8 h M O R 5 l Z j 3 F x o q u S o d x f D e C X x y 2 D L n b D h R M 4 u w = = < / D a t a M a s h u p > 
</file>

<file path=customXml/itemProps1.xml><?xml version="1.0" encoding="utf-8"?>
<ds:datastoreItem xmlns:ds="http://schemas.openxmlformats.org/officeDocument/2006/customXml" ds:itemID="{7D84EFA4-284B-4FAB-938A-0C471B70D5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Mwstcode</vt:lpstr>
      <vt:lpstr>Einheiten</vt:lpstr>
      <vt:lpstr>Einkaufsliste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Marceca</dc:creator>
  <cp:lastModifiedBy>Franco Marceca</cp:lastModifiedBy>
  <cp:lastPrinted>2011-02-28T08:59:38Z</cp:lastPrinted>
  <dcterms:created xsi:type="dcterms:W3CDTF">2007-02-12T12:33:19Z</dcterms:created>
  <dcterms:modified xsi:type="dcterms:W3CDTF">2025-07-25T12:25:33Z</dcterms:modified>
</cp:coreProperties>
</file>