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otma0\Downloads\"/>
    </mc:Choice>
  </mc:AlternateContent>
  <xr:revisionPtr revIDLastSave="0" documentId="13_ncr:1_{8F4C94D2-ACC0-4ECC-82AD-4C5E28C8E8F9}" xr6:coauthVersionLast="47" xr6:coauthVersionMax="47" xr10:uidLastSave="{00000000-0000-0000-0000-000000000000}"/>
  <bookViews>
    <workbookView xWindow="-120" yWindow="-120" windowWidth="29040" windowHeight="15720" xr2:uid="{38145900-C70B-4490-8BA3-D78C574A111A}"/>
  </bookViews>
  <sheets>
    <sheet name="Runde 1" sheetId="1" r:id="rId1"/>
    <sheet name="Runde2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3" l="1"/>
  <c r="A4" i="3"/>
  <c r="A5" i="3"/>
  <c r="A6" i="3"/>
  <c r="B18" i="3" s="1"/>
  <c r="A7" i="3"/>
  <c r="C18" i="3" s="1"/>
  <c r="A8" i="3"/>
  <c r="C17" i="3" s="1"/>
  <c r="A9" i="3"/>
  <c r="A10" i="3"/>
  <c r="A11" i="3"/>
  <c r="A2" i="3"/>
  <c r="E18" i="3"/>
  <c r="E17" i="3"/>
  <c r="E16" i="3"/>
  <c r="E15" i="3"/>
  <c r="E14" i="3"/>
  <c r="E26" i="1"/>
  <c r="E27" i="1"/>
  <c r="E28" i="1"/>
  <c r="E29" i="1"/>
  <c r="E30" i="1"/>
  <c r="E31" i="1"/>
  <c r="E32" i="1"/>
  <c r="E33" i="1"/>
  <c r="E34" i="1"/>
  <c r="E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3" i="1"/>
  <c r="C33" i="1"/>
  <c r="B34" i="1"/>
  <c r="C34" i="1"/>
  <c r="C25" i="1"/>
  <c r="B25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" i="1"/>
  <c r="C15" i="3" l="1"/>
  <c r="B14" i="3"/>
  <c r="E2" i="3" s="1"/>
  <c r="C2" i="3" s="1"/>
  <c r="F2" i="3" s="1"/>
  <c r="D2" i="3" s="1"/>
  <c r="B16" i="3"/>
  <c r="C16" i="3"/>
  <c r="C14" i="3"/>
  <c r="B17" i="3"/>
  <c r="B15" i="3"/>
  <c r="E21" i="1"/>
  <c r="C21" i="1" s="1"/>
  <c r="F21" i="1" s="1"/>
  <c r="D21" i="1" s="1"/>
  <c r="E15" i="1"/>
  <c r="C15" i="1" s="1"/>
  <c r="F15" i="1" s="1"/>
  <c r="D15" i="1" s="1"/>
  <c r="E7" i="1"/>
  <c r="C7" i="1" s="1"/>
  <c r="F7" i="1" s="1"/>
  <c r="D7" i="1" s="1"/>
  <c r="E13" i="1"/>
  <c r="C13" i="1" s="1"/>
  <c r="F13" i="1" s="1"/>
  <c r="D13" i="1" s="1"/>
  <c r="E2" i="1"/>
  <c r="C2" i="1" s="1"/>
  <c r="F2" i="1" s="1"/>
  <c r="E14" i="1"/>
  <c r="C14" i="1" s="1"/>
  <c r="F14" i="1" s="1"/>
  <c r="D14" i="1" s="1"/>
  <c r="E6" i="1"/>
  <c r="C6" i="1" s="1"/>
  <c r="F6" i="1" s="1"/>
  <c r="D2" i="1"/>
  <c r="E5" i="1"/>
  <c r="C5" i="1" s="1"/>
  <c r="F5" i="1" s="1"/>
  <c r="D5" i="1" s="1"/>
  <c r="E20" i="1"/>
  <c r="C20" i="1" s="1"/>
  <c r="F20" i="1" s="1"/>
  <c r="D20" i="1" s="1"/>
  <c r="E12" i="1"/>
  <c r="C12" i="1" s="1"/>
  <c r="F12" i="1" s="1"/>
  <c r="D12" i="1" s="1"/>
  <c r="E4" i="1"/>
  <c r="C4" i="1" s="1"/>
  <c r="F4" i="1" s="1"/>
  <c r="D4" i="1" s="1"/>
  <c r="D18" i="1"/>
  <c r="D6" i="1"/>
  <c r="E19" i="1"/>
  <c r="C19" i="1" s="1"/>
  <c r="F19" i="1" s="1"/>
  <c r="D19" i="1" s="1"/>
  <c r="E11" i="1"/>
  <c r="C11" i="1" s="1"/>
  <c r="F11" i="1" s="1"/>
  <c r="D11" i="1" s="1"/>
  <c r="E3" i="1"/>
  <c r="C3" i="1" s="1"/>
  <c r="F3" i="1" s="1"/>
  <c r="D3" i="1" s="1"/>
  <c r="E18" i="1"/>
  <c r="C18" i="1" s="1"/>
  <c r="F18" i="1" s="1"/>
  <c r="E10" i="1"/>
  <c r="C10" i="1" s="1"/>
  <c r="F10" i="1" s="1"/>
  <c r="D10" i="1" s="1"/>
  <c r="E17" i="1"/>
  <c r="C17" i="1" s="1"/>
  <c r="F17" i="1" s="1"/>
  <c r="D17" i="1" s="1"/>
  <c r="E9" i="1"/>
  <c r="C9" i="1" s="1"/>
  <c r="F9" i="1" s="1"/>
  <c r="D9" i="1" s="1"/>
  <c r="E16" i="1"/>
  <c r="C16" i="1" s="1"/>
  <c r="F16" i="1" s="1"/>
  <c r="D16" i="1" s="1"/>
  <c r="E8" i="1"/>
  <c r="C8" i="1" s="1"/>
  <c r="F8" i="1" s="1"/>
  <c r="D8" i="1" s="1"/>
  <c r="E5" i="3" l="1"/>
  <c r="C5" i="3" s="1"/>
  <c r="F5" i="3" s="1"/>
  <c r="D5" i="3" s="1"/>
  <c r="E7" i="3"/>
  <c r="C7" i="3" s="1"/>
  <c r="F7" i="3" s="1"/>
  <c r="D7" i="3" s="1"/>
  <c r="E3" i="3"/>
  <c r="C3" i="3" s="1"/>
  <c r="F3" i="3" s="1"/>
  <c r="D3" i="3" s="1"/>
  <c r="E6" i="3"/>
  <c r="C6" i="3" s="1"/>
  <c r="F6" i="3" s="1"/>
  <c r="D6" i="3" s="1"/>
  <c r="E10" i="3"/>
  <c r="C10" i="3" s="1"/>
  <c r="F10" i="3" s="1"/>
  <c r="D10" i="3" s="1"/>
  <c r="E11" i="3"/>
  <c r="C11" i="3" s="1"/>
  <c r="F11" i="3" s="1"/>
  <c r="D11" i="3" s="1"/>
  <c r="E9" i="3"/>
  <c r="C9" i="3" s="1"/>
  <c r="F9" i="3" s="1"/>
  <c r="D9" i="3" s="1"/>
  <c r="E4" i="3"/>
  <c r="C4" i="3" s="1"/>
  <c r="F4" i="3" s="1"/>
  <c r="D4" i="3" s="1"/>
  <c r="E8" i="3"/>
  <c r="C8" i="3" s="1"/>
  <c r="F8" i="3" s="1"/>
  <c r="D8" i="3" s="1"/>
</calcChain>
</file>

<file path=xl/sharedStrings.xml><?xml version="1.0" encoding="utf-8"?>
<sst xmlns="http://schemas.openxmlformats.org/spreadsheetml/2006/main" count="37" uniqueCount="13">
  <si>
    <t>Spieler</t>
  </si>
  <si>
    <t>Ordnungszahl</t>
  </si>
  <si>
    <t>Paarung</t>
  </si>
  <si>
    <t>Spieler A</t>
  </si>
  <si>
    <t>Spieler B</t>
  </si>
  <si>
    <t>Punkte</t>
  </si>
  <si>
    <t>Endstand</t>
  </si>
  <si>
    <t>1:0</t>
  </si>
  <si>
    <t>2:0</t>
  </si>
  <si>
    <t>0:1</t>
  </si>
  <si>
    <t>0:3</t>
  </si>
  <si>
    <t>Spieler in A oder B</t>
  </si>
  <si>
    <t>gewonnen/verloren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</si>
</sst>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1" xfId="0" quotePrefix="1" applyBorder="1"/>
    <xf numFmtId="0" fontId="1" fillId="2" borderId="1" xfId="0" applyFont="1" applyFill="1" applyBorder="1"/>
    <xf numFmtId="0" fontId="0" fillId="3" borderId="1" xfId="0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F102D-1DC4-4EE4-8F82-4068A2C4EEF0}">
  <dimension ref="A1:F34"/>
  <sheetViews>
    <sheetView tabSelected="1" workbookViewId="0">
      <selection activeCell="C2" sqref="C2"/>
    </sheetView>
  </sheetViews>
  <sheetFormatPr baseColWidth="10" defaultRowHeight="15" x14ac:dyDescent="0.25"/>
  <cols>
    <col min="1" max="1" width="18.85546875" customWidth="1"/>
    <col min="2" max="2" width="13.42578125" bestFit="1" customWidth="1"/>
    <col min="3" max="3" width="8.5703125" bestFit="1" customWidth="1"/>
    <col min="5" max="5" width="16.85546875" bestFit="1" customWidth="1"/>
    <col min="6" max="6" width="18" bestFit="1" customWidth="1"/>
  </cols>
  <sheetData>
    <row r="1" spans="1:6" x14ac:dyDescent="0.25">
      <c r="A1" s="3" t="s">
        <v>0</v>
      </c>
      <c r="B1" s="3" t="s">
        <v>1</v>
      </c>
      <c r="C1" s="3" t="s">
        <v>6</v>
      </c>
      <c r="D1" s="3" t="s">
        <v>5</v>
      </c>
      <c r="E1" s="3" t="s">
        <v>11</v>
      </c>
      <c r="F1" s="3" t="s">
        <v>12</v>
      </c>
    </row>
    <row r="2" spans="1:6" x14ac:dyDescent="0.25">
      <c r="A2" s="4" t="str">
        <f>ROW(A1)&amp;", "&amp;COLUMN()</f>
        <v>1, 1</v>
      </c>
      <c r="B2" s="1">
        <v>0.2</v>
      </c>
      <c r="C2" s="1" t="str">
        <f>IF(E2=1,IF(NOT(ISERROR(MATCH(A2,$B$25:$B$34,0))),INDEX($D$25:$D$34,MATCH(A2,$B$25:$B$34,0)),INDEX($D$25:$D$34,MATCH(A2,$C$25:$C$34,0))),RIGHT(IF(NOT(ISERROR(MATCH(A2,$B$25:$B$34,0))),INDEX($D$25:$D$34,MATCH(A2,$B$25:$B$34,0)),INDEX($D$25:$D$34,MATCH(A2,$C$25:$C$34,0))),1) &amp; ":" &amp; LEFT(IF(NOT(ISERROR(MATCH(A2,$B$25:$B$34,0))),INDEX($D$25:$D$34,MATCH(A2,$B$25:$B$34,0)),INDEX($D$25:$D$34,MATCH(A2,$C$25:$C$34,0))),1))</f>
        <v>1:0</v>
      </c>
      <c r="D2" s="1">
        <f>IF(NOT(ISERROR(MATCH(A2,$B$25:$B$34,0))),INDEX($E$25:$E$34,MATCH(A2,$B$25:$B$34,0)),INDEX($E$25:$E$34,MATCH(A2,$C$25:$C$34,0)))*IF(F2,1,0)</f>
        <v>25</v>
      </c>
      <c r="E2" s="2">
        <f>IF(ISNUMBER(MATCH(A2, $B$25:$B$34,0)),1,IF(ISNUMBER(MATCH(A2, $C$25:$C$34, 0)),2,"Nicht gefunden"))</f>
        <v>1</v>
      </c>
      <c r="F2" s="1" t="b">
        <f>LEFT(C2,1)&gt;=RIGHT(C2,1)</f>
        <v>1</v>
      </c>
    </row>
    <row r="3" spans="1:6" x14ac:dyDescent="0.25">
      <c r="A3" s="4" t="str">
        <f t="shared" ref="A3:A21" si="0">ROW(A2)&amp;", "&amp;COLUMN()</f>
        <v>2, 1</v>
      </c>
      <c r="B3" s="1">
        <v>0.19</v>
      </c>
      <c r="C3" s="1" t="str">
        <f t="shared" ref="C3:C21" si="1">IF(E3=1,IF(NOT(ISERROR(MATCH(A3,$B$25:$B$34,0))),INDEX($D$25:$D$34,MATCH(A3,$B$25:$B$34,0)),INDEX($D$25:$D$34,MATCH(A3,$C$25:$C$34,0))),RIGHT(IF(NOT(ISERROR(MATCH(A3,$B$25:$B$34,0))),INDEX($D$25:$D$34,MATCH(A3,$B$25:$B$34,0)),INDEX($D$25:$D$34,MATCH(A3,$C$25:$C$34,0))),1) &amp; ":" &amp; LEFT(IF(NOT(ISERROR(MATCH(A3,$B$25:$B$34,0))),INDEX($D$25:$D$34,MATCH(A3,$B$25:$B$34,0)),INDEX($D$25:$D$34,MATCH(A3,$C$25:$C$34,0))),1))</f>
        <v>0:1</v>
      </c>
      <c r="D3" s="1">
        <f t="shared" ref="D3:D21" si="2">IF(NOT(ISERROR(MATCH(A3,$B$25:$B$34,0))),INDEX($E$25:$E$34,MATCH(A3,$B$25:$B$34,0)),INDEX($E$25:$E$34,MATCH(A3,$C$25:$C$34,0)))*IF(F3,1,0)</f>
        <v>0</v>
      </c>
      <c r="E3" s="2">
        <f t="shared" ref="E3:E21" si="3">IF(ISNUMBER(MATCH(A3, $B$25:$B$34,0)),1,IF(ISNUMBER(MATCH(A3, $C$25:$C$34, 0)),2,"Nicht gefunden"))</f>
        <v>1</v>
      </c>
      <c r="F3" s="1" t="b">
        <f t="shared" ref="F3:F21" si="4">LEFT(C3,1)&gt;=RIGHT(C3,1)</f>
        <v>0</v>
      </c>
    </row>
    <row r="4" spans="1:6" x14ac:dyDescent="0.25">
      <c r="A4" s="4" t="str">
        <f t="shared" si="0"/>
        <v>3, 1</v>
      </c>
      <c r="B4" s="1">
        <v>0.18</v>
      </c>
      <c r="C4" s="1" t="str">
        <f t="shared" si="1"/>
        <v>2:0</v>
      </c>
      <c r="D4" s="1">
        <f t="shared" si="2"/>
        <v>27</v>
      </c>
      <c r="E4" s="2">
        <f t="shared" si="3"/>
        <v>1</v>
      </c>
      <c r="F4" s="1" t="b">
        <f t="shared" si="4"/>
        <v>1</v>
      </c>
    </row>
    <row r="5" spans="1:6" x14ac:dyDescent="0.25">
      <c r="A5" s="4" t="str">
        <f t="shared" si="0"/>
        <v>4, 1</v>
      </c>
      <c r="B5" s="1">
        <v>0.17</v>
      </c>
      <c r="C5" s="1" t="str">
        <f t="shared" si="1"/>
        <v>0:3</v>
      </c>
      <c r="D5" s="1">
        <f t="shared" si="2"/>
        <v>0</v>
      </c>
      <c r="E5" s="2">
        <f t="shared" si="3"/>
        <v>1</v>
      </c>
      <c r="F5" s="1" t="b">
        <f t="shared" si="4"/>
        <v>0</v>
      </c>
    </row>
    <row r="6" spans="1:6" x14ac:dyDescent="0.25">
      <c r="A6" s="4" t="str">
        <f t="shared" si="0"/>
        <v>5, 1</v>
      </c>
      <c r="B6" s="1">
        <v>0.16</v>
      </c>
      <c r="C6" s="1" t="str">
        <f t="shared" si="1"/>
        <v>2:0</v>
      </c>
      <c r="D6" s="1">
        <f t="shared" si="2"/>
        <v>29</v>
      </c>
      <c r="E6" s="2">
        <f t="shared" si="3"/>
        <v>1</v>
      </c>
      <c r="F6" s="1" t="b">
        <f t="shared" si="4"/>
        <v>1</v>
      </c>
    </row>
    <row r="7" spans="1:6" x14ac:dyDescent="0.25">
      <c r="A7" s="4" t="str">
        <f t="shared" si="0"/>
        <v>6, 1</v>
      </c>
      <c r="B7" s="1">
        <v>0.15</v>
      </c>
      <c r="C7" s="1" t="str">
        <f t="shared" si="1"/>
        <v>1:0</v>
      </c>
      <c r="D7" s="1">
        <f t="shared" si="2"/>
        <v>30</v>
      </c>
      <c r="E7" s="2">
        <f t="shared" si="3"/>
        <v>1</v>
      </c>
      <c r="F7" s="1" t="b">
        <f t="shared" si="4"/>
        <v>1</v>
      </c>
    </row>
    <row r="8" spans="1:6" x14ac:dyDescent="0.25">
      <c r="A8" s="4" t="str">
        <f t="shared" si="0"/>
        <v>7, 1</v>
      </c>
      <c r="B8" s="1">
        <v>0.14000000000000001</v>
      </c>
      <c r="C8" s="1" t="str">
        <f t="shared" si="1"/>
        <v>0:1</v>
      </c>
      <c r="D8" s="1">
        <f t="shared" si="2"/>
        <v>0</v>
      </c>
      <c r="E8" s="2">
        <f t="shared" si="3"/>
        <v>1</v>
      </c>
      <c r="F8" s="1" t="b">
        <f t="shared" si="4"/>
        <v>0</v>
      </c>
    </row>
    <row r="9" spans="1:6" x14ac:dyDescent="0.25">
      <c r="A9" s="4" t="str">
        <f t="shared" si="0"/>
        <v>8, 1</v>
      </c>
      <c r="B9" s="1">
        <v>0.13</v>
      </c>
      <c r="C9" s="1" t="str">
        <f t="shared" si="1"/>
        <v>2:0</v>
      </c>
      <c r="D9" s="1">
        <f t="shared" si="2"/>
        <v>32</v>
      </c>
      <c r="E9" s="2">
        <f t="shared" si="3"/>
        <v>1</v>
      </c>
      <c r="F9" s="1" t="b">
        <f t="shared" si="4"/>
        <v>1</v>
      </c>
    </row>
    <row r="10" spans="1:6" x14ac:dyDescent="0.25">
      <c r="A10" s="4" t="str">
        <f t="shared" si="0"/>
        <v>9, 1</v>
      </c>
      <c r="B10" s="1">
        <v>0.12</v>
      </c>
      <c r="C10" s="1" t="str">
        <f t="shared" si="1"/>
        <v>0:3</v>
      </c>
      <c r="D10" s="1">
        <f t="shared" si="2"/>
        <v>0</v>
      </c>
      <c r="E10" s="2">
        <f t="shared" si="3"/>
        <v>1</v>
      </c>
      <c r="F10" s="1" t="b">
        <f t="shared" si="4"/>
        <v>0</v>
      </c>
    </row>
    <row r="11" spans="1:6" x14ac:dyDescent="0.25">
      <c r="A11" s="4" t="str">
        <f t="shared" si="0"/>
        <v>10, 1</v>
      </c>
      <c r="B11" s="1">
        <v>0.11</v>
      </c>
      <c r="C11" s="1" t="str">
        <f t="shared" si="1"/>
        <v>2:0</v>
      </c>
      <c r="D11" s="1">
        <f t="shared" si="2"/>
        <v>34</v>
      </c>
      <c r="E11" s="2">
        <f t="shared" si="3"/>
        <v>1</v>
      </c>
      <c r="F11" s="1" t="b">
        <f t="shared" si="4"/>
        <v>1</v>
      </c>
    </row>
    <row r="12" spans="1:6" x14ac:dyDescent="0.25">
      <c r="A12" s="4" t="str">
        <f t="shared" si="0"/>
        <v>11, 1</v>
      </c>
      <c r="B12" s="1">
        <v>0.1</v>
      </c>
      <c r="C12" s="1" t="str">
        <f t="shared" si="1"/>
        <v>0:2</v>
      </c>
      <c r="D12" s="1">
        <f t="shared" si="2"/>
        <v>0</v>
      </c>
      <c r="E12" s="2">
        <f t="shared" si="3"/>
        <v>2</v>
      </c>
      <c r="F12" s="1" t="b">
        <f t="shared" si="4"/>
        <v>0</v>
      </c>
    </row>
    <row r="13" spans="1:6" x14ac:dyDescent="0.25">
      <c r="A13" s="4" t="str">
        <f t="shared" si="0"/>
        <v>12, 1</v>
      </c>
      <c r="B13" s="1">
        <v>0.09</v>
      </c>
      <c r="C13" s="1" t="str">
        <f t="shared" si="1"/>
        <v>3:0</v>
      </c>
      <c r="D13" s="1">
        <f t="shared" si="2"/>
        <v>33</v>
      </c>
      <c r="E13" s="2">
        <f t="shared" si="3"/>
        <v>2</v>
      </c>
      <c r="F13" s="1" t="b">
        <f t="shared" si="4"/>
        <v>1</v>
      </c>
    </row>
    <row r="14" spans="1:6" x14ac:dyDescent="0.25">
      <c r="A14" s="4" t="str">
        <f t="shared" si="0"/>
        <v>13, 1</v>
      </c>
      <c r="B14" s="1">
        <v>0.08</v>
      </c>
      <c r="C14" s="1" t="str">
        <f t="shared" si="1"/>
        <v>0:2</v>
      </c>
      <c r="D14" s="1">
        <f t="shared" si="2"/>
        <v>0</v>
      </c>
      <c r="E14" s="2">
        <f t="shared" si="3"/>
        <v>2</v>
      </c>
      <c r="F14" s="1" t="b">
        <f t="shared" si="4"/>
        <v>0</v>
      </c>
    </row>
    <row r="15" spans="1:6" x14ac:dyDescent="0.25">
      <c r="A15" s="4" t="str">
        <f t="shared" si="0"/>
        <v>14, 1</v>
      </c>
      <c r="B15" s="1">
        <v>7.0000000000000007E-2</v>
      </c>
      <c r="C15" s="1" t="str">
        <f t="shared" si="1"/>
        <v>1:0</v>
      </c>
      <c r="D15" s="1">
        <f t="shared" si="2"/>
        <v>31</v>
      </c>
      <c r="E15" s="2">
        <f t="shared" si="3"/>
        <v>2</v>
      </c>
      <c r="F15" s="1" t="b">
        <f t="shared" si="4"/>
        <v>1</v>
      </c>
    </row>
    <row r="16" spans="1:6" x14ac:dyDescent="0.25">
      <c r="A16" s="4" t="str">
        <f t="shared" si="0"/>
        <v>15, 1</v>
      </c>
      <c r="B16" s="1">
        <v>0.06</v>
      </c>
      <c r="C16" s="1" t="str">
        <f t="shared" si="1"/>
        <v>0:1</v>
      </c>
      <c r="D16" s="1">
        <f t="shared" si="2"/>
        <v>0</v>
      </c>
      <c r="E16" s="2">
        <f t="shared" si="3"/>
        <v>2</v>
      </c>
      <c r="F16" s="1" t="b">
        <f t="shared" si="4"/>
        <v>0</v>
      </c>
    </row>
    <row r="17" spans="1:6" x14ac:dyDescent="0.25">
      <c r="A17" s="4" t="str">
        <f t="shared" si="0"/>
        <v>16, 1</v>
      </c>
      <c r="B17" s="1">
        <v>0.05</v>
      </c>
      <c r="C17" s="1" t="str">
        <f t="shared" si="1"/>
        <v>0:2</v>
      </c>
      <c r="D17" s="1">
        <f t="shared" si="2"/>
        <v>0</v>
      </c>
      <c r="E17" s="2">
        <f t="shared" si="3"/>
        <v>2</v>
      </c>
      <c r="F17" s="1" t="b">
        <f t="shared" si="4"/>
        <v>0</v>
      </c>
    </row>
    <row r="18" spans="1:6" x14ac:dyDescent="0.25">
      <c r="A18" s="4" t="str">
        <f t="shared" si="0"/>
        <v>17, 1</v>
      </c>
      <c r="B18" s="1">
        <v>0.04</v>
      </c>
      <c r="C18" s="1" t="str">
        <f t="shared" si="1"/>
        <v>3:0</v>
      </c>
      <c r="D18" s="1">
        <f t="shared" si="2"/>
        <v>28</v>
      </c>
      <c r="E18" s="2">
        <f t="shared" si="3"/>
        <v>2</v>
      </c>
      <c r="F18" s="1" t="b">
        <f t="shared" si="4"/>
        <v>1</v>
      </c>
    </row>
    <row r="19" spans="1:6" x14ac:dyDescent="0.25">
      <c r="A19" s="4" t="str">
        <f t="shared" si="0"/>
        <v>18, 1</v>
      </c>
      <c r="B19" s="1">
        <v>0.03</v>
      </c>
      <c r="C19" s="1" t="str">
        <f t="shared" si="1"/>
        <v>0:2</v>
      </c>
      <c r="D19" s="1">
        <f t="shared" si="2"/>
        <v>0</v>
      </c>
      <c r="E19" s="2">
        <f t="shared" si="3"/>
        <v>2</v>
      </c>
      <c r="F19" s="1" t="b">
        <f t="shared" si="4"/>
        <v>0</v>
      </c>
    </row>
    <row r="20" spans="1:6" x14ac:dyDescent="0.25">
      <c r="A20" s="4" t="str">
        <f t="shared" si="0"/>
        <v>19, 1</v>
      </c>
      <c r="B20" s="1">
        <v>0.02</v>
      </c>
      <c r="C20" s="1" t="str">
        <f t="shared" si="1"/>
        <v>1:0</v>
      </c>
      <c r="D20" s="1">
        <f t="shared" si="2"/>
        <v>26</v>
      </c>
      <c r="E20" s="2">
        <f t="shared" si="3"/>
        <v>2</v>
      </c>
      <c r="F20" s="1" t="b">
        <f t="shared" si="4"/>
        <v>1</v>
      </c>
    </row>
    <row r="21" spans="1:6" x14ac:dyDescent="0.25">
      <c r="A21" s="4" t="str">
        <f t="shared" si="0"/>
        <v>20, 1</v>
      </c>
      <c r="B21" s="1">
        <v>0.01</v>
      </c>
      <c r="C21" s="1" t="str">
        <f t="shared" si="1"/>
        <v>0:1</v>
      </c>
      <c r="D21" s="1">
        <f t="shared" si="2"/>
        <v>0</v>
      </c>
      <c r="E21" s="2">
        <f t="shared" si="3"/>
        <v>2</v>
      </c>
      <c r="F21" s="1" t="b">
        <f t="shared" si="4"/>
        <v>0</v>
      </c>
    </row>
    <row r="24" spans="1:6" x14ac:dyDescent="0.25">
      <c r="A24" s="3" t="s">
        <v>2</v>
      </c>
      <c r="B24" s="3" t="s">
        <v>3</v>
      </c>
      <c r="C24" s="3" t="s">
        <v>4</v>
      </c>
      <c r="D24" s="3" t="s">
        <v>6</v>
      </c>
      <c r="E24" s="3" t="s">
        <v>5</v>
      </c>
    </row>
    <row r="25" spans="1:6" x14ac:dyDescent="0.25">
      <c r="A25" s="1">
        <v>1</v>
      </c>
      <c r="B25" s="1" t="str">
        <f>INDEX($A$2:$A$21,MATCH(LARGE($B$2:$B$21,$A25),$B$2:$B$21,0))</f>
        <v>1, 1</v>
      </c>
      <c r="C25" s="1" t="str">
        <f>INDEX($A$2:$A$21,MATCH(SMALL($B$2:$B$21,$A25),$B$2:$B$21,0))</f>
        <v>20, 1</v>
      </c>
      <c r="D25" s="4" t="s">
        <v>7</v>
      </c>
      <c r="E25" s="1">
        <f>ROW()</f>
        <v>25</v>
      </c>
    </row>
    <row r="26" spans="1:6" x14ac:dyDescent="0.25">
      <c r="A26" s="1">
        <v>2</v>
      </c>
      <c r="B26" s="1" t="str">
        <f t="shared" ref="B26:B34" si="5">INDEX($A$2:$A$21,MATCH(LARGE($B$2:$B$21,$A26),$B$2:$B$21,0))</f>
        <v>2, 1</v>
      </c>
      <c r="C26" s="1" t="str">
        <f t="shared" ref="C26:C34" si="6">INDEX($A$2:$A$21,MATCH(SMALL($B$2:$B$21,$A26),$B$2:$B$21,0))</f>
        <v>19, 1</v>
      </c>
      <c r="D26" s="4" t="s">
        <v>9</v>
      </c>
      <c r="E26" s="1">
        <f>ROW()</f>
        <v>26</v>
      </c>
    </row>
    <row r="27" spans="1:6" x14ac:dyDescent="0.25">
      <c r="A27" s="1">
        <v>3</v>
      </c>
      <c r="B27" s="1" t="str">
        <f t="shared" si="5"/>
        <v>3, 1</v>
      </c>
      <c r="C27" s="1" t="str">
        <f t="shared" si="6"/>
        <v>18, 1</v>
      </c>
      <c r="D27" s="4" t="s">
        <v>8</v>
      </c>
      <c r="E27" s="1">
        <f>ROW()</f>
        <v>27</v>
      </c>
    </row>
    <row r="28" spans="1:6" x14ac:dyDescent="0.25">
      <c r="A28" s="1">
        <v>4</v>
      </c>
      <c r="B28" s="1" t="str">
        <f t="shared" si="5"/>
        <v>4, 1</v>
      </c>
      <c r="C28" s="1" t="str">
        <f t="shared" si="6"/>
        <v>17, 1</v>
      </c>
      <c r="D28" s="4" t="s">
        <v>10</v>
      </c>
      <c r="E28" s="1">
        <f>ROW()</f>
        <v>28</v>
      </c>
    </row>
    <row r="29" spans="1:6" x14ac:dyDescent="0.25">
      <c r="A29" s="1">
        <v>5</v>
      </c>
      <c r="B29" s="1" t="str">
        <f t="shared" si="5"/>
        <v>5, 1</v>
      </c>
      <c r="C29" s="1" t="str">
        <f t="shared" si="6"/>
        <v>16, 1</v>
      </c>
      <c r="D29" s="4" t="s">
        <v>8</v>
      </c>
      <c r="E29" s="1">
        <f>ROW()</f>
        <v>29</v>
      </c>
    </row>
    <row r="30" spans="1:6" x14ac:dyDescent="0.25">
      <c r="A30" s="1">
        <v>6</v>
      </c>
      <c r="B30" s="1" t="str">
        <f t="shared" si="5"/>
        <v>6, 1</v>
      </c>
      <c r="C30" s="1" t="str">
        <f t="shared" si="6"/>
        <v>15, 1</v>
      </c>
      <c r="D30" s="4" t="s">
        <v>7</v>
      </c>
      <c r="E30" s="1">
        <f>ROW()</f>
        <v>30</v>
      </c>
    </row>
    <row r="31" spans="1:6" x14ac:dyDescent="0.25">
      <c r="A31" s="1">
        <v>7</v>
      </c>
      <c r="B31" s="1" t="str">
        <f t="shared" si="5"/>
        <v>7, 1</v>
      </c>
      <c r="C31" s="1" t="str">
        <f t="shared" si="6"/>
        <v>14, 1</v>
      </c>
      <c r="D31" s="4" t="s">
        <v>9</v>
      </c>
      <c r="E31" s="1">
        <f>ROW()</f>
        <v>31</v>
      </c>
    </row>
    <row r="32" spans="1:6" x14ac:dyDescent="0.25">
      <c r="A32" s="1">
        <v>8</v>
      </c>
      <c r="B32" s="1" t="str">
        <f t="shared" si="5"/>
        <v>8, 1</v>
      </c>
      <c r="C32" s="1" t="str">
        <f t="shared" si="6"/>
        <v>13, 1</v>
      </c>
      <c r="D32" s="4" t="s">
        <v>8</v>
      </c>
      <c r="E32" s="1">
        <f>ROW()</f>
        <v>32</v>
      </c>
    </row>
    <row r="33" spans="1:5" x14ac:dyDescent="0.25">
      <c r="A33" s="1">
        <v>9</v>
      </c>
      <c r="B33" s="1" t="str">
        <f t="shared" si="5"/>
        <v>9, 1</v>
      </c>
      <c r="C33" s="1" t="str">
        <f t="shared" si="6"/>
        <v>12, 1</v>
      </c>
      <c r="D33" s="4" t="s">
        <v>10</v>
      </c>
      <c r="E33" s="1">
        <f>ROW()</f>
        <v>33</v>
      </c>
    </row>
    <row r="34" spans="1:5" x14ac:dyDescent="0.25">
      <c r="A34" s="1">
        <v>10</v>
      </c>
      <c r="B34" s="1" t="str">
        <f t="shared" si="5"/>
        <v>10, 1</v>
      </c>
      <c r="C34" s="1" t="str">
        <f t="shared" si="6"/>
        <v>11, 1</v>
      </c>
      <c r="D34" s="4" t="s">
        <v>8</v>
      </c>
      <c r="E34" s="1">
        <f>ROW()</f>
        <v>34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FBF0E-CD92-4CFE-8FC3-86713D414E9A}">
  <dimension ref="A1:F18"/>
  <sheetViews>
    <sheetView workbookViewId="0">
      <selection activeCell="K20" sqref="K20"/>
    </sheetView>
  </sheetViews>
  <sheetFormatPr baseColWidth="10" defaultRowHeight="15" x14ac:dyDescent="0.25"/>
  <cols>
    <col min="1" max="1" width="8.42578125" bestFit="1" customWidth="1"/>
    <col min="2" max="2" width="13.42578125" bestFit="1" customWidth="1"/>
    <col min="3" max="3" width="8.5703125" bestFit="1" customWidth="1"/>
    <col min="5" max="5" width="16.85546875" bestFit="1" customWidth="1"/>
    <col min="6" max="6" width="18" bestFit="1" customWidth="1"/>
  </cols>
  <sheetData>
    <row r="1" spans="1:6" x14ac:dyDescent="0.25">
      <c r="A1" s="3" t="s">
        <v>0</v>
      </c>
      <c r="B1" s="3" t="s">
        <v>1</v>
      </c>
      <c r="C1" s="3" t="s">
        <v>6</v>
      </c>
      <c r="D1" s="3" t="s">
        <v>5</v>
      </c>
      <c r="E1" s="3" t="s">
        <v>11</v>
      </c>
      <c r="F1" s="3" t="s">
        <v>12</v>
      </c>
    </row>
    <row r="2" spans="1:6" x14ac:dyDescent="0.25">
      <c r="A2" s="1" t="str">
        <f>INDEX('Runde 1'!$A$2:$A$21,MATCH(LARGE('Runde 1'!$D$2:$D$21,ROW()-1),'Runde 1'!$D$2:$D$21,0))</f>
        <v>10, 1</v>
      </c>
      <c r="B2" s="1">
        <v>0.2</v>
      </c>
      <c r="C2" s="1" t="str">
        <f>IF(E2=1,IF(NOT(ISERROR(MATCH(A2,$B$14:$B$18,0))),INDEX($D$14:$D$18,MATCH(A2,$B$14:$B$18,0)),INDEX($D$14:$D$18,MATCH(A2,$C$14:$C$18,0))),RIGHT(IF(NOT(ISERROR(MATCH(A2,$B$14:$B$18,0))),INDEX($D$14:$D$18,MATCH(A2,$B$14:$B$18,0)),INDEX($D$14:$D$18,MATCH(A2,$C$14:$C$18,0))),1) &amp; ":" &amp; LEFT(IF(NOT(ISERROR(MATCH(A2,$B$14:$B$18,0))),INDEX($D$14:$D$18,MATCH(A2,$B$14:$B$18,0)),INDEX($D$14:$D$18,MATCH(A2,$C$14:$C$18,0))),1))</f>
        <v>1:0</v>
      </c>
      <c r="D2" s="1">
        <f>IF(NOT(ISERROR(MATCH(A2,$B$14:$B$18,0))),INDEX($E$14:$E$18,MATCH(A2,$B$14:$B$18,0)),INDEX($E$14:$E$18,MATCH(A2,$C$14:$C$18,0)))*IF(F2,1,0)</f>
        <v>14</v>
      </c>
      <c r="E2" s="2">
        <f>IF(ISNUMBER(MATCH(A2, $B$14:$B$18,0)),1,IF(ISNUMBER(MATCH(A2, $C$14:$C$18, 0)),2,"Nicht gefunden"))</f>
        <v>1</v>
      </c>
      <c r="F2" s="1" t="b">
        <f>LEFT(C2,1)&gt;=RIGHT(C2,1)</f>
        <v>1</v>
      </c>
    </row>
    <row r="3" spans="1:6" x14ac:dyDescent="0.25">
      <c r="A3" s="1" t="str">
        <f>INDEX('Runde 1'!$A$2:$A$21,MATCH(LARGE('Runde 1'!$D$2:$D$21,ROW()-1),'Runde 1'!$D$2:$D$21,0))</f>
        <v>12, 1</v>
      </c>
      <c r="B3" s="1">
        <v>0.19</v>
      </c>
      <c r="C3" s="1" t="str">
        <f>IF(E3=1,IF(NOT(ISERROR(MATCH(A3,$B$14:$B$18,0))),INDEX($D$14:$D$18,MATCH(A3,$B$14:$B$18,0)),INDEX($D$14:$D$18,MATCH(A3,$C$14:$C$18,0))),RIGHT(IF(NOT(ISERROR(MATCH(A3,$B$14:$B$18,0))),INDEX($D$14:$D$18,MATCH(A3,$B$14:$B$18,0)),INDEX($D$14:$D$18,MATCH(A3,$C$14:$C$18,0))),1) &amp; ":" &amp; LEFT(IF(NOT(ISERROR(MATCH(A3,$B$14:$B$18,0))),INDEX($D$14:$D$18,MATCH(A3,$B$14:$B$18,0)),INDEX($D$14:$D$18,MATCH(A3,$C$14:$C$18,0))),1))</f>
        <v>0:1</v>
      </c>
      <c r="D3" s="1">
        <f>IF(NOT(ISERROR(MATCH(A3,$B$14:$B$18,0))),INDEX($E$14:$E$18,MATCH(A3,$B$14:$B$18,0)),INDEX($E$14:$E$18,MATCH(A3,$C$14:$C$18,0)))*IF(F3,1,0)</f>
        <v>0</v>
      </c>
      <c r="E3" s="2">
        <f>IF(ISNUMBER(MATCH(A3, $B$14:$B$18,0)),1,IF(ISNUMBER(MATCH(A3, $C$14:$C$18, 0)),2,"Nicht gefunden"))</f>
        <v>1</v>
      </c>
      <c r="F3" s="1" t="b">
        <f t="shared" ref="F3:F11" si="0">LEFT(C3,1)&gt;=RIGHT(C3,1)</f>
        <v>0</v>
      </c>
    </row>
    <row r="4" spans="1:6" x14ac:dyDescent="0.25">
      <c r="A4" s="1" t="str">
        <f>INDEX('Runde 1'!$A$2:$A$21,MATCH(LARGE('Runde 1'!$D$2:$D$21,ROW()-1),'Runde 1'!$D$2:$D$21,0))</f>
        <v>8, 1</v>
      </c>
      <c r="B4" s="1">
        <v>0.18</v>
      </c>
      <c r="C4" s="1" t="str">
        <f>IF(E4=1,IF(NOT(ISERROR(MATCH(A4,$B$14:$B$18,0))),INDEX($D$14:$D$18,MATCH(A4,$B$14:$B$18,0)),INDEX($D$14:$D$18,MATCH(A4,$C$14:$C$18,0))),RIGHT(IF(NOT(ISERROR(MATCH(A4,$B$14:$B$18,0))),INDEX($D$14:$D$18,MATCH(A4,$B$14:$B$18,0)),INDEX($D$14:$D$18,MATCH(A4,$C$14:$C$18,0))),1) &amp; ":" &amp; LEFT(IF(NOT(ISERROR(MATCH(A4,$B$14:$B$18,0))),INDEX($D$14:$D$18,MATCH(A4,$B$14:$B$18,0)),INDEX($D$14:$D$18,MATCH(A4,$C$14:$C$18,0))),1))</f>
        <v>2:0</v>
      </c>
      <c r="D4" s="1">
        <f>IF(NOT(ISERROR(MATCH(A4,$B$14:$B$18,0))),INDEX($E$14:$E$18,MATCH(A4,$B$14:$B$18,0)),INDEX($E$14:$E$18,MATCH(A4,$C$14:$C$18,0)))*IF(F4,1,0)</f>
        <v>16</v>
      </c>
      <c r="E4" s="2">
        <f>IF(ISNUMBER(MATCH(A4, $B$14:$B$18,0)),1,IF(ISNUMBER(MATCH(A4, $C$14:$C$18, 0)),2,"Nicht gefunden"))</f>
        <v>1</v>
      </c>
      <c r="F4" s="1" t="b">
        <f t="shared" si="0"/>
        <v>1</v>
      </c>
    </row>
    <row r="5" spans="1:6" x14ac:dyDescent="0.25">
      <c r="A5" s="1" t="str">
        <f>INDEX('Runde 1'!$A$2:$A$21,MATCH(LARGE('Runde 1'!$D$2:$D$21,ROW()-1),'Runde 1'!$D$2:$D$21,0))</f>
        <v>14, 1</v>
      </c>
      <c r="B5" s="1">
        <v>0.17</v>
      </c>
      <c r="C5" s="1" t="str">
        <f>IF(E5=1,IF(NOT(ISERROR(MATCH(A5,$B$14:$B$18,0))),INDEX($D$14:$D$18,MATCH(A5,$B$14:$B$18,0)),INDEX($D$14:$D$18,MATCH(A5,$C$14:$C$18,0))),RIGHT(IF(NOT(ISERROR(MATCH(A5,$B$14:$B$18,0))),INDEX($D$14:$D$18,MATCH(A5,$B$14:$B$18,0)),INDEX($D$14:$D$18,MATCH(A5,$C$14:$C$18,0))),1) &amp; ":" &amp; LEFT(IF(NOT(ISERROR(MATCH(A5,$B$14:$B$18,0))),INDEX($D$14:$D$18,MATCH(A5,$B$14:$B$18,0)),INDEX($D$14:$D$18,MATCH(A5,$C$14:$C$18,0))),1))</f>
        <v>0:3</v>
      </c>
      <c r="D5" s="1">
        <f>IF(NOT(ISERROR(MATCH(A5,$B$14:$B$18,0))),INDEX($E$14:$E$18,MATCH(A5,$B$14:$B$18,0)),INDEX($E$14:$E$18,MATCH(A5,$C$14:$C$18,0)))*IF(F5,1,0)</f>
        <v>0</v>
      </c>
      <c r="E5" s="2">
        <f>IF(ISNUMBER(MATCH(A5, $B$14:$B$18,0)),1,IF(ISNUMBER(MATCH(A5, $C$14:$C$18, 0)),2,"Nicht gefunden"))</f>
        <v>1</v>
      </c>
      <c r="F5" s="1" t="b">
        <f t="shared" si="0"/>
        <v>0</v>
      </c>
    </row>
    <row r="6" spans="1:6" x14ac:dyDescent="0.25">
      <c r="A6" s="1" t="str">
        <f>INDEX('Runde 1'!$A$2:$A$21,MATCH(LARGE('Runde 1'!$D$2:$D$21,ROW()-1),'Runde 1'!$D$2:$D$21,0))</f>
        <v>6, 1</v>
      </c>
      <c r="B6" s="1">
        <v>0.16</v>
      </c>
      <c r="C6" s="1" t="str">
        <f>IF(E6=1,IF(NOT(ISERROR(MATCH(A6,$B$14:$B$18,0))),INDEX($D$14:$D$18,MATCH(A6,$B$14:$B$18,0)),INDEX($D$14:$D$18,MATCH(A6,$C$14:$C$18,0))),RIGHT(IF(NOT(ISERROR(MATCH(A6,$B$14:$B$18,0))),INDEX($D$14:$D$18,MATCH(A6,$B$14:$B$18,0)),INDEX($D$14:$D$18,MATCH(A6,$C$14:$C$18,0))),1) &amp; ":" &amp; LEFT(IF(NOT(ISERROR(MATCH(A6,$B$14:$B$18,0))),INDEX($D$14:$D$18,MATCH(A6,$B$14:$B$18,0)),INDEX($D$14:$D$18,MATCH(A6,$C$14:$C$18,0))),1))</f>
        <v>2:0</v>
      </c>
      <c r="D6" s="1">
        <f>IF(NOT(ISERROR(MATCH(A6,$B$14:$B$18,0))),INDEX($E$14:$E$18,MATCH(A6,$B$14:$B$18,0)),INDEX($E$14:$E$18,MATCH(A6,$C$14:$C$18,0)))*IF(F6,1,0)</f>
        <v>18</v>
      </c>
      <c r="E6" s="2">
        <f>IF(ISNUMBER(MATCH(A6, $B$14:$B$18,0)),1,IF(ISNUMBER(MATCH(A6, $C$14:$C$18, 0)),2,"Nicht gefunden"))</f>
        <v>1</v>
      </c>
      <c r="F6" s="1" t="b">
        <f t="shared" si="0"/>
        <v>1</v>
      </c>
    </row>
    <row r="7" spans="1:6" x14ac:dyDescent="0.25">
      <c r="A7" s="1" t="str">
        <f>INDEX('Runde 1'!$A$2:$A$21,MATCH(LARGE('Runde 1'!$D$2:$D$21,ROW()-1),'Runde 1'!$D$2:$D$21,0))</f>
        <v>5, 1</v>
      </c>
      <c r="B7" s="1">
        <v>0.15</v>
      </c>
      <c r="C7" s="1" t="str">
        <f>IF(E7=1,IF(NOT(ISERROR(MATCH(A7,$B$14:$B$18,0))),INDEX($D$14:$D$18,MATCH(A7,$B$14:$B$18,0)),INDEX($D$14:$D$18,MATCH(A7,$C$14:$C$18,0))),RIGHT(IF(NOT(ISERROR(MATCH(A7,$B$14:$B$18,0))),INDEX($D$14:$D$18,MATCH(A7,$B$14:$B$18,0)),INDEX($D$14:$D$18,MATCH(A7,$C$14:$C$18,0))),1) &amp; ":" &amp; LEFT(IF(NOT(ISERROR(MATCH(A7,$B$14:$B$18,0))),INDEX($D$14:$D$18,MATCH(A7,$B$14:$B$18,0)),INDEX($D$14:$D$18,MATCH(A7,$C$14:$C$18,0))),1))</f>
        <v>0:2</v>
      </c>
      <c r="D7" s="1">
        <f>IF(NOT(ISERROR(MATCH(A7,$B$14:$B$18,0))),INDEX($E$14:$E$18,MATCH(A7,$B$14:$B$18,0)),INDEX($E$14:$E$18,MATCH(A7,$C$14:$C$18,0)))*IF(F7,1,0)</f>
        <v>0</v>
      </c>
      <c r="E7" s="2">
        <f>IF(ISNUMBER(MATCH(A7, $B$14:$B$18,0)),1,IF(ISNUMBER(MATCH(A7, $C$14:$C$18, 0)),2,"Nicht gefunden"))</f>
        <v>2</v>
      </c>
      <c r="F7" s="1" t="b">
        <f t="shared" si="0"/>
        <v>0</v>
      </c>
    </row>
    <row r="8" spans="1:6" x14ac:dyDescent="0.25">
      <c r="A8" s="1" t="str">
        <f>INDEX('Runde 1'!$A$2:$A$21,MATCH(LARGE('Runde 1'!$D$2:$D$21,ROW()-1),'Runde 1'!$D$2:$D$21,0))</f>
        <v>17, 1</v>
      </c>
      <c r="B8" s="1">
        <v>0.14000000000000001</v>
      </c>
      <c r="C8" s="1" t="str">
        <f>IF(E8=1,IF(NOT(ISERROR(MATCH(A8,$B$14:$B$18,0))),INDEX($D$14:$D$18,MATCH(A8,$B$14:$B$18,0)),INDEX($D$14:$D$18,MATCH(A8,$C$14:$C$18,0))),RIGHT(IF(NOT(ISERROR(MATCH(A8,$B$14:$B$18,0))),INDEX($D$14:$D$18,MATCH(A8,$B$14:$B$18,0)),INDEX($D$14:$D$18,MATCH(A8,$C$14:$C$18,0))),1) &amp; ":" &amp; LEFT(IF(NOT(ISERROR(MATCH(A8,$B$14:$B$18,0))),INDEX($D$14:$D$18,MATCH(A8,$B$14:$B$18,0)),INDEX($D$14:$D$18,MATCH(A8,$C$14:$C$18,0))),1))</f>
        <v>3:0</v>
      </c>
      <c r="D8" s="1">
        <f>IF(NOT(ISERROR(MATCH(A8,$B$14:$B$18,0))),INDEX($E$14:$E$18,MATCH(A8,$B$14:$B$18,0)),INDEX($E$14:$E$18,MATCH(A8,$C$14:$C$18,0)))*IF(F8,1,0)</f>
        <v>17</v>
      </c>
      <c r="E8" s="2">
        <f>IF(ISNUMBER(MATCH(A8, $B$14:$B$18,0)),1,IF(ISNUMBER(MATCH(A8, $C$14:$C$18, 0)),2,"Nicht gefunden"))</f>
        <v>2</v>
      </c>
      <c r="F8" s="1" t="b">
        <f t="shared" si="0"/>
        <v>1</v>
      </c>
    </row>
    <row r="9" spans="1:6" x14ac:dyDescent="0.25">
      <c r="A9" s="1" t="str">
        <f>INDEX('Runde 1'!$A$2:$A$21,MATCH(LARGE('Runde 1'!$D$2:$D$21,ROW()-1),'Runde 1'!$D$2:$D$21,0))</f>
        <v>3, 1</v>
      </c>
      <c r="B9" s="1">
        <v>0.13</v>
      </c>
      <c r="C9" s="1" t="str">
        <f>IF(E9=1,IF(NOT(ISERROR(MATCH(A9,$B$14:$B$18,0))),INDEX($D$14:$D$18,MATCH(A9,$B$14:$B$18,0)),INDEX($D$14:$D$18,MATCH(A9,$C$14:$C$18,0))),RIGHT(IF(NOT(ISERROR(MATCH(A9,$B$14:$B$18,0))),INDEX($D$14:$D$18,MATCH(A9,$B$14:$B$18,0)),INDEX($D$14:$D$18,MATCH(A9,$C$14:$C$18,0))),1) &amp; ":" &amp; LEFT(IF(NOT(ISERROR(MATCH(A9,$B$14:$B$18,0))),INDEX($D$14:$D$18,MATCH(A9,$B$14:$B$18,0)),INDEX($D$14:$D$18,MATCH(A9,$C$14:$C$18,0))),1))</f>
        <v>0:2</v>
      </c>
      <c r="D9" s="1">
        <f>IF(NOT(ISERROR(MATCH(A9,$B$14:$B$18,0))),INDEX($E$14:$E$18,MATCH(A9,$B$14:$B$18,0)),INDEX($E$14:$E$18,MATCH(A9,$C$14:$C$18,0)))*IF(F9,1,0)</f>
        <v>0</v>
      </c>
      <c r="E9" s="2">
        <f>IF(ISNUMBER(MATCH(A9, $B$14:$B$18,0)),1,IF(ISNUMBER(MATCH(A9, $C$14:$C$18, 0)),2,"Nicht gefunden"))</f>
        <v>2</v>
      </c>
      <c r="F9" s="1" t="b">
        <f t="shared" si="0"/>
        <v>0</v>
      </c>
    </row>
    <row r="10" spans="1:6" x14ac:dyDescent="0.25">
      <c r="A10" s="1" t="str">
        <f>INDEX('Runde 1'!$A$2:$A$21,MATCH(LARGE('Runde 1'!$D$2:$D$21,ROW()-1),'Runde 1'!$D$2:$D$21,0))</f>
        <v>19, 1</v>
      </c>
      <c r="B10" s="1">
        <v>0.12</v>
      </c>
      <c r="C10" s="1" t="str">
        <f>IF(E10=1,IF(NOT(ISERROR(MATCH(A10,$B$14:$B$18,0))),INDEX($D$14:$D$18,MATCH(A10,$B$14:$B$18,0)),INDEX($D$14:$D$18,MATCH(A10,$C$14:$C$18,0))),RIGHT(IF(NOT(ISERROR(MATCH(A10,$B$14:$B$18,0))),INDEX($D$14:$D$18,MATCH(A10,$B$14:$B$18,0)),INDEX($D$14:$D$18,MATCH(A10,$C$14:$C$18,0))),1) &amp; ":" &amp; LEFT(IF(NOT(ISERROR(MATCH(A10,$B$14:$B$18,0))),INDEX($D$14:$D$18,MATCH(A10,$B$14:$B$18,0)),INDEX($D$14:$D$18,MATCH(A10,$C$14:$C$18,0))),1))</f>
        <v>1:0</v>
      </c>
      <c r="D10" s="1">
        <f>IF(NOT(ISERROR(MATCH(A10,$B$14:$B$18,0))),INDEX($E$14:$E$18,MATCH(A10,$B$14:$B$18,0)),INDEX($E$14:$E$18,MATCH(A10,$C$14:$C$18,0)))*IF(F10,1,0)</f>
        <v>15</v>
      </c>
      <c r="E10" s="2">
        <f>IF(ISNUMBER(MATCH(A10, $B$14:$B$18,0)),1,IF(ISNUMBER(MATCH(A10, $C$14:$C$18, 0)),2,"Nicht gefunden"))</f>
        <v>2</v>
      </c>
      <c r="F10" s="1" t="b">
        <f t="shared" si="0"/>
        <v>1</v>
      </c>
    </row>
    <row r="11" spans="1:6" x14ac:dyDescent="0.25">
      <c r="A11" s="1" t="str">
        <f>INDEX('Runde 1'!$A$2:$A$21,MATCH(LARGE('Runde 1'!$D$2:$D$21,ROW()-1),'Runde 1'!$D$2:$D$21,0))</f>
        <v>1, 1</v>
      </c>
      <c r="B11" s="1">
        <v>0.11</v>
      </c>
      <c r="C11" s="1" t="str">
        <f>IF(E11=1,IF(NOT(ISERROR(MATCH(A11,$B$14:$B$18,0))),INDEX($D$14:$D$18,MATCH(A11,$B$14:$B$18,0)),INDEX($D$14:$D$18,MATCH(A11,$C$14:$C$18,0))),RIGHT(IF(NOT(ISERROR(MATCH(A11,$B$14:$B$18,0))),INDEX($D$14:$D$18,MATCH(A11,$B$14:$B$18,0)),INDEX($D$14:$D$18,MATCH(A11,$C$14:$C$18,0))),1) &amp; ":" &amp; LEFT(IF(NOT(ISERROR(MATCH(A11,$B$14:$B$18,0))),INDEX($D$14:$D$18,MATCH(A11,$B$14:$B$18,0)),INDEX($D$14:$D$18,MATCH(A11,$C$14:$C$18,0))),1))</f>
        <v>0:1</v>
      </c>
      <c r="D11" s="1">
        <f>IF(NOT(ISERROR(MATCH(A11,$B$14:$B$18,0))),INDEX($E$14:$E$18,MATCH(A11,$B$14:$B$18,0)),INDEX($E$14:$E$18,MATCH(A11,$C$14:$C$18,0)))*IF(F11,1,0)</f>
        <v>0</v>
      </c>
      <c r="E11" s="2">
        <f>IF(ISNUMBER(MATCH(A11, $B$14:$B$18,0)),1,IF(ISNUMBER(MATCH(A11, $C$14:$C$18, 0)),2,"Nicht gefunden"))</f>
        <v>2</v>
      </c>
      <c r="F11" s="1" t="b">
        <f t="shared" si="0"/>
        <v>0</v>
      </c>
    </row>
    <row r="13" spans="1:6" x14ac:dyDescent="0.25">
      <c r="A13" s="3" t="s">
        <v>2</v>
      </c>
      <c r="B13" s="3" t="s">
        <v>3</v>
      </c>
      <c r="C13" s="3" t="s">
        <v>4</v>
      </c>
      <c r="D13" s="3" t="s">
        <v>6</v>
      </c>
      <c r="E13" s="3" t="s">
        <v>5</v>
      </c>
    </row>
    <row r="14" spans="1:6" x14ac:dyDescent="0.25">
      <c r="A14" s="1">
        <v>1</v>
      </c>
      <c r="B14" s="1" t="str">
        <f>INDEX($A$2:$A$11,MATCH(LARGE($B$2:$B$11,$A14),$B$2:$B$11,0))</f>
        <v>10, 1</v>
      </c>
      <c r="C14" s="1" t="str">
        <f>INDEX($A$2:$A$11,MATCH(SMALL($B$2:$B$11,$A14),$B$2:$B$11,0))</f>
        <v>1, 1</v>
      </c>
      <c r="D14" s="4" t="s">
        <v>7</v>
      </c>
      <c r="E14" s="1">
        <f>ROW()</f>
        <v>14</v>
      </c>
    </row>
    <row r="15" spans="1:6" x14ac:dyDescent="0.25">
      <c r="A15" s="1">
        <v>2</v>
      </c>
      <c r="B15" s="1" t="str">
        <f>INDEX($A$2:$A$11,MATCH(LARGE($B$2:$B$11,$A15),$B$2:$B$11,0))</f>
        <v>12, 1</v>
      </c>
      <c r="C15" s="1" t="str">
        <f>INDEX($A$2:$A$11,MATCH(SMALL($B$2:$B$11,$A15),$B$2:$B$11,0))</f>
        <v>19, 1</v>
      </c>
      <c r="D15" s="4" t="s">
        <v>9</v>
      </c>
      <c r="E15" s="1">
        <f>ROW()</f>
        <v>15</v>
      </c>
    </row>
    <row r="16" spans="1:6" x14ac:dyDescent="0.25">
      <c r="A16" s="1">
        <v>3</v>
      </c>
      <c r="B16" s="1" t="str">
        <f>INDEX($A$2:$A$11,MATCH(LARGE($B$2:$B$11,$A16),$B$2:$B$11,0))</f>
        <v>8, 1</v>
      </c>
      <c r="C16" s="1" t="str">
        <f>INDEX($A$2:$A$11,MATCH(SMALL($B$2:$B$11,$A16),$B$2:$B$11,0))</f>
        <v>3, 1</v>
      </c>
      <c r="D16" s="4" t="s">
        <v>8</v>
      </c>
      <c r="E16" s="1">
        <f>ROW()</f>
        <v>16</v>
      </c>
    </row>
    <row r="17" spans="1:5" x14ac:dyDescent="0.25">
      <c r="A17" s="1">
        <v>4</v>
      </c>
      <c r="B17" s="1" t="str">
        <f>INDEX($A$2:$A$11,MATCH(LARGE($B$2:$B$11,$A17),$B$2:$B$11,0))</f>
        <v>14, 1</v>
      </c>
      <c r="C17" s="1" t="str">
        <f>INDEX($A$2:$A$11,MATCH(SMALL($B$2:$B$11,$A17),$B$2:$B$11,0))</f>
        <v>17, 1</v>
      </c>
      <c r="D17" s="4" t="s">
        <v>10</v>
      </c>
      <c r="E17" s="1">
        <f>ROW()</f>
        <v>17</v>
      </c>
    </row>
    <row r="18" spans="1:5" x14ac:dyDescent="0.25">
      <c r="A18" s="1">
        <v>5</v>
      </c>
      <c r="B18" s="1" t="str">
        <f>INDEX($A$2:$A$11,MATCH(LARGE($B$2:$B$11,$A18),$B$2:$B$11,0))</f>
        <v>6, 1</v>
      </c>
      <c r="C18" s="1" t="str">
        <f>INDEX($A$2:$A$11,MATCH(SMALL($B$2:$B$11,$A18),$B$2:$B$11,0))</f>
        <v>5, 1</v>
      </c>
      <c r="D18" s="4" t="s">
        <v>8</v>
      </c>
      <c r="E18" s="1">
        <f>ROW()</f>
        <v>18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Runde 1</vt:lpstr>
      <vt:lpstr>Runde2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Otten, Marc</dc:creator>
  <cp:lastModifiedBy>Otten, Marc</cp:lastModifiedBy>
  <dcterms:created xsi:type="dcterms:W3CDTF">2025-07-31T06:37:01Z</dcterms:created>
  <dcterms:modified xsi:type="dcterms:W3CDTF">2025-07-31T09:28:32Z</dcterms:modified>
</cp:coreProperties>
</file>