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reinhard.dopheide\Downloads\"/>
    </mc:Choice>
  </mc:AlternateContent>
  <xr:revisionPtr revIDLastSave="0" documentId="8_{F2195255-FBEE-4D92-9212-0EF289AB9480}" xr6:coauthVersionLast="47" xr6:coauthVersionMax="47" xr10:uidLastSave="{00000000-0000-0000-0000-000000000000}"/>
  <bookViews>
    <workbookView xWindow="28680" yWindow="-120" windowWidth="29040" windowHeight="16440" xr2:uid="{E87CFBD4-6935-457D-8D24-6EBC71A524C7}"/>
  </bookViews>
  <sheets>
    <sheet name="Haltestellen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Haltestellen!$I$1:$I$30</definedName>
    <definedName name="A4Q3BBB">#REF!</definedName>
    <definedName name="aaaaa">#REF!</definedName>
    <definedName name="ab">#REF!</definedName>
    <definedName name="BVB">[2]Grunddaten!$G:$I</definedName>
    <definedName name="BVBB">[2]Grunddaten!$J$1</definedName>
    <definedName name="Ende">#REF!</definedName>
    <definedName name="Faktor">#REF!</definedName>
    <definedName name="Faktor1">[3]A4q3BBB!#REF!</definedName>
    <definedName name="Faktor1b">[3]A4q3BBB!#REF!</definedName>
    <definedName name="Faktor2">#REF!</definedName>
    <definedName name="Formal">#REF!</definedName>
    <definedName name="Format">#REF!</definedName>
    <definedName name="Fortsetzung">#REF!</definedName>
    <definedName name="HST">#REF!</definedName>
    <definedName name="Konz1">#REF!</definedName>
    <definedName name="Konz2">#REF!</definedName>
    <definedName name="Kürzel">[1]Legende!$L:$P</definedName>
    <definedName name="Obstsalat">#REF!</definedName>
    <definedName name="Partner">#REF!</definedName>
    <definedName name="Seite">#REF!</definedName>
    <definedName name="Spalt">#REF!</definedName>
    <definedName name="Spalte_1">#REF!</definedName>
    <definedName name="Stand">#REF!</definedName>
    <definedName name="test">#REF!</definedName>
    <definedName name="test2">#REF!</definedName>
    <definedName name="xxxxx">#REF!</definedName>
    <definedName name="Zeile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" i="1"/>
</calcChain>
</file>

<file path=xl/sharedStrings.xml><?xml version="1.0" encoding="utf-8"?>
<sst xmlns="http://schemas.openxmlformats.org/spreadsheetml/2006/main" count="65" uniqueCount="56">
  <si>
    <t>Haltestellen zum Druck</t>
  </si>
  <si>
    <t>Format</t>
  </si>
  <si>
    <t>ÜberH</t>
  </si>
  <si>
    <t>Fertig</t>
  </si>
  <si>
    <t>Lfd.</t>
  </si>
  <si>
    <t>HaltestellenArchiv</t>
  </si>
  <si>
    <t>Halt</t>
  </si>
  <si>
    <t>Größe</t>
  </si>
  <si>
    <t>A4q3</t>
  </si>
  <si>
    <t>A33</t>
  </si>
  <si>
    <t>A34</t>
  </si>
  <si>
    <t>A4q2</t>
  </si>
  <si>
    <t>b</t>
  </si>
  <si>
    <t>d</t>
  </si>
  <si>
    <t>f</t>
  </si>
  <si>
    <t>g</t>
  </si>
  <si>
    <t>s</t>
  </si>
  <si>
    <t>h</t>
  </si>
  <si>
    <t>a</t>
  </si>
  <si>
    <t>c</t>
  </si>
  <si>
    <t>e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</si>
  <si>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</si>
  <si>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</si>
  <si>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</si>
  <si>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</si>
  <si>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</si>
  <si>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</si>
  <si>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</si>
  <si>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</si>
  <si>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</si>
  <si>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</si>
  <si>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t</t>
  </si>
  <si>
    <t>u</t>
  </si>
  <si>
    <t>v</t>
  </si>
  <si>
    <t>w</t>
  </si>
  <si>
    <t>x</t>
  </si>
  <si>
    <t>y</t>
  </si>
  <si>
    <t>z</t>
  </si>
  <si>
    <t>A3q3</t>
  </si>
  <si>
    <t>A4q1</t>
  </si>
  <si>
    <t>A4q0</t>
  </si>
  <si>
    <t>A3q4</t>
  </si>
  <si>
    <t>A3q5</t>
  </si>
  <si>
    <t>A35</t>
  </si>
  <si>
    <t>A4q4</t>
  </si>
  <si>
    <t>A3q6</t>
  </si>
  <si>
    <t>A36</t>
  </si>
  <si>
    <t>A4q5</t>
  </si>
  <si>
    <t>A4q6</t>
  </si>
  <si>
    <t>A3q7</t>
  </si>
  <si>
    <t>A37</t>
  </si>
  <si>
    <t>A4q7</t>
  </si>
  <si>
    <t>A4q8</t>
  </si>
  <si>
    <t>A3q8</t>
  </si>
  <si>
    <t>A38</t>
  </si>
  <si>
    <t>A4q9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</si>
</sst>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6600"/>
      <name val="Calibri"/>
      <family val="2"/>
    </font>
    <font>
      <b/>
      <sz val="11"/>
      <color rgb="FFFF0000"/>
      <name val="Aptos Narrow"/>
      <family val="2"/>
      <scheme val="minor"/>
    </font>
    <font>
      <b/>
      <sz val="11"/>
      <color rgb="FF92D050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/>
    <xf numFmtId="0" fontId="0" fillId="4" borderId="0" xfId="0" applyFill="1"/>
  </cellXfs>
  <cellStyles count="1">
    <cellStyle name="Standard" xfId="0" builtinId="0"/>
  </cellStyles>
  <dxfs count="2">
    <dxf>
      <font>
        <b/>
        <i val="0"/>
        <color rgb="FF00B050"/>
      </font>
      <fill>
        <patternFill>
          <bgColor rgb="FFFFFF00"/>
        </patternFill>
      </fill>
    </dxf>
    <dxf>
      <font>
        <color rgb="FF00B05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1802924</xdr:colOff>
          <xdr:row>0</xdr:row>
          <xdr:rowOff>102076</xdr:rowOff>
        </xdr:from>
        <xdr:to>
          <xdr:col>1</xdr:col>
          <xdr:colOff>2667000</xdr:colOff>
          <xdr:row>1</xdr:row>
          <xdr:rowOff>102076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7137610-7D52-42FC-8C3F-70E61F6953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de-DE" sz="1100" b="1" i="0" u="none" strike="noStrike" baseline="0">
                  <a:solidFill>
                    <a:srgbClr val="FF6600"/>
                  </a:solidFill>
                  <a:latin typeface="Calibri"/>
                  <a:ea typeface="Calibri"/>
                  <a:cs typeface="Calibri"/>
                </a:rPr>
                <a:t>Anfang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ruckprogramm\Aush&#228;nge.xlsm" TargetMode="External"/><Relationship Id="rId1" Type="http://schemas.openxmlformats.org/officeDocument/2006/relationships/externalLinkPath" Target="/Druckprogramm/Aush&#228;ng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ruckprogramm/Kopie%20von%20Linie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ruckprogramm/Druckprogramm250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unddaten"/>
      <sheetName val="Haltestellen"/>
      <sheetName val="Selection"/>
      <sheetName val="Sortierer"/>
      <sheetName val="Legende"/>
      <sheetName val="Legende (2)"/>
      <sheetName val="A33"/>
      <sheetName val="A32"/>
      <sheetName val="A4q2"/>
      <sheetName val="A4Q3"/>
      <sheetName val="A4q3BBB"/>
      <sheetName val="A4ur3"/>
    </sheetNames>
    <definedNames>
      <definedName name="Anfang"/>
    </definedNames>
    <sheetDataSet>
      <sheetData sheetId="0"/>
      <sheetData sheetId="1"/>
      <sheetData sheetId="2"/>
      <sheetData sheetId="3"/>
      <sheetData sheetId="4">
        <row r="2">
          <cell r="L2" t="str">
            <v>S</v>
          </cell>
          <cell r="M2">
            <v>1</v>
          </cell>
          <cell r="N2">
            <v>1</v>
          </cell>
          <cell r="O2" t="str">
            <v>s</v>
          </cell>
          <cell r="P2" t="str">
            <v>Mo -Fr an Schultagen in Nds</v>
          </cell>
        </row>
        <row r="3">
          <cell r="L3" t="str">
            <v>F</v>
          </cell>
          <cell r="M3">
            <v>2</v>
          </cell>
          <cell r="N3">
            <v>1</v>
          </cell>
          <cell r="O3" t="str">
            <v>F</v>
          </cell>
          <cell r="P3" t="str">
            <v>Mo - Fr an schulfreien Tagen in Nds</v>
          </cell>
        </row>
        <row r="4">
          <cell r="L4" t="str">
            <v>S120</v>
          </cell>
          <cell r="M4">
            <v>3</v>
          </cell>
          <cell r="N4">
            <v>1</v>
          </cell>
          <cell r="O4" t="str">
            <v>S120</v>
          </cell>
          <cell r="P4" t="str">
            <v>Mo.-Do. an Schultagen in NDS</v>
          </cell>
        </row>
        <row r="5">
          <cell r="L5" t="str">
            <v>S032</v>
          </cell>
          <cell r="M5">
            <v>4</v>
          </cell>
          <cell r="N5">
            <v>1</v>
          </cell>
          <cell r="O5" t="str">
            <v>S032</v>
          </cell>
          <cell r="P5" t="str">
            <v>Di an Schultagen</v>
          </cell>
        </row>
        <row r="6">
          <cell r="L6" t="str">
            <v>S004</v>
          </cell>
          <cell r="M6">
            <v>5</v>
          </cell>
          <cell r="N6">
            <v>1</v>
          </cell>
          <cell r="O6" t="str">
            <v>S004</v>
          </cell>
          <cell r="P6" t="str">
            <v>freitags an Schultagen in NDS</v>
          </cell>
        </row>
        <row r="7">
          <cell r="L7" t="str">
            <v>RT</v>
          </cell>
          <cell r="M7">
            <v>6</v>
          </cell>
          <cell r="N7">
            <v>1</v>
          </cell>
          <cell r="O7" t="str">
            <v>RT</v>
          </cell>
          <cell r="P7" t="str">
            <v>RegioTakt</v>
          </cell>
        </row>
        <row r="8">
          <cell r="L8" t="str">
            <v>X</v>
          </cell>
          <cell r="M8">
            <v>7</v>
          </cell>
          <cell r="N8">
            <v>1</v>
          </cell>
          <cell r="O8" t="str">
            <v>X</v>
          </cell>
          <cell r="P8" t="str">
            <v>X-Fahrt</v>
          </cell>
        </row>
        <row r="9">
          <cell r="L9" t="str">
            <v>X584</v>
          </cell>
          <cell r="M9">
            <v>8</v>
          </cell>
          <cell r="N9">
            <v>1</v>
          </cell>
          <cell r="O9" t="str">
            <v>X584</v>
          </cell>
          <cell r="P9" t="str">
            <v>Bus fährt weiter als Linie584</v>
          </cell>
        </row>
        <row r="10">
          <cell r="M10">
            <v>9</v>
          </cell>
          <cell r="N10">
            <v>1</v>
          </cell>
        </row>
        <row r="11">
          <cell r="L11" t="str">
            <v>q</v>
          </cell>
          <cell r="M11">
            <v>10</v>
          </cell>
          <cell r="N11">
            <v>1</v>
          </cell>
          <cell r="O11" t="str">
            <v>q</v>
          </cell>
          <cell r="P11" t="str">
            <v>qqq</v>
          </cell>
        </row>
        <row r="12">
          <cell r="L12" t="str">
            <v>w</v>
          </cell>
          <cell r="M12">
            <v>11</v>
          </cell>
          <cell r="N12">
            <v>1</v>
          </cell>
          <cell r="O12" t="str">
            <v>w</v>
          </cell>
          <cell r="P12" t="str">
            <v>www</v>
          </cell>
        </row>
        <row r="13">
          <cell r="L13" t="str">
            <v>e</v>
          </cell>
          <cell r="M13">
            <v>12</v>
          </cell>
          <cell r="N13">
            <v>1</v>
          </cell>
          <cell r="O13" t="str">
            <v>e</v>
          </cell>
          <cell r="P13" t="str">
            <v>eee</v>
          </cell>
        </row>
        <row r="14">
          <cell r="L14" t="str">
            <v>r</v>
          </cell>
          <cell r="M14">
            <v>13</v>
          </cell>
          <cell r="N14">
            <v>1</v>
          </cell>
          <cell r="O14" t="str">
            <v>r</v>
          </cell>
          <cell r="P14" t="str">
            <v>rrr</v>
          </cell>
        </row>
        <row r="15">
          <cell r="N15">
            <v>1</v>
          </cell>
        </row>
        <row r="16">
          <cell r="N16">
            <v>1</v>
          </cell>
        </row>
        <row r="17">
          <cell r="N17">
            <v>1</v>
          </cell>
        </row>
        <row r="18">
          <cell r="N18">
            <v>1</v>
          </cell>
        </row>
        <row r="19">
          <cell r="N19">
            <v>1</v>
          </cell>
        </row>
        <row r="20">
          <cell r="N20">
            <v>1</v>
          </cell>
        </row>
        <row r="21">
          <cell r="N21">
            <v>1</v>
          </cell>
        </row>
        <row r="22">
          <cell r="L22" t="str">
            <v>b</v>
          </cell>
          <cell r="M22">
            <v>13</v>
          </cell>
          <cell r="N22">
            <v>1</v>
          </cell>
          <cell r="O22" t="str">
            <v>b</v>
          </cell>
          <cell r="P22" t="str">
            <v>Bushaltestellen</v>
          </cell>
        </row>
        <row r="23">
          <cell r="L23" t="str">
            <v>c</v>
          </cell>
          <cell r="M23">
            <v>14</v>
          </cell>
          <cell r="N23">
            <v>1</v>
          </cell>
          <cell r="O23" t="str">
            <v>c</v>
          </cell>
          <cell r="P23" t="str">
            <v>Control</v>
          </cell>
        </row>
        <row r="24">
          <cell r="N24">
            <v>1</v>
          </cell>
        </row>
        <row r="25">
          <cell r="L25" t="str">
            <v>R</v>
          </cell>
          <cell r="M25">
            <v>15</v>
          </cell>
          <cell r="N25">
            <v>1</v>
          </cell>
          <cell r="O25" t="str">
            <v>R</v>
          </cell>
          <cell r="P25" t="str">
            <v>Rente</v>
          </cell>
        </row>
        <row r="26">
          <cell r="L26" t="str">
            <v>A211</v>
          </cell>
          <cell r="M26">
            <v>99</v>
          </cell>
          <cell r="N26">
            <v>2</v>
          </cell>
          <cell r="O26" t="str">
            <v>A211</v>
          </cell>
          <cell r="P26" t="str">
            <v xml:space="preserve">Nur Mi.-Fr. , nicht an Heiligabend und Silvester, </v>
          </cell>
        </row>
        <row r="27">
          <cell r="L27" t="str">
            <v>A211+1weiß</v>
          </cell>
          <cell r="M27">
            <v>99.1</v>
          </cell>
          <cell r="N27">
            <v>0</v>
          </cell>
          <cell r="P27" t="str">
            <v>Nicht an gemeinsamen Feiertagen in Nds. und NRW</v>
          </cell>
        </row>
        <row r="28">
          <cell r="L28" t="str">
            <v>BBB</v>
          </cell>
          <cell r="M28">
            <v>98</v>
          </cell>
          <cell r="N28">
            <v>3</v>
          </cell>
          <cell r="O28" t="str">
            <v>BBB</v>
          </cell>
          <cell r="P28" t="str">
            <v xml:space="preserve">Bedienung erfolgt mit einem </v>
          </cell>
        </row>
        <row r="29">
          <cell r="L29" t="str">
            <v>BBB+1weiß</v>
          </cell>
          <cell r="M29">
            <v>98.1</v>
          </cell>
          <cell r="N29">
            <v>0</v>
          </cell>
          <cell r="P29" t="str">
            <v xml:space="preserve">achtsitzigen Bürgerbus, geeignet für </v>
          </cell>
        </row>
        <row r="30">
          <cell r="L30" t="str">
            <v>BBB+2weiß</v>
          </cell>
          <cell r="M30" t="str">
            <v>98.2</v>
          </cell>
          <cell r="N30">
            <v>0</v>
          </cell>
          <cell r="P30" t="str">
            <v>mobilitätseingeschränkte Personen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unddaten"/>
      <sheetName val="214-1"/>
      <sheetName val="214-2"/>
      <sheetName val="224-1"/>
      <sheetName val="224-2"/>
      <sheetName val="260-1"/>
      <sheetName val="260-2"/>
      <sheetName val="512-1"/>
      <sheetName val="512-2"/>
      <sheetName val="514-2"/>
      <sheetName val="515-1"/>
      <sheetName val="515-2"/>
      <sheetName val="580-1"/>
      <sheetName val="580-2"/>
      <sheetName val="585-2"/>
      <sheetName val="585-1"/>
      <sheetName val="680-1"/>
      <sheetName val="680-2"/>
      <sheetName val="686-1"/>
      <sheetName val="686-2"/>
      <sheetName val="688-1"/>
      <sheetName val="690-1"/>
      <sheetName val="690-2"/>
    </sheetNames>
    <sheetDataSet>
      <sheetData sheetId="0">
        <row r="1">
          <cell r="G1" t="str">
            <v>Betriebstage/VB</v>
          </cell>
        </row>
        <row r="2">
          <cell r="G2" t="str">
            <v>Mo-Fr</v>
          </cell>
          <cell r="H2" t="str">
            <v>Mo</v>
          </cell>
        </row>
        <row r="3">
          <cell r="G3" t="str">
            <v>Mo-Fr (F)</v>
          </cell>
          <cell r="H3" t="str">
            <v>Mo</v>
          </cell>
          <cell r="I3" t="str">
            <v>F</v>
          </cell>
        </row>
        <row r="4">
          <cell r="G4" t="str">
            <v>Mo-Fr (S)</v>
          </cell>
          <cell r="H4" t="str">
            <v>Mo</v>
          </cell>
          <cell r="I4" t="str">
            <v>S</v>
          </cell>
        </row>
        <row r="5">
          <cell r="G5" t="str">
            <v>Sa</v>
          </cell>
          <cell r="H5" t="str">
            <v>Sa</v>
          </cell>
        </row>
        <row r="6">
          <cell r="G6" t="str">
            <v>a1</v>
          </cell>
          <cell r="H6" t="str">
            <v>Mo</v>
          </cell>
        </row>
        <row r="7">
          <cell r="G7" t="str">
            <v>a2</v>
          </cell>
          <cell r="H7" t="str">
            <v>Sa</v>
          </cell>
        </row>
        <row r="8">
          <cell r="G8" t="str">
            <v>a3</v>
          </cell>
          <cell r="H8" t="str">
            <v>So</v>
          </cell>
        </row>
        <row r="9">
          <cell r="G9" t="str">
            <v>Di (S)</v>
          </cell>
          <cell r="H9" t="str">
            <v>Mo</v>
          </cell>
          <cell r="I9" t="str">
            <v>S 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15 für Herrn Sturm"/>
      <sheetName val="Grunddaten"/>
      <sheetName val="Tabelle2"/>
      <sheetName val="Plan (3)"/>
      <sheetName val="Plan (2)"/>
      <sheetName val="680 H"/>
      <sheetName val="Tabelle9"/>
      <sheetName val="Abfahrten"/>
      <sheetName val="Haltestellen"/>
      <sheetName val="Selection"/>
      <sheetName val="Sortierer"/>
      <sheetName val="HVB"/>
      <sheetName val="Legende"/>
      <sheetName val="Abfahrten (2)"/>
      <sheetName val="Abfahrten (3)"/>
      <sheetName val="Abfahrten (4)"/>
      <sheetName val="A33"/>
      <sheetName val="A4q3BBB"/>
      <sheetName val="A4Q3"/>
      <sheetName val="Legende (2)"/>
      <sheetName val="Druckprogramm2502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K2"/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6BCF-49B9-4DF3-A799-8C927B3B2BE7}">
  <sheetPr codeName="Tabelle5"/>
  <dimension ref="A1:K29"/>
  <sheetViews>
    <sheetView tabSelected="1" zoomScale="115" zoomScaleNormal="115" workbookViewId="0">
      <selection activeCell="N1" sqref="N1:N8"/>
    </sheetView>
  </sheetViews>
  <sheetFormatPr baseColWidth="10" defaultRowHeight="14.6" x14ac:dyDescent="0.4"/>
  <cols>
    <col min="1" max="1" width="2.15234375" style="1" bestFit="1" customWidth="1"/>
    <col min="2" max="2" width="41.15234375" bestFit="1" customWidth="1"/>
    <col min="3" max="3" width="7.3828125" style="8" bestFit="1" customWidth="1"/>
    <col min="4" max="4" width="6.84375" style="8" bestFit="1" customWidth="1"/>
    <col min="5" max="5" width="11.84375" style="9" customWidth="1"/>
    <col min="6" max="6" width="11.07421875" style="9"/>
    <col min="8" max="8" width="27.3046875" customWidth="1"/>
    <col min="9" max="9" width="41.15234375" bestFit="1" customWidth="1"/>
    <col min="10" max="10" width="5.3828125" bestFit="1" customWidth="1"/>
    <col min="11" max="11" width="3.84375" bestFit="1" customWidth="1"/>
  </cols>
  <sheetData>
    <row r="1" spans="2:11" x14ac:dyDescent="0.4">
      <c r="B1" s="2" t="s">
        <v>0</v>
      </c>
      <c r="C1" s="3" t="s">
        <v>1</v>
      </c>
      <c r="D1" s="3" t="s">
        <v>2</v>
      </c>
      <c r="E1" s="2" t="s">
        <v>3</v>
      </c>
      <c r="F1" s="2" t="s">
        <v>4</v>
      </c>
      <c r="I1" s="4" t="s">
        <v>5</v>
      </c>
      <c r="J1" s="5"/>
      <c r="K1" s="5"/>
    </row>
    <row r="2" spans="2:11" x14ac:dyDescent="0.4">
      <c r="B2" s="6" t="s">
        <v>6</v>
      </c>
      <c r="C2" s="7" t="s">
        <v>7</v>
      </c>
      <c r="D2" s="3"/>
      <c r="E2" s="2"/>
      <c r="F2" s="2"/>
      <c r="I2" s="5"/>
      <c r="J2" s="5"/>
      <c r="K2" s="5"/>
    </row>
    <row r="3" spans="2:11" x14ac:dyDescent="0.4">
      <c r="B3" s="11"/>
      <c r="C3" s="8" t="str">
        <f>VLOOKUP(B13,I:K,2,FALSE)</f>
        <v>A4q2</v>
      </c>
      <c r="D3" s="8">
        <f>VLOOKUP(B13,I:K,3,FALSE)</f>
        <v>3</v>
      </c>
      <c r="F3" s="10">
        <v>1</v>
      </c>
      <c r="I3" t="s">
        <v>18</v>
      </c>
      <c r="J3" t="s">
        <v>8</v>
      </c>
      <c r="K3">
        <v>6</v>
      </c>
    </row>
    <row r="4" spans="2:11" x14ac:dyDescent="0.4">
      <c r="B4" t="s">
        <v>13</v>
      </c>
      <c r="C4" s="8" t="str">
        <f t="shared" ref="C4:C29" si="0">VLOOKUP(B4,I:K,2,FALSE)</f>
        <v>A33</v>
      </c>
      <c r="D4" s="8">
        <f t="shared" ref="D4:D29" si="1">VLOOKUP(B4,I:K,3,FALSE)</f>
        <v>8</v>
      </c>
      <c r="F4" s="10">
        <v>2</v>
      </c>
      <c r="I4" t="s">
        <v>12</v>
      </c>
      <c r="J4" t="s">
        <v>11</v>
      </c>
      <c r="K4">
        <v>3</v>
      </c>
    </row>
    <row r="5" spans="2:11" x14ac:dyDescent="0.4">
      <c r="B5" t="s">
        <v>14</v>
      </c>
      <c r="C5" s="8" t="str">
        <f t="shared" si="0"/>
        <v>A4q0</v>
      </c>
      <c r="D5" s="8">
        <f t="shared" si="1"/>
        <v>8.3000000000000007</v>
      </c>
      <c r="F5" s="10">
        <v>3</v>
      </c>
      <c r="I5" t="s">
        <v>19</v>
      </c>
      <c r="J5" t="s">
        <v>38</v>
      </c>
      <c r="K5">
        <v>5</v>
      </c>
    </row>
    <row r="6" spans="2:11" x14ac:dyDescent="0.4">
      <c r="B6" t="s">
        <v>15</v>
      </c>
      <c r="C6" s="8" t="str">
        <f t="shared" si="0"/>
        <v>A3q4</v>
      </c>
      <c r="D6" s="8">
        <f t="shared" si="1"/>
        <v>9.1</v>
      </c>
      <c r="F6" s="10">
        <v>4</v>
      </c>
      <c r="I6" t="s">
        <v>13</v>
      </c>
      <c r="J6" t="s">
        <v>9</v>
      </c>
      <c r="K6">
        <v>8</v>
      </c>
    </row>
    <row r="7" spans="2:11" x14ac:dyDescent="0.4">
      <c r="B7" t="s">
        <v>16</v>
      </c>
      <c r="C7" s="8" t="str">
        <f t="shared" si="0"/>
        <v>A3q7</v>
      </c>
      <c r="D7" s="8">
        <f t="shared" si="1"/>
        <v>18.7</v>
      </c>
      <c r="F7" s="10">
        <v>5</v>
      </c>
      <c r="I7" t="s">
        <v>20</v>
      </c>
      <c r="J7" t="s">
        <v>39</v>
      </c>
      <c r="K7">
        <v>7.5</v>
      </c>
    </row>
    <row r="8" spans="2:11" x14ac:dyDescent="0.4">
      <c r="B8" t="s">
        <v>17</v>
      </c>
      <c r="C8" s="8" t="str">
        <f t="shared" si="0"/>
        <v>A34</v>
      </c>
      <c r="D8" s="8">
        <f t="shared" si="1"/>
        <v>9.9</v>
      </c>
      <c r="F8" s="10">
        <v>6</v>
      </c>
      <c r="I8" t="s">
        <v>14</v>
      </c>
      <c r="J8" t="s">
        <v>40</v>
      </c>
      <c r="K8">
        <v>8.3000000000000007</v>
      </c>
    </row>
    <row r="9" spans="2:11" x14ac:dyDescent="0.4">
      <c r="C9" s="8" t="e">
        <f t="shared" si="0"/>
        <v>#N/A</v>
      </c>
      <c r="D9" s="8" t="e">
        <f t="shared" si="1"/>
        <v>#N/A</v>
      </c>
      <c r="F9" s="10">
        <v>7</v>
      </c>
      <c r="I9" t="s">
        <v>15</v>
      </c>
      <c r="J9" t="s">
        <v>41</v>
      </c>
      <c r="K9">
        <v>9.1</v>
      </c>
    </row>
    <row r="10" spans="2:11" x14ac:dyDescent="0.4">
      <c r="C10" s="8" t="e">
        <f t="shared" si="0"/>
        <v>#N/A</v>
      </c>
      <c r="D10" s="8" t="e">
        <f t="shared" si="1"/>
        <v>#N/A</v>
      </c>
      <c r="F10" s="10">
        <v>8</v>
      </c>
      <c r="I10" t="s">
        <v>17</v>
      </c>
      <c r="J10" t="s">
        <v>10</v>
      </c>
      <c r="K10">
        <v>9.9</v>
      </c>
    </row>
    <row r="11" spans="2:11" x14ac:dyDescent="0.4">
      <c r="C11" s="8" t="e">
        <f t="shared" si="0"/>
        <v>#N/A</v>
      </c>
      <c r="D11" s="8" t="e">
        <f t="shared" si="1"/>
        <v>#N/A</v>
      </c>
      <c r="F11" s="10">
        <v>9</v>
      </c>
      <c r="I11" t="s">
        <v>21</v>
      </c>
      <c r="J11" t="s">
        <v>39</v>
      </c>
      <c r="K11">
        <v>10.7</v>
      </c>
    </row>
    <row r="12" spans="2:11" x14ac:dyDescent="0.4">
      <c r="C12" s="8" t="e">
        <f t="shared" si="0"/>
        <v>#N/A</v>
      </c>
      <c r="D12" s="8" t="e">
        <f t="shared" si="1"/>
        <v>#N/A</v>
      </c>
      <c r="F12" s="10">
        <v>10</v>
      </c>
      <c r="I12" t="s">
        <v>22</v>
      </c>
      <c r="J12" t="s">
        <v>11</v>
      </c>
      <c r="K12">
        <v>11.5</v>
      </c>
    </row>
    <row r="13" spans="2:11" x14ac:dyDescent="0.4">
      <c r="B13" s="11" t="s">
        <v>12</v>
      </c>
      <c r="C13" s="8" t="e">
        <f>VLOOKUP(#REF!,I:K,2,FALSE)</f>
        <v>#REF!</v>
      </c>
      <c r="D13" s="8" t="e">
        <f>VLOOKUP(#REF!,I:K,3,FALSE)</f>
        <v>#REF!</v>
      </c>
      <c r="F13" s="10">
        <v>11</v>
      </c>
      <c r="I13" t="s">
        <v>23</v>
      </c>
      <c r="J13" t="s">
        <v>42</v>
      </c>
      <c r="K13">
        <v>12.3</v>
      </c>
    </row>
    <row r="14" spans="2:11" x14ac:dyDescent="0.4">
      <c r="C14" s="8" t="e">
        <f t="shared" si="0"/>
        <v>#N/A</v>
      </c>
      <c r="D14" s="8" t="e">
        <f t="shared" si="1"/>
        <v>#N/A</v>
      </c>
      <c r="F14" s="10">
        <v>12</v>
      </c>
      <c r="I14" t="s">
        <v>24</v>
      </c>
      <c r="J14" t="s">
        <v>43</v>
      </c>
      <c r="K14">
        <v>13.1</v>
      </c>
    </row>
    <row r="15" spans="2:11" x14ac:dyDescent="0.4">
      <c r="C15" s="8" t="e">
        <f t="shared" si="0"/>
        <v>#N/A</v>
      </c>
      <c r="D15" s="8" t="e">
        <f t="shared" si="1"/>
        <v>#N/A</v>
      </c>
      <c r="F15" s="10">
        <v>13</v>
      </c>
      <c r="I15" t="s">
        <v>25</v>
      </c>
      <c r="J15" t="s">
        <v>8</v>
      </c>
      <c r="K15">
        <v>13.9</v>
      </c>
    </row>
    <row r="16" spans="2:11" x14ac:dyDescent="0.4">
      <c r="C16" s="8" t="e">
        <f t="shared" si="0"/>
        <v>#N/A</v>
      </c>
      <c r="D16" s="8" t="e">
        <f t="shared" si="1"/>
        <v>#N/A</v>
      </c>
      <c r="F16" s="10">
        <v>14</v>
      </c>
      <c r="I16" t="s">
        <v>26</v>
      </c>
      <c r="J16" t="s">
        <v>44</v>
      </c>
      <c r="K16">
        <v>14.7</v>
      </c>
    </row>
    <row r="17" spans="3:11" x14ac:dyDescent="0.4">
      <c r="C17" s="8" t="e">
        <f t="shared" si="0"/>
        <v>#N/A</v>
      </c>
      <c r="D17" s="8" t="e">
        <f t="shared" si="1"/>
        <v>#N/A</v>
      </c>
      <c r="F17" s="10">
        <v>15</v>
      </c>
      <c r="I17" t="s">
        <v>27</v>
      </c>
      <c r="J17" t="s">
        <v>45</v>
      </c>
      <c r="K17">
        <v>15.5</v>
      </c>
    </row>
    <row r="18" spans="3:11" x14ac:dyDescent="0.4">
      <c r="C18" s="8" t="e">
        <f t="shared" si="0"/>
        <v>#N/A</v>
      </c>
      <c r="D18" s="8" t="e">
        <f t="shared" si="1"/>
        <v>#N/A</v>
      </c>
      <c r="F18" s="10">
        <v>16</v>
      </c>
      <c r="I18" t="s">
        <v>28</v>
      </c>
      <c r="J18" t="s">
        <v>46</v>
      </c>
      <c r="K18">
        <v>16.3</v>
      </c>
    </row>
    <row r="19" spans="3:11" x14ac:dyDescent="0.4">
      <c r="C19" s="8" t="e">
        <f t="shared" si="0"/>
        <v>#N/A</v>
      </c>
      <c r="D19" s="8" t="e">
        <f t="shared" si="1"/>
        <v>#N/A</v>
      </c>
      <c r="F19" s="10">
        <v>17</v>
      </c>
      <c r="I19" t="s">
        <v>29</v>
      </c>
      <c r="J19" t="s">
        <v>47</v>
      </c>
      <c r="K19">
        <v>17.100000000000001</v>
      </c>
    </row>
    <row r="20" spans="3:11" x14ac:dyDescent="0.4">
      <c r="C20" s="8" t="e">
        <f t="shared" si="0"/>
        <v>#N/A</v>
      </c>
      <c r="D20" s="8" t="e">
        <f t="shared" si="1"/>
        <v>#N/A</v>
      </c>
      <c r="F20" s="10">
        <v>18</v>
      </c>
      <c r="I20" t="s">
        <v>30</v>
      </c>
      <c r="J20" t="s">
        <v>48</v>
      </c>
      <c r="K20">
        <v>17.899999999999999</v>
      </c>
    </row>
    <row r="21" spans="3:11" x14ac:dyDescent="0.4">
      <c r="C21" s="8" t="e">
        <f t="shared" si="0"/>
        <v>#N/A</v>
      </c>
      <c r="D21" s="8" t="e">
        <f t="shared" si="1"/>
        <v>#N/A</v>
      </c>
      <c r="F21" s="10">
        <v>19</v>
      </c>
      <c r="I21" t="s">
        <v>16</v>
      </c>
      <c r="J21" t="s">
        <v>49</v>
      </c>
      <c r="K21">
        <v>18.7</v>
      </c>
    </row>
    <row r="22" spans="3:11" x14ac:dyDescent="0.4">
      <c r="C22" s="8" t="e">
        <f t="shared" si="0"/>
        <v>#N/A</v>
      </c>
      <c r="D22" s="8" t="e">
        <f t="shared" si="1"/>
        <v>#N/A</v>
      </c>
      <c r="F22" s="10">
        <v>20</v>
      </c>
      <c r="I22" t="s">
        <v>31</v>
      </c>
      <c r="J22" t="s">
        <v>50</v>
      </c>
      <c r="K22">
        <v>19.5</v>
      </c>
    </row>
    <row r="23" spans="3:11" x14ac:dyDescent="0.4">
      <c r="C23" s="8" t="e">
        <f t="shared" si="0"/>
        <v>#N/A</v>
      </c>
      <c r="D23" s="8" t="e">
        <f t="shared" si="1"/>
        <v>#N/A</v>
      </c>
      <c r="F23" s="10">
        <v>21</v>
      </c>
      <c r="I23" t="s">
        <v>32</v>
      </c>
      <c r="J23" t="s">
        <v>51</v>
      </c>
      <c r="K23">
        <v>20.3</v>
      </c>
    </row>
    <row r="24" spans="3:11" x14ac:dyDescent="0.4">
      <c r="C24" s="8" t="e">
        <f t="shared" si="0"/>
        <v>#N/A</v>
      </c>
      <c r="D24" s="8" t="e">
        <f t="shared" si="1"/>
        <v>#N/A</v>
      </c>
      <c r="F24" s="10">
        <v>22</v>
      </c>
      <c r="I24" t="s">
        <v>33</v>
      </c>
      <c r="J24" t="s">
        <v>52</v>
      </c>
      <c r="K24">
        <v>21.1</v>
      </c>
    </row>
    <row r="25" spans="3:11" x14ac:dyDescent="0.4">
      <c r="C25" s="8" t="e">
        <f t="shared" si="0"/>
        <v>#N/A</v>
      </c>
      <c r="D25" s="8" t="e">
        <f t="shared" si="1"/>
        <v>#N/A</v>
      </c>
      <c r="F25" s="10">
        <v>23</v>
      </c>
      <c r="I25" t="s">
        <v>34</v>
      </c>
      <c r="J25" t="s">
        <v>53</v>
      </c>
      <c r="K25">
        <v>21.9</v>
      </c>
    </row>
    <row r="26" spans="3:11" x14ac:dyDescent="0.4">
      <c r="C26" s="8" t="e">
        <f t="shared" si="0"/>
        <v>#N/A</v>
      </c>
      <c r="D26" s="8" t="e">
        <f t="shared" si="1"/>
        <v>#N/A</v>
      </c>
      <c r="F26" s="10">
        <v>24</v>
      </c>
      <c r="I26" t="s">
        <v>35</v>
      </c>
      <c r="J26" t="s">
        <v>54</v>
      </c>
      <c r="K26">
        <v>22.7</v>
      </c>
    </row>
    <row r="27" spans="3:11" x14ac:dyDescent="0.4">
      <c r="C27" s="8" t="e">
        <f t="shared" si="0"/>
        <v>#N/A</v>
      </c>
      <c r="D27" s="8" t="e">
        <f t="shared" si="1"/>
        <v>#N/A</v>
      </c>
      <c r="F27" s="10">
        <v>25</v>
      </c>
      <c r="I27" t="s">
        <v>36</v>
      </c>
      <c r="J27" t="s">
        <v>55</v>
      </c>
      <c r="K27">
        <v>23.5</v>
      </c>
    </row>
    <row r="28" spans="3:11" x14ac:dyDescent="0.4">
      <c r="C28" s="8" t="e">
        <f t="shared" si="0"/>
        <v>#N/A</v>
      </c>
      <c r="D28" s="8" t="e">
        <f t="shared" si="1"/>
        <v>#N/A</v>
      </c>
      <c r="F28" s="10">
        <v>26</v>
      </c>
      <c r="I28" t="s">
        <v>37</v>
      </c>
    </row>
    <row r="29" spans="3:11" x14ac:dyDescent="0.4">
      <c r="C29" s="8" t="e">
        <f t="shared" si="0"/>
        <v>#N/A</v>
      </c>
      <c r="D29" s="8" t="e">
        <f t="shared" si="1"/>
        <v>#N/A</v>
      </c>
      <c r="F29" s="10">
        <v>27</v>
      </c>
    </row>
  </sheetData>
  <autoFilter ref="I1:I30" xr:uid="{55885340-141B-4E66-9A35-8348CA5E274D}"/>
  <phoneticPr fontId="6" type="noConversion"/>
  <conditionalFormatting sqref="A30:A1048576">
    <cfRule type="cellIs" dxfId="1" priority="2" operator="equal">
      <formula>"H"</formula>
    </cfRule>
  </conditionalFormatting>
  <conditionalFormatting sqref="A1:A1048576">
    <cfRule type="cellIs" dxfId="0" priority="1" operator="equal">
      <formula>"H"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Anfang">
                <anchor>
                  <from>
                    <xdr:col>1</xdr:col>
                    <xdr:colOff>1796143</xdr:colOff>
                    <xdr:row>0</xdr:row>
                    <xdr:rowOff>108857</xdr:rowOff>
                  </from>
                  <to>
                    <xdr:col>1</xdr:col>
                    <xdr:colOff>2667000</xdr:colOff>
                    <xdr:row>1</xdr:row>
                    <xdr:rowOff>108857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Haltestellen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Dopheide</dc:creator>
  <cp:lastModifiedBy>Reinhard Dopheide</cp:lastModifiedBy>
  <dcterms:created xsi:type="dcterms:W3CDTF">2025-08-06T11:20:12Z</dcterms:created>
  <dcterms:modified xsi:type="dcterms:W3CDTF">2025-08-06T11:36:29Z</dcterms:modified>
</cp:coreProperties>
</file>