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defaultThemeVersion="202300"/>
  <mc:AlternateContent xmlns:mc="http://schemas.openxmlformats.org/markup-compatibility/2006">
    <mc:Choice Requires="x15">
      <x15ac:absPath xmlns:x15ac="http://schemas.microsoft.com/office/spreadsheetml/2010/11/ac" url="C:\Users\mrenkert\OneDrive - Wimex Gruppe\Desktop\"/>
    </mc:Choice>
  </mc:AlternateContent>
  <xr:revisionPtr revIDLastSave="0" documentId="13_ncr:1_{61C17E64-C27F-43DF-AC53-A99332EE0E40}" xr6:coauthVersionLast="47" xr6:coauthVersionMax="47" xr10:uidLastSave="{00000000-0000-0000-0000-000000000000}"/>
  <bookViews>
    <workbookView xWindow="-108" yWindow="-108" windowWidth="23256" windowHeight="13896" tabRatio="500" xr2:uid="{00000000-000D-0000-FFFF-FFFF00000000}"/>
  </bookViews>
  <sheets>
    <sheet name="Tabelle1" sheetId="1" r:id="rId1"/>
    <sheet name="farm1" sheetId="4" r:id="rId2"/>
    <sheet name="farbe" sheetId="5" r:id="rId3"/>
    <sheet name="Halle" sheetId="6" r:id="rId4"/>
    <sheet name="Fahrer" sheetId="3" r:id="rId5"/>
    <sheet name="LKW" sheetId="7" r:id="rId6"/>
    <sheet name="Mast" sheetId="8" r:id="rId7"/>
    <sheet name="Impf" sheetId="9" r:id="rId8"/>
  </sheets>
  <definedNames>
    <definedName name="farbe1">farbe!$A:$B</definedName>
    <definedName name="Farm">farm1!$B:$B</definedName>
    <definedName name="farm1">farm1!$A:$B</definedName>
    <definedName name="halle">Halle!$A:$B</definedName>
    <definedName name="LK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O16" i="1" l="1"/>
  <c r="P19" i="1"/>
  <c r="P17" i="1"/>
  <c r="P16" i="1"/>
  <c r="F8" i="1"/>
  <c r="D17" i="1" s="1"/>
  <c r="E8" i="1"/>
  <c r="E16" i="1" s="1"/>
  <c r="B8" i="1"/>
  <c r="B16" i="1" s="1"/>
  <c r="A17" i="1"/>
  <c r="H16" i="1"/>
  <c r="Q5" i="1"/>
  <c r="R5" i="1" s="1"/>
  <c r="B10" i="1" s="1"/>
  <c r="F16" i="1" l="1"/>
  <c r="Q7" i="1"/>
  <c r="F10" i="1" l="1"/>
  <c r="Q8" i="1"/>
  <c r="Q2" i="1" s="1"/>
  <c r="Q3" i="1" s="1"/>
  <c r="B12" i="1" s="1"/>
  <c r="H17" i="1" l="1"/>
  <c r="Q4" i="1"/>
  <c r="F12" i="1" s="1"/>
  <c r="K17" i="1" s="1"/>
  <c r="K16" i="1"/>
  <c r="H11" i="1" l="1"/>
  <c r="M16" i="1" s="1"/>
</calcChain>
</file>

<file path=xl/sharedStrings.xml><?xml version="1.0" encoding="utf-8"?>
<sst xmlns="http://schemas.openxmlformats.org/spreadsheetml/2006/main" count="174" uniqueCount="135">
  <si>
    <t>Anzahl</t>
  </si>
  <si>
    <t xml:space="preserve">Anzahl </t>
  </si>
  <si>
    <t>Höhe</t>
  </si>
  <si>
    <t>Eier</t>
  </si>
  <si>
    <t>Küken/H</t>
  </si>
  <si>
    <t>WG/H</t>
  </si>
  <si>
    <t>LKW</t>
  </si>
  <si>
    <t>weiß</t>
  </si>
  <si>
    <t>H120</t>
  </si>
  <si>
    <t>Fahrer</t>
  </si>
  <si>
    <t>rot</t>
  </si>
  <si>
    <t>Primer ½</t>
  </si>
  <si>
    <t>blau</t>
  </si>
  <si>
    <t>Primer 1/1</t>
  </si>
  <si>
    <t>ETH</t>
  </si>
  <si>
    <t>Farbe</t>
  </si>
  <si>
    <t>Halle</t>
  </si>
  <si>
    <t>Mast</t>
  </si>
  <si>
    <t>gelb</t>
  </si>
  <si>
    <t>QX ½</t>
  </si>
  <si>
    <t>Impfung</t>
  </si>
  <si>
    <t>grün</t>
  </si>
  <si>
    <t>QX 1/1</t>
  </si>
  <si>
    <t>lila</t>
  </si>
  <si>
    <t>rosa</t>
  </si>
  <si>
    <t>orange</t>
  </si>
  <si>
    <t>WG</t>
  </si>
  <si>
    <t>grau</t>
  </si>
  <si>
    <t>H</t>
  </si>
  <si>
    <t>x</t>
  </si>
  <si>
    <t>=</t>
  </si>
  <si>
    <t>H 4</t>
  </si>
  <si>
    <t>H 1</t>
  </si>
  <si>
    <t>H 2</t>
  </si>
  <si>
    <t>H 3</t>
  </si>
  <si>
    <t>H 5</t>
  </si>
  <si>
    <t>H 6</t>
  </si>
  <si>
    <t>H 7</t>
  </si>
  <si>
    <t>H 8</t>
  </si>
  <si>
    <t>H 9</t>
  </si>
  <si>
    <t>H 10</t>
  </si>
  <si>
    <t>H 11</t>
  </si>
  <si>
    <t>H 12</t>
  </si>
  <si>
    <t>H 13</t>
  </si>
  <si>
    <t>H 14</t>
  </si>
  <si>
    <t>H 15</t>
  </si>
  <si>
    <t>H 16</t>
  </si>
  <si>
    <t>H 17</t>
  </si>
  <si>
    <t>H 18</t>
  </si>
  <si>
    <t>H 19</t>
  </si>
  <si>
    <t>H 20</t>
  </si>
  <si>
    <t>H 21</t>
  </si>
  <si>
    <t>H 22</t>
  </si>
  <si>
    <t>H 23</t>
  </si>
  <si>
    <t>H 24</t>
  </si>
  <si>
    <t>H 25</t>
  </si>
  <si>
    <t>H 26</t>
  </si>
  <si>
    <t>H 27</t>
  </si>
  <si>
    <t>H 28</t>
  </si>
  <si>
    <t>H 29</t>
  </si>
  <si>
    <t>H 30</t>
  </si>
  <si>
    <t>ohne</t>
  </si>
  <si>
    <t>Farm 1</t>
  </si>
  <si>
    <t>Farm 2</t>
  </si>
  <si>
    <t>Farm 3</t>
  </si>
  <si>
    <t>Farm 4</t>
  </si>
  <si>
    <t>Farm 5</t>
  </si>
  <si>
    <t>Farm 6</t>
  </si>
  <si>
    <t>Farm 7</t>
  </si>
  <si>
    <t>Farm 8</t>
  </si>
  <si>
    <t>Farm 9</t>
  </si>
  <si>
    <t>Farm 10</t>
  </si>
  <si>
    <t>Farm 11</t>
  </si>
  <si>
    <t>Farm 12</t>
  </si>
  <si>
    <t>Farm 13</t>
  </si>
  <si>
    <t>Farm 14</t>
  </si>
  <si>
    <t>Farm 15</t>
  </si>
  <si>
    <t>Fahrer 1</t>
  </si>
  <si>
    <t>Fahrer 2</t>
  </si>
  <si>
    <t>Fahrer 3</t>
  </si>
  <si>
    <t>Fahrer 4</t>
  </si>
  <si>
    <t>Fahrer 5</t>
  </si>
  <si>
    <t>Fahrer 6</t>
  </si>
  <si>
    <t>Fahrer 7</t>
  </si>
  <si>
    <t>Fahrer 8</t>
  </si>
  <si>
    <t>Fahrer 9</t>
  </si>
  <si>
    <t>Fahrer 10</t>
  </si>
  <si>
    <t>Fahrer 11</t>
  </si>
  <si>
    <t>Fahrer 12</t>
  </si>
  <si>
    <t>Fahrer 13</t>
  </si>
  <si>
    <t>LKW 1</t>
  </si>
  <si>
    <t>LKW 2</t>
  </si>
  <si>
    <t>LKW 3</t>
  </si>
  <si>
    <t>LKW 4</t>
  </si>
  <si>
    <t>LKW 5</t>
  </si>
  <si>
    <t>LKW 6</t>
  </si>
  <si>
    <t>LKW 7</t>
  </si>
  <si>
    <t>LKW 8</t>
  </si>
  <si>
    <t>LKW 9</t>
  </si>
  <si>
    <t>LKW 10</t>
  </si>
  <si>
    <t>LKW 11</t>
  </si>
  <si>
    <t>LKW 12</t>
  </si>
  <si>
    <t>LKW 13</t>
  </si>
  <si>
    <t>LKW 14</t>
  </si>
  <si>
    <t>LKW 15</t>
  </si>
  <si>
    <t>Mast 1</t>
  </si>
  <si>
    <t>Mast 2</t>
  </si>
  <si>
    <t>Mast 3</t>
  </si>
  <si>
    <t>Mast 4</t>
  </si>
  <si>
    <t>Mast 5</t>
  </si>
  <si>
    <t>Mast 6</t>
  </si>
  <si>
    <t>Mast 7</t>
  </si>
  <si>
    <t>Mast 8</t>
  </si>
  <si>
    <t>Mast 9</t>
  </si>
  <si>
    <t>Mast 10</t>
  </si>
  <si>
    <t>Mast 11</t>
  </si>
  <si>
    <t>Mast 12</t>
  </si>
  <si>
    <t>Mast 13</t>
  </si>
  <si>
    <t>Mast 14</t>
  </si>
  <si>
    <t>Mast 15</t>
  </si>
  <si>
    <t>Mast 16</t>
  </si>
  <si>
    <t>Mast 17</t>
  </si>
  <si>
    <t>Mast 18</t>
  </si>
  <si>
    <t>Mast 19</t>
  </si>
  <si>
    <t>Mast 20</t>
  </si>
  <si>
    <t>Mast 21</t>
  </si>
  <si>
    <t>Abschnitt 1</t>
  </si>
  <si>
    <t>Abschnitt 2</t>
  </si>
  <si>
    <t>Abschnitt 3</t>
  </si>
  <si>
    <t>Abschnitt 4</t>
  </si>
  <si>
    <t>Rechenformular</t>
  </si>
  <si>
    <t>Hier Auswahl Abschnitt</t>
  </si>
  <si>
    <t>Button kopieren+einfügen</t>
  </si>
  <si>
    <t>In den oberen grünen Feldern kann ich Daten eingeben, die in dem Rechenformular eingefügt werden. Weiterhin kann ich noch Stall, LKW, Fahrer usw auswählen wenn es mit stehen soll.
Jetzt komme ich an diesem Punkt nicht wirklich weiter. Ich möchte mehrere Rechenformulare untereinander anzeigen lassen, damit ich diese Aufstellung später nach kompletter Eingabe ausdrucken kann.In dem oberen Fenster würde ich gern ein Kombinationsfeld einfügen, wo ich den einzelnen Abschnitt auswählen kann, wo es dann hinkopiert werden soll. Ebenfalls einen Button den man anklickt und die Daten die im Rechenformular stehen kopiert und dem zugeordnetem Abschnitt einfügt. Es sollte dann so aussehen wie unten, nur ohne Farben und Abschnitt.
Ich möchte gern eine Auswahl von 10 Abschnitten haben.
Geht das auf irgendeine Art und Weise primitiv umzusetzen, oder muss ich da schwer mit VBA arbeiten?</t>
  </si>
  <si>
    <t>Eingabemaske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</si>
</sst>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family val="2"/>
      <charset val="1"/>
    </font>
    <font>
      <sz val="12"/>
      <color rgb="FF000000"/>
      <name val="Calibri"/>
      <family val="2"/>
      <charset val="1"/>
    </font>
    <font>
      <sz val="11"/>
      <name val="Calibri"/>
      <family val="2"/>
      <charset val="1"/>
    </font>
    <font>
      <sz val="12"/>
      <name val="Calibri"/>
      <family val="2"/>
      <charset val="1"/>
    </font>
    <font>
      <sz val="12"/>
      <color rgb="FFFF0000"/>
      <name val="Calibri"/>
      <family val="2"/>
      <charset val="1"/>
    </font>
    <font>
      <sz val="11"/>
      <color rgb="FFFF0000"/>
      <name val="Calibri"/>
      <family val="2"/>
      <charset val="1"/>
    </font>
    <font>
      <sz val="11"/>
      <color rgb="FFC9211E"/>
      <name val="Calibri"/>
      <family val="2"/>
      <charset val="1"/>
    </font>
    <font>
      <sz val="12"/>
      <color rgb="FFC9211E"/>
      <name val="Calibri"/>
      <family val="2"/>
      <charset val="1"/>
    </font>
    <font>
      <sz val="11"/>
      <color rgb="FF00A933"/>
      <name val="Calibri"/>
      <family val="2"/>
      <charset val="1"/>
    </font>
    <font>
      <sz val="8"/>
      <name val="Calibri"/>
      <family val="2"/>
      <charset val="1"/>
    </font>
    <font>
      <sz val="12"/>
      <color theme="0"/>
      <name val="Calibri"/>
      <family val="2"/>
      <charset val="1"/>
    </font>
    <font>
      <sz val="11"/>
      <color theme="0"/>
      <name val="Calibri"/>
      <family val="2"/>
      <charset val="1"/>
    </font>
    <font>
      <sz val="11"/>
      <color rgb="FF00B050"/>
      <name val="Calibri"/>
      <family val="2"/>
      <charset val="1"/>
    </font>
  </fonts>
  <fills count="9">
    <fill>
      <patternFill patternType="none"/>
    </fill>
    <fill>
      <patternFill patternType="gray125"/>
    </fill>
    <fill>
      <patternFill patternType="solid">
        <fgColor theme="9" tint="0.79998168889431442"/>
        <bgColor rgb="FFCCCCFF"/>
      </patternFill>
    </fill>
    <fill>
      <patternFill patternType="solid">
        <fgColor theme="3" tint="0.89999084444715716"/>
        <bgColor indexed="64"/>
      </patternFill>
    </fill>
    <fill>
      <patternFill patternType="solid">
        <fgColor theme="3" tint="0.89999084444715716"/>
        <bgColor rgb="FFCCCCFF"/>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59999389629810485"/>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5">
    <xf numFmtId="0" fontId="0" fillId="0" borderId="0" xfId="0"/>
    <xf numFmtId="0" fontId="1" fillId="0" borderId="0" xfId="0" applyFont="1" applyAlignment="1">
      <alignment horizontal="center"/>
    </xf>
    <xf numFmtId="0" fontId="1" fillId="0" borderId="0" xfId="0" applyFont="1" applyAlignment="1">
      <alignment horizontal="right"/>
    </xf>
    <xf numFmtId="0" fontId="1" fillId="0" borderId="0" xfId="0" applyFont="1" applyAlignment="1">
      <alignment horizontal="left"/>
    </xf>
    <xf numFmtId="0" fontId="0" fillId="0" borderId="0" xfId="0" applyAlignment="1">
      <alignment horizontal="center" vertical="top"/>
    </xf>
    <xf numFmtId="0" fontId="0" fillId="0" borderId="0" xfId="0" applyAlignment="1">
      <alignment horizontal="right" vertical="top"/>
    </xf>
    <xf numFmtId="0" fontId="2" fillId="0" borderId="0" xfId="0" applyFont="1" applyAlignment="1">
      <alignment horizontal="left" vertical="top"/>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2" fillId="0" borderId="0" xfId="0" applyFont="1"/>
    <xf numFmtId="0" fontId="0" fillId="0" borderId="0" xfId="0" applyAlignment="1">
      <alignment horizontal="center"/>
    </xf>
    <xf numFmtId="0" fontId="0" fillId="0" borderId="0" xfId="0" applyAlignment="1">
      <alignment horizontal="right"/>
    </xf>
    <xf numFmtId="0" fontId="2" fillId="0" borderId="0" xfId="0" applyFont="1" applyAlignment="1">
      <alignment horizontal="left"/>
    </xf>
    <xf numFmtId="0" fontId="0" fillId="0" borderId="1" xfId="0" applyBorder="1" applyAlignment="1">
      <alignment horizontal="center" vertical="top"/>
    </xf>
    <xf numFmtId="0" fontId="2" fillId="0" borderId="1" xfId="0" applyFont="1" applyBorder="1" applyAlignment="1">
      <alignment horizontal="center" vertical="top"/>
    </xf>
    <xf numFmtId="0" fontId="6" fillId="0" borderId="0" xfId="0" applyFont="1" applyAlignment="1">
      <alignment horizontal="left"/>
    </xf>
    <xf numFmtId="0" fontId="6" fillId="0" borderId="0" xfId="0" applyFont="1" applyAlignment="1">
      <alignment horizontal="center"/>
    </xf>
    <xf numFmtId="0" fontId="7" fillId="0" borderId="0" xfId="0" applyFont="1" applyAlignment="1">
      <alignment horizontal="center"/>
    </xf>
    <xf numFmtId="0" fontId="0" fillId="0" borderId="0" xfId="0" applyAlignment="1">
      <alignment horizontal="left"/>
    </xf>
    <xf numFmtId="0" fontId="10" fillId="0" borderId="0" xfId="0" applyFont="1" applyAlignment="1">
      <alignment horizontal="center"/>
    </xf>
    <xf numFmtId="0" fontId="11" fillId="0" borderId="0" xfId="0" applyFont="1" applyAlignment="1">
      <alignment horizontal="center"/>
    </xf>
    <xf numFmtId="0" fontId="0" fillId="2" borderId="1" xfId="0" applyFill="1" applyBorder="1" applyAlignment="1" applyProtection="1">
      <alignment horizontal="center" vertical="top"/>
      <protection locked="0"/>
    </xf>
    <xf numFmtId="0" fontId="0" fillId="3" borderId="2" xfId="0" applyFill="1" applyBorder="1" applyAlignment="1">
      <alignment horizontal="center" vertical="top"/>
    </xf>
    <xf numFmtId="0" fontId="0" fillId="3" borderId="3" xfId="0" applyFill="1" applyBorder="1" applyAlignment="1">
      <alignment horizontal="center" vertical="top"/>
    </xf>
    <xf numFmtId="0" fontId="0" fillId="3" borderId="3" xfId="0" applyFill="1" applyBorder="1" applyAlignment="1">
      <alignment horizontal="right" vertical="top"/>
    </xf>
    <xf numFmtId="0" fontId="2" fillId="3" borderId="3" xfId="0" applyFont="1" applyFill="1" applyBorder="1" applyAlignment="1">
      <alignment horizontal="left" vertical="top"/>
    </xf>
    <xf numFmtId="0" fontId="2" fillId="3" borderId="3" xfId="0" applyFont="1" applyFill="1" applyBorder="1" applyAlignment="1">
      <alignment horizontal="center"/>
    </xf>
    <xf numFmtId="0" fontId="2" fillId="3" borderId="4" xfId="0" applyFont="1" applyFill="1" applyBorder="1" applyAlignment="1">
      <alignment horizontal="center"/>
    </xf>
    <xf numFmtId="0" fontId="0" fillId="3" borderId="5" xfId="0" applyFill="1" applyBorder="1" applyAlignment="1">
      <alignment horizontal="center" vertical="top"/>
    </xf>
    <xf numFmtId="0" fontId="0" fillId="3" borderId="0" xfId="0" applyFill="1" applyAlignment="1">
      <alignment horizontal="center" vertical="top"/>
    </xf>
    <xf numFmtId="0" fontId="0" fillId="3" borderId="0" xfId="0" applyFill="1" applyAlignment="1">
      <alignment horizontal="right" vertical="top"/>
    </xf>
    <xf numFmtId="0" fontId="2" fillId="3" borderId="0" xfId="0" applyFont="1" applyFill="1" applyAlignment="1">
      <alignment horizontal="left" vertical="top"/>
    </xf>
    <xf numFmtId="0" fontId="2" fillId="3" borderId="0" xfId="0" applyFont="1" applyFill="1" applyAlignment="1">
      <alignment horizontal="center"/>
    </xf>
    <xf numFmtId="0" fontId="2" fillId="3" borderId="6" xfId="0" applyFont="1" applyFill="1" applyBorder="1" applyAlignment="1">
      <alignment horizontal="center"/>
    </xf>
    <xf numFmtId="0" fontId="0" fillId="4" borderId="1" xfId="0" applyFill="1" applyBorder="1" applyAlignment="1" applyProtection="1">
      <alignment horizontal="center" vertical="top"/>
      <protection locked="0"/>
    </xf>
    <xf numFmtId="0" fontId="2" fillId="3" borderId="0" xfId="0" applyFont="1" applyFill="1"/>
    <xf numFmtId="0" fontId="0" fillId="3" borderId="5" xfId="0" applyFill="1" applyBorder="1"/>
    <xf numFmtId="0" fontId="0" fillId="3" borderId="0" xfId="0" applyFill="1"/>
    <xf numFmtId="0" fontId="0" fillId="3" borderId="7" xfId="0" applyFill="1" applyBorder="1"/>
    <xf numFmtId="0" fontId="0" fillId="3" borderId="8" xfId="0" applyFill="1" applyBorder="1"/>
    <xf numFmtId="0" fontId="2" fillId="3" borderId="8" xfId="0" applyFont="1" applyFill="1" applyBorder="1"/>
    <xf numFmtId="0" fontId="2" fillId="3" borderId="8" xfId="0" applyFont="1" applyFill="1" applyBorder="1" applyAlignment="1">
      <alignment horizontal="center"/>
    </xf>
    <xf numFmtId="0" fontId="2" fillId="3" borderId="9" xfId="0" applyFont="1" applyFill="1" applyBorder="1" applyAlignment="1">
      <alignment horizontal="center"/>
    </xf>
    <xf numFmtId="0" fontId="1" fillId="5" borderId="0" xfId="0" applyFont="1" applyFill="1" applyAlignment="1">
      <alignment horizontal="center"/>
    </xf>
    <xf numFmtId="0" fontId="0" fillId="5" borderId="0" xfId="0" applyFill="1" applyAlignment="1">
      <alignment horizontal="center"/>
    </xf>
    <xf numFmtId="0" fontId="0" fillId="5" borderId="0" xfId="0" applyFill="1" applyAlignment="1">
      <alignment horizontal="right"/>
    </xf>
    <xf numFmtId="0" fontId="0" fillId="5" borderId="0" xfId="0" applyFill="1" applyAlignment="1">
      <alignment horizontal="left"/>
    </xf>
    <xf numFmtId="0" fontId="1" fillId="3" borderId="0" xfId="0" applyFont="1" applyFill="1" applyAlignment="1">
      <alignment horizontal="center"/>
    </xf>
    <xf numFmtId="0" fontId="0" fillId="3" borderId="0" xfId="0" applyFill="1" applyAlignment="1">
      <alignment horizontal="center"/>
    </xf>
    <xf numFmtId="0" fontId="0" fillId="3" borderId="0" xfId="0" applyFill="1" applyAlignment="1">
      <alignment horizontal="right"/>
    </xf>
    <xf numFmtId="0" fontId="0" fillId="3" borderId="0" xfId="0" applyFill="1" applyAlignment="1">
      <alignment horizontal="left"/>
    </xf>
    <xf numFmtId="0" fontId="1" fillId="6" borderId="0" xfId="0" applyFont="1" applyFill="1" applyAlignment="1">
      <alignment horizontal="center"/>
    </xf>
    <xf numFmtId="0" fontId="0" fillId="6" borderId="0" xfId="0" applyFill="1" applyAlignment="1">
      <alignment horizontal="center"/>
    </xf>
    <xf numFmtId="0" fontId="0" fillId="6" borderId="0" xfId="0" applyFill="1" applyAlignment="1">
      <alignment horizontal="right"/>
    </xf>
    <xf numFmtId="0" fontId="0" fillId="6" borderId="0" xfId="0" applyFill="1" applyAlignment="1">
      <alignment horizontal="left"/>
    </xf>
    <xf numFmtId="0" fontId="1" fillId="7" borderId="0" xfId="0" applyFont="1" applyFill="1" applyAlignment="1">
      <alignment horizontal="center"/>
    </xf>
    <xf numFmtId="0" fontId="0" fillId="7" borderId="0" xfId="0" applyFill="1" applyAlignment="1">
      <alignment horizontal="center"/>
    </xf>
    <xf numFmtId="0" fontId="0" fillId="7" borderId="0" xfId="0" applyFill="1" applyAlignment="1">
      <alignment horizontal="right"/>
    </xf>
    <xf numFmtId="0" fontId="0" fillId="7" borderId="0" xfId="0" applyFill="1" applyAlignment="1">
      <alignment horizontal="left"/>
    </xf>
    <xf numFmtId="0" fontId="1" fillId="8" borderId="0" xfId="0" applyFont="1" applyFill="1" applyAlignment="1">
      <alignment horizontal="center"/>
    </xf>
    <xf numFmtId="0" fontId="0" fillId="8" borderId="0" xfId="0" applyFill="1" applyAlignment="1">
      <alignment horizontal="center"/>
    </xf>
    <xf numFmtId="0" fontId="0" fillId="8" borderId="0" xfId="0" applyFill="1" applyAlignment="1">
      <alignment horizontal="left"/>
    </xf>
    <xf numFmtId="0" fontId="0" fillId="8" borderId="0" xfId="0" applyFill="1" applyAlignment="1">
      <alignment horizontal="right"/>
    </xf>
    <xf numFmtId="0" fontId="8" fillId="8" borderId="0" xfId="0" applyFont="1" applyFill="1" applyAlignment="1">
      <alignment horizontal="center"/>
    </xf>
    <xf numFmtId="0" fontId="0" fillId="8" borderId="0" xfId="0" applyFill="1"/>
    <xf numFmtId="0" fontId="12" fillId="8" borderId="0" xfId="0" applyFont="1" applyFill="1" applyAlignment="1">
      <alignment horizontal="center"/>
    </xf>
    <xf numFmtId="0" fontId="5" fillId="3" borderId="10" xfId="0" applyFont="1" applyFill="1" applyBorder="1" applyAlignment="1">
      <alignment horizontal="center" vertical="top"/>
    </xf>
    <xf numFmtId="0" fontId="5" fillId="3" borderId="11" xfId="0" applyFont="1" applyFill="1" applyBorder="1" applyAlignment="1">
      <alignment horizontal="center" vertical="top"/>
    </xf>
    <xf numFmtId="0" fontId="5" fillId="3" borderId="12" xfId="0" applyFont="1" applyFill="1" applyBorder="1" applyAlignment="1">
      <alignment horizontal="center" vertical="top"/>
    </xf>
    <xf numFmtId="0" fontId="1" fillId="0" borderId="0" xfId="0" applyFont="1" applyAlignment="1">
      <alignment horizontal="center"/>
    </xf>
    <xf numFmtId="0" fontId="1" fillId="0" borderId="0" xfId="0" applyFont="1" applyAlignment="1">
      <alignment horizontal="center" wrapText="1"/>
    </xf>
    <xf numFmtId="0" fontId="3" fillId="0" borderId="0" xfId="0" applyFont="1" applyAlignment="1">
      <alignment horizontal="center"/>
    </xf>
    <xf numFmtId="0" fontId="3" fillId="0" borderId="5" xfId="0" applyFont="1" applyBorder="1" applyAlignment="1">
      <alignment horizontal="center"/>
    </xf>
  </cellXfs>
  <cellStyles count="1">
    <cellStyle name="Standard"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00A933"/>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Drop" dropStyle="combo" dx="26" fmlaLink="$B$7" fmlaRange="farm1!$B:$B" noThreeD="1" sel="13" val="10"/>
</file>

<file path=xl/ctrlProps/ctrlProp2.xml><?xml version="1.0" encoding="utf-8"?>
<formControlPr xmlns="http://schemas.microsoft.com/office/spreadsheetml/2009/9/main" objectType="Drop" dropStyle="combo" dx="26" fmlaLink="$E$7" fmlaRange="farbe!$B:$B" noThreeD="1" sel="10" val="7"/>
</file>

<file path=xl/ctrlProps/ctrlProp3.xml><?xml version="1.0" encoding="utf-8"?>
<formControlPr xmlns="http://schemas.microsoft.com/office/spreadsheetml/2009/9/main" objectType="Drop" dropStyle="combo" dx="26" fmlaLink="$F$7" fmlaRange="Halle!$A:$B" noThreeD="1" sel="2" val="0"/>
</file>

<file path=xl/ctrlProps/ctrlProp4.xml><?xml version="1.0" encoding="utf-8"?>
<formControlPr xmlns="http://schemas.microsoft.com/office/spreadsheetml/2009/9/main" objectType="Drop" dropStyle="combo" dx="26" fmlaLink="$P$3" fmlaRange="Fahrer!$B$1:$B$31" noThreeD="1" sel="2" val="0"/>
</file>

<file path=xl/ctrlProps/ctrlProp5.xml><?xml version="1.0" encoding="utf-8"?>
<formControlPr xmlns="http://schemas.microsoft.com/office/spreadsheetml/2009/9/main" objectType="Drop" dropStyle="combo" dx="26" fmlaLink="$P$2" fmlaRange="LKW!$B$1:$B$16" noThreeD="1" sel="4" val="2"/>
</file>

<file path=xl/ctrlProps/ctrlProp6.xml><?xml version="1.0" encoding="utf-8"?>
<formControlPr xmlns="http://schemas.microsoft.com/office/spreadsheetml/2009/9/main" objectType="Drop" dropStyle="combo" dx="26" fmlaLink="$P$5" fmlaRange="Mast!$B$1:$B$75" noThreeD="1" sel="17" val="15"/>
</file>

<file path=xl/ctrlProps/ctrlProp7.xml><?xml version="1.0" encoding="utf-8"?>
<formControlPr xmlns="http://schemas.microsoft.com/office/spreadsheetml/2009/9/main" objectType="Drop" dropStyle="combo" dx="26" fmlaLink="$P$6" fmlaRange="Impf!$B$1:$B$11" noThreeD="1" sel="4" val="3"/>
</file>

<file path=xl/drawings/drawing1.xml><?xml version="1.0" encoding="utf-8"?>
<xdr:wsDr xmlns:xdr="http://schemas.openxmlformats.org/drawingml/2006/spreadsheetDrawing" xmlns:a="http://schemas.openxmlformats.org/drawingml/2006/main">
  <xdr:twoCellAnchor editAs="oneCell">
    <xdr:from>
      <xdr:col>3</xdr:col>
      <xdr:colOff>228240</xdr:colOff>
      <xdr:row>4</xdr:row>
      <xdr:rowOff>167400</xdr:rowOff>
    </xdr:from>
    <xdr:to>
      <xdr:col>5</xdr:col>
      <xdr:colOff>1450</xdr:colOff>
      <xdr:row>5</xdr:row>
      <xdr:rowOff>173160</xdr:rowOff>
    </xdr:to>
    <xdr:sp macro="" textlink="">
      <xdr:nvSpPr>
        <xdr:cNvPr id="3" name="Listenfeld 2">
          <a:extLst>
            <a:ext uri="{FF2B5EF4-FFF2-40B4-BE49-F238E27FC236}">
              <a16:creationId xmlns:a16="http://schemas.microsoft.com/office/drawing/2014/main" id="{00000000-0008-0000-0000-00000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591840</xdr:colOff>
      <xdr:row>4</xdr:row>
      <xdr:rowOff>173160</xdr:rowOff>
    </xdr:from>
    <xdr:to>
      <xdr:col>5</xdr:col>
      <xdr:colOff>399900</xdr:colOff>
      <xdr:row>5</xdr:row>
      <xdr:rowOff>175155</xdr:rowOff>
    </xdr:to>
    <xdr:sp macro="" textlink="">
      <xdr:nvSpPr>
        <xdr:cNvPr id="4" name="Listenfeld 3">
          <a:extLs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editAs="oneCell">
        <xdr:from>
          <xdr:col>0</xdr:col>
          <xdr:colOff>426720</xdr:colOff>
          <xdr:row>5</xdr:row>
          <xdr:rowOff>0</xdr:rowOff>
        </xdr:from>
        <xdr:to>
          <xdr:col>1</xdr:col>
          <xdr:colOff>914400</xdr:colOff>
          <xdr:row>6</xdr:row>
          <xdr:rowOff>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4</xdr:row>
          <xdr:rowOff>190500</xdr:rowOff>
        </xdr:from>
        <xdr:to>
          <xdr:col>5</xdr:col>
          <xdr:colOff>0</xdr:colOff>
          <xdr:row>5</xdr:row>
          <xdr:rowOff>198120</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xdr:row>
          <xdr:rowOff>190500</xdr:rowOff>
        </xdr:from>
        <xdr:to>
          <xdr:col>15</xdr:col>
          <xdr:colOff>0</xdr:colOff>
          <xdr:row>2</xdr:row>
          <xdr:rowOff>190500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701040</xdr:colOff>
          <xdr:row>1</xdr:row>
          <xdr:rowOff>0</xdr:rowOff>
        </xdr:from>
        <xdr:to>
          <xdr:col>14</xdr:col>
          <xdr:colOff>891540</xdr:colOff>
          <xdr:row>2</xdr:row>
          <xdr:rowOff>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4</xdr:row>
          <xdr:rowOff>0</xdr:rowOff>
        </xdr:from>
        <xdr:to>
          <xdr:col>14</xdr:col>
          <xdr:colOff>883920</xdr:colOff>
          <xdr:row>5</xdr:row>
          <xdr:rowOff>7620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xdr:row>
          <xdr:rowOff>0</xdr:rowOff>
        </xdr:from>
        <xdr:to>
          <xdr:col>14</xdr:col>
          <xdr:colOff>883920</xdr:colOff>
          <xdr:row>6</xdr:row>
          <xdr:rowOff>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W52"/>
  <sheetViews>
    <sheetView showZeros="0" tabSelected="1" zoomScale="110" zoomScaleNormal="110" workbookViewId="0">
      <selection activeCell="S6" sqref="S6"/>
    </sheetView>
  </sheetViews>
  <sheetFormatPr baseColWidth="10" defaultColWidth="10.44140625" defaultRowHeight="15.6" x14ac:dyDescent="0.3"/>
  <cols>
    <col min="1" max="1" width="6.33203125" style="1" customWidth="1"/>
    <col min="2" max="2" width="13.44140625" style="1" customWidth="1"/>
    <col min="3" max="3" width="3.88671875" style="1" customWidth="1"/>
    <col min="4" max="4" width="3.21875" style="1" customWidth="1"/>
    <col min="5" max="5" width="8.44140625" style="1" customWidth="1"/>
    <col min="6" max="6" width="6" style="2" customWidth="1"/>
    <col min="7" max="7" width="2.5546875" style="1" customWidth="1"/>
    <col min="8" max="8" width="6.21875" style="3" customWidth="1"/>
    <col min="9" max="9" width="2.5546875" style="3" customWidth="1"/>
    <col min="10" max="10" width="2.5546875" style="1" customWidth="1"/>
    <col min="11" max="11" width="10.44140625" style="1"/>
    <col min="12" max="12" width="3.44140625" style="1" customWidth="1"/>
    <col min="13" max="13" width="10.44140625" style="1"/>
    <col min="14" max="14" width="6.77734375" style="1" customWidth="1"/>
    <col min="15" max="15" width="13.109375" style="1" customWidth="1"/>
    <col min="16" max="16384" width="10.44140625" style="1"/>
  </cols>
  <sheetData>
    <row r="1" spans="1:23" x14ac:dyDescent="0.3">
      <c r="B1" s="24" t="s">
        <v>0</v>
      </c>
      <c r="C1" s="25"/>
      <c r="D1" s="25"/>
      <c r="E1" s="25" t="s">
        <v>1</v>
      </c>
      <c r="F1" s="26" t="s">
        <v>2</v>
      </c>
      <c r="G1" s="25"/>
      <c r="H1" s="27"/>
      <c r="I1" s="27"/>
      <c r="J1" s="28"/>
      <c r="K1" s="28"/>
      <c r="L1" s="28"/>
      <c r="M1" s="28"/>
      <c r="N1" s="28"/>
      <c r="O1" s="29"/>
      <c r="P1" s="74" t="s">
        <v>134</v>
      </c>
      <c r="Q1" s="73"/>
      <c r="R1" s="9"/>
    </row>
    <row r="2" spans="1:23" ht="16.2" thickBot="1" x14ac:dyDescent="0.35">
      <c r="B2" s="30" t="s">
        <v>3</v>
      </c>
      <c r="C2" s="31"/>
      <c r="D2" s="31"/>
      <c r="E2" s="31" t="s">
        <v>4</v>
      </c>
      <c r="F2" s="32" t="s">
        <v>5</v>
      </c>
      <c r="G2" s="31"/>
      <c r="H2" s="68" t="s">
        <v>131</v>
      </c>
      <c r="I2" s="69"/>
      <c r="J2" s="69"/>
      <c r="K2" s="70"/>
      <c r="L2" s="34"/>
      <c r="M2" s="34" t="s">
        <v>6</v>
      </c>
      <c r="N2" s="34"/>
      <c r="O2" s="35"/>
      <c r="P2" s="21">
        <v>4</v>
      </c>
      <c r="Q2" s="22">
        <f>Q8/E3</f>
        <v>26.409638554216869</v>
      </c>
      <c r="R2" s="21"/>
      <c r="V2"/>
      <c r="W2"/>
    </row>
    <row r="3" spans="1:23" ht="16.2" thickBot="1" x14ac:dyDescent="0.35">
      <c r="B3" s="23">
        <v>50000</v>
      </c>
      <c r="C3" s="36"/>
      <c r="D3" s="36"/>
      <c r="E3" s="23">
        <v>83</v>
      </c>
      <c r="F3" s="23">
        <v>32</v>
      </c>
      <c r="G3" s="31"/>
      <c r="H3" s="33"/>
      <c r="I3" s="33"/>
      <c r="J3" s="34"/>
      <c r="K3" s="37"/>
      <c r="L3" s="37"/>
      <c r="M3" s="34" t="s">
        <v>9</v>
      </c>
      <c r="N3" s="34"/>
      <c r="O3" s="35"/>
      <c r="P3" s="21">
        <v>2</v>
      </c>
      <c r="Q3" s="22">
        <f>ROUND(Q2,0)</f>
        <v>26</v>
      </c>
      <c r="R3" s="21"/>
      <c r="V3"/>
      <c r="W3"/>
    </row>
    <row r="4" spans="1:23" x14ac:dyDescent="0.3">
      <c r="B4" s="30"/>
      <c r="C4" s="31"/>
      <c r="D4" s="31"/>
      <c r="E4" s="31"/>
      <c r="F4" s="32"/>
      <c r="G4" s="31"/>
      <c r="H4" s="68" t="s">
        <v>132</v>
      </c>
      <c r="I4" s="69"/>
      <c r="J4" s="69"/>
      <c r="K4" s="70"/>
      <c r="L4" s="37"/>
      <c r="M4" s="34"/>
      <c r="N4" s="34"/>
      <c r="O4" s="35"/>
      <c r="P4" s="21"/>
      <c r="Q4" s="22">
        <f>B12*E3</f>
        <v>2158</v>
      </c>
      <c r="R4" s="21"/>
      <c r="V4"/>
      <c r="W4"/>
    </row>
    <row r="5" spans="1:23" x14ac:dyDescent="0.3">
      <c r="B5" s="38" t="s">
        <v>14</v>
      </c>
      <c r="C5" s="39"/>
      <c r="D5" s="39"/>
      <c r="E5" s="39" t="s">
        <v>15</v>
      </c>
      <c r="F5" s="39" t="s">
        <v>16</v>
      </c>
      <c r="G5" s="39"/>
      <c r="H5" s="37"/>
      <c r="I5" s="37"/>
      <c r="J5" s="34"/>
      <c r="K5" s="37"/>
      <c r="L5" s="37"/>
      <c r="M5" s="34" t="s">
        <v>17</v>
      </c>
      <c r="N5" s="34"/>
      <c r="O5" s="35"/>
      <c r="P5" s="21">
        <v>17</v>
      </c>
      <c r="Q5" s="22">
        <f>B3/E3/F3</f>
        <v>18.825301204819276</v>
      </c>
      <c r="R5" s="22">
        <f>ROUNDDOWN(Q5,0)</f>
        <v>18</v>
      </c>
      <c r="V5"/>
      <c r="W5"/>
    </row>
    <row r="6" spans="1:23" ht="16.2" thickBot="1" x14ac:dyDescent="0.35">
      <c r="B6" s="40"/>
      <c r="C6" s="41"/>
      <c r="D6" s="41"/>
      <c r="E6" s="41"/>
      <c r="F6" s="41"/>
      <c r="G6" s="41"/>
      <c r="H6" s="42"/>
      <c r="I6" s="42"/>
      <c r="J6" s="43"/>
      <c r="K6" s="42"/>
      <c r="L6" s="42"/>
      <c r="M6" s="42" t="s">
        <v>20</v>
      </c>
      <c r="N6" s="43"/>
      <c r="O6" s="44"/>
      <c r="P6" s="21">
        <v>4</v>
      </c>
      <c r="Q6" s="22"/>
      <c r="R6" s="22"/>
      <c r="V6"/>
      <c r="W6"/>
    </row>
    <row r="7" spans="1:23" hidden="1" x14ac:dyDescent="0.3">
      <c r="B7" s="12">
        <v>13</v>
      </c>
      <c r="C7" s="12"/>
      <c r="D7" s="12"/>
      <c r="E7" s="12">
        <v>10</v>
      </c>
      <c r="F7">
        <v>2</v>
      </c>
      <c r="G7"/>
      <c r="H7" s="11"/>
      <c r="I7" s="11"/>
      <c r="J7" s="7"/>
      <c r="K7" s="7"/>
      <c r="L7" s="7"/>
      <c r="M7" s="11"/>
      <c r="N7" s="7"/>
      <c r="O7" s="7"/>
      <c r="P7" s="8"/>
      <c r="Q7" s="10">
        <f>B10*E3*F3</f>
        <v>47808</v>
      </c>
      <c r="R7" s="10"/>
      <c r="V7"/>
      <c r="W7"/>
    </row>
    <row r="8" spans="1:23" hidden="1" x14ac:dyDescent="0.3">
      <c r="B8" s="12">
        <f>B7-1</f>
        <v>12</v>
      </c>
      <c r="C8" s="12"/>
      <c r="D8" s="12"/>
      <c r="E8" s="12">
        <f>E7-1</f>
        <v>9</v>
      </c>
      <c r="F8" s="13">
        <f>F7-1</f>
        <v>1</v>
      </c>
      <c r="G8" s="12"/>
      <c r="H8" s="14"/>
      <c r="I8" s="14"/>
      <c r="J8" s="7"/>
      <c r="K8" s="7"/>
      <c r="L8" s="7"/>
      <c r="M8" s="11"/>
      <c r="N8" s="7"/>
      <c r="O8" s="7"/>
      <c r="P8" s="8"/>
      <c r="Q8" s="10">
        <f>B3-Q7</f>
        <v>2192</v>
      </c>
      <c r="R8" s="10"/>
      <c r="W8"/>
    </row>
    <row r="9" spans="1:23" hidden="1" x14ac:dyDescent="0.3">
      <c r="B9"/>
      <c r="C9"/>
      <c r="D9"/>
      <c r="E9"/>
      <c r="F9"/>
      <c r="G9"/>
      <c r="H9" s="11"/>
      <c r="I9" s="11"/>
      <c r="J9" s="11"/>
      <c r="K9" s="11"/>
      <c r="L9" s="11"/>
      <c r="M9" s="11"/>
      <c r="N9" s="11"/>
      <c r="O9" s="11"/>
      <c r="P9" s="11"/>
      <c r="Q9" s="8"/>
      <c r="R9" s="8"/>
      <c r="W9"/>
    </row>
    <row r="10" spans="1:23" hidden="1" x14ac:dyDescent="0.3">
      <c r="B10" s="15">
        <f>R5</f>
        <v>18</v>
      </c>
      <c r="C10" s="15"/>
      <c r="D10" s="15"/>
      <c r="E10" s="4" t="s">
        <v>26</v>
      </c>
      <c r="F10" s="15">
        <f>Q7</f>
        <v>47808</v>
      </c>
      <c r="G10" s="4"/>
      <c r="H10" s="6"/>
      <c r="I10" s="6"/>
      <c r="J10" s="11"/>
      <c r="K10" s="11"/>
      <c r="L10" s="11"/>
      <c r="M10" s="11"/>
      <c r="N10" s="11"/>
      <c r="O10" s="11"/>
      <c r="P10" s="11"/>
      <c r="Q10" s="8"/>
      <c r="R10" s="8"/>
      <c r="W10"/>
    </row>
    <row r="11" spans="1:23" hidden="1" x14ac:dyDescent="0.3">
      <c r="B11" s="4"/>
      <c r="C11" s="4"/>
      <c r="D11" s="4"/>
      <c r="E11" s="4"/>
      <c r="F11" s="5"/>
      <c r="G11" s="4"/>
      <c r="H11" s="16">
        <f>F10+F12</f>
        <v>49966</v>
      </c>
      <c r="I11" s="16"/>
      <c r="J11" s="8"/>
      <c r="K11" s="8"/>
      <c r="L11" s="8"/>
      <c r="M11" s="8"/>
      <c r="N11" s="8"/>
      <c r="O11" s="8"/>
      <c r="P11" s="8"/>
      <c r="Q11" s="8"/>
      <c r="R11" s="8"/>
    </row>
    <row r="12" spans="1:23" hidden="1" x14ac:dyDescent="0.3">
      <c r="B12" s="15">
        <f>Q3</f>
        <v>26</v>
      </c>
      <c r="C12" s="15"/>
      <c r="D12" s="15"/>
      <c r="E12" s="4" t="s">
        <v>28</v>
      </c>
      <c r="F12" s="15">
        <f>Q4</f>
        <v>2158</v>
      </c>
      <c r="G12" s="4"/>
      <c r="H12" s="6"/>
      <c r="I12" s="6"/>
      <c r="J12" s="8"/>
      <c r="K12" s="8"/>
      <c r="L12" s="8"/>
      <c r="M12" s="8"/>
      <c r="N12" s="8"/>
      <c r="O12" s="8"/>
      <c r="P12" s="8"/>
      <c r="Q12" s="8"/>
      <c r="R12" s="8"/>
    </row>
    <row r="13" spans="1:23" hidden="1" x14ac:dyDescent="0.3">
      <c r="B13" s="12"/>
      <c r="C13" s="12"/>
      <c r="D13" s="12"/>
      <c r="E13" s="12"/>
      <c r="F13" s="13"/>
      <c r="G13" s="12"/>
      <c r="H13" s="17"/>
      <c r="I13" s="17"/>
      <c r="J13" s="18"/>
      <c r="K13" s="18"/>
      <c r="L13" s="18"/>
      <c r="M13" s="18"/>
      <c r="N13" s="18"/>
      <c r="O13" s="18"/>
      <c r="P13" s="19"/>
      <c r="Q13" s="19"/>
    </row>
    <row r="14" spans="1:23" hidden="1" x14ac:dyDescent="0.3">
      <c r="B14" s="12"/>
      <c r="C14" s="12"/>
      <c r="D14" s="12"/>
      <c r="E14" s="12"/>
      <c r="F14" s="13"/>
      <c r="G14" s="12"/>
      <c r="H14" s="17"/>
      <c r="I14" s="17"/>
      <c r="J14" s="18"/>
      <c r="K14" s="18"/>
      <c r="L14" s="18"/>
      <c r="M14" s="18"/>
      <c r="N14" s="18"/>
      <c r="O14" s="18"/>
      <c r="P14" s="19"/>
      <c r="Q14" s="19"/>
    </row>
    <row r="15" spans="1:23" x14ac:dyDescent="0.3">
      <c r="B15" s="12"/>
      <c r="C15" s="12"/>
      <c r="D15" s="12"/>
      <c r="E15" s="12"/>
      <c r="F15" s="13"/>
      <c r="G15" s="12"/>
      <c r="H15" s="17"/>
      <c r="I15" s="17"/>
      <c r="J15" s="18"/>
      <c r="K15" s="18"/>
      <c r="L15" s="18"/>
      <c r="M15" s="18"/>
      <c r="N15" s="18"/>
      <c r="O15" s="18"/>
      <c r="P15" s="19"/>
    </row>
    <row r="16" spans="1:23" x14ac:dyDescent="0.3">
      <c r="A16" s="61"/>
      <c r="B16" s="62" t="str">
        <f>_xlfn.IFNA(VLOOKUP(B8,farm1,2),"0")</f>
        <v>Farm 12</v>
      </c>
      <c r="C16" s="62"/>
      <c r="D16" s="62"/>
      <c r="E16" s="63" t="str">
        <f>_xlfn.IFNA(VLOOKUP(E8,farbe1,2),"0")</f>
        <v>grau</v>
      </c>
      <c r="F16" s="62">
        <f>B10</f>
        <v>18</v>
      </c>
      <c r="G16" s="62" t="s">
        <v>29</v>
      </c>
      <c r="H16" s="64">
        <f>F3</f>
        <v>32</v>
      </c>
      <c r="I16" s="64"/>
      <c r="J16" s="62" t="s">
        <v>30</v>
      </c>
      <c r="K16" s="63">
        <f>F10</f>
        <v>47808</v>
      </c>
      <c r="L16" s="62"/>
      <c r="M16" s="62">
        <f>H11</f>
        <v>49966</v>
      </c>
      <c r="N16" s="62"/>
      <c r="O16" s="65" t="str">
        <f>VLOOKUP(P6,Impf!A1:B11,2)</f>
        <v>Primer 1/1</v>
      </c>
      <c r="P16" s="61" t="str">
        <f>VLOOKUP(P2,LKW!A1:B16,2)</f>
        <v>LKW 3</v>
      </c>
    </row>
    <row r="17" spans="1:17" x14ac:dyDescent="0.3">
      <c r="A17" s="62">
        <f>E3</f>
        <v>83</v>
      </c>
      <c r="B17" s="66"/>
      <c r="C17" s="62"/>
      <c r="D17" s="64" t="str">
        <f>_xlfn.IFNA(VLOOKUP(F8,halle,2),"0")</f>
        <v>H 1</v>
      </c>
      <c r="E17" s="63"/>
      <c r="F17" s="62">
        <v>1</v>
      </c>
      <c r="G17" s="62" t="s">
        <v>29</v>
      </c>
      <c r="H17" s="64">
        <f>B12</f>
        <v>26</v>
      </c>
      <c r="I17" s="63" t="s">
        <v>28</v>
      </c>
      <c r="J17" s="62" t="s">
        <v>30</v>
      </c>
      <c r="K17" s="63">
        <f>F12</f>
        <v>2158</v>
      </c>
      <c r="L17" s="62"/>
      <c r="M17" s="62"/>
      <c r="N17" s="62"/>
      <c r="O17" s="67"/>
      <c r="P17" s="61" t="str">
        <f>VLOOKUP(P3,Fahrer!A1:B24,2)</f>
        <v>Fahrer 1</v>
      </c>
      <c r="Q17" s="3" t="s">
        <v>130</v>
      </c>
    </row>
    <row r="18" spans="1:17" x14ac:dyDescent="0.3">
      <c r="A18" s="61"/>
      <c r="B18" s="62"/>
      <c r="C18" s="62"/>
      <c r="D18" s="62"/>
      <c r="E18" s="62"/>
      <c r="F18" s="64"/>
      <c r="G18" s="62"/>
      <c r="H18" s="63"/>
      <c r="I18" s="63"/>
      <c r="J18" s="62"/>
      <c r="K18" s="62"/>
      <c r="L18" s="62"/>
      <c r="M18" s="62"/>
      <c r="N18" s="62"/>
      <c r="O18" s="62"/>
      <c r="P18" s="61"/>
    </row>
    <row r="19" spans="1:17" x14ac:dyDescent="0.3">
      <c r="A19" s="61"/>
      <c r="B19" s="62"/>
      <c r="C19" s="62"/>
      <c r="D19" s="62"/>
      <c r="E19" s="62"/>
      <c r="F19" s="64"/>
      <c r="G19" s="62"/>
      <c r="H19" s="63"/>
      <c r="I19" s="63"/>
      <c r="J19" s="62"/>
      <c r="K19" s="62"/>
      <c r="L19" s="62"/>
      <c r="M19" s="62"/>
      <c r="N19" s="62"/>
      <c r="O19" s="62"/>
      <c r="P19" s="61" t="str">
        <f>VLOOKUP(P5,Mast!A1:B75,2)</f>
        <v>Mast 16</v>
      </c>
    </row>
    <row r="20" spans="1:17" x14ac:dyDescent="0.3">
      <c r="B20" s="12"/>
      <c r="C20" s="12"/>
      <c r="D20" s="12"/>
      <c r="E20" s="12"/>
      <c r="F20" s="13"/>
      <c r="G20" s="12"/>
      <c r="H20" s="20"/>
      <c r="I20" s="20"/>
      <c r="J20" s="12"/>
      <c r="K20" s="12"/>
      <c r="L20" s="12"/>
      <c r="M20" s="12"/>
      <c r="N20" s="12"/>
      <c r="O20" s="12"/>
    </row>
    <row r="21" spans="1:17" x14ac:dyDescent="0.3">
      <c r="A21" s="72" t="s">
        <v>133</v>
      </c>
      <c r="B21" s="71"/>
      <c r="C21" s="71"/>
      <c r="D21" s="71"/>
      <c r="E21" s="71"/>
      <c r="F21" s="71"/>
      <c r="G21" s="71"/>
      <c r="H21" s="71"/>
      <c r="I21" s="71"/>
      <c r="J21" s="71"/>
      <c r="K21" s="71"/>
      <c r="L21" s="71"/>
      <c r="M21" s="71"/>
      <c r="N21" s="71"/>
      <c r="O21" s="71"/>
      <c r="P21" s="71"/>
    </row>
    <row r="22" spans="1:17" x14ac:dyDescent="0.3">
      <c r="A22" s="71"/>
      <c r="B22" s="71"/>
      <c r="C22" s="71"/>
      <c r="D22" s="71"/>
      <c r="E22" s="71"/>
      <c r="F22" s="71"/>
      <c r="G22" s="71"/>
      <c r="H22" s="71"/>
      <c r="I22" s="71"/>
      <c r="J22" s="71"/>
      <c r="K22" s="71"/>
      <c r="L22" s="71"/>
      <c r="M22" s="71"/>
      <c r="N22" s="71"/>
      <c r="O22" s="71"/>
      <c r="P22" s="71"/>
    </row>
    <row r="23" spans="1:17" x14ac:dyDescent="0.3">
      <c r="A23" s="71"/>
      <c r="B23" s="71"/>
      <c r="C23" s="71"/>
      <c r="D23" s="71"/>
      <c r="E23" s="71"/>
      <c r="F23" s="71"/>
      <c r="G23" s="71"/>
      <c r="H23" s="71"/>
      <c r="I23" s="71"/>
      <c r="J23" s="71"/>
      <c r="K23" s="71"/>
      <c r="L23" s="71"/>
      <c r="M23" s="71"/>
      <c r="N23" s="71"/>
      <c r="O23" s="71"/>
      <c r="P23" s="71"/>
    </row>
    <row r="24" spans="1:17" x14ac:dyDescent="0.3">
      <c r="A24" s="71"/>
      <c r="B24" s="71"/>
      <c r="C24" s="71"/>
      <c r="D24" s="71"/>
      <c r="E24" s="71"/>
      <c r="F24" s="71"/>
      <c r="G24" s="71"/>
      <c r="H24" s="71"/>
      <c r="I24" s="71"/>
      <c r="J24" s="71"/>
      <c r="K24" s="71"/>
      <c r="L24" s="71"/>
      <c r="M24" s="71"/>
      <c r="N24" s="71"/>
      <c r="O24" s="71"/>
      <c r="P24" s="71"/>
    </row>
    <row r="25" spans="1:17" x14ac:dyDescent="0.3">
      <c r="A25" s="71"/>
      <c r="B25" s="71"/>
      <c r="C25" s="71"/>
      <c r="D25" s="71"/>
      <c r="E25" s="71"/>
      <c r="F25" s="71"/>
      <c r="G25" s="71"/>
      <c r="H25" s="71"/>
      <c r="I25" s="71"/>
      <c r="J25" s="71"/>
      <c r="K25" s="71"/>
      <c r="L25" s="71"/>
      <c r="M25" s="71"/>
      <c r="N25" s="71"/>
      <c r="O25" s="71"/>
      <c r="P25" s="71"/>
    </row>
    <row r="26" spans="1:17" ht="100.2" customHeight="1" x14ac:dyDescent="0.3">
      <c r="A26" s="71"/>
      <c r="B26" s="71"/>
      <c r="C26" s="71"/>
      <c r="D26" s="71"/>
      <c r="E26" s="71"/>
      <c r="F26" s="71"/>
      <c r="G26" s="71"/>
      <c r="H26" s="71"/>
      <c r="I26" s="71"/>
      <c r="J26" s="71"/>
      <c r="K26" s="71"/>
      <c r="L26" s="71"/>
      <c r="M26" s="71"/>
      <c r="N26" s="71"/>
      <c r="O26" s="71"/>
      <c r="P26" s="71"/>
    </row>
    <row r="27" spans="1:17" x14ac:dyDescent="0.3">
      <c r="F27" s="1"/>
      <c r="H27" s="1"/>
      <c r="I27" s="1"/>
    </row>
    <row r="28" spans="1:17" x14ac:dyDescent="0.3">
      <c r="B28" s="12"/>
      <c r="C28" s="12"/>
      <c r="D28" s="12"/>
      <c r="E28" s="12"/>
      <c r="F28" s="13"/>
      <c r="G28" s="12"/>
      <c r="H28" s="20"/>
      <c r="I28" s="20"/>
      <c r="J28" s="12"/>
      <c r="K28" s="12"/>
      <c r="L28" s="12"/>
      <c r="M28" s="12"/>
      <c r="N28" s="12"/>
      <c r="O28" s="12"/>
    </row>
    <row r="29" spans="1:17" x14ac:dyDescent="0.3">
      <c r="A29" s="45"/>
      <c r="B29" s="46" t="s">
        <v>73</v>
      </c>
      <c r="C29" s="46"/>
      <c r="D29" s="46"/>
      <c r="E29" s="46" t="s">
        <v>27</v>
      </c>
      <c r="F29" s="47">
        <v>18</v>
      </c>
      <c r="G29" s="46" t="s">
        <v>29</v>
      </c>
      <c r="H29" s="48">
        <v>32</v>
      </c>
      <c r="I29" s="48"/>
      <c r="J29" s="46" t="s">
        <v>30</v>
      </c>
      <c r="K29" s="46">
        <v>47808</v>
      </c>
      <c r="L29" s="46"/>
      <c r="M29" s="46">
        <v>49966</v>
      </c>
      <c r="N29" s="46"/>
      <c r="O29" s="46" t="s">
        <v>13</v>
      </c>
      <c r="P29" s="45" t="s">
        <v>92</v>
      </c>
    </row>
    <row r="30" spans="1:17" x14ac:dyDescent="0.3">
      <c r="A30" s="45">
        <v>83</v>
      </c>
      <c r="B30" s="46"/>
      <c r="C30" s="46"/>
      <c r="D30" s="46" t="s">
        <v>32</v>
      </c>
      <c r="E30" s="46"/>
      <c r="F30" s="47">
        <v>1</v>
      </c>
      <c r="G30" s="46" t="s">
        <v>29</v>
      </c>
      <c r="H30" s="48">
        <v>26</v>
      </c>
      <c r="I30" s="48" t="s">
        <v>28</v>
      </c>
      <c r="J30" s="46" t="s">
        <v>30</v>
      </c>
      <c r="K30" s="46">
        <v>2158</v>
      </c>
      <c r="L30" s="46"/>
      <c r="M30" s="46"/>
      <c r="N30" s="46"/>
      <c r="O30" s="46"/>
      <c r="P30" s="45" t="s">
        <v>77</v>
      </c>
    </row>
    <row r="31" spans="1:17" x14ac:dyDescent="0.3">
      <c r="A31" s="45"/>
      <c r="B31" s="46"/>
      <c r="C31" s="46"/>
      <c r="D31" s="46"/>
      <c r="E31" s="46"/>
      <c r="F31" s="47"/>
      <c r="G31" s="46"/>
      <c r="H31" s="48"/>
      <c r="I31" s="48"/>
      <c r="J31" s="46"/>
      <c r="K31" s="46"/>
      <c r="L31" s="46"/>
      <c r="M31" s="46"/>
      <c r="N31" s="46"/>
      <c r="O31" s="46"/>
      <c r="P31" s="45"/>
      <c r="Q31" s="1" t="s">
        <v>126</v>
      </c>
    </row>
    <row r="32" spans="1:17" x14ac:dyDescent="0.3">
      <c r="A32" s="45"/>
      <c r="B32" s="46"/>
      <c r="C32" s="46"/>
      <c r="D32" s="46"/>
      <c r="E32" s="46"/>
      <c r="F32" s="47"/>
      <c r="G32" s="46"/>
      <c r="H32" s="48"/>
      <c r="I32" s="48"/>
      <c r="J32" s="46"/>
      <c r="K32" s="46"/>
      <c r="L32" s="46"/>
      <c r="M32" s="46"/>
      <c r="N32" s="46"/>
      <c r="O32" s="46"/>
      <c r="P32" s="45" t="s">
        <v>120</v>
      </c>
    </row>
    <row r="33" spans="1:17" x14ac:dyDescent="0.3">
      <c r="A33" s="45"/>
      <c r="B33" s="46"/>
      <c r="C33" s="46"/>
      <c r="D33" s="46"/>
      <c r="E33" s="46"/>
      <c r="F33" s="47"/>
      <c r="G33" s="46"/>
      <c r="H33" s="48"/>
      <c r="I33" s="48"/>
      <c r="J33" s="46"/>
      <c r="K33" s="46"/>
      <c r="L33" s="46"/>
      <c r="M33" s="46"/>
      <c r="N33" s="46"/>
      <c r="O33" s="46"/>
      <c r="P33" s="45"/>
    </row>
    <row r="34" spans="1:17" x14ac:dyDescent="0.3">
      <c r="B34" s="12"/>
      <c r="C34" s="12"/>
      <c r="D34" s="12"/>
      <c r="E34" s="12"/>
      <c r="F34" s="13"/>
      <c r="G34" s="12"/>
      <c r="H34" s="20"/>
      <c r="I34" s="20"/>
      <c r="J34" s="12"/>
      <c r="K34" s="12"/>
      <c r="L34" s="12"/>
      <c r="M34" s="12"/>
      <c r="N34" s="12"/>
      <c r="O34" s="12"/>
    </row>
    <row r="35" spans="1:17" x14ac:dyDescent="0.3">
      <c r="A35" s="49"/>
      <c r="B35" s="50"/>
      <c r="C35" s="50"/>
      <c r="D35" s="50"/>
      <c r="E35" s="50" t="s">
        <v>7</v>
      </c>
      <c r="F35" s="51">
        <v>18</v>
      </c>
      <c r="G35" s="50" t="s">
        <v>29</v>
      </c>
      <c r="H35" s="52">
        <v>32</v>
      </c>
      <c r="I35" s="52"/>
      <c r="J35" s="50" t="s">
        <v>30</v>
      </c>
      <c r="K35" s="50">
        <v>47808</v>
      </c>
      <c r="L35" s="50"/>
      <c r="M35" s="50">
        <v>49966</v>
      </c>
      <c r="N35" s="50"/>
      <c r="O35" s="50"/>
      <c r="P35" s="49"/>
    </row>
    <row r="36" spans="1:17" x14ac:dyDescent="0.3">
      <c r="A36" s="49"/>
      <c r="B36" s="50"/>
      <c r="C36" s="50"/>
      <c r="D36" s="50" t="s">
        <v>33</v>
      </c>
      <c r="E36" s="50"/>
      <c r="F36" s="51">
        <v>1</v>
      </c>
      <c r="G36" s="50" t="s">
        <v>29</v>
      </c>
      <c r="H36" s="52">
        <v>26</v>
      </c>
      <c r="I36" s="52" t="s">
        <v>28</v>
      </c>
      <c r="J36" s="50" t="s">
        <v>30</v>
      </c>
      <c r="K36" s="50">
        <v>2158</v>
      </c>
      <c r="L36" s="50"/>
      <c r="M36" s="50"/>
      <c r="N36" s="50"/>
      <c r="O36" s="50"/>
      <c r="P36" s="49"/>
    </row>
    <row r="37" spans="1:17" x14ac:dyDescent="0.3">
      <c r="A37" s="49"/>
      <c r="B37" s="50"/>
      <c r="C37" s="50"/>
      <c r="D37" s="50"/>
      <c r="E37" s="50"/>
      <c r="F37" s="51"/>
      <c r="G37" s="50"/>
      <c r="H37" s="52"/>
      <c r="I37" s="52"/>
      <c r="J37" s="50"/>
      <c r="K37" s="50"/>
      <c r="L37" s="50"/>
      <c r="M37" s="50"/>
      <c r="N37" s="50"/>
      <c r="O37" s="50"/>
      <c r="P37" s="49"/>
      <c r="Q37" s="1" t="s">
        <v>127</v>
      </c>
    </row>
    <row r="38" spans="1:17" x14ac:dyDescent="0.3">
      <c r="A38" s="49"/>
      <c r="B38" s="50"/>
      <c r="C38" s="50"/>
      <c r="D38" s="50"/>
      <c r="E38" s="50"/>
      <c r="F38" s="51"/>
      <c r="G38" s="50"/>
      <c r="H38" s="52"/>
      <c r="I38" s="52"/>
      <c r="J38" s="50"/>
      <c r="K38" s="50"/>
      <c r="L38" s="50"/>
      <c r="M38" s="50"/>
      <c r="N38" s="50"/>
      <c r="O38" s="50"/>
      <c r="P38" s="49"/>
    </row>
    <row r="39" spans="1:17" x14ac:dyDescent="0.3">
      <c r="A39" s="49"/>
      <c r="B39" s="50"/>
      <c r="C39" s="50"/>
      <c r="D39" s="50"/>
      <c r="E39" s="50"/>
      <c r="F39" s="51"/>
      <c r="G39" s="50"/>
      <c r="H39" s="52"/>
      <c r="I39" s="52"/>
      <c r="J39" s="50"/>
      <c r="K39" s="50"/>
      <c r="L39" s="50"/>
      <c r="M39" s="50"/>
      <c r="N39" s="50"/>
      <c r="O39" s="50"/>
      <c r="P39" s="49"/>
    </row>
    <row r="40" spans="1:17" x14ac:dyDescent="0.3">
      <c r="B40" s="12"/>
      <c r="C40" s="12"/>
      <c r="D40" s="12"/>
      <c r="E40" s="12"/>
      <c r="F40" s="13"/>
      <c r="G40" s="12"/>
      <c r="H40" s="20"/>
      <c r="I40" s="20"/>
      <c r="J40" s="12"/>
      <c r="K40" s="12"/>
      <c r="L40" s="12"/>
      <c r="M40" s="12"/>
      <c r="N40" s="12"/>
      <c r="O40" s="12"/>
    </row>
    <row r="41" spans="1:17" x14ac:dyDescent="0.3">
      <c r="A41" s="53"/>
      <c r="B41" s="54" t="s">
        <v>74</v>
      </c>
      <c r="C41" s="54"/>
      <c r="D41" s="54"/>
      <c r="E41" s="54" t="s">
        <v>10</v>
      </c>
      <c r="F41" s="55">
        <v>18</v>
      </c>
      <c r="G41" s="54" t="s">
        <v>29</v>
      </c>
      <c r="H41" s="56">
        <v>32</v>
      </c>
      <c r="I41" s="56"/>
      <c r="J41" s="54" t="s">
        <v>30</v>
      </c>
      <c r="K41" s="54">
        <v>47808</v>
      </c>
      <c r="L41" s="54"/>
      <c r="M41" s="54">
        <v>49966</v>
      </c>
      <c r="N41" s="54"/>
      <c r="O41" s="54" t="s">
        <v>13</v>
      </c>
      <c r="P41" s="53"/>
    </row>
    <row r="42" spans="1:17" x14ac:dyDescent="0.3">
      <c r="A42" s="53">
        <v>83</v>
      </c>
      <c r="B42" s="54"/>
      <c r="C42" s="54"/>
      <c r="D42" s="54" t="s">
        <v>34</v>
      </c>
      <c r="E42" s="54"/>
      <c r="F42" s="55">
        <v>1</v>
      </c>
      <c r="G42" s="54" t="s">
        <v>29</v>
      </c>
      <c r="H42" s="56">
        <v>26</v>
      </c>
      <c r="I42" s="56" t="s">
        <v>28</v>
      </c>
      <c r="J42" s="54" t="s">
        <v>30</v>
      </c>
      <c r="K42" s="54">
        <v>2158</v>
      </c>
      <c r="L42" s="54"/>
      <c r="M42" s="54"/>
      <c r="N42" s="54"/>
      <c r="O42" s="54"/>
      <c r="P42" s="53"/>
    </row>
    <row r="43" spans="1:17" x14ac:dyDescent="0.3">
      <c r="A43" s="53"/>
      <c r="B43" s="54"/>
      <c r="C43" s="54"/>
      <c r="D43" s="54"/>
      <c r="E43" s="54"/>
      <c r="F43" s="55"/>
      <c r="G43" s="54"/>
      <c r="H43" s="56"/>
      <c r="I43" s="56"/>
      <c r="J43" s="54"/>
      <c r="K43" s="54"/>
      <c r="L43" s="54"/>
      <c r="M43" s="54"/>
      <c r="N43" s="54"/>
      <c r="O43" s="54"/>
      <c r="P43" s="53"/>
      <c r="Q43" s="1" t="s">
        <v>128</v>
      </c>
    </row>
    <row r="44" spans="1:17" x14ac:dyDescent="0.3">
      <c r="A44" s="53"/>
      <c r="B44" s="54"/>
      <c r="C44" s="54"/>
      <c r="D44" s="54"/>
      <c r="E44" s="54"/>
      <c r="F44" s="55"/>
      <c r="G44" s="54"/>
      <c r="H44" s="56"/>
      <c r="I44" s="56"/>
      <c r="J44" s="54"/>
      <c r="K44" s="54"/>
      <c r="L44" s="54"/>
      <c r="M44" s="54"/>
      <c r="N44" s="54"/>
      <c r="O44" s="54"/>
      <c r="P44" s="53"/>
    </row>
    <row r="45" spans="1:17" x14ac:dyDescent="0.3">
      <c r="A45" s="53"/>
      <c r="B45" s="54"/>
      <c r="C45" s="54"/>
      <c r="D45" s="54"/>
      <c r="E45" s="54"/>
      <c r="F45" s="55"/>
      <c r="G45" s="54"/>
      <c r="H45" s="56"/>
      <c r="I45" s="56"/>
      <c r="J45" s="54"/>
      <c r="K45" s="54"/>
      <c r="L45" s="54"/>
      <c r="M45" s="54"/>
      <c r="N45" s="54"/>
      <c r="O45" s="54"/>
      <c r="P45" s="53"/>
    </row>
    <row r="46" spans="1:17" x14ac:dyDescent="0.3">
      <c r="B46" s="12"/>
      <c r="C46" s="12"/>
      <c r="D46" s="12"/>
      <c r="E46" s="12"/>
      <c r="F46" s="13"/>
      <c r="G46" s="12"/>
      <c r="H46" s="20"/>
      <c r="I46" s="20"/>
      <c r="J46" s="12"/>
      <c r="K46" s="12"/>
      <c r="L46" s="12"/>
      <c r="M46" s="12"/>
      <c r="N46" s="12"/>
      <c r="O46" s="12"/>
    </row>
    <row r="47" spans="1:17" x14ac:dyDescent="0.3">
      <c r="B47" s="12"/>
      <c r="C47" s="12"/>
      <c r="D47" s="12"/>
      <c r="E47" s="12"/>
      <c r="F47" s="13"/>
      <c r="G47" s="12"/>
      <c r="H47" s="20"/>
      <c r="I47" s="20"/>
      <c r="J47" s="12"/>
      <c r="K47" s="12"/>
      <c r="L47" s="12"/>
      <c r="M47" s="12"/>
      <c r="N47" s="12"/>
      <c r="O47" s="12"/>
    </row>
    <row r="48" spans="1:17" x14ac:dyDescent="0.3">
      <c r="A48" s="57"/>
      <c r="B48" s="58"/>
      <c r="C48" s="58"/>
      <c r="D48" s="58"/>
      <c r="E48" s="58" t="s">
        <v>18</v>
      </c>
      <c r="F48" s="59">
        <v>18</v>
      </c>
      <c r="G48" s="58" t="s">
        <v>29</v>
      </c>
      <c r="H48" s="60">
        <v>32</v>
      </c>
      <c r="I48" s="60"/>
      <c r="J48" s="58" t="s">
        <v>30</v>
      </c>
      <c r="K48" s="58">
        <v>47808</v>
      </c>
      <c r="L48" s="58"/>
      <c r="M48" s="58">
        <v>49966</v>
      </c>
      <c r="N48" s="58"/>
      <c r="O48" s="58" t="s">
        <v>13</v>
      </c>
      <c r="P48" s="57"/>
    </row>
    <row r="49" spans="1:17" x14ac:dyDescent="0.3">
      <c r="A49" s="57"/>
      <c r="B49" s="58"/>
      <c r="C49" s="58"/>
      <c r="D49" s="58" t="s">
        <v>32</v>
      </c>
      <c r="E49" s="58"/>
      <c r="F49" s="59">
        <v>1</v>
      </c>
      <c r="G49" s="58" t="s">
        <v>29</v>
      </c>
      <c r="H49" s="60">
        <v>26</v>
      </c>
      <c r="I49" s="60" t="s">
        <v>28</v>
      </c>
      <c r="J49" s="58" t="s">
        <v>30</v>
      </c>
      <c r="K49" s="58">
        <v>2158</v>
      </c>
      <c r="L49" s="58"/>
      <c r="M49" s="58"/>
      <c r="N49" s="58"/>
      <c r="O49" s="58"/>
      <c r="P49" s="57"/>
    </row>
    <row r="50" spans="1:17" x14ac:dyDescent="0.3">
      <c r="A50" s="57"/>
      <c r="B50" s="58"/>
      <c r="C50" s="58"/>
      <c r="D50" s="58"/>
      <c r="E50" s="58"/>
      <c r="F50" s="59"/>
      <c r="G50" s="58"/>
      <c r="H50" s="60"/>
      <c r="I50" s="60"/>
      <c r="J50" s="58"/>
      <c r="K50" s="58"/>
      <c r="L50" s="58"/>
      <c r="M50" s="58"/>
      <c r="N50" s="58"/>
      <c r="O50" s="58"/>
      <c r="P50" s="57"/>
      <c r="Q50" s="1" t="s">
        <v>129</v>
      </c>
    </row>
    <row r="51" spans="1:17" x14ac:dyDescent="0.3">
      <c r="A51" s="57"/>
      <c r="B51" s="58"/>
      <c r="C51" s="58"/>
      <c r="D51" s="58"/>
      <c r="E51" s="58"/>
      <c r="F51" s="59"/>
      <c r="G51" s="58"/>
      <c r="H51" s="60"/>
      <c r="I51" s="60"/>
      <c r="J51" s="58"/>
      <c r="K51" s="58"/>
      <c r="L51" s="58"/>
      <c r="M51" s="58"/>
      <c r="N51" s="58"/>
      <c r="O51" s="58"/>
      <c r="P51" s="57"/>
    </row>
    <row r="52" spans="1:17" x14ac:dyDescent="0.3">
      <c r="A52" s="57"/>
      <c r="B52" s="58"/>
      <c r="C52" s="58"/>
      <c r="D52" s="58"/>
      <c r="E52" s="58"/>
      <c r="F52" s="59"/>
      <c r="G52" s="58"/>
      <c r="H52" s="60"/>
      <c r="I52" s="60"/>
      <c r="J52" s="58"/>
      <c r="K52" s="58"/>
      <c r="L52" s="58"/>
      <c r="M52" s="58"/>
      <c r="N52" s="58"/>
      <c r="O52" s="58"/>
      <c r="P52" s="57"/>
    </row>
  </sheetData>
  <sheetProtection selectLockedCells="1"/>
  <mergeCells count="4">
    <mergeCell ref="H2:K2"/>
    <mergeCell ref="H4:K4"/>
    <mergeCell ref="A21:P26"/>
    <mergeCell ref="P1:Q1"/>
  </mergeCells>
  <pageMargins left="0.7" right="0.7" top="0.37013888888888902" bottom="0.211805555555556" header="0.511811023622047" footer="0.511811023622047"/>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Drop Down 5">
              <controlPr locked="0" defaultSize="0" autoLine="0" autoPict="0">
                <anchor moveWithCells="1">
                  <from>
                    <xdr:col>0</xdr:col>
                    <xdr:colOff>426720</xdr:colOff>
                    <xdr:row>5</xdr:row>
                    <xdr:rowOff>0</xdr:rowOff>
                  </from>
                  <to>
                    <xdr:col>1</xdr:col>
                    <xdr:colOff>914400</xdr:colOff>
                    <xdr:row>6</xdr:row>
                    <xdr:rowOff>0</xdr:rowOff>
                  </to>
                </anchor>
              </controlPr>
            </control>
          </mc:Choice>
        </mc:AlternateContent>
        <mc:AlternateContent xmlns:mc="http://schemas.openxmlformats.org/markup-compatibility/2006">
          <mc:Choice Requires="x14">
            <control shapeId="1030" r:id="rId5" name="Drop Down 6">
              <controlPr locked="0" defaultSize="0" autoLine="0" autoPict="0">
                <anchor moveWithCells="1">
                  <from>
                    <xdr:col>4</xdr:col>
                    <xdr:colOff>7620</xdr:colOff>
                    <xdr:row>4</xdr:row>
                    <xdr:rowOff>190500</xdr:rowOff>
                  </from>
                  <to>
                    <xdr:col>5</xdr:col>
                    <xdr:colOff>0</xdr:colOff>
                    <xdr:row>5</xdr:row>
                    <xdr:rowOff>198120</xdr:rowOff>
                  </to>
                </anchor>
              </controlPr>
            </control>
          </mc:Choice>
        </mc:AlternateContent>
        <mc:AlternateContent xmlns:mc="http://schemas.openxmlformats.org/markup-compatibility/2006">
          <mc:Choice Requires="x14">
            <control shapeId="1031" r:id="rId6" name="Drop Down 7">
              <controlPr locked="0" defaultSize="0" autoLine="0" autoPict="0">
                <anchor moveWithCells="1">
                  <from>
                    <xdr:col>5</xdr:col>
                    <xdr:colOff>0</xdr:colOff>
                    <xdr:row>5</xdr:row>
                    <xdr:rowOff>0</xdr:rowOff>
                  </from>
                  <to>
                    <xdr:col>6</xdr:col>
                    <xdr:colOff>0</xdr:colOff>
                    <xdr:row>6</xdr:row>
                    <xdr:rowOff>0</xdr:rowOff>
                  </to>
                </anchor>
              </controlPr>
            </control>
          </mc:Choice>
        </mc:AlternateContent>
        <mc:AlternateContent xmlns:mc="http://schemas.openxmlformats.org/markup-compatibility/2006">
          <mc:Choice Requires="x14">
            <control shapeId="1034" r:id="rId7" name="Drop Down 10">
              <controlPr locked="0" defaultSize="0" autoLine="0" autoPict="0">
                <anchor moveWithCells="1">
                  <from>
                    <xdr:col>13</xdr:col>
                    <xdr:colOff>0</xdr:colOff>
                    <xdr:row>1</xdr:row>
                    <xdr:rowOff>190500</xdr:rowOff>
                  </from>
                  <to>
                    <xdr:col>15</xdr:col>
                    <xdr:colOff>0</xdr:colOff>
                    <xdr:row>2</xdr:row>
                    <xdr:rowOff>190500</xdr:rowOff>
                  </to>
                </anchor>
              </controlPr>
            </control>
          </mc:Choice>
        </mc:AlternateContent>
        <mc:AlternateContent xmlns:mc="http://schemas.openxmlformats.org/markup-compatibility/2006">
          <mc:Choice Requires="x14">
            <control shapeId="1035" r:id="rId8" name="Drop Down 11">
              <controlPr locked="0" defaultSize="0" autoLine="0" autoPict="0">
                <anchor moveWithCells="1">
                  <from>
                    <xdr:col>12</xdr:col>
                    <xdr:colOff>701040</xdr:colOff>
                    <xdr:row>1</xdr:row>
                    <xdr:rowOff>0</xdr:rowOff>
                  </from>
                  <to>
                    <xdr:col>14</xdr:col>
                    <xdr:colOff>891540</xdr:colOff>
                    <xdr:row>2</xdr:row>
                    <xdr:rowOff>0</xdr:rowOff>
                  </to>
                </anchor>
              </controlPr>
            </control>
          </mc:Choice>
        </mc:AlternateContent>
        <mc:AlternateContent xmlns:mc="http://schemas.openxmlformats.org/markup-compatibility/2006">
          <mc:Choice Requires="x14">
            <control shapeId="1036" r:id="rId9" name="Drop Down 12">
              <controlPr locked="0" defaultSize="0" autoLine="0" autoPict="0">
                <anchor moveWithCells="1">
                  <from>
                    <xdr:col>13</xdr:col>
                    <xdr:colOff>7620</xdr:colOff>
                    <xdr:row>4</xdr:row>
                    <xdr:rowOff>0</xdr:rowOff>
                  </from>
                  <to>
                    <xdr:col>14</xdr:col>
                    <xdr:colOff>883920</xdr:colOff>
                    <xdr:row>5</xdr:row>
                    <xdr:rowOff>7620</xdr:rowOff>
                  </to>
                </anchor>
              </controlPr>
            </control>
          </mc:Choice>
        </mc:AlternateContent>
        <mc:AlternateContent xmlns:mc="http://schemas.openxmlformats.org/markup-compatibility/2006">
          <mc:Choice Requires="x14">
            <control shapeId="1037" r:id="rId10" name="Drop Down 13">
              <controlPr locked="0" defaultSize="0" autoLine="0" autoPict="0">
                <anchor moveWithCells="1">
                  <from>
                    <xdr:col>13</xdr:col>
                    <xdr:colOff>0</xdr:colOff>
                    <xdr:row>5</xdr:row>
                    <xdr:rowOff>0</xdr:rowOff>
                  </from>
                  <to>
                    <xdr:col>14</xdr:col>
                    <xdr:colOff>883920</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B3937-0373-4553-8E7D-D37D15DA4039}">
  <sheetPr codeName="Tabelle2"/>
  <dimension ref="A2:B16"/>
  <sheetViews>
    <sheetView workbookViewId="0">
      <selection activeCell="E29" sqref="E29"/>
    </sheetView>
  </sheetViews>
  <sheetFormatPr baseColWidth="10" defaultRowHeight="14.4" x14ac:dyDescent="0.3"/>
  <cols>
    <col min="1" max="1" width="5.21875" customWidth="1"/>
    <col min="2" max="2" width="11.5546875" style="20"/>
  </cols>
  <sheetData>
    <row r="2" spans="1:2" ht="15.6" x14ac:dyDescent="0.3">
      <c r="A2">
        <v>1</v>
      </c>
      <c r="B2" s="3" t="s">
        <v>62</v>
      </c>
    </row>
    <row r="3" spans="1:2" ht="15.6" x14ac:dyDescent="0.3">
      <c r="A3">
        <v>2</v>
      </c>
      <c r="B3" s="3" t="s">
        <v>63</v>
      </c>
    </row>
    <row r="4" spans="1:2" ht="15.6" x14ac:dyDescent="0.3">
      <c r="A4">
        <v>3</v>
      </c>
      <c r="B4" s="3" t="s">
        <v>64</v>
      </c>
    </row>
    <row r="5" spans="1:2" ht="15.6" x14ac:dyDescent="0.3">
      <c r="A5">
        <v>4</v>
      </c>
      <c r="B5" s="3" t="s">
        <v>65</v>
      </c>
    </row>
    <row r="6" spans="1:2" ht="15.6" x14ac:dyDescent="0.3">
      <c r="A6">
        <v>5</v>
      </c>
      <c r="B6" s="3" t="s">
        <v>66</v>
      </c>
    </row>
    <row r="7" spans="1:2" ht="15.6" x14ac:dyDescent="0.3">
      <c r="A7">
        <v>6</v>
      </c>
      <c r="B7" s="3" t="s">
        <v>67</v>
      </c>
    </row>
    <row r="8" spans="1:2" ht="15.6" x14ac:dyDescent="0.3">
      <c r="A8">
        <v>7</v>
      </c>
      <c r="B8" s="3" t="s">
        <v>68</v>
      </c>
    </row>
    <row r="9" spans="1:2" ht="15.6" x14ac:dyDescent="0.3">
      <c r="A9">
        <v>8</v>
      </c>
      <c r="B9" s="3" t="s">
        <v>69</v>
      </c>
    </row>
    <row r="10" spans="1:2" ht="15.6" x14ac:dyDescent="0.3">
      <c r="A10">
        <v>9</v>
      </c>
      <c r="B10" s="3" t="s">
        <v>70</v>
      </c>
    </row>
    <row r="11" spans="1:2" ht="15.6" x14ac:dyDescent="0.3">
      <c r="A11">
        <v>10</v>
      </c>
      <c r="B11" s="3" t="s">
        <v>71</v>
      </c>
    </row>
    <row r="12" spans="1:2" ht="15.6" x14ac:dyDescent="0.3">
      <c r="A12">
        <v>11</v>
      </c>
      <c r="B12" s="3" t="s">
        <v>72</v>
      </c>
    </row>
    <row r="13" spans="1:2" ht="15.6" x14ac:dyDescent="0.3">
      <c r="A13">
        <v>12</v>
      </c>
      <c r="B13" s="3" t="s">
        <v>73</v>
      </c>
    </row>
    <row r="14" spans="1:2" ht="15.6" x14ac:dyDescent="0.3">
      <c r="A14">
        <v>13</v>
      </c>
      <c r="B14" s="3" t="s">
        <v>74</v>
      </c>
    </row>
    <row r="15" spans="1:2" ht="15.6" x14ac:dyDescent="0.3">
      <c r="A15">
        <v>14</v>
      </c>
      <c r="B15" s="3" t="s">
        <v>75</v>
      </c>
    </row>
    <row r="16" spans="1:2" ht="15.6" x14ac:dyDescent="0.3">
      <c r="A16">
        <v>15</v>
      </c>
      <c r="B16" s="3" t="s">
        <v>76</v>
      </c>
    </row>
  </sheetData>
  <phoneticPr fontId="9" type="noConversion"/>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17C3F-6DE5-493B-AD47-F8398DAE895D}">
  <sheetPr codeName="Tabelle4"/>
  <dimension ref="A1:B10"/>
  <sheetViews>
    <sheetView workbookViewId="0">
      <selection activeCell="C2" sqref="C2"/>
    </sheetView>
  </sheetViews>
  <sheetFormatPr baseColWidth="10" defaultRowHeight="14.4" x14ac:dyDescent="0.3"/>
  <cols>
    <col min="1" max="1" width="2" bestFit="1" customWidth="1"/>
  </cols>
  <sheetData>
    <row r="1" spans="1:2" ht="15.6" x14ac:dyDescent="0.3">
      <c r="B1" s="1"/>
    </row>
    <row r="2" spans="1:2" ht="15.6" x14ac:dyDescent="0.3">
      <c r="A2">
        <v>1</v>
      </c>
      <c r="B2" s="1" t="s">
        <v>7</v>
      </c>
    </row>
    <row r="3" spans="1:2" ht="15.6" x14ac:dyDescent="0.3">
      <c r="A3">
        <v>2</v>
      </c>
      <c r="B3" s="1" t="s">
        <v>10</v>
      </c>
    </row>
    <row r="4" spans="1:2" ht="15.6" x14ac:dyDescent="0.3">
      <c r="A4">
        <v>3</v>
      </c>
      <c r="B4" s="1" t="s">
        <v>12</v>
      </c>
    </row>
    <row r="5" spans="1:2" ht="15.6" x14ac:dyDescent="0.3">
      <c r="A5">
        <v>4</v>
      </c>
      <c r="B5" s="1" t="s">
        <v>18</v>
      </c>
    </row>
    <row r="6" spans="1:2" ht="15.6" x14ac:dyDescent="0.3">
      <c r="A6">
        <v>5</v>
      </c>
      <c r="B6" s="1" t="s">
        <v>21</v>
      </c>
    </row>
    <row r="7" spans="1:2" ht="15.6" x14ac:dyDescent="0.3">
      <c r="A7">
        <v>6</v>
      </c>
      <c r="B7" s="1" t="s">
        <v>23</v>
      </c>
    </row>
    <row r="8" spans="1:2" ht="15.6" x14ac:dyDescent="0.3">
      <c r="A8">
        <v>7</v>
      </c>
      <c r="B8" s="1" t="s">
        <v>24</v>
      </c>
    </row>
    <row r="9" spans="1:2" ht="15.6" x14ac:dyDescent="0.3">
      <c r="A9">
        <v>8</v>
      </c>
      <c r="B9" s="1" t="s">
        <v>25</v>
      </c>
    </row>
    <row r="10" spans="1:2" ht="15.6" x14ac:dyDescent="0.3">
      <c r="A10">
        <v>9</v>
      </c>
      <c r="B10" s="1" t="s">
        <v>27</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4B160-700B-4F54-A6F5-1CDBDC2890A8}">
  <sheetPr codeName="Tabelle5"/>
  <dimension ref="A2:B31"/>
  <sheetViews>
    <sheetView workbookViewId="0">
      <selection activeCell="D27" sqref="D27"/>
    </sheetView>
  </sheetViews>
  <sheetFormatPr baseColWidth="10" defaultRowHeight="14.4" x14ac:dyDescent="0.3"/>
  <sheetData>
    <row r="2" spans="1:2" x14ac:dyDescent="0.3">
      <c r="A2">
        <v>1</v>
      </c>
      <c r="B2" t="s">
        <v>32</v>
      </c>
    </row>
    <row r="3" spans="1:2" x14ac:dyDescent="0.3">
      <c r="A3">
        <v>2</v>
      </c>
      <c r="B3" t="s">
        <v>33</v>
      </c>
    </row>
    <row r="4" spans="1:2" x14ac:dyDescent="0.3">
      <c r="A4">
        <v>3</v>
      </c>
      <c r="B4" t="s">
        <v>34</v>
      </c>
    </row>
    <row r="5" spans="1:2" x14ac:dyDescent="0.3">
      <c r="A5">
        <v>4</v>
      </c>
      <c r="B5" t="s">
        <v>31</v>
      </c>
    </row>
    <row r="6" spans="1:2" x14ac:dyDescent="0.3">
      <c r="A6">
        <v>5</v>
      </c>
      <c r="B6" t="s">
        <v>35</v>
      </c>
    </row>
    <row r="7" spans="1:2" x14ac:dyDescent="0.3">
      <c r="A7">
        <v>6</v>
      </c>
      <c r="B7" t="s">
        <v>36</v>
      </c>
    </row>
    <row r="8" spans="1:2" x14ac:dyDescent="0.3">
      <c r="A8">
        <v>7</v>
      </c>
      <c r="B8" t="s">
        <v>37</v>
      </c>
    </row>
    <row r="9" spans="1:2" x14ac:dyDescent="0.3">
      <c r="A9">
        <v>8</v>
      </c>
      <c r="B9" t="s">
        <v>38</v>
      </c>
    </row>
    <row r="10" spans="1:2" x14ac:dyDescent="0.3">
      <c r="A10">
        <v>9</v>
      </c>
      <c r="B10" t="s">
        <v>39</v>
      </c>
    </row>
    <row r="11" spans="1:2" x14ac:dyDescent="0.3">
      <c r="A11">
        <v>10</v>
      </c>
      <c r="B11" t="s">
        <v>40</v>
      </c>
    </row>
    <row r="12" spans="1:2" x14ac:dyDescent="0.3">
      <c r="A12">
        <v>11</v>
      </c>
      <c r="B12" t="s">
        <v>41</v>
      </c>
    </row>
    <row r="13" spans="1:2" x14ac:dyDescent="0.3">
      <c r="A13">
        <v>12</v>
      </c>
      <c r="B13" t="s">
        <v>42</v>
      </c>
    </row>
    <row r="14" spans="1:2" x14ac:dyDescent="0.3">
      <c r="A14">
        <v>13</v>
      </c>
      <c r="B14" t="s">
        <v>43</v>
      </c>
    </row>
    <row r="15" spans="1:2" x14ac:dyDescent="0.3">
      <c r="A15">
        <v>14</v>
      </c>
      <c r="B15" t="s">
        <v>44</v>
      </c>
    </row>
    <row r="16" spans="1:2" x14ac:dyDescent="0.3">
      <c r="A16">
        <v>15</v>
      </c>
      <c r="B16" t="s">
        <v>45</v>
      </c>
    </row>
    <row r="17" spans="1:2" x14ac:dyDescent="0.3">
      <c r="A17">
        <v>16</v>
      </c>
      <c r="B17" t="s">
        <v>46</v>
      </c>
    </row>
    <row r="18" spans="1:2" x14ac:dyDescent="0.3">
      <c r="A18">
        <v>17</v>
      </c>
      <c r="B18" t="s">
        <v>47</v>
      </c>
    </row>
    <row r="19" spans="1:2" x14ac:dyDescent="0.3">
      <c r="A19">
        <v>18</v>
      </c>
      <c r="B19" t="s">
        <v>48</v>
      </c>
    </row>
    <row r="20" spans="1:2" x14ac:dyDescent="0.3">
      <c r="A20">
        <v>19</v>
      </c>
      <c r="B20" t="s">
        <v>49</v>
      </c>
    </row>
    <row r="21" spans="1:2" x14ac:dyDescent="0.3">
      <c r="A21">
        <v>20</v>
      </c>
      <c r="B21" t="s">
        <v>50</v>
      </c>
    </row>
    <row r="22" spans="1:2" x14ac:dyDescent="0.3">
      <c r="A22">
        <v>21</v>
      </c>
      <c r="B22" t="s">
        <v>51</v>
      </c>
    </row>
    <row r="23" spans="1:2" x14ac:dyDescent="0.3">
      <c r="A23">
        <v>22</v>
      </c>
      <c r="B23" t="s">
        <v>52</v>
      </c>
    </row>
    <row r="24" spans="1:2" x14ac:dyDescent="0.3">
      <c r="A24">
        <v>23</v>
      </c>
      <c r="B24" t="s">
        <v>53</v>
      </c>
    </row>
    <row r="25" spans="1:2" x14ac:dyDescent="0.3">
      <c r="A25">
        <v>24</v>
      </c>
      <c r="B25" t="s">
        <v>54</v>
      </c>
    </row>
    <row r="26" spans="1:2" x14ac:dyDescent="0.3">
      <c r="A26">
        <v>25</v>
      </c>
      <c r="B26" t="s">
        <v>55</v>
      </c>
    </row>
    <row r="27" spans="1:2" x14ac:dyDescent="0.3">
      <c r="A27">
        <v>26</v>
      </c>
      <c r="B27" t="s">
        <v>56</v>
      </c>
    </row>
    <row r="28" spans="1:2" x14ac:dyDescent="0.3">
      <c r="A28">
        <v>27</v>
      </c>
      <c r="B28" t="s">
        <v>57</v>
      </c>
    </row>
    <row r="29" spans="1:2" x14ac:dyDescent="0.3">
      <c r="A29">
        <v>28</v>
      </c>
      <c r="B29" t="s">
        <v>58</v>
      </c>
    </row>
    <row r="30" spans="1:2" x14ac:dyDescent="0.3">
      <c r="A30">
        <v>29</v>
      </c>
      <c r="B30" t="s">
        <v>59</v>
      </c>
    </row>
    <row r="31" spans="1:2" x14ac:dyDescent="0.3">
      <c r="A31">
        <v>30</v>
      </c>
      <c r="B31" t="s">
        <v>60</v>
      </c>
    </row>
  </sheetData>
  <phoneticPr fontId="9" type="noConversion"/>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I14"/>
  <sheetViews>
    <sheetView zoomScale="110" zoomScaleNormal="110" workbookViewId="0">
      <selection activeCell="F19" sqref="F19"/>
    </sheetView>
  </sheetViews>
  <sheetFormatPr baseColWidth="10" defaultColWidth="10.44140625" defaultRowHeight="14.4" x14ac:dyDescent="0.3"/>
  <cols>
    <col min="1" max="1" width="3" bestFit="1" customWidth="1"/>
    <col min="3" max="3" width="5.88671875" customWidth="1"/>
    <col min="4" max="4" width="3.6640625" bestFit="1" customWidth="1"/>
    <col min="5" max="5" width="5.33203125" bestFit="1" customWidth="1"/>
    <col min="6" max="6" width="6.88671875" customWidth="1"/>
    <col min="7" max="7" width="1.88671875" bestFit="1" customWidth="1"/>
    <col min="8" max="8" width="3" style="20" bestFit="1" customWidth="1"/>
    <col min="9" max="9" width="2.21875" style="20" bestFit="1" customWidth="1"/>
    <col min="10" max="10" width="3.21875" customWidth="1"/>
    <col min="11" max="11" width="6.44140625" customWidth="1"/>
    <col min="12" max="12" width="3.88671875" customWidth="1"/>
    <col min="13" max="13" width="6" bestFit="1" customWidth="1"/>
    <col min="14" max="14" width="4.33203125" customWidth="1"/>
    <col min="15" max="15" width="7" customWidth="1"/>
    <col min="16" max="16" width="14.21875" customWidth="1"/>
  </cols>
  <sheetData>
    <row r="1" spans="1:2" x14ac:dyDescent="0.3">
      <c r="A1">
        <v>1</v>
      </c>
    </row>
    <row r="2" spans="1:2" x14ac:dyDescent="0.3">
      <c r="A2">
        <v>2</v>
      </c>
      <c r="B2" t="s">
        <v>77</v>
      </c>
    </row>
    <row r="3" spans="1:2" x14ac:dyDescent="0.3">
      <c r="A3">
        <v>3</v>
      </c>
      <c r="B3" t="s">
        <v>78</v>
      </c>
    </row>
    <row r="4" spans="1:2" x14ac:dyDescent="0.3">
      <c r="A4">
        <v>4</v>
      </c>
      <c r="B4" t="s">
        <v>79</v>
      </c>
    </row>
    <row r="5" spans="1:2" x14ac:dyDescent="0.3">
      <c r="A5">
        <v>5</v>
      </c>
      <c r="B5" t="s">
        <v>80</v>
      </c>
    </row>
    <row r="6" spans="1:2" x14ac:dyDescent="0.3">
      <c r="A6">
        <v>6</v>
      </c>
      <c r="B6" t="s">
        <v>81</v>
      </c>
    </row>
    <row r="7" spans="1:2" x14ac:dyDescent="0.3">
      <c r="A7">
        <v>7</v>
      </c>
      <c r="B7" t="s">
        <v>82</v>
      </c>
    </row>
    <row r="8" spans="1:2" x14ac:dyDescent="0.3">
      <c r="A8">
        <v>8</v>
      </c>
      <c r="B8" t="s">
        <v>83</v>
      </c>
    </row>
    <row r="9" spans="1:2" x14ac:dyDescent="0.3">
      <c r="A9">
        <v>9</v>
      </c>
      <c r="B9" t="s">
        <v>84</v>
      </c>
    </row>
    <row r="10" spans="1:2" x14ac:dyDescent="0.3">
      <c r="A10">
        <v>10</v>
      </c>
      <c r="B10" t="s">
        <v>85</v>
      </c>
    </row>
    <row r="11" spans="1:2" x14ac:dyDescent="0.3">
      <c r="A11">
        <v>11</v>
      </c>
      <c r="B11" t="s">
        <v>86</v>
      </c>
    </row>
    <row r="12" spans="1:2" x14ac:dyDescent="0.3">
      <c r="A12">
        <v>12</v>
      </c>
      <c r="B12" t="s">
        <v>87</v>
      </c>
    </row>
    <row r="13" spans="1:2" x14ac:dyDescent="0.3">
      <c r="A13">
        <v>13</v>
      </c>
      <c r="B13" t="s">
        <v>88</v>
      </c>
    </row>
    <row r="14" spans="1:2" x14ac:dyDescent="0.3">
      <c r="A14">
        <v>14</v>
      </c>
      <c r="B14" t="s">
        <v>89</v>
      </c>
    </row>
  </sheetData>
  <phoneticPr fontId="9" type="noConversion"/>
  <pageMargins left="0.7" right="0.7" top="0.78749999999999998" bottom="0.78749999999999998" header="0.511811023622047" footer="0.511811023622047"/>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78871-5AE2-4263-A1B7-D64189F75CE2}">
  <sheetPr codeName="Tabelle6"/>
  <dimension ref="A1:B16"/>
  <sheetViews>
    <sheetView workbookViewId="0">
      <selection activeCell="B2" sqref="B2:B16"/>
    </sheetView>
  </sheetViews>
  <sheetFormatPr baseColWidth="10" defaultRowHeight="14.4" x14ac:dyDescent="0.3"/>
  <sheetData>
    <row r="1" spans="1:2" x14ac:dyDescent="0.3">
      <c r="A1">
        <v>1</v>
      </c>
    </row>
    <row r="2" spans="1:2" x14ac:dyDescent="0.3">
      <c r="A2">
        <v>2</v>
      </c>
      <c r="B2" t="s">
        <v>90</v>
      </c>
    </row>
    <row r="3" spans="1:2" x14ac:dyDescent="0.3">
      <c r="A3">
        <v>3</v>
      </c>
      <c r="B3" t="s">
        <v>91</v>
      </c>
    </row>
    <row r="4" spans="1:2" x14ac:dyDescent="0.3">
      <c r="A4">
        <v>4</v>
      </c>
      <c r="B4" t="s">
        <v>92</v>
      </c>
    </row>
    <row r="5" spans="1:2" x14ac:dyDescent="0.3">
      <c r="A5">
        <v>5</v>
      </c>
      <c r="B5" t="s">
        <v>93</v>
      </c>
    </row>
    <row r="6" spans="1:2" x14ac:dyDescent="0.3">
      <c r="A6">
        <v>6</v>
      </c>
      <c r="B6" t="s">
        <v>94</v>
      </c>
    </row>
    <row r="7" spans="1:2" x14ac:dyDescent="0.3">
      <c r="A7">
        <v>7</v>
      </c>
      <c r="B7" t="s">
        <v>95</v>
      </c>
    </row>
    <row r="8" spans="1:2" x14ac:dyDescent="0.3">
      <c r="A8">
        <v>8</v>
      </c>
      <c r="B8" t="s">
        <v>96</v>
      </c>
    </row>
    <row r="9" spans="1:2" x14ac:dyDescent="0.3">
      <c r="A9">
        <v>9</v>
      </c>
      <c r="B9" t="s">
        <v>97</v>
      </c>
    </row>
    <row r="10" spans="1:2" x14ac:dyDescent="0.3">
      <c r="A10">
        <v>10</v>
      </c>
      <c r="B10" t="s">
        <v>98</v>
      </c>
    </row>
    <row r="11" spans="1:2" x14ac:dyDescent="0.3">
      <c r="A11">
        <v>11</v>
      </c>
      <c r="B11" t="s">
        <v>99</v>
      </c>
    </row>
    <row r="12" spans="1:2" x14ac:dyDescent="0.3">
      <c r="A12">
        <v>12</v>
      </c>
      <c r="B12" t="s">
        <v>100</v>
      </c>
    </row>
    <row r="13" spans="1:2" x14ac:dyDescent="0.3">
      <c r="A13">
        <v>13</v>
      </c>
      <c r="B13" t="s">
        <v>101</v>
      </c>
    </row>
    <row r="14" spans="1:2" x14ac:dyDescent="0.3">
      <c r="A14">
        <v>14</v>
      </c>
      <c r="B14" t="s">
        <v>102</v>
      </c>
    </row>
    <row r="15" spans="1:2" x14ac:dyDescent="0.3">
      <c r="A15">
        <v>15</v>
      </c>
      <c r="B15" t="s">
        <v>103</v>
      </c>
    </row>
    <row r="16" spans="1:2" x14ac:dyDescent="0.3">
      <c r="A16">
        <v>16</v>
      </c>
      <c r="B16" t="s">
        <v>104</v>
      </c>
    </row>
  </sheetData>
  <phoneticPr fontId="9" type="noConversion"/>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18128-84F4-4AE9-A4CE-859F40AA6653}">
  <sheetPr codeName="Tabelle7"/>
  <dimension ref="A1:B75"/>
  <sheetViews>
    <sheetView workbookViewId="0">
      <selection activeCell="H29" sqref="H29"/>
    </sheetView>
  </sheetViews>
  <sheetFormatPr baseColWidth="10" defaultRowHeight="14.4" x14ac:dyDescent="0.3"/>
  <sheetData>
    <row r="1" spans="1:2" x14ac:dyDescent="0.3">
      <c r="A1">
        <v>1</v>
      </c>
    </row>
    <row r="2" spans="1:2" ht="15.6" x14ac:dyDescent="0.3">
      <c r="A2">
        <v>2</v>
      </c>
      <c r="B2" s="1" t="s">
        <v>105</v>
      </c>
    </row>
    <row r="3" spans="1:2" ht="15.6" x14ac:dyDescent="0.3">
      <c r="A3">
        <v>3</v>
      </c>
      <c r="B3" s="1" t="s">
        <v>106</v>
      </c>
    </row>
    <row r="4" spans="1:2" ht="15.6" x14ac:dyDescent="0.3">
      <c r="A4">
        <v>4</v>
      </c>
      <c r="B4" s="1" t="s">
        <v>107</v>
      </c>
    </row>
    <row r="5" spans="1:2" ht="15.6" x14ac:dyDescent="0.3">
      <c r="A5">
        <v>5</v>
      </c>
      <c r="B5" s="1" t="s">
        <v>108</v>
      </c>
    </row>
    <row r="6" spans="1:2" ht="15.6" x14ac:dyDescent="0.3">
      <c r="A6">
        <v>6</v>
      </c>
      <c r="B6" s="1" t="s">
        <v>109</v>
      </c>
    </row>
    <row r="7" spans="1:2" ht="15.6" x14ac:dyDescent="0.3">
      <c r="A7">
        <v>7</v>
      </c>
      <c r="B7" s="1" t="s">
        <v>110</v>
      </c>
    </row>
    <row r="8" spans="1:2" ht="15.6" x14ac:dyDescent="0.3">
      <c r="A8">
        <v>8</v>
      </c>
      <c r="B8" s="1" t="s">
        <v>111</v>
      </c>
    </row>
    <row r="9" spans="1:2" ht="15.6" x14ac:dyDescent="0.3">
      <c r="A9">
        <v>9</v>
      </c>
      <c r="B9" s="1" t="s">
        <v>112</v>
      </c>
    </row>
    <row r="10" spans="1:2" ht="15.6" x14ac:dyDescent="0.3">
      <c r="A10">
        <v>10</v>
      </c>
      <c r="B10" s="1" t="s">
        <v>113</v>
      </c>
    </row>
    <row r="11" spans="1:2" ht="15.6" x14ac:dyDescent="0.3">
      <c r="A11">
        <v>11</v>
      </c>
      <c r="B11" s="1" t="s">
        <v>114</v>
      </c>
    </row>
    <row r="12" spans="1:2" ht="15.6" x14ac:dyDescent="0.3">
      <c r="A12">
        <v>12</v>
      </c>
      <c r="B12" s="1" t="s">
        <v>115</v>
      </c>
    </row>
    <row r="13" spans="1:2" ht="15.6" x14ac:dyDescent="0.3">
      <c r="A13">
        <v>13</v>
      </c>
      <c r="B13" s="1" t="s">
        <v>116</v>
      </c>
    </row>
    <row r="14" spans="1:2" ht="15.6" x14ac:dyDescent="0.3">
      <c r="A14">
        <v>14</v>
      </c>
      <c r="B14" s="1" t="s">
        <v>117</v>
      </c>
    </row>
    <row r="15" spans="1:2" ht="15.6" x14ac:dyDescent="0.3">
      <c r="A15">
        <v>15</v>
      </c>
      <c r="B15" s="1" t="s">
        <v>118</v>
      </c>
    </row>
    <row r="16" spans="1:2" ht="15.6" x14ac:dyDescent="0.3">
      <c r="A16">
        <v>16</v>
      </c>
      <c r="B16" s="1" t="s">
        <v>119</v>
      </c>
    </row>
    <row r="17" spans="1:2" ht="15.6" x14ac:dyDescent="0.3">
      <c r="A17">
        <v>17</v>
      </c>
      <c r="B17" s="1" t="s">
        <v>120</v>
      </c>
    </row>
    <row r="18" spans="1:2" ht="15.6" x14ac:dyDescent="0.3">
      <c r="A18">
        <v>18</v>
      </c>
      <c r="B18" s="1" t="s">
        <v>121</v>
      </c>
    </row>
    <row r="19" spans="1:2" ht="15.6" x14ac:dyDescent="0.3">
      <c r="A19">
        <v>19</v>
      </c>
      <c r="B19" s="1" t="s">
        <v>122</v>
      </c>
    </row>
    <row r="20" spans="1:2" ht="15.6" x14ac:dyDescent="0.3">
      <c r="A20">
        <v>20</v>
      </c>
      <c r="B20" s="1" t="s">
        <v>123</v>
      </c>
    </row>
    <row r="21" spans="1:2" ht="15.6" x14ac:dyDescent="0.3">
      <c r="A21">
        <v>21</v>
      </c>
      <c r="B21" s="1" t="s">
        <v>124</v>
      </c>
    </row>
    <row r="22" spans="1:2" ht="15.6" x14ac:dyDescent="0.3">
      <c r="A22">
        <v>22</v>
      </c>
      <c r="B22" s="1" t="s">
        <v>125</v>
      </c>
    </row>
    <row r="23" spans="1:2" x14ac:dyDescent="0.3">
      <c r="A23">
        <v>23</v>
      </c>
    </row>
    <row r="24" spans="1:2" x14ac:dyDescent="0.3">
      <c r="A24">
        <v>24</v>
      </c>
    </row>
    <row r="25" spans="1:2" x14ac:dyDescent="0.3">
      <c r="A25">
        <v>25</v>
      </c>
    </row>
    <row r="26" spans="1:2" x14ac:dyDescent="0.3">
      <c r="A26">
        <v>26</v>
      </c>
    </row>
    <row r="27" spans="1:2" x14ac:dyDescent="0.3">
      <c r="A27">
        <v>27</v>
      </c>
    </row>
    <row r="28" spans="1:2" x14ac:dyDescent="0.3">
      <c r="A28">
        <v>28</v>
      </c>
    </row>
    <row r="29" spans="1:2" x14ac:dyDescent="0.3">
      <c r="A29">
        <v>29</v>
      </c>
    </row>
    <row r="30" spans="1:2" x14ac:dyDescent="0.3">
      <c r="A30">
        <v>30</v>
      </c>
    </row>
    <row r="31" spans="1:2" x14ac:dyDescent="0.3">
      <c r="A31">
        <v>31</v>
      </c>
    </row>
    <row r="32" spans="1:2" x14ac:dyDescent="0.3">
      <c r="A32">
        <v>32</v>
      </c>
    </row>
    <row r="33" spans="1:1" x14ac:dyDescent="0.3">
      <c r="A33">
        <v>33</v>
      </c>
    </row>
    <row r="34" spans="1:1" x14ac:dyDescent="0.3">
      <c r="A34">
        <v>34</v>
      </c>
    </row>
    <row r="35" spans="1:1" x14ac:dyDescent="0.3">
      <c r="A35">
        <v>35</v>
      </c>
    </row>
    <row r="36" spans="1:1" x14ac:dyDescent="0.3">
      <c r="A36">
        <v>36</v>
      </c>
    </row>
    <row r="37" spans="1:1" x14ac:dyDescent="0.3">
      <c r="A37">
        <v>37</v>
      </c>
    </row>
    <row r="38" spans="1:1" x14ac:dyDescent="0.3">
      <c r="A38">
        <v>38</v>
      </c>
    </row>
    <row r="39" spans="1:1" x14ac:dyDescent="0.3">
      <c r="A39">
        <v>39</v>
      </c>
    </row>
    <row r="40" spans="1:1" x14ac:dyDescent="0.3">
      <c r="A40">
        <v>40</v>
      </c>
    </row>
    <row r="41" spans="1:1" x14ac:dyDescent="0.3">
      <c r="A41">
        <v>41</v>
      </c>
    </row>
    <row r="42" spans="1:1" x14ac:dyDescent="0.3">
      <c r="A42">
        <v>42</v>
      </c>
    </row>
    <row r="43" spans="1:1" x14ac:dyDescent="0.3">
      <c r="A43">
        <v>43</v>
      </c>
    </row>
    <row r="44" spans="1:1" x14ac:dyDescent="0.3">
      <c r="A44">
        <v>44</v>
      </c>
    </row>
    <row r="45" spans="1:1" x14ac:dyDescent="0.3">
      <c r="A45">
        <v>45</v>
      </c>
    </row>
    <row r="46" spans="1:1" x14ac:dyDescent="0.3">
      <c r="A46">
        <v>46</v>
      </c>
    </row>
    <row r="47" spans="1:1" x14ac:dyDescent="0.3">
      <c r="A47">
        <v>47</v>
      </c>
    </row>
    <row r="48" spans="1:1" x14ac:dyDescent="0.3">
      <c r="A48">
        <v>48</v>
      </c>
    </row>
    <row r="49" spans="1:1" x14ac:dyDescent="0.3">
      <c r="A49">
        <v>49</v>
      </c>
    </row>
    <row r="50" spans="1:1" x14ac:dyDescent="0.3">
      <c r="A50">
        <v>50</v>
      </c>
    </row>
    <row r="51" spans="1:1" x14ac:dyDescent="0.3">
      <c r="A51">
        <v>51</v>
      </c>
    </row>
    <row r="52" spans="1:1" x14ac:dyDescent="0.3">
      <c r="A52">
        <v>52</v>
      </c>
    </row>
    <row r="53" spans="1:1" x14ac:dyDescent="0.3">
      <c r="A53">
        <v>53</v>
      </c>
    </row>
    <row r="54" spans="1:1" x14ac:dyDescent="0.3">
      <c r="A54">
        <v>54</v>
      </c>
    </row>
    <row r="55" spans="1:1" x14ac:dyDescent="0.3">
      <c r="A55">
        <v>55</v>
      </c>
    </row>
    <row r="56" spans="1:1" x14ac:dyDescent="0.3">
      <c r="A56">
        <v>56</v>
      </c>
    </row>
    <row r="57" spans="1:1" x14ac:dyDescent="0.3">
      <c r="A57">
        <v>57</v>
      </c>
    </row>
    <row r="58" spans="1:1" x14ac:dyDescent="0.3">
      <c r="A58">
        <v>58</v>
      </c>
    </row>
    <row r="59" spans="1:1" x14ac:dyDescent="0.3">
      <c r="A59">
        <v>59</v>
      </c>
    </row>
    <row r="60" spans="1:1" x14ac:dyDescent="0.3">
      <c r="A60">
        <v>60</v>
      </c>
    </row>
    <row r="61" spans="1:1" x14ac:dyDescent="0.3">
      <c r="A61">
        <v>61</v>
      </c>
    </row>
    <row r="62" spans="1:1" x14ac:dyDescent="0.3">
      <c r="A62">
        <v>62</v>
      </c>
    </row>
    <row r="63" spans="1:1" x14ac:dyDescent="0.3">
      <c r="A63">
        <v>63</v>
      </c>
    </row>
    <row r="64" spans="1:1" x14ac:dyDescent="0.3">
      <c r="A64">
        <v>64</v>
      </c>
    </row>
    <row r="65" spans="1:1" x14ac:dyDescent="0.3">
      <c r="A65">
        <v>65</v>
      </c>
    </row>
    <row r="66" spans="1:1" x14ac:dyDescent="0.3">
      <c r="A66">
        <v>66</v>
      </c>
    </row>
    <row r="67" spans="1:1" x14ac:dyDescent="0.3">
      <c r="A67">
        <v>67</v>
      </c>
    </row>
    <row r="68" spans="1:1" x14ac:dyDescent="0.3">
      <c r="A68">
        <v>68</v>
      </c>
    </row>
    <row r="69" spans="1:1" x14ac:dyDescent="0.3">
      <c r="A69">
        <v>69</v>
      </c>
    </row>
    <row r="70" spans="1:1" x14ac:dyDescent="0.3">
      <c r="A70">
        <v>70</v>
      </c>
    </row>
    <row r="71" spans="1:1" x14ac:dyDescent="0.3">
      <c r="A71">
        <v>71</v>
      </c>
    </row>
    <row r="72" spans="1:1" x14ac:dyDescent="0.3">
      <c r="A72">
        <v>72</v>
      </c>
    </row>
    <row r="73" spans="1:1" x14ac:dyDescent="0.3">
      <c r="A73">
        <v>73</v>
      </c>
    </row>
    <row r="74" spans="1:1" x14ac:dyDescent="0.3">
      <c r="A74">
        <v>74</v>
      </c>
    </row>
    <row r="75" spans="1:1" x14ac:dyDescent="0.3">
      <c r="A75">
        <v>75</v>
      </c>
    </row>
  </sheetData>
  <phoneticPr fontId="9"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778A2-66A9-4982-A69E-FFF42DDCC55F}">
  <sheetPr codeName="Tabelle8"/>
  <dimension ref="A1:B11"/>
  <sheetViews>
    <sheetView workbookViewId="0">
      <selection activeCell="B4" sqref="B4"/>
    </sheetView>
  </sheetViews>
  <sheetFormatPr baseColWidth="10" defaultRowHeight="14.4" x14ac:dyDescent="0.3"/>
  <sheetData>
    <row r="1" spans="1:2" x14ac:dyDescent="0.3">
      <c r="A1">
        <v>1</v>
      </c>
    </row>
    <row r="2" spans="1:2" ht="15.6" x14ac:dyDescent="0.3">
      <c r="A2">
        <v>2</v>
      </c>
      <c r="B2" s="1" t="s">
        <v>8</v>
      </c>
    </row>
    <row r="3" spans="1:2" ht="15.6" x14ac:dyDescent="0.3">
      <c r="A3">
        <v>3</v>
      </c>
      <c r="B3" s="1" t="s">
        <v>11</v>
      </c>
    </row>
    <row r="4" spans="1:2" ht="15.6" x14ac:dyDescent="0.3">
      <c r="A4">
        <v>4</v>
      </c>
      <c r="B4" s="1" t="s">
        <v>13</v>
      </c>
    </row>
    <row r="5" spans="1:2" ht="15.6" x14ac:dyDescent="0.3">
      <c r="A5">
        <v>5</v>
      </c>
      <c r="B5" s="1" t="s">
        <v>19</v>
      </c>
    </row>
    <row r="6" spans="1:2" ht="15.6" x14ac:dyDescent="0.3">
      <c r="A6">
        <v>6</v>
      </c>
      <c r="B6" s="1" t="s">
        <v>22</v>
      </c>
    </row>
    <row r="7" spans="1:2" ht="15.6" x14ac:dyDescent="0.3">
      <c r="A7">
        <v>7</v>
      </c>
      <c r="B7" s="1" t="s">
        <v>61</v>
      </c>
    </row>
    <row r="8" spans="1:2" x14ac:dyDescent="0.3">
      <c r="A8">
        <v>8</v>
      </c>
    </row>
    <row r="9" spans="1:2" x14ac:dyDescent="0.3">
      <c r="A9">
        <v>9</v>
      </c>
    </row>
    <row r="10" spans="1:2" x14ac:dyDescent="0.3">
      <c r="A10">
        <v>10</v>
      </c>
    </row>
    <row r="11" spans="1:2" x14ac:dyDescent="0.3">
      <c r="A11">
        <v>11</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4</vt:i4>
      </vt:variant>
    </vt:vector>
  </HeadingPairs>
  <TitlesOfParts>
    <vt:vector size="12" baseType="lpstr">
      <vt:lpstr>Tabelle1</vt:lpstr>
      <vt:lpstr>farm1</vt:lpstr>
      <vt:lpstr>farbe</vt:lpstr>
      <vt:lpstr>Halle</vt:lpstr>
      <vt:lpstr>Fahrer</vt:lpstr>
      <vt:lpstr>LKW</vt:lpstr>
      <vt:lpstr>Mast</vt:lpstr>
      <vt:lpstr>Impf</vt:lpstr>
      <vt:lpstr>farbe1</vt:lpstr>
      <vt:lpstr>Farm</vt:lpstr>
      <vt:lpstr>farm1</vt:lpstr>
      <vt:lpstr>halle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Renkert</dc:creator>
  <dc:description/>
  <cp:lastModifiedBy>Renkert Marco</cp:lastModifiedBy>
  <cp:revision>15</cp:revision>
  <cp:lastPrinted>2025-02-26T04:32:50Z</cp:lastPrinted>
  <dcterms:created xsi:type="dcterms:W3CDTF">2025-01-08T13:11:44Z</dcterms:created>
  <dcterms:modified xsi:type="dcterms:W3CDTF">2025-09-04T09:07:48Z</dcterms:modified>
  <dc:language>de-DE</dc:language>
</cp:coreProperties>
</file>