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reinh\Desktop\_Kronegger_Pro-Mente\Herber\"/>
    </mc:Choice>
  </mc:AlternateContent>
  <xr:revisionPtr revIDLastSave="0" documentId="13_ncr:1_{2D364C5E-3A63-42E7-8E6B-B71B4405A332}" xr6:coauthVersionLast="47" xr6:coauthVersionMax="47" xr10:uidLastSave="{00000000-0000-0000-0000-000000000000}"/>
  <bookViews>
    <workbookView xWindow="-108" yWindow="-108" windowWidth="23256" windowHeight="12576" xr2:uid="{8765A124-354A-4A89-A617-DE79C098B5A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Dosis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1F7A-ED49-4DEA-8C32-8957B10357CD}">
  <sheetPr codeName="Tabelle6"/>
  <dimension ref="A1:C45"/>
  <sheetViews>
    <sheetView tabSelected="1" workbookViewId="0"/>
  </sheetViews>
  <sheetFormatPr baseColWidth="10" defaultRowHeight="14.4" x14ac:dyDescent="0.3"/>
  <cols>
    <col min="1" max="2" width="8.88671875" customWidth="1"/>
    <col min="3" max="3" width="8.77734375" customWidth="1"/>
  </cols>
  <sheetData>
    <row r="1" spans="1:3" ht="16.8" x14ac:dyDescent="0.3">
      <c r="A1">
        <v>1</v>
      </c>
      <c r="B1">
        <v>1</v>
      </c>
      <c r="C1" s="1">
        <f>COUNTIF($A$1:$B$6000,1)</f>
        <v>3</v>
      </c>
    </row>
    <row r="2" spans="1:3" ht="16.8" x14ac:dyDescent="0.3">
      <c r="A2">
        <v>3</v>
      </c>
      <c r="C2" s="1">
        <f>COUNTIF($A$1:$B$6000,"2")</f>
        <v>0</v>
      </c>
    </row>
    <row r="3" spans="1:3" ht="16.8" x14ac:dyDescent="0.3">
      <c r="C3" s="1">
        <f>COUNTIF($A$1:$B$6000,"3")</f>
        <v>1</v>
      </c>
    </row>
    <row r="4" spans="1:3" ht="16.8" x14ac:dyDescent="0.3">
      <c r="C4" s="1">
        <f>COUNTIF($A$1:$B$6000,"4")</f>
        <v>0</v>
      </c>
    </row>
    <row r="5" spans="1:3" ht="16.8" x14ac:dyDescent="0.3">
      <c r="B5">
        <v>5</v>
      </c>
      <c r="C5" s="1">
        <f>COUNTIF($A$1:$B$6000,"5")</f>
        <v>1</v>
      </c>
    </row>
    <row r="6" spans="1:3" ht="15.6" x14ac:dyDescent="0.3">
      <c r="C6" s="2">
        <f>COUNTIF($A$1:$B$6000,"6")</f>
        <v>0</v>
      </c>
    </row>
    <row r="7" spans="1:3" ht="15.6" x14ac:dyDescent="0.3">
      <c r="A7">
        <v>1</v>
      </c>
      <c r="C7" s="2">
        <f>COUNTIF($A$1:$B$6000,"7")</f>
        <v>1</v>
      </c>
    </row>
    <row r="8" spans="1:3" ht="15.6" x14ac:dyDescent="0.3">
      <c r="C8" s="2">
        <f>COUNTIF($A$1:$B$6000,"8")</f>
        <v>1</v>
      </c>
    </row>
    <row r="9" spans="1:3" ht="15.6" x14ac:dyDescent="0.3">
      <c r="A9">
        <v>7</v>
      </c>
      <c r="C9" s="2">
        <f>COUNTIF($A$1:$B$6000,"9")</f>
        <v>0</v>
      </c>
    </row>
    <row r="10" spans="1:3" ht="15.6" x14ac:dyDescent="0.3">
      <c r="C10" s="2">
        <f>COUNTIF($A$1:$B$6000,"10")</f>
        <v>0</v>
      </c>
    </row>
    <row r="11" spans="1:3" ht="15.6" x14ac:dyDescent="0.3">
      <c r="C11" s="2">
        <f>COUNTIF($A$1:$B$6000,"11")</f>
        <v>0</v>
      </c>
    </row>
    <row r="12" spans="1:3" ht="15.6" x14ac:dyDescent="0.3">
      <c r="B12">
        <v>8</v>
      </c>
      <c r="C12" s="2">
        <f>COUNTIF($A$1:$B$6000,"12")</f>
        <v>0</v>
      </c>
    </row>
    <row r="13" spans="1:3" ht="15.6" x14ac:dyDescent="0.3">
      <c r="C13" s="2">
        <f>COUNTIF($A$1:$B$6000,"13")</f>
        <v>0</v>
      </c>
    </row>
    <row r="14" spans="1:3" ht="15.6" x14ac:dyDescent="0.3">
      <c r="A14">
        <v>30</v>
      </c>
      <c r="C14" s="2">
        <f>COUNTIF($A$1:$B$6000,"14")</f>
        <v>0</v>
      </c>
    </row>
    <row r="15" spans="1:3" ht="15.6" x14ac:dyDescent="0.3">
      <c r="C15" s="2">
        <f>COUNTIF($A$1:$B$6000,"15")</f>
        <v>0</v>
      </c>
    </row>
    <row r="16" spans="1:3" ht="15.6" x14ac:dyDescent="0.3">
      <c r="C16" s="2">
        <f>COUNTIF($A$1:$B$6000,"16")</f>
        <v>0</v>
      </c>
    </row>
    <row r="17" spans="3:3" ht="15.6" x14ac:dyDescent="0.3">
      <c r="C17" s="2">
        <f>COUNTIF($A$1:$B$6000,"17")</f>
        <v>0</v>
      </c>
    </row>
    <row r="18" spans="3:3" ht="15.6" x14ac:dyDescent="0.3">
      <c r="C18" s="2">
        <f>COUNTIF($A$1:$B$6000,"18")</f>
        <v>0</v>
      </c>
    </row>
    <row r="19" spans="3:3" ht="15.6" x14ac:dyDescent="0.3">
      <c r="C19" s="2">
        <f>COUNTIF($A$1:$B$6000,"19")</f>
        <v>0</v>
      </c>
    </row>
    <row r="20" spans="3:3" ht="15.6" x14ac:dyDescent="0.3">
      <c r="C20" s="2">
        <f>COUNTIF($A$1:$B$6000,"20")</f>
        <v>0</v>
      </c>
    </row>
    <row r="21" spans="3:3" ht="15.6" x14ac:dyDescent="0.3">
      <c r="C21" s="2">
        <f>COUNTIF($A$1:$B$6000,"21")</f>
        <v>0</v>
      </c>
    </row>
    <row r="22" spans="3:3" ht="15.6" x14ac:dyDescent="0.3">
      <c r="C22" s="2">
        <f>COUNTIF($A$1:$B$6000,"22")</f>
        <v>0</v>
      </c>
    </row>
    <row r="23" spans="3:3" ht="15.6" x14ac:dyDescent="0.3">
      <c r="C23" s="2">
        <f>COUNTIF($A$1:$B$6000,"23")</f>
        <v>0</v>
      </c>
    </row>
    <row r="24" spans="3:3" ht="15.6" x14ac:dyDescent="0.3">
      <c r="C24" s="2">
        <f>COUNTIF($A$1:$B$6000,"24")</f>
        <v>0</v>
      </c>
    </row>
    <row r="25" spans="3:3" ht="15.6" x14ac:dyDescent="0.3">
      <c r="C25" s="2">
        <f>COUNTIF($A$1:$B$6000,"25")</f>
        <v>0</v>
      </c>
    </row>
    <row r="26" spans="3:3" ht="15.6" x14ac:dyDescent="0.3">
      <c r="C26" s="2">
        <f>COUNTIF($A$1:$B$6000,"26")</f>
        <v>0</v>
      </c>
    </row>
    <row r="27" spans="3:3" ht="15.6" x14ac:dyDescent="0.3">
      <c r="C27" s="2">
        <f>COUNTIF($A$1:$B$6000,"27")</f>
        <v>0</v>
      </c>
    </row>
    <row r="28" spans="3:3" ht="15.6" x14ac:dyDescent="0.3">
      <c r="C28" s="2">
        <f>COUNTIF($A$1:$B$6000,"28")</f>
        <v>0</v>
      </c>
    </row>
    <row r="29" spans="3:3" ht="15.6" x14ac:dyDescent="0.3">
      <c r="C29" s="2">
        <f>COUNTIF($A$1:$B$6000,"29")</f>
        <v>0</v>
      </c>
    </row>
    <row r="30" spans="3:3" ht="15.6" x14ac:dyDescent="0.3">
      <c r="C30" s="2">
        <f>COUNTIF($A$1:$B$6000,"30")</f>
        <v>1</v>
      </c>
    </row>
    <row r="31" spans="3:3" ht="15.6" x14ac:dyDescent="0.3">
      <c r="C31" s="2">
        <f>COUNTIF($A$1:$B$6000,"31")</f>
        <v>0</v>
      </c>
    </row>
    <row r="32" spans="3:3" ht="15.6" x14ac:dyDescent="0.3">
      <c r="C32" s="2">
        <f>COUNTIF($A$1:$B$6000,"32")</f>
        <v>0</v>
      </c>
    </row>
    <row r="33" spans="3:3" ht="15.6" x14ac:dyDescent="0.3">
      <c r="C33" s="2">
        <f>COUNTIF($A$1:$B$6000,"33")</f>
        <v>0</v>
      </c>
    </row>
    <row r="34" spans="3:3" ht="15.6" x14ac:dyDescent="0.3">
      <c r="C34" s="2">
        <f>COUNTIF($A$1:$B$6000,"34")</f>
        <v>0</v>
      </c>
    </row>
    <row r="35" spans="3:3" ht="15.6" x14ac:dyDescent="0.3">
      <c r="C35" s="2">
        <f>COUNTIF($A$1:$B$6000,"35")</f>
        <v>0</v>
      </c>
    </row>
    <row r="36" spans="3:3" ht="15.6" x14ac:dyDescent="0.3">
      <c r="C36" s="2">
        <f>COUNTIF($A$1:$B$6000,"36")</f>
        <v>0</v>
      </c>
    </row>
    <row r="37" spans="3:3" ht="15.6" x14ac:dyDescent="0.3">
      <c r="C37" s="2">
        <f>COUNTIF($A$1:$B$6000,"37")</f>
        <v>0</v>
      </c>
    </row>
    <row r="38" spans="3:3" ht="15.6" x14ac:dyDescent="0.3">
      <c r="C38" s="2">
        <f>COUNTIF($A$1:$B$6000,"38")</f>
        <v>0</v>
      </c>
    </row>
    <row r="39" spans="3:3" ht="15.6" x14ac:dyDescent="0.3">
      <c r="C39" s="2">
        <f>COUNTIF($A$1:$B$6000,"39")</f>
        <v>0</v>
      </c>
    </row>
    <row r="40" spans="3:3" ht="15.6" x14ac:dyDescent="0.3">
      <c r="C40" s="2">
        <f>COUNTIF($A$1:$B$6000,"40")</f>
        <v>0</v>
      </c>
    </row>
    <row r="41" spans="3:3" ht="15.6" x14ac:dyDescent="0.3">
      <c r="C41" s="2">
        <f>COUNTIF($A$1:$B$6000,"41")</f>
        <v>0</v>
      </c>
    </row>
    <row r="42" spans="3:3" ht="15.6" x14ac:dyDescent="0.3">
      <c r="C42" s="2">
        <f>COUNTIF($A$1:$B$6000,"42")</f>
        <v>0</v>
      </c>
    </row>
    <row r="43" spans="3:3" ht="15.6" x14ac:dyDescent="0.3">
      <c r="C43" s="2">
        <f>COUNTIF($A$1:$B$6000,"43")</f>
        <v>0</v>
      </c>
    </row>
    <row r="44" spans="3:3" ht="15.6" x14ac:dyDescent="0.3">
      <c r="C44" s="2">
        <f>COUNTIF($A$1:$B$6000,"44")</f>
        <v>0</v>
      </c>
    </row>
    <row r="45" spans="3:3" ht="15.6" x14ac:dyDescent="0.3">
      <c r="C45" s="2">
        <f>COUNTIF($A$1:$B$6000,"45")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wimmer</dc:creator>
  <cp:lastModifiedBy>reinhard wimmer</cp:lastModifiedBy>
  <dcterms:created xsi:type="dcterms:W3CDTF">2025-09-07T17:54:16Z</dcterms:created>
  <dcterms:modified xsi:type="dcterms:W3CDTF">2025-09-07T17:57:47Z</dcterms:modified>
</cp:coreProperties>
</file>