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de889d9e0cb580/Desktop/"/>
    </mc:Choice>
  </mc:AlternateContent>
  <xr:revisionPtr revIDLastSave="5" documentId="8_{3D14088C-BECD-4750-BFEB-6F5C8A4DC4A4}" xr6:coauthVersionLast="47" xr6:coauthVersionMax="47" xr10:uidLastSave="{88982DE0-0DE3-42BE-A6B6-0FE3110C941B}"/>
  <bookViews>
    <workbookView xWindow="-108" yWindow="-108" windowWidth="23256" windowHeight="12456" xr2:uid="{3D2F4EB4-41A6-471D-BF25-D15E8627B555}"/>
  </bookViews>
  <sheets>
    <sheet name="Pivot" sheetId="1" r:id="rId1"/>
  </sheets>
  <externalReferences>
    <externalReference r:id="rId2"/>
  </externalReferences>
  <definedNames>
    <definedName name="_xlnm.Print_Area" localSheetId="0">Pivot!$A$1:$F$39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5" i="1"/>
  <c r="A4" i="1"/>
  <c r="A1" i="1"/>
</calcChain>
</file>

<file path=xl/sharedStrings.xml><?xml version="1.0" encoding="utf-8"?>
<sst xmlns="http://schemas.openxmlformats.org/spreadsheetml/2006/main" count="56" uniqueCount="21">
  <si>
    <t>V-Nr.</t>
  </si>
  <si>
    <t>Werte</t>
  </si>
  <si>
    <t>Alp</t>
  </si>
  <si>
    <t>Gattung</t>
  </si>
  <si>
    <t>MKK</t>
  </si>
  <si>
    <t>Auftrieb</t>
  </si>
  <si>
    <t>Abtrieb</t>
  </si>
  <si>
    <t>Anzahl Tiere</t>
  </si>
  <si>
    <t>Alptest</t>
  </si>
  <si>
    <t>Total Alpzins</t>
  </si>
  <si>
    <t xml:space="preserve"> </t>
  </si>
  <si>
    <t>Gesamtergebnis</t>
  </si>
  <si>
    <t>Fros</t>
  </si>
  <si>
    <t>MK-Kälber</t>
  </si>
  <si>
    <t>MK-Kälber-</t>
  </si>
  <si>
    <t>MK-Kälber+</t>
  </si>
  <si>
    <t>Mutterkühe</t>
  </si>
  <si>
    <t>Fros Ergebnis</t>
  </si>
  <si>
    <t>Loch</t>
  </si>
  <si>
    <t>Loch Ergebnis</t>
  </si>
  <si>
    <t>V-12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</si>
</sst>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43" fontId="0" fillId="0" borderId="0" xfId="0" applyNumberFormat="1"/>
    <xf numFmtId="0" fontId="2" fillId="0" borderId="0" xfId="0" applyFont="1"/>
    <xf numFmtId="0" fontId="0" fillId="0" borderId="0" xfId="0" pivotButton="1"/>
    <xf numFmtId="0" fontId="3" fillId="0" borderId="0" xfId="0" applyFont="1"/>
    <xf numFmtId="14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de889d9e0cb580/Dokumente%20allgemein/Business/2024%20Ortsgemeinde%20Gams/Alpen%20Optima%202024/Basisdaten_Adressdatei.xlsx" TargetMode="External"/><Relationship Id="rId1" Type="http://schemas.openxmlformats.org/officeDocument/2006/relationships/externalLinkPath" Target="/38de889d9e0cb580/Dokumente%20allgemein/Business/2024%20Ortsgemeinde%20Gams/Alpen%20Optima%202024/Basisdaten_Adressda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FrBzhvTQc0WYeTDgIJG8tskNkwmnQfdDlPF48_fxIc7ayt_pS5G0TIjdb8wurqKo" itemId="01BTP2A7P4KGWTTIFFFBDJDI75SOJHS5LG">
      <xxl21:absoluteUrl r:id="rId2"/>
    </xxl21:alternateUrls>
    <sheetNames>
      <sheetName val="Tabelle1"/>
    </sheetNames>
    <sheetDataSet>
      <sheetData sheetId="0">
        <row r="1">
          <cell r="B1" t="str">
            <v>V-Nr.</v>
          </cell>
          <cell r="C1" t="str">
            <v>Name</v>
          </cell>
          <cell r="D1" t="str">
            <v>Vorname</v>
          </cell>
          <cell r="E1" t="str">
            <v>Hilfsspalte1</v>
          </cell>
          <cell r="F1" t="str">
            <v>Strasse</v>
          </cell>
          <cell r="G1" t="str">
            <v>PLZ</v>
          </cell>
          <cell r="H1" t="str">
            <v>Ort</v>
          </cell>
          <cell r="I1" t="str">
            <v>Hilfsspalte2</v>
          </cell>
        </row>
        <row r="2">
          <cell r="B2" t="str">
            <v>V-01</v>
          </cell>
          <cell r="C2" t="str">
            <v>Ackermann</v>
          </cell>
          <cell r="D2" t="str">
            <v>Matthias</v>
          </cell>
          <cell r="E2" t="str">
            <v>Matthias Ackermann</v>
          </cell>
          <cell r="F2" t="str">
            <v>Gründen 122</v>
          </cell>
          <cell r="G2">
            <v>9105</v>
          </cell>
          <cell r="H2" t="str">
            <v>Schönengrund</v>
          </cell>
          <cell r="I2" t="str">
            <v>9105 Schönengrund</v>
          </cell>
        </row>
        <row r="3">
          <cell r="B3" t="str">
            <v>V-02</v>
          </cell>
          <cell r="C3" t="str">
            <v>Alpiger David und Adrian</v>
          </cell>
          <cell r="D3" t="str">
            <v>Betriebsgemeinschaft</v>
          </cell>
          <cell r="E3" t="str">
            <v>Betriebsgemeinschaft Alpiger David und Adrian</v>
          </cell>
          <cell r="F3" t="str">
            <v>Wolfhag 577</v>
          </cell>
          <cell r="G3">
            <v>9473</v>
          </cell>
          <cell r="H3" t="str">
            <v>Gams</v>
          </cell>
          <cell r="I3" t="str">
            <v>9473 Gams</v>
          </cell>
        </row>
        <row r="4">
          <cell r="B4" t="str">
            <v>V-03</v>
          </cell>
          <cell r="C4" t="str">
            <v>Bernegger</v>
          </cell>
          <cell r="D4" t="str">
            <v>Hans</v>
          </cell>
          <cell r="E4" t="str">
            <v>Hans Bernegger</v>
          </cell>
          <cell r="F4" t="str">
            <v>Hültsch 262</v>
          </cell>
          <cell r="G4">
            <v>9473</v>
          </cell>
          <cell r="H4" t="str">
            <v>Gams</v>
          </cell>
          <cell r="I4" t="str">
            <v>9473 Gams</v>
          </cell>
        </row>
        <row r="5">
          <cell r="B5" t="str">
            <v>V-04</v>
          </cell>
          <cell r="C5" t="str">
            <v>Dürr</v>
          </cell>
          <cell r="D5" t="str">
            <v>Christoph</v>
          </cell>
          <cell r="E5" t="str">
            <v>Christoph Dürr</v>
          </cell>
          <cell r="F5" t="str">
            <v>Karmaad 1924</v>
          </cell>
          <cell r="G5">
            <v>9473</v>
          </cell>
          <cell r="H5" t="str">
            <v>Gams</v>
          </cell>
          <cell r="I5" t="str">
            <v>9473 Gams</v>
          </cell>
        </row>
        <row r="6">
          <cell r="B6" t="str">
            <v>V-05</v>
          </cell>
          <cell r="C6" t="str">
            <v>Dürr</v>
          </cell>
          <cell r="D6" t="str">
            <v>Hansueli</v>
          </cell>
          <cell r="E6" t="str">
            <v>Hansueli Dürr</v>
          </cell>
          <cell r="F6" t="str">
            <v>Feldhof</v>
          </cell>
          <cell r="G6">
            <v>9473</v>
          </cell>
          <cell r="H6" t="str">
            <v>Gams</v>
          </cell>
          <cell r="I6" t="str">
            <v>9473 Gams</v>
          </cell>
        </row>
        <row r="7">
          <cell r="B7" t="str">
            <v>V-07</v>
          </cell>
          <cell r="C7" t="str">
            <v xml:space="preserve">Dürr </v>
          </cell>
          <cell r="D7" t="str">
            <v>Marcel</v>
          </cell>
          <cell r="E7" t="str">
            <v xml:space="preserve">Marcel Dürr </v>
          </cell>
          <cell r="F7" t="str">
            <v>Maad  130</v>
          </cell>
          <cell r="G7">
            <v>9473</v>
          </cell>
          <cell r="H7" t="str">
            <v>Gams</v>
          </cell>
          <cell r="I7" t="str">
            <v>9473 Gams</v>
          </cell>
        </row>
        <row r="8">
          <cell r="B8" t="str">
            <v>V-09</v>
          </cell>
          <cell r="C8" t="str">
            <v>Dürr-Lenherr</v>
          </cell>
          <cell r="D8" t="str">
            <v>Walter</v>
          </cell>
          <cell r="E8" t="str">
            <v>Walter Dürr-Lenherr</v>
          </cell>
          <cell r="F8" t="str">
            <v>Schönenberg 259</v>
          </cell>
          <cell r="G8">
            <v>9473</v>
          </cell>
          <cell r="H8" t="str">
            <v>Gams</v>
          </cell>
          <cell r="I8" t="str">
            <v>9473 Gams</v>
          </cell>
        </row>
        <row r="9">
          <cell r="B9" t="str">
            <v>V-10</v>
          </cell>
          <cell r="C9" t="str">
            <v>Eggenberger-Eggenberger</v>
          </cell>
          <cell r="D9" t="str">
            <v>Christian</v>
          </cell>
          <cell r="E9" t="str">
            <v>Christian Eggenberger-Eggenberger</v>
          </cell>
          <cell r="F9" t="str">
            <v>Gula 2150</v>
          </cell>
          <cell r="G9">
            <v>9473</v>
          </cell>
          <cell r="H9" t="str">
            <v>Gams</v>
          </cell>
          <cell r="I9" t="str">
            <v>9473 Gams</v>
          </cell>
        </row>
        <row r="10">
          <cell r="B10" t="str">
            <v>V-12</v>
          </cell>
          <cell r="C10" t="str">
            <v>Eggenberger-Senn</v>
          </cell>
          <cell r="D10" t="str">
            <v>Heinz</v>
          </cell>
          <cell r="E10" t="str">
            <v>Heinz Eggenberger-Senn</v>
          </cell>
          <cell r="F10" t="str">
            <v>Au 1322</v>
          </cell>
          <cell r="G10">
            <v>9473</v>
          </cell>
          <cell r="H10" t="str">
            <v>Gams</v>
          </cell>
          <cell r="I10" t="str">
            <v>9473 Gams</v>
          </cell>
        </row>
        <row r="11">
          <cell r="B11" t="str">
            <v>V-11</v>
          </cell>
          <cell r="C11" t="str">
            <v>Eggenberger-Sprecher</v>
          </cell>
          <cell r="D11" t="str">
            <v>(Christian) Irene</v>
          </cell>
          <cell r="E11" t="str">
            <v>(Christian) Irene Eggenberger-Sprecher</v>
          </cell>
          <cell r="F11" t="str">
            <v>Gartis 890</v>
          </cell>
          <cell r="G11">
            <v>9473</v>
          </cell>
          <cell r="H11" t="str">
            <v>Gams</v>
          </cell>
          <cell r="I11" t="str">
            <v>9473 Gams</v>
          </cell>
        </row>
        <row r="12">
          <cell r="B12" t="str">
            <v>V-13</v>
          </cell>
          <cell r="C12" t="str">
            <v>Egli</v>
          </cell>
          <cell r="D12" t="str">
            <v>Adolf</v>
          </cell>
          <cell r="E12" t="str">
            <v>Adolf Egli</v>
          </cell>
          <cell r="F12" t="str">
            <v>Leestrasse 48</v>
          </cell>
          <cell r="G12">
            <v>9658</v>
          </cell>
          <cell r="H12" t="str">
            <v>Wildhaus</v>
          </cell>
          <cell r="I12" t="str">
            <v>9658 Wildhaus</v>
          </cell>
        </row>
        <row r="13">
          <cell r="B13" t="str">
            <v>V-14</v>
          </cell>
          <cell r="C13" t="str">
            <v>Forrer</v>
          </cell>
          <cell r="D13" t="str">
            <v>Hans</v>
          </cell>
          <cell r="E13" t="str">
            <v>Hans Forrer</v>
          </cell>
          <cell r="F13" t="str">
            <v>Oberdorfstrasse 45</v>
          </cell>
          <cell r="G13">
            <v>9658</v>
          </cell>
          <cell r="H13" t="str">
            <v>Wildhaus</v>
          </cell>
          <cell r="I13" t="str">
            <v>9658 Wildhaus</v>
          </cell>
        </row>
        <row r="14">
          <cell r="B14" t="str">
            <v>V-16</v>
          </cell>
          <cell r="C14" t="str">
            <v>Gantenbein</v>
          </cell>
          <cell r="D14" t="str">
            <v>Christian</v>
          </cell>
          <cell r="E14" t="str">
            <v>Christian Gantenbein</v>
          </cell>
          <cell r="F14" t="str">
            <v>Amasis 2573</v>
          </cell>
          <cell r="G14">
            <v>9472</v>
          </cell>
          <cell r="H14" t="str">
            <v>Grabs</v>
          </cell>
          <cell r="I14" t="str">
            <v>9472 Grabs</v>
          </cell>
        </row>
        <row r="15">
          <cell r="B15" t="str">
            <v>V-17</v>
          </cell>
          <cell r="C15" t="str">
            <v>Gantenbein</v>
          </cell>
          <cell r="D15" t="str">
            <v>Florian</v>
          </cell>
          <cell r="E15" t="str">
            <v>Florian Gantenbein</v>
          </cell>
          <cell r="F15" t="str">
            <v>Tobel  979</v>
          </cell>
          <cell r="G15">
            <v>9473</v>
          </cell>
          <cell r="H15" t="str">
            <v>Gams</v>
          </cell>
          <cell r="I15" t="str">
            <v>9473 Gams</v>
          </cell>
        </row>
        <row r="16">
          <cell r="B16" t="str">
            <v>V-19</v>
          </cell>
          <cell r="C16" t="str">
            <v>Hardegger</v>
          </cell>
          <cell r="D16" t="str">
            <v>Christian</v>
          </cell>
          <cell r="E16" t="str">
            <v>Christian Hardegger</v>
          </cell>
          <cell r="F16" t="str">
            <v>Stein 2355</v>
          </cell>
          <cell r="G16">
            <v>9473</v>
          </cell>
          <cell r="H16" t="str">
            <v>Gams</v>
          </cell>
          <cell r="I16" t="str">
            <v>9473 Gams</v>
          </cell>
        </row>
        <row r="17">
          <cell r="B17" t="str">
            <v>V-21</v>
          </cell>
          <cell r="C17" t="str">
            <v>Hardegger</v>
          </cell>
          <cell r="D17" t="str">
            <v>Josef</v>
          </cell>
          <cell r="E17" t="str">
            <v>Josef Hardegger</v>
          </cell>
          <cell r="F17" t="str">
            <v>Riethof 2089</v>
          </cell>
          <cell r="G17">
            <v>9473</v>
          </cell>
          <cell r="H17" t="str">
            <v>Gams</v>
          </cell>
          <cell r="I17" t="str">
            <v>9473 Gams</v>
          </cell>
        </row>
        <row r="18">
          <cell r="B18" t="str">
            <v>V-25</v>
          </cell>
          <cell r="C18" t="str">
            <v>Hardegger</v>
          </cell>
          <cell r="D18" t="str">
            <v>Urs</v>
          </cell>
          <cell r="E18" t="str">
            <v>Urs Hardegger</v>
          </cell>
          <cell r="F18" t="str">
            <v>Rüti 1076</v>
          </cell>
          <cell r="G18">
            <v>9473</v>
          </cell>
          <cell r="H18" t="str">
            <v>Gams</v>
          </cell>
          <cell r="I18" t="str">
            <v>9473 Gams</v>
          </cell>
        </row>
        <row r="19">
          <cell r="B19" t="str">
            <v>V-22</v>
          </cell>
          <cell r="C19" t="str">
            <v xml:space="preserve">Hardegger </v>
          </cell>
          <cell r="D19" t="str">
            <v xml:space="preserve">Josef </v>
          </cell>
          <cell r="E19" t="str">
            <v xml:space="preserve">Josef  Hardegger </v>
          </cell>
          <cell r="F19" t="str">
            <v>Wanne 6</v>
          </cell>
          <cell r="G19">
            <v>9473</v>
          </cell>
          <cell r="H19" t="str">
            <v>Gams</v>
          </cell>
          <cell r="I19" t="str">
            <v>9473 Gams</v>
          </cell>
        </row>
        <row r="20">
          <cell r="B20" t="str">
            <v>V-23</v>
          </cell>
          <cell r="C20" t="str">
            <v>Hardegger-Bühler</v>
          </cell>
          <cell r="D20" t="str">
            <v>Karl</v>
          </cell>
          <cell r="E20" t="str">
            <v>Karl Hardegger-Bühler</v>
          </cell>
          <cell r="F20" t="str">
            <v>Rufers 2275</v>
          </cell>
          <cell r="G20">
            <v>9473</v>
          </cell>
          <cell r="H20" t="str">
            <v>Gams</v>
          </cell>
          <cell r="I20" t="str">
            <v>9473 Gams</v>
          </cell>
        </row>
        <row r="21">
          <cell r="B21" t="str">
            <v>V-24</v>
          </cell>
          <cell r="C21" t="str">
            <v>Hardegger-Eggenberger</v>
          </cell>
          <cell r="D21" t="str">
            <v>Peter</v>
          </cell>
          <cell r="E21" t="str">
            <v>Peter Hardegger-Eggenberger</v>
          </cell>
          <cell r="F21" t="str">
            <v>Usserriet 2344</v>
          </cell>
          <cell r="G21">
            <v>9473</v>
          </cell>
          <cell r="H21" t="str">
            <v>Gams</v>
          </cell>
          <cell r="I21" t="str">
            <v>9473 Gams</v>
          </cell>
        </row>
        <row r="22">
          <cell r="B22" t="str">
            <v>V-20</v>
          </cell>
          <cell r="C22" t="str">
            <v>Hardegger-Lenherr</v>
          </cell>
          <cell r="D22" t="str">
            <v>Christian</v>
          </cell>
          <cell r="E22" t="str">
            <v>Christian Hardegger-Lenherr</v>
          </cell>
          <cell r="F22" t="str">
            <v>Müntschenberg  766</v>
          </cell>
          <cell r="G22">
            <v>9473</v>
          </cell>
          <cell r="H22" t="str">
            <v>Gams</v>
          </cell>
          <cell r="I22" t="str">
            <v>9473 Gams</v>
          </cell>
        </row>
        <row r="23">
          <cell r="B23" t="str">
            <v>V-26</v>
          </cell>
          <cell r="C23" t="str">
            <v>Hofstetter</v>
          </cell>
          <cell r="D23" t="str">
            <v>Hans</v>
          </cell>
          <cell r="E23" t="str">
            <v>Hans Hofstetter</v>
          </cell>
          <cell r="F23" t="str">
            <v>Letzi 430</v>
          </cell>
          <cell r="G23">
            <v>9658</v>
          </cell>
          <cell r="H23" t="str">
            <v>Wildhaus</v>
          </cell>
          <cell r="I23" t="str">
            <v>9658 Wildhaus</v>
          </cell>
        </row>
        <row r="24">
          <cell r="B24" t="str">
            <v>V-28</v>
          </cell>
          <cell r="C24" t="str">
            <v>Huser</v>
          </cell>
          <cell r="D24" t="str">
            <v>Armin</v>
          </cell>
          <cell r="E24" t="str">
            <v>Armin Huser</v>
          </cell>
          <cell r="F24" t="str">
            <v>Scharten 522</v>
          </cell>
          <cell r="G24">
            <v>9656</v>
          </cell>
          <cell r="H24" t="str">
            <v>Alt St. Johann</v>
          </cell>
          <cell r="I24" t="str">
            <v>9656 Alt St. Johann</v>
          </cell>
        </row>
        <row r="25">
          <cell r="B25" t="str">
            <v>V-30</v>
          </cell>
          <cell r="C25" t="str">
            <v>Kaiser</v>
          </cell>
          <cell r="D25" t="str">
            <v>Roman</v>
          </cell>
          <cell r="E25" t="str">
            <v>Roman Kaiser</v>
          </cell>
          <cell r="F25" t="str">
            <v>Hardegg 2536</v>
          </cell>
          <cell r="G25">
            <v>9473</v>
          </cell>
          <cell r="H25" t="str">
            <v>Gams</v>
          </cell>
          <cell r="I25" t="str">
            <v>9473 Gams</v>
          </cell>
        </row>
        <row r="26">
          <cell r="B26" t="str">
            <v>V-31</v>
          </cell>
          <cell r="C26" t="str">
            <v>Knaus</v>
          </cell>
          <cell r="D26" t="str">
            <v>Willi</v>
          </cell>
          <cell r="E26" t="str">
            <v>Willi Knaus</v>
          </cell>
          <cell r="F26" t="str">
            <v>Pfand 184</v>
          </cell>
          <cell r="G26">
            <v>9105</v>
          </cell>
          <cell r="H26" t="str">
            <v>Schönengrund</v>
          </cell>
          <cell r="I26" t="str">
            <v>9105 Schönengrund</v>
          </cell>
        </row>
        <row r="27">
          <cell r="B27" t="str">
            <v>V-34</v>
          </cell>
          <cell r="C27" t="str">
            <v>Kramer-Lenherr</v>
          </cell>
          <cell r="D27" t="str">
            <v>Markus</v>
          </cell>
          <cell r="E27" t="str">
            <v>Markus Kramer-Lenherr</v>
          </cell>
          <cell r="F27" t="str">
            <v>Höhe 1532</v>
          </cell>
          <cell r="G27">
            <v>9473</v>
          </cell>
          <cell r="H27" t="str">
            <v>Gams</v>
          </cell>
          <cell r="I27" t="str">
            <v>9473 Gams</v>
          </cell>
        </row>
        <row r="28">
          <cell r="B28" t="str">
            <v>V-35</v>
          </cell>
          <cell r="C28" t="str">
            <v>Künzle</v>
          </cell>
          <cell r="D28" t="str">
            <v>Walter</v>
          </cell>
          <cell r="E28" t="str">
            <v>Walter Künzle</v>
          </cell>
          <cell r="F28" t="str">
            <v>Plättlistrasse 1</v>
          </cell>
          <cell r="G28">
            <v>9658</v>
          </cell>
          <cell r="H28" t="str">
            <v>Wildhaus</v>
          </cell>
          <cell r="I28" t="str">
            <v>9658 Wildhaus</v>
          </cell>
        </row>
        <row r="29">
          <cell r="B29" t="str">
            <v>V-36</v>
          </cell>
          <cell r="C29" t="str">
            <v>Kuratli</v>
          </cell>
          <cell r="D29" t="str">
            <v>Christian</v>
          </cell>
          <cell r="E29" t="str">
            <v>Christian Kuratli</v>
          </cell>
          <cell r="F29" t="str">
            <v>Aesch 1045</v>
          </cell>
          <cell r="G29">
            <v>9122</v>
          </cell>
          <cell r="H29" t="str">
            <v>Mogelsberg</v>
          </cell>
          <cell r="I29" t="str">
            <v>9122 Mogelsberg</v>
          </cell>
        </row>
        <row r="30">
          <cell r="B30" t="str">
            <v>V-39</v>
          </cell>
          <cell r="C30" t="str">
            <v>Lenherr</v>
          </cell>
          <cell r="D30" t="str">
            <v>Beat</v>
          </cell>
          <cell r="E30" t="str">
            <v>Beat Lenherr</v>
          </cell>
          <cell r="F30" t="str">
            <v>Bödeli 2426</v>
          </cell>
          <cell r="G30">
            <v>9473</v>
          </cell>
          <cell r="H30" t="str">
            <v>Gams</v>
          </cell>
          <cell r="I30" t="str">
            <v>9473 Gams</v>
          </cell>
        </row>
        <row r="31">
          <cell r="B31" t="str">
            <v>V-38</v>
          </cell>
          <cell r="C31" t="str">
            <v>Lenherr</v>
          </cell>
          <cell r="D31" t="str">
            <v>Anton</v>
          </cell>
          <cell r="E31" t="str">
            <v>Anton Lenherr</v>
          </cell>
          <cell r="F31" t="str">
            <v>Winggel 1</v>
          </cell>
          <cell r="G31">
            <v>9473</v>
          </cell>
          <cell r="H31" t="str">
            <v>Gams</v>
          </cell>
          <cell r="I31" t="str">
            <v>9473 Gams</v>
          </cell>
        </row>
        <row r="32">
          <cell r="B32" t="str">
            <v>V-41</v>
          </cell>
          <cell r="C32" t="str">
            <v>Lenherr-Baumgartner</v>
          </cell>
          <cell r="D32" t="str">
            <v>Christian</v>
          </cell>
          <cell r="E32" t="str">
            <v>Christian Lenherr-Baumgartner</v>
          </cell>
          <cell r="F32" t="str">
            <v>Geissbüel 11</v>
          </cell>
          <cell r="G32">
            <v>9473</v>
          </cell>
          <cell r="H32" t="str">
            <v>Gams</v>
          </cell>
          <cell r="I32" t="str">
            <v>9473 Gams</v>
          </cell>
        </row>
        <row r="33">
          <cell r="B33" t="str">
            <v>V-44a</v>
          </cell>
          <cell r="C33" t="str">
            <v>Lenherr-Ricklin</v>
          </cell>
          <cell r="D33" t="str">
            <v>Othmar</v>
          </cell>
          <cell r="E33" t="str">
            <v>Othmar Lenherr-Ricklin</v>
          </cell>
          <cell r="F33" t="str">
            <v>Wildhauserstrasse 11</v>
          </cell>
          <cell r="G33">
            <v>9473</v>
          </cell>
          <cell r="H33" t="str">
            <v>Gams</v>
          </cell>
          <cell r="I33" t="str">
            <v>9473 Gams</v>
          </cell>
        </row>
        <row r="34">
          <cell r="B34" t="str">
            <v>V-44</v>
          </cell>
          <cell r="C34" t="str">
            <v>Lenherr-Lenherr</v>
          </cell>
          <cell r="D34" t="str">
            <v>Niklaus</v>
          </cell>
          <cell r="E34" t="str">
            <v>Niklaus Lenherr-Lenherr</v>
          </cell>
          <cell r="F34" t="str">
            <v>Schönenberg 335</v>
          </cell>
          <cell r="G34">
            <v>9473</v>
          </cell>
          <cell r="H34" t="str">
            <v>Gams</v>
          </cell>
          <cell r="I34" t="str">
            <v>9473 Gams</v>
          </cell>
        </row>
        <row r="35">
          <cell r="B35" t="str">
            <v>V-42</v>
          </cell>
          <cell r="C35" t="str">
            <v>Lenherr-Nutt</v>
          </cell>
          <cell r="D35" t="str">
            <v>Josef</v>
          </cell>
          <cell r="E35" t="str">
            <v>Josef Lenherr-Nutt</v>
          </cell>
          <cell r="F35" t="str">
            <v>Oberfelsbachstrasse 4</v>
          </cell>
          <cell r="G35">
            <v>9473</v>
          </cell>
          <cell r="H35" t="str">
            <v>Gams</v>
          </cell>
          <cell r="I35" t="str">
            <v>9473 Gams</v>
          </cell>
        </row>
        <row r="36">
          <cell r="B36" t="str">
            <v>V-43</v>
          </cell>
          <cell r="C36" t="str">
            <v>Lenherr-Riedo</v>
          </cell>
          <cell r="D36" t="str">
            <v>Markus</v>
          </cell>
          <cell r="E36" t="str">
            <v>Markus Lenherr-Riedo</v>
          </cell>
          <cell r="F36" t="str">
            <v>Gasenzenstrasse 17</v>
          </cell>
          <cell r="G36">
            <v>9473</v>
          </cell>
          <cell r="H36" t="str">
            <v>Gams</v>
          </cell>
          <cell r="I36" t="str">
            <v>9473 Gams</v>
          </cell>
        </row>
        <row r="37">
          <cell r="B37" t="str">
            <v>V-40</v>
          </cell>
          <cell r="C37" t="str">
            <v>Lenherr-Tinner</v>
          </cell>
          <cell r="D37" t="str">
            <v>Beat</v>
          </cell>
          <cell r="E37" t="str">
            <v>Beat Lenherr-Tinner</v>
          </cell>
          <cell r="F37" t="str">
            <v>Tschudenhus 286</v>
          </cell>
          <cell r="G37">
            <v>9473</v>
          </cell>
          <cell r="H37" t="str">
            <v>Gams</v>
          </cell>
          <cell r="I37" t="str">
            <v>9473 Gams</v>
          </cell>
        </row>
        <row r="38">
          <cell r="B38" t="str">
            <v>V-45</v>
          </cell>
          <cell r="C38" t="str">
            <v>Lenherr-Zogg</v>
          </cell>
          <cell r="D38" t="str">
            <v>Ruedi</v>
          </cell>
          <cell r="E38" t="str">
            <v>Ruedi Lenherr-Zogg</v>
          </cell>
          <cell r="F38" t="str">
            <v>Rotenberg 1130</v>
          </cell>
          <cell r="G38">
            <v>9473</v>
          </cell>
          <cell r="H38" t="str">
            <v>Gams</v>
          </cell>
          <cell r="I38" t="str">
            <v>9473 Gams</v>
          </cell>
        </row>
        <row r="39">
          <cell r="B39" t="str">
            <v>V-46</v>
          </cell>
          <cell r="C39" t="str">
            <v>Lippuner</v>
          </cell>
          <cell r="D39" t="str">
            <v>Peter</v>
          </cell>
          <cell r="E39" t="str">
            <v>Peter Lippuner</v>
          </cell>
          <cell r="F39" t="str">
            <v>Hugobühlstrasse 28</v>
          </cell>
          <cell r="G39">
            <v>9472</v>
          </cell>
          <cell r="H39" t="str">
            <v>Grabs</v>
          </cell>
          <cell r="I39" t="str">
            <v>9472 Grabs</v>
          </cell>
        </row>
        <row r="40">
          <cell r="B40" t="str">
            <v>V-46a</v>
          </cell>
          <cell r="C40" t="str">
            <v>Lusti</v>
          </cell>
          <cell r="D40" t="str">
            <v>Hansruedi</v>
          </cell>
          <cell r="E40" t="str">
            <v>Hansruedi Lusti</v>
          </cell>
          <cell r="F40" t="str">
            <v>Husegg-Lutenwil 1486</v>
          </cell>
          <cell r="G40">
            <v>9650</v>
          </cell>
          <cell r="H40" t="str">
            <v>Nesslau</v>
          </cell>
          <cell r="I40" t="str">
            <v>9650 Nesslau</v>
          </cell>
        </row>
        <row r="41">
          <cell r="B41" t="str">
            <v>V-47a</v>
          </cell>
          <cell r="C41" t="str">
            <v>Näf</v>
          </cell>
          <cell r="D41" t="str">
            <v>Hanspeter</v>
          </cell>
          <cell r="E41" t="str">
            <v>Hanspeter Näf</v>
          </cell>
          <cell r="F41" t="str">
            <v>Hauptstrasse 105</v>
          </cell>
          <cell r="G41">
            <v>9658</v>
          </cell>
          <cell r="H41" t="str">
            <v>Wildhaus</v>
          </cell>
          <cell r="I41" t="str">
            <v>9658 Wildhaus</v>
          </cell>
        </row>
        <row r="42">
          <cell r="B42" t="str">
            <v>V-48</v>
          </cell>
          <cell r="C42" t="str">
            <v>Pfister</v>
          </cell>
          <cell r="D42" t="str">
            <v>Anawal</v>
          </cell>
          <cell r="E42" t="str">
            <v>Anawal Pfister</v>
          </cell>
          <cell r="F42" t="str">
            <v>Schwendi 725</v>
          </cell>
          <cell r="G42">
            <v>9650</v>
          </cell>
          <cell r="H42" t="str">
            <v>Nesslau</v>
          </cell>
          <cell r="I42" t="str">
            <v>9650 Nesslau</v>
          </cell>
        </row>
        <row r="43">
          <cell r="B43" t="str">
            <v>V-49</v>
          </cell>
          <cell r="C43" t="str">
            <v>Rüegg</v>
          </cell>
          <cell r="D43" t="str">
            <v>Ivan</v>
          </cell>
          <cell r="E43" t="str">
            <v>Ivan Rüegg</v>
          </cell>
          <cell r="F43" t="str">
            <v>Breitacherstrasse 1</v>
          </cell>
          <cell r="G43">
            <v>8617</v>
          </cell>
          <cell r="H43" t="str">
            <v>Mönchaltdorf</v>
          </cell>
          <cell r="I43" t="str">
            <v>8617 Mönchaltdorf</v>
          </cell>
        </row>
        <row r="44">
          <cell r="B44" t="str">
            <v>V-51</v>
          </cell>
          <cell r="C44" t="str">
            <v>Rutz</v>
          </cell>
          <cell r="D44" t="str">
            <v>Jakob</v>
          </cell>
          <cell r="E44" t="str">
            <v>Jakob Rutz</v>
          </cell>
          <cell r="F44" t="str">
            <v>Heeg 1277</v>
          </cell>
          <cell r="G44">
            <v>9473</v>
          </cell>
          <cell r="H44" t="str">
            <v>Gams</v>
          </cell>
          <cell r="I44" t="str">
            <v>9473 Gams</v>
          </cell>
        </row>
        <row r="45">
          <cell r="B45" t="str">
            <v>V-52</v>
          </cell>
          <cell r="C45" t="str">
            <v>Scherrer</v>
          </cell>
          <cell r="D45" t="str">
            <v>Gerald</v>
          </cell>
          <cell r="E45" t="str">
            <v>Gerald Scherrer</v>
          </cell>
          <cell r="F45" t="str">
            <v>Bruedermäl 938</v>
          </cell>
          <cell r="G45">
            <v>9473</v>
          </cell>
          <cell r="H45" t="str">
            <v>Gams</v>
          </cell>
          <cell r="I45" t="str">
            <v>9473 Gams</v>
          </cell>
        </row>
        <row r="46">
          <cell r="B46" t="str">
            <v>V-54</v>
          </cell>
          <cell r="C46" t="str">
            <v>Scherrer</v>
          </cell>
          <cell r="D46" t="str">
            <v>Markus</v>
          </cell>
          <cell r="E46" t="str">
            <v>Markus Scherrer</v>
          </cell>
          <cell r="F46" t="str">
            <v>Unterer Schleipfweg 10</v>
          </cell>
          <cell r="G46">
            <v>9473</v>
          </cell>
          <cell r="H46" t="str">
            <v>Gams</v>
          </cell>
          <cell r="I46" t="str">
            <v>9473 Gams</v>
          </cell>
        </row>
        <row r="47">
          <cell r="B47" t="str">
            <v>V-55</v>
          </cell>
          <cell r="C47" t="str">
            <v>Scherrer</v>
          </cell>
          <cell r="D47" t="str">
            <v>Patrick</v>
          </cell>
          <cell r="E47" t="str">
            <v>Patrick Scherrer</v>
          </cell>
          <cell r="F47" t="str">
            <v>Bahnweg 1</v>
          </cell>
          <cell r="G47">
            <v>9476</v>
          </cell>
          <cell r="H47" t="str">
            <v>Weite</v>
          </cell>
          <cell r="I47" t="str">
            <v>9476 Weite</v>
          </cell>
        </row>
        <row r="48">
          <cell r="B48" t="str">
            <v>V-55a</v>
          </cell>
          <cell r="C48" t="str">
            <v>Scherrer</v>
          </cell>
          <cell r="D48" t="str">
            <v>Thomas</v>
          </cell>
          <cell r="E48" t="str">
            <v>Thomas Scherrer</v>
          </cell>
          <cell r="F48" t="str">
            <v>Hof 1433</v>
          </cell>
          <cell r="G48">
            <v>9650</v>
          </cell>
          <cell r="H48" t="str">
            <v>Nesslau</v>
          </cell>
          <cell r="I48" t="str">
            <v>9650 Nesslau</v>
          </cell>
        </row>
        <row r="49">
          <cell r="B49" t="str">
            <v>V-53</v>
          </cell>
          <cell r="C49" t="str">
            <v>Scherrer</v>
          </cell>
          <cell r="D49" t="str">
            <v>Roman</v>
          </cell>
          <cell r="E49" t="str">
            <v>Roman Scherrer</v>
          </cell>
          <cell r="F49" t="str">
            <v>Haagerstrasse 10</v>
          </cell>
          <cell r="G49">
            <v>9473</v>
          </cell>
          <cell r="H49" t="str">
            <v>Gams</v>
          </cell>
          <cell r="I49" t="str">
            <v>9473 Gams</v>
          </cell>
        </row>
        <row r="50">
          <cell r="B50" t="str">
            <v>V-56</v>
          </cell>
          <cell r="C50" t="str">
            <v>Schlegel-Schneebeli</v>
          </cell>
          <cell r="D50" t="str">
            <v>Jörg</v>
          </cell>
          <cell r="E50" t="str">
            <v>Jörg Schlegel-Schneebeli</v>
          </cell>
          <cell r="F50" t="str">
            <v>Vermund 756</v>
          </cell>
          <cell r="G50">
            <v>9473</v>
          </cell>
          <cell r="H50" t="str">
            <v>Gams</v>
          </cell>
          <cell r="I50" t="str">
            <v>9473 Gams</v>
          </cell>
        </row>
        <row r="51">
          <cell r="B51" t="str">
            <v>V-57</v>
          </cell>
          <cell r="C51" t="str">
            <v>Schweizer</v>
          </cell>
          <cell r="D51" t="str">
            <v>Melchior</v>
          </cell>
          <cell r="E51" t="str">
            <v>Melchior Schweizer</v>
          </cell>
          <cell r="F51" t="str">
            <v>Hofstetten 612</v>
          </cell>
          <cell r="G51">
            <v>9127</v>
          </cell>
          <cell r="H51" t="str">
            <v>St. Peterzell</v>
          </cell>
          <cell r="I51" t="str">
            <v>9127 St. Peterzell</v>
          </cell>
        </row>
        <row r="52">
          <cell r="B52" t="str">
            <v>V-58</v>
          </cell>
          <cell r="C52" t="str">
            <v>Stauffacher</v>
          </cell>
          <cell r="D52" t="str">
            <v>GG</v>
          </cell>
          <cell r="E52" t="str">
            <v>GG Stauffacher</v>
          </cell>
          <cell r="F52" t="str">
            <v>Dergeten 1146</v>
          </cell>
          <cell r="G52">
            <v>9650</v>
          </cell>
          <cell r="H52" t="str">
            <v>Nesslau</v>
          </cell>
          <cell r="I52" t="str">
            <v>9650 Nesslau</v>
          </cell>
        </row>
        <row r="53">
          <cell r="B53" t="str">
            <v>V-58a</v>
          </cell>
          <cell r="C53" t="str">
            <v>Stricker</v>
          </cell>
          <cell r="D53" t="str">
            <v>Ueli</v>
          </cell>
          <cell r="E53" t="str">
            <v>Ueli Stricker</v>
          </cell>
          <cell r="F53" t="str">
            <v>Hönegg 2228</v>
          </cell>
          <cell r="G53">
            <v>9472</v>
          </cell>
          <cell r="H53" t="str">
            <v>Grabserberg</v>
          </cell>
          <cell r="I53" t="str">
            <v>9472 Grabserberg</v>
          </cell>
        </row>
        <row r="54">
          <cell r="B54" t="str">
            <v>V-61</v>
          </cell>
          <cell r="C54" t="str">
            <v>Sutter</v>
          </cell>
          <cell r="D54" t="str">
            <v>Marcel</v>
          </cell>
          <cell r="E54" t="str">
            <v>Marcel Sutter</v>
          </cell>
          <cell r="F54" t="str">
            <v>Grabserstrasse 35</v>
          </cell>
          <cell r="G54">
            <v>9473</v>
          </cell>
          <cell r="H54" t="str">
            <v>Gams</v>
          </cell>
          <cell r="I54" t="str">
            <v>9473 Gams</v>
          </cell>
        </row>
        <row r="55">
          <cell r="B55" t="str">
            <v>V-62</v>
          </cell>
          <cell r="C55" t="str">
            <v>Tobler</v>
          </cell>
          <cell r="D55" t="str">
            <v>Richard</v>
          </cell>
          <cell r="E55" t="str">
            <v>Richard Tobler</v>
          </cell>
          <cell r="F55" t="str">
            <v>Oberwil 1092</v>
          </cell>
          <cell r="G55">
            <v>9621</v>
          </cell>
          <cell r="H55" t="str">
            <v>Oberhelfenschwil</v>
          </cell>
          <cell r="I55" t="str">
            <v>9621 Oberhelfenschwil</v>
          </cell>
        </row>
        <row r="56">
          <cell r="B56" t="str">
            <v>V-64a</v>
          </cell>
          <cell r="C56" t="str">
            <v>Vetsch</v>
          </cell>
          <cell r="D56" t="str">
            <v>Ernst</v>
          </cell>
          <cell r="E56" t="str">
            <v>Ernst Vetsch</v>
          </cell>
          <cell r="F56" t="str">
            <v>Fastenegg 459</v>
          </cell>
          <cell r="G56">
            <v>9658</v>
          </cell>
          <cell r="H56" t="str">
            <v>Wildhaus</v>
          </cell>
          <cell r="I56" t="str">
            <v>9658 Wildhaus</v>
          </cell>
        </row>
        <row r="57">
          <cell r="B57" t="str">
            <v>V-65</v>
          </cell>
          <cell r="C57" t="str">
            <v>Vetsch</v>
          </cell>
          <cell r="D57" t="str">
            <v>Lukas &amp; Cécile</v>
          </cell>
          <cell r="E57" t="str">
            <v>Lukas &amp; Cécile Vetsch</v>
          </cell>
          <cell r="F57" t="str">
            <v>Staatsstrasse 119</v>
          </cell>
          <cell r="G57">
            <v>9472</v>
          </cell>
          <cell r="H57" t="str">
            <v>Grabs</v>
          </cell>
          <cell r="I57" t="str">
            <v>9472 Grabs</v>
          </cell>
        </row>
        <row r="58">
          <cell r="B58" t="str">
            <v>V-66</v>
          </cell>
          <cell r="C58" t="str">
            <v>Vetsch</v>
          </cell>
          <cell r="D58" t="str">
            <v>Paul</v>
          </cell>
          <cell r="E58" t="str">
            <v>Paul Vetsch</v>
          </cell>
          <cell r="F58" t="str">
            <v>Obwald 2525</v>
          </cell>
          <cell r="G58">
            <v>9473</v>
          </cell>
          <cell r="H58" t="str">
            <v>Gams</v>
          </cell>
          <cell r="I58" t="str">
            <v>9473 Gams</v>
          </cell>
        </row>
        <row r="59">
          <cell r="B59" t="str">
            <v>V-63</v>
          </cell>
          <cell r="C59" t="str">
            <v>Vetsch-Lenherr</v>
          </cell>
          <cell r="D59" t="str">
            <v>Christian</v>
          </cell>
          <cell r="E59" t="str">
            <v>Christian Vetsch-Lenherr</v>
          </cell>
          <cell r="F59" t="str">
            <v>Oberwis 2386</v>
          </cell>
          <cell r="G59">
            <v>9473</v>
          </cell>
          <cell r="H59" t="str">
            <v>Gams</v>
          </cell>
          <cell r="I59" t="str">
            <v>9473 Gams</v>
          </cell>
        </row>
        <row r="60">
          <cell r="B60" t="str">
            <v>V-64</v>
          </cell>
          <cell r="C60" t="str">
            <v>Vetsch-Rohrer</v>
          </cell>
          <cell r="D60" t="str">
            <v>Christof</v>
          </cell>
          <cell r="E60" t="str">
            <v>Christof Vetsch-Rohrer</v>
          </cell>
          <cell r="F60" t="str">
            <v>Stoggweid 1224</v>
          </cell>
          <cell r="G60">
            <v>9473</v>
          </cell>
          <cell r="H60" t="str">
            <v>Gams</v>
          </cell>
          <cell r="I60" t="str">
            <v>9473 Gams</v>
          </cell>
        </row>
        <row r="61">
          <cell r="B61" t="str">
            <v>V-68</v>
          </cell>
          <cell r="C61" t="str">
            <v>Wenk</v>
          </cell>
          <cell r="D61" t="str">
            <v>Stefan</v>
          </cell>
          <cell r="E61" t="str">
            <v>Stefan Wenk</v>
          </cell>
          <cell r="F61" t="str">
            <v>Buechwald 1160</v>
          </cell>
          <cell r="G61">
            <v>9473</v>
          </cell>
          <cell r="H61" t="str">
            <v>Gams</v>
          </cell>
          <cell r="I61" t="str">
            <v>9473 Gams</v>
          </cell>
        </row>
        <row r="62">
          <cell r="B62" t="str">
            <v>V-69</v>
          </cell>
          <cell r="C62" t="str">
            <v>Wessner</v>
          </cell>
          <cell r="D62" t="str">
            <v>Daniel</v>
          </cell>
          <cell r="E62" t="str">
            <v>Daniel Wessner</v>
          </cell>
          <cell r="F62" t="str">
            <v>Weberhüser 1144</v>
          </cell>
          <cell r="G62">
            <v>9473</v>
          </cell>
          <cell r="H62" t="str">
            <v>Gams</v>
          </cell>
          <cell r="I62" t="str">
            <v>9473 Gams</v>
          </cell>
        </row>
        <row r="63">
          <cell r="B63" t="str">
            <v>V-70</v>
          </cell>
          <cell r="C63" t="str">
            <v>Zogg</v>
          </cell>
          <cell r="D63" t="str">
            <v>Mathias &amp; Flavia</v>
          </cell>
          <cell r="E63" t="str">
            <v>Mathias &amp; Flavia Zogg</v>
          </cell>
          <cell r="F63" t="str">
            <v>Schönenberg 2535</v>
          </cell>
          <cell r="G63">
            <v>9473</v>
          </cell>
          <cell r="H63" t="str">
            <v>Gams</v>
          </cell>
          <cell r="I63" t="str">
            <v>9473 Gams</v>
          </cell>
        </row>
        <row r="64">
          <cell r="B64" t="str">
            <v>V-71</v>
          </cell>
          <cell r="C64" t="str">
            <v>Fust</v>
          </cell>
          <cell r="D64" t="str">
            <v>Walter</v>
          </cell>
          <cell r="E64" t="str">
            <v>Walter Fust</v>
          </cell>
          <cell r="F64" t="str">
            <v>Lutenwil 1550</v>
          </cell>
          <cell r="G64">
            <v>9650</v>
          </cell>
          <cell r="H64" t="str">
            <v>Nesslau</v>
          </cell>
          <cell r="I64" t="str">
            <v>9650 Nesslau</v>
          </cell>
        </row>
        <row r="65">
          <cell r="B65" t="str">
            <v>V-80</v>
          </cell>
          <cell r="C65" t="str">
            <v>Hüppi</v>
          </cell>
          <cell r="D65" t="str">
            <v>Xaver jun.</v>
          </cell>
          <cell r="E65" t="str">
            <v>Xaver jun. Hüppi</v>
          </cell>
          <cell r="F65" t="str">
            <v>Gasenzenstrasse 22</v>
          </cell>
          <cell r="G65">
            <v>9473</v>
          </cell>
          <cell r="H65" t="str">
            <v>Gams</v>
          </cell>
          <cell r="I65" t="str">
            <v>9473 Gams</v>
          </cell>
        </row>
        <row r="66">
          <cell r="B66" t="str">
            <v>V-85</v>
          </cell>
          <cell r="C66" t="str">
            <v>Weber</v>
          </cell>
          <cell r="D66" t="str">
            <v>Melchior</v>
          </cell>
          <cell r="E66" t="str">
            <v>Melchior Weber</v>
          </cell>
          <cell r="F66" t="str">
            <v>Brüggli 370</v>
          </cell>
          <cell r="G66">
            <v>9658</v>
          </cell>
          <cell r="H66" t="str">
            <v>Wildhaus</v>
          </cell>
          <cell r="I66" t="str">
            <v>9658 Wildhaus</v>
          </cell>
        </row>
        <row r="67">
          <cell r="B67" t="str">
            <v>V-86</v>
          </cell>
          <cell r="C67" t="str">
            <v>Huber</v>
          </cell>
          <cell r="D67" t="str">
            <v>Andreas</v>
          </cell>
          <cell r="E67" t="str">
            <v>Andreas Huber</v>
          </cell>
          <cell r="F67" t="str">
            <v>Burst 592</v>
          </cell>
          <cell r="G67">
            <v>9657</v>
          </cell>
          <cell r="H67" t="str">
            <v>Unterwasser</v>
          </cell>
          <cell r="I67" t="str">
            <v>9657 Unterwasser</v>
          </cell>
        </row>
        <row r="68">
          <cell r="B68" t="str">
            <v>V-87</v>
          </cell>
          <cell r="C68" t="str">
            <v>Bühler</v>
          </cell>
          <cell r="D68" t="str">
            <v>Ruedi</v>
          </cell>
          <cell r="E68" t="str">
            <v>Ruedi Bühler</v>
          </cell>
          <cell r="F68" t="str">
            <v>Hof 2</v>
          </cell>
          <cell r="G68">
            <v>9465</v>
          </cell>
          <cell r="H68" t="str">
            <v>Salez</v>
          </cell>
          <cell r="I68" t="str">
            <v>9465 Salez</v>
          </cell>
        </row>
        <row r="69">
          <cell r="B69"/>
          <cell r="C69" t="str">
            <v>Alpkorporation Freienalp</v>
          </cell>
          <cell r="D69"/>
          <cell r="E69"/>
          <cell r="F69"/>
          <cell r="G69">
            <v>9658</v>
          </cell>
          <cell r="H69" t="str">
            <v>Wildhaus</v>
          </cell>
          <cell r="I69" t="str">
            <v>9658 Wildhaus</v>
          </cell>
        </row>
        <row r="70">
          <cell r="B70"/>
          <cell r="C70" t="str">
            <v>Alpgemeinschaft Gamplüt/
Lisigweid/Boden</v>
          </cell>
          <cell r="D70"/>
          <cell r="E70"/>
          <cell r="F70"/>
          <cell r="G70">
            <v>9658</v>
          </cell>
          <cell r="H70" t="str">
            <v>Wildhaus</v>
          </cell>
          <cell r="I70" t="str">
            <v>9658 Wildhaus</v>
          </cell>
        </row>
        <row r="71">
          <cell r="B71"/>
          <cell r="C71" t="str">
            <v>Alpkorporation Oberhag</v>
          </cell>
          <cell r="D71"/>
          <cell r="E71"/>
          <cell r="F71"/>
          <cell r="G71">
            <v>9658</v>
          </cell>
          <cell r="H71" t="str">
            <v>Wildhaus</v>
          </cell>
          <cell r="I71" t="str">
            <v>9658 Wildhaus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38de889d9e0cb580/Dokumente%20allgemein/Business/2024%20Ortsgemeinde%20Gams/Alpen%20Optima%202024/5a_Test_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Ferrari" refreshedDate="45912.675180208331" createdVersion="8" refreshedVersion="8" minRefreshableVersion="3" recordCount="433" xr:uid="{3AF4022E-B796-406B-8375-9473D2E90AD2}">
  <cacheSource type="worksheet">
    <worksheetSource name="Abendweid" r:id="rId2"/>
  </cacheSource>
  <cacheFields count="34">
    <cacheField name="Alp" numFmtId="0">
      <sharedItems count="6">
        <s v="Abendweid"/>
        <s v="Fanülla"/>
        <s v="Fros"/>
        <s v="Heeg Neuenalp"/>
        <s v="Loch"/>
        <s v="Naraus"/>
      </sharedItems>
    </cacheField>
    <cacheField name="Ohrmarkennummer" numFmtId="0">
      <sharedItems/>
    </cacheField>
    <cacheField name="Tiername" numFmtId="0">
      <sharedItems containsBlank="1"/>
    </cacheField>
    <cacheField name="Geschlecht" numFmtId="0">
      <sharedItems/>
    </cacheField>
    <cacheField name="Geburtsdatum" numFmtId="14">
      <sharedItems containsSemiMixedTypes="0" containsNonDate="0" containsDate="1" containsString="0" minDate="2009-12-13T00:00:00" maxDate="2025-05-06T00:00:00"/>
    </cacheField>
    <cacheField name="Alter" numFmtId="0">
      <sharedItems containsSemiMixedTypes="0" containsString="0" containsNumber="1" containsInteger="1" minValue="122" maxValue="5744"/>
    </cacheField>
    <cacheField name="Rasse" numFmtId="0">
      <sharedItems/>
    </cacheField>
    <cacheField name="Nutzungsart" numFmtId="0">
      <sharedItems/>
    </cacheField>
    <cacheField name="Tiergeschichte" numFmtId="0">
      <sharedItems/>
    </cacheField>
    <cacheField name="Todesdatum" numFmtId="0">
      <sharedItems containsString="0" containsBlank="1" containsNumber="1" containsInteger="1" minValue="45813" maxValue="45902"/>
    </cacheField>
    <cacheField name="Geburtsbetrieb" numFmtId="0">
      <sharedItems containsString="0" containsBlank="1" containsNumber="1" containsInteger="1" minValue="1021967" maxValue="2043050"/>
    </cacheField>
    <cacheField name="Herkunftsbetrieb" numFmtId="0">
      <sharedItems/>
    </cacheField>
    <cacheField name="Herkunft-Nr." numFmtId="0">
      <sharedItems containsSemiMixedTypes="0" containsString="0" containsNumber="1" containsInteger="1" minValue="1021967" maxValue="2043050"/>
    </cacheField>
    <cacheField name="Herkunft Betrieb" numFmtId="0">
      <sharedItems/>
    </cacheField>
    <cacheField name="V-Nr." numFmtId="0">
      <sharedItems count="30">
        <s v="V-64"/>
        <s v="V-20"/>
        <s v="V-21"/>
        <s v="V-56"/>
        <s v="V-65"/>
        <s v="V-09"/>
        <s v="V-10"/>
        <s v="V-12"/>
        <s v="V-34"/>
        <s v="V-39"/>
        <s v="V-44a"/>
        <s v="V-54"/>
        <s v="V-70"/>
        <s v="V-02"/>
        <s v="V-05"/>
        <s v="V-07"/>
        <s v="V-22"/>
        <s v="V-51"/>
        <s v="V-62"/>
        <s v="V-63"/>
        <s v="V-69"/>
        <s v="V-01"/>
        <s v="V-03"/>
        <s v="V-19"/>
        <s v="V-31"/>
        <s v="V-41"/>
        <s v="V-40"/>
        <s v="V-52"/>
        <s v="V-53"/>
        <s v="V-61"/>
      </sharedItems>
    </cacheField>
    <cacheField name="Auftrieb" numFmtId="14">
      <sharedItems containsSemiMixedTypes="0" containsNonDate="0" containsDate="1" containsString="0" minDate="2025-05-20T00:00:00" maxDate="2025-08-10T00:00:00" count="10">
        <d v="2025-05-22T00:00:00"/>
        <d v="2025-05-24T00:00:00"/>
        <d v="2025-05-23T00:00:00"/>
        <d v="2025-05-31T00:00:00"/>
        <d v="2025-06-23T00:00:00"/>
        <d v="2025-07-07T00:00:00"/>
        <d v="2025-05-20T00:00:00"/>
        <d v="2025-08-09T00:00:00"/>
        <d v="2025-05-27T00:00:00"/>
        <d v="2025-06-07T00:00:00"/>
      </sharedItems>
      <fieldGroup par="31"/>
    </cacheField>
    <cacheField name="Abtrieb" numFmtId="14">
      <sharedItems containsSemiMixedTypes="0" containsNonDate="0" containsDate="1" containsString="0" minDate="2025-06-05T00:00:00" maxDate="2025-09-06T00:00:00" count="28">
        <d v="2025-09-04T00:00:00"/>
        <d v="2025-07-24T00:00:00"/>
        <d v="2025-08-18T00:00:00"/>
        <d v="2025-06-05T00:00:00"/>
        <d v="2025-08-21T00:00:00"/>
        <d v="2025-08-30T00:00:00"/>
        <d v="2025-08-26T00:00:00"/>
        <d v="2025-08-09T00:00:00"/>
        <d v="2025-06-28T00:00:00"/>
        <d v="2025-07-25T00:00:00"/>
        <d v="2025-08-16T00:00:00"/>
        <d v="2025-07-23T00:00:00"/>
        <d v="2025-07-07T00:00:00"/>
        <d v="2025-06-23T00:00:00"/>
        <d v="2025-08-12T00:00:00"/>
        <d v="2025-09-05T00:00:00"/>
        <d v="2025-08-22T00:00:00"/>
        <d v="2025-08-31T00:00:00"/>
        <d v="2025-08-02T00:00:00"/>
        <d v="2025-08-10T00:00:00"/>
        <d v="2025-07-10T00:00:00"/>
        <d v="2025-08-19T00:00:00"/>
        <d v="2025-08-05T00:00:00"/>
        <d v="2025-07-28T00:00:00"/>
        <d v="2025-07-02T00:00:00"/>
        <d v="2025-07-06T00:00:00"/>
        <d v="2025-09-03T00:00:00"/>
        <d v="2025-08-04T00:00:00"/>
      </sharedItems>
      <fieldGroup par="33"/>
    </cacheField>
    <cacheField name="Alter (Tage)" numFmtId="0">
      <sharedItems containsSemiMixedTypes="0" containsString="0" containsNumber="1" containsInteger="1" minValue="19" maxValue="5644"/>
    </cacheField>
    <cacheField name="Hilfsspalte1  Tesel (Formel)" numFmtId="0">
      <sharedItems/>
    </cacheField>
    <cacheField name="Mutter- oder Galtkühe (manuell)" numFmtId="0">
      <sharedItems containsBlank="1"/>
    </cacheField>
    <cacheField name="Hilfsspalte2 MK-Kälber" numFmtId="0">
      <sharedItems/>
    </cacheField>
    <cacheField name="MK-Kälber (manuell)" numFmtId="0">
      <sharedItems containsBlank="1"/>
    </cacheField>
    <cacheField name="Hilfsspalte3 Gattung" numFmtId="0">
      <sharedItems/>
    </cacheField>
    <cacheField name="Gattung" numFmtId="0">
      <sharedItems count="6">
        <s v="Mutterkühe"/>
        <s v="Rinder"/>
        <s v="Kälber"/>
        <s v="MK-Kälber"/>
        <s v="Zeitkühe"/>
        <s v="Galtkühe"/>
      </sharedItems>
    </cacheField>
    <cacheField name="MKK" numFmtId="0">
      <sharedItems count="3">
        <s v=" "/>
        <s v="MK-Kälber+"/>
        <s v="MK-Kälber-"/>
      </sharedItems>
    </cacheField>
    <cacheField name="Anzahl" numFmtId="0">
      <sharedItems containsSemiMixedTypes="0" containsString="0" containsNumber="1" containsInteger="1" minValue="1" maxValue="1"/>
    </cacheField>
    <cacheField name="Alptage" numFmtId="0">
      <sharedItems containsSemiMixedTypes="0" containsString="0" containsNumber="1" containsInteger="1" minValue="14" maxValue="108"/>
    </cacheField>
    <cacheField name="Alptage+1" numFmtId="0">
      <sharedItems containsSemiMixedTypes="0" containsString="0" containsNumber="1" containsInteger="1" minValue="15" maxValue="109"/>
    </cacheField>
    <cacheField name="Tarif/Tag" numFmtId="43">
      <sharedItems containsSemiMixedTypes="0" containsString="0" containsNumber="1" minValue="0.6" maxValue="3"/>
    </cacheField>
    <cacheField name="Alpzinsen" numFmtId="43">
      <sharedItems containsSemiMixedTypes="0" containsString="0" containsNumber="1" minValue="15" maxValue="318"/>
    </cacheField>
    <cacheField name="Tage (Auftrieb)" numFmtId="0" databaseField="0">
      <fieldGroup base="15">
        <rangePr groupBy="days" startDate="2025-05-20T00:00:00" endDate="2025-08-10T00:00:00"/>
        <groupItems count="368">
          <s v="&lt;20.05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0.08.2025"/>
        </groupItems>
      </fieldGroup>
    </cacheField>
    <cacheField name="Monate (Auftrieb)" numFmtId="0" databaseField="0">
      <fieldGroup base="15">
        <rangePr groupBy="months" startDate="2025-05-20T00:00:00" endDate="2025-08-10T00:00:00"/>
        <groupItems count="14">
          <s v="&lt;20.05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0.08.2025"/>
        </groupItems>
      </fieldGroup>
    </cacheField>
    <cacheField name="Tage (Abtrieb)" numFmtId="0" databaseField="0">
      <fieldGroup base="16">
        <rangePr groupBy="days" startDate="2025-06-05T00:00:00" endDate="2025-09-06T00:00:00"/>
        <groupItems count="368">
          <s v="&lt;05.06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06.09.2025"/>
        </groupItems>
      </fieldGroup>
    </cacheField>
    <cacheField name="Monate (Abtrieb)" numFmtId="0" databaseField="0">
      <fieldGroup base="16">
        <rangePr groupBy="months" startDate="2025-06-05T00:00:00" endDate="2025-09-06T00:00:00"/>
        <groupItems count="14">
          <s v="&lt;05.06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6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3">
  <r>
    <x v="0"/>
    <s v="CH 120.0687.6940.3"/>
    <s v="Helen"/>
    <s v="Weiblich"/>
    <d v="2013-07-01T00:00:00"/>
    <n v="4448"/>
    <s v="Kreuzung"/>
    <s v="Andere"/>
    <s v="OK"/>
    <m/>
    <n v="1140989"/>
    <s v="1140989, Vetsch Christoph, Gams"/>
    <n v="1140989"/>
    <s v=" Vetsch Christoph, Gams"/>
    <x v="0"/>
    <x v="0"/>
    <x v="0"/>
    <n v="4343"/>
    <s v=" "/>
    <s v="Mutterkühe"/>
    <s v=" "/>
    <m/>
    <s v="Zeitkühe"/>
    <x v="0"/>
    <x v="0"/>
    <n v="1"/>
    <n v="105"/>
    <n v="106"/>
    <n v="3"/>
    <n v="318"/>
  </r>
  <r>
    <x v="0"/>
    <s v="CH 120.1099.7635.7"/>
    <s v="Thea"/>
    <s v="Weiblich"/>
    <d v="2014-01-03T00:00:00"/>
    <n v="4262"/>
    <s v="Kreuzung"/>
    <s v="Andere"/>
    <s v="OK"/>
    <m/>
    <n v="1140989"/>
    <s v="1140989, Vetsch Christoph, Gams"/>
    <n v="1140989"/>
    <s v=" Vetsch Christoph, Gams"/>
    <x v="0"/>
    <x v="0"/>
    <x v="0"/>
    <n v="4157"/>
    <s v=" "/>
    <s v="Mutterkühe"/>
    <s v=" "/>
    <m/>
    <s v="Zeitkühe"/>
    <x v="0"/>
    <x v="0"/>
    <n v="1"/>
    <n v="105"/>
    <n v="106"/>
    <n v="3"/>
    <n v="318"/>
  </r>
  <r>
    <x v="0"/>
    <s v="CH 120.1331.6789.9"/>
    <s v="Jana"/>
    <s v="Weiblich"/>
    <d v="2017-09-30T00:00:00"/>
    <n v="2896"/>
    <s v="Simmental"/>
    <s v="Andere"/>
    <s v="OK"/>
    <m/>
    <n v="1140989"/>
    <s v="1140989, Vetsch Christoph, Gams"/>
    <n v="1140989"/>
    <s v=" Vetsch Christoph, Gams"/>
    <x v="0"/>
    <x v="0"/>
    <x v="0"/>
    <n v="2791"/>
    <s v=" "/>
    <s v="Mutterkühe"/>
    <s v=" "/>
    <m/>
    <s v="Zeitkühe"/>
    <x v="0"/>
    <x v="0"/>
    <n v="1"/>
    <n v="105"/>
    <n v="106"/>
    <n v="3"/>
    <n v="318"/>
  </r>
  <r>
    <x v="0"/>
    <s v="CH 120.1349.1182.8"/>
    <s v="Hulda"/>
    <s v="Weiblich"/>
    <d v="2017-10-19T00:00:00"/>
    <n v="2877"/>
    <s v="Kreuzung"/>
    <s v="Andere"/>
    <s v="OK"/>
    <m/>
    <n v="1140941"/>
    <s v="1140989, Vetsch Christoph, Gams"/>
    <n v="1140989"/>
    <s v=" Vetsch Christoph, Gams"/>
    <x v="0"/>
    <x v="0"/>
    <x v="0"/>
    <n v="2772"/>
    <s v=" "/>
    <s v="Mutterkühe"/>
    <s v=" "/>
    <m/>
    <s v="Zeitkühe"/>
    <x v="0"/>
    <x v="0"/>
    <n v="1"/>
    <n v="105"/>
    <n v="106"/>
    <n v="3"/>
    <n v="318"/>
  </r>
  <r>
    <x v="0"/>
    <s v="CH 120.1400.9698.4"/>
    <s v="Fink"/>
    <s v="Weiblich"/>
    <d v="2017-10-29T00:00:00"/>
    <n v="2867"/>
    <s v="Simmental"/>
    <s v="Andere"/>
    <s v="OK"/>
    <m/>
    <n v="1140989"/>
    <s v="1140989, Vetsch Christoph, Gams"/>
    <n v="1140989"/>
    <s v=" Vetsch Christoph, Gams"/>
    <x v="0"/>
    <x v="0"/>
    <x v="0"/>
    <n v="2762"/>
    <s v=" "/>
    <s v="Mutterkühe"/>
    <s v=" "/>
    <m/>
    <s v="Zeitkühe"/>
    <x v="0"/>
    <x v="0"/>
    <n v="1"/>
    <n v="105"/>
    <n v="106"/>
    <n v="3"/>
    <n v="318"/>
  </r>
  <r>
    <x v="0"/>
    <s v="CH 120.1400.9700.4"/>
    <s v="Tulpa"/>
    <s v="Weiblich"/>
    <d v="2017-11-23T00:00:00"/>
    <n v="2842"/>
    <s v="Simmental"/>
    <s v="Andere"/>
    <s v="OK"/>
    <m/>
    <n v="1140989"/>
    <s v="1140989, Vetsch Christoph, Gams"/>
    <n v="1140989"/>
    <s v=" Vetsch Christoph, Gams"/>
    <x v="0"/>
    <x v="0"/>
    <x v="0"/>
    <n v="2737"/>
    <s v=" "/>
    <s v="Mutterkühe"/>
    <s v=" "/>
    <m/>
    <s v="Zeitkühe"/>
    <x v="0"/>
    <x v="0"/>
    <n v="1"/>
    <n v="105"/>
    <n v="106"/>
    <n v="3"/>
    <n v="318"/>
  </r>
  <r>
    <x v="0"/>
    <s v="CH 120.1400.9704.2"/>
    <s v="Tübli"/>
    <s v="Weiblich"/>
    <d v="2018-01-10T00:00:00"/>
    <n v="2794"/>
    <s v="Simmental"/>
    <s v="Andere"/>
    <s v="OK"/>
    <m/>
    <n v="1140989"/>
    <s v="1140989, Vetsch Christoph, Gams"/>
    <n v="1140989"/>
    <s v=" Vetsch Christoph, Gams"/>
    <x v="0"/>
    <x v="0"/>
    <x v="0"/>
    <n v="2689"/>
    <s v=" "/>
    <s v="Mutterkühe"/>
    <s v=" "/>
    <m/>
    <s v="Zeitkühe"/>
    <x v="0"/>
    <x v="0"/>
    <n v="1"/>
    <n v="105"/>
    <n v="106"/>
    <n v="3"/>
    <n v="318"/>
  </r>
  <r>
    <x v="0"/>
    <s v="CH 120.1400.9708.0"/>
    <s v="Anita"/>
    <s v="Weiblich"/>
    <d v="2018-03-25T00:00:00"/>
    <n v="2720"/>
    <s v="Simmental"/>
    <s v="Andere"/>
    <s v="OK"/>
    <m/>
    <n v="1140989"/>
    <s v="1140989, Vetsch Christoph, Gams"/>
    <n v="1140989"/>
    <s v=" Vetsch Christoph, Gams"/>
    <x v="0"/>
    <x v="0"/>
    <x v="0"/>
    <n v="2615"/>
    <s v=" "/>
    <s v="Mutterkühe"/>
    <s v=" "/>
    <m/>
    <s v="Zeitkühe"/>
    <x v="0"/>
    <x v="0"/>
    <n v="1"/>
    <n v="105"/>
    <n v="106"/>
    <n v="3"/>
    <n v="318"/>
  </r>
  <r>
    <x v="0"/>
    <s v="CH 120.1400.9709.7"/>
    <s v="Anna"/>
    <s v="Weiblich"/>
    <d v="2018-03-25T00:00:00"/>
    <n v="2720"/>
    <s v="Simmental"/>
    <s v="Andere"/>
    <s v="OK"/>
    <m/>
    <n v="1140989"/>
    <s v="1140989, Vetsch Christoph, Gams"/>
    <n v="1140989"/>
    <s v=" Vetsch Christoph, Gams"/>
    <x v="0"/>
    <x v="0"/>
    <x v="0"/>
    <n v="2615"/>
    <s v=" "/>
    <s v="Mutterkühe"/>
    <s v=" "/>
    <m/>
    <s v="Zeitkühe"/>
    <x v="0"/>
    <x v="0"/>
    <n v="1"/>
    <n v="105"/>
    <n v="106"/>
    <n v="3"/>
    <n v="318"/>
  </r>
  <r>
    <x v="0"/>
    <s v="CH 120.1400.9713.4"/>
    <s v="Simona"/>
    <s v="Weiblich"/>
    <d v="2018-09-04T00:00:00"/>
    <n v="2557"/>
    <s v="Simmental"/>
    <s v="Andere"/>
    <s v="OK"/>
    <m/>
    <n v="1140989"/>
    <s v="1140989, Vetsch Christoph, Gams"/>
    <n v="1140989"/>
    <s v=" Vetsch Christoph, Gams"/>
    <x v="0"/>
    <x v="0"/>
    <x v="0"/>
    <n v="2452"/>
    <s v=" "/>
    <s v="Mutterkühe"/>
    <s v=" "/>
    <m/>
    <s v="Zeitkühe"/>
    <x v="0"/>
    <x v="0"/>
    <n v="1"/>
    <n v="105"/>
    <n v="106"/>
    <n v="3"/>
    <n v="318"/>
  </r>
  <r>
    <x v="0"/>
    <s v="CH 120.1400.9715.8"/>
    <s v="Liselotte"/>
    <s v="Weiblich"/>
    <d v="2018-09-23T00:00:00"/>
    <n v="2538"/>
    <s v="Simmental"/>
    <s v="Andere"/>
    <s v="OK"/>
    <m/>
    <n v="1140989"/>
    <s v="1140989, Vetsch Christoph, Gams"/>
    <n v="1140989"/>
    <s v=" Vetsch Christoph, Gams"/>
    <x v="0"/>
    <x v="0"/>
    <x v="0"/>
    <n v="2433"/>
    <s v=" "/>
    <s v="Mutterkühe"/>
    <s v=" "/>
    <m/>
    <s v="Zeitkühe"/>
    <x v="0"/>
    <x v="0"/>
    <n v="1"/>
    <n v="105"/>
    <n v="106"/>
    <n v="3"/>
    <n v="318"/>
  </r>
  <r>
    <x v="0"/>
    <s v="CH 120.1459.2745.0"/>
    <s v="Lara"/>
    <s v="Weiblich"/>
    <d v="2018-10-13T00:00:00"/>
    <n v="2518"/>
    <s v="Simmental"/>
    <s v="Andere"/>
    <s v="OK"/>
    <m/>
    <n v="1140989"/>
    <s v="1140989, Vetsch Christoph, Gams"/>
    <n v="1140989"/>
    <s v=" Vetsch Christoph, Gams"/>
    <x v="0"/>
    <x v="0"/>
    <x v="0"/>
    <n v="2413"/>
    <s v=" "/>
    <s v="Mutterkühe"/>
    <s v=" "/>
    <m/>
    <s v="Zeitkühe"/>
    <x v="0"/>
    <x v="0"/>
    <n v="1"/>
    <n v="105"/>
    <n v="106"/>
    <n v="3"/>
    <n v="318"/>
  </r>
  <r>
    <x v="0"/>
    <s v="CH 120.1460.0998.8"/>
    <s v="Distel"/>
    <s v="Weiblich"/>
    <d v="2018-10-28T00:00:00"/>
    <n v="2503"/>
    <s v="Simmental"/>
    <s v="Andere"/>
    <s v="OK"/>
    <m/>
    <n v="1115772"/>
    <s v="1140989, Vetsch Christoph, Gams"/>
    <n v="1140989"/>
    <s v=" Vetsch Christoph, Gams"/>
    <x v="0"/>
    <x v="0"/>
    <x v="0"/>
    <n v="2398"/>
    <s v=" "/>
    <s v="Mutterkühe"/>
    <s v=" "/>
    <m/>
    <s v="Zeitkühe"/>
    <x v="0"/>
    <x v="0"/>
    <n v="1"/>
    <n v="105"/>
    <n v="106"/>
    <n v="3"/>
    <n v="318"/>
  </r>
  <r>
    <x v="0"/>
    <s v="CH 120.1410.6904.8"/>
    <s v="Gisi"/>
    <s v="Weiblich"/>
    <d v="2018-11-12T00:00:00"/>
    <n v="2488"/>
    <s v="Kreuzung"/>
    <s v="Andere"/>
    <s v="OK"/>
    <m/>
    <n v="1140941"/>
    <s v="1140989, Vetsch Christoph, Gams"/>
    <n v="1140989"/>
    <s v=" Vetsch Christoph, Gams"/>
    <x v="0"/>
    <x v="0"/>
    <x v="0"/>
    <n v="2383"/>
    <s v=" "/>
    <s v="Mutterkühe"/>
    <s v=" "/>
    <m/>
    <s v="Zeitkühe"/>
    <x v="0"/>
    <x v="0"/>
    <n v="1"/>
    <n v="105"/>
    <n v="106"/>
    <n v="3"/>
    <n v="318"/>
  </r>
  <r>
    <x v="0"/>
    <s v="CH 120.1459.2751.1"/>
    <s v="Rebekka"/>
    <s v="Weiblich"/>
    <d v="2019-01-18T00:00:00"/>
    <n v="2421"/>
    <s v="Simmental"/>
    <s v="Andere"/>
    <s v="OK"/>
    <m/>
    <n v="1140989"/>
    <s v="1140989, Vetsch Christoph, Gams"/>
    <n v="1140989"/>
    <s v=" Vetsch Christoph, Gams"/>
    <x v="0"/>
    <x v="0"/>
    <x v="0"/>
    <n v="2316"/>
    <s v=" "/>
    <s v="Mutterkühe"/>
    <s v=" "/>
    <m/>
    <s v="Zeitkühe"/>
    <x v="0"/>
    <x v="0"/>
    <n v="1"/>
    <n v="105"/>
    <n v="106"/>
    <n v="3"/>
    <n v="318"/>
  </r>
  <r>
    <x v="0"/>
    <s v="CH 120.1459.2753.5"/>
    <s v="Blümli"/>
    <s v="Weiblich"/>
    <d v="2019-02-15T00:00:00"/>
    <n v="2393"/>
    <s v="Simmental"/>
    <s v="Andere"/>
    <s v="OK"/>
    <m/>
    <n v="1140989"/>
    <s v="1140989, Vetsch Christoph, Gams"/>
    <n v="1140989"/>
    <s v=" Vetsch Christoph, Gams"/>
    <x v="0"/>
    <x v="0"/>
    <x v="1"/>
    <n v="2288"/>
    <s v=" "/>
    <s v="Mutterkühe"/>
    <s v=" "/>
    <m/>
    <s v="Zeitkühe"/>
    <x v="0"/>
    <x v="0"/>
    <n v="1"/>
    <n v="63"/>
    <n v="64"/>
    <n v="3"/>
    <n v="192"/>
  </r>
  <r>
    <x v="0"/>
    <s v="CH 120.1508.2887.2"/>
    <s v="Lia"/>
    <s v="Weiblich"/>
    <d v="2019-09-13T00:00:00"/>
    <n v="2183"/>
    <s v="Simmental"/>
    <s v="Andere"/>
    <s v="OK"/>
    <m/>
    <n v="1140989"/>
    <s v="1140989, Vetsch Christoph, Gams"/>
    <n v="1140989"/>
    <s v=" Vetsch Christoph, Gams"/>
    <x v="0"/>
    <x v="0"/>
    <x v="1"/>
    <n v="2078"/>
    <s v=" "/>
    <s v="Mutterkühe"/>
    <s v=" "/>
    <m/>
    <s v="Zeitkühe"/>
    <x v="0"/>
    <x v="0"/>
    <n v="1"/>
    <n v="63"/>
    <n v="64"/>
    <n v="3"/>
    <n v="192"/>
  </r>
  <r>
    <x v="0"/>
    <s v="CH 120.1508.2888.9"/>
    <s v="Trisa"/>
    <s v="Weiblich"/>
    <d v="2019-09-14T00:00:00"/>
    <n v="2182"/>
    <s v="Simmental"/>
    <s v="Andere"/>
    <s v="Fehlerhaft"/>
    <n v="45863"/>
    <n v="1140989"/>
    <s v="1140989, Vetsch Christoph, Gams"/>
    <n v="1140989"/>
    <s v=" Vetsch Christoph, Gams"/>
    <x v="0"/>
    <x v="0"/>
    <x v="1"/>
    <n v="2077"/>
    <s v=" "/>
    <s v="Mutterkühe"/>
    <s v=" "/>
    <m/>
    <s v="Zeitkühe"/>
    <x v="0"/>
    <x v="0"/>
    <n v="1"/>
    <n v="63"/>
    <n v="64"/>
    <n v="3"/>
    <n v="192"/>
  </r>
  <r>
    <x v="0"/>
    <s v="CH 120.1508.2891.9"/>
    <s v="Ronia"/>
    <s v="Weiblich"/>
    <d v="2019-09-29T00:00:00"/>
    <n v="2167"/>
    <s v="Simmental"/>
    <s v="Andere"/>
    <s v="OK"/>
    <m/>
    <n v="1140989"/>
    <s v="1140989, Vetsch Christoph, Gams"/>
    <n v="1140989"/>
    <s v=" Vetsch Christoph, Gams"/>
    <x v="0"/>
    <x v="0"/>
    <x v="1"/>
    <n v="2062"/>
    <s v=" "/>
    <s v="Mutterkühe"/>
    <s v=" "/>
    <m/>
    <s v="Zeitkühe"/>
    <x v="0"/>
    <x v="0"/>
    <n v="1"/>
    <n v="63"/>
    <n v="64"/>
    <n v="3"/>
    <n v="192"/>
  </r>
  <r>
    <x v="0"/>
    <s v="CH 120.1508.2894.0"/>
    <s v="Heidi"/>
    <s v="Weiblich"/>
    <d v="2019-10-29T00:00:00"/>
    <n v="2137"/>
    <s v="Simmental"/>
    <s v="Andere"/>
    <s v="OK"/>
    <m/>
    <n v="1140989"/>
    <s v="1140989, Vetsch Christoph, Gams"/>
    <n v="1140989"/>
    <s v=" Vetsch Christoph, Gams"/>
    <x v="0"/>
    <x v="0"/>
    <x v="0"/>
    <n v="2032"/>
    <s v=" "/>
    <s v="Mutterkühe"/>
    <s v=" "/>
    <m/>
    <s v="Zeitkühe"/>
    <x v="0"/>
    <x v="0"/>
    <n v="1"/>
    <n v="105"/>
    <n v="106"/>
    <n v="3"/>
    <n v="318"/>
  </r>
  <r>
    <x v="0"/>
    <s v="CH 120.1544.8187.5"/>
    <s v="Lili"/>
    <s v="Weiblich"/>
    <d v="2020-09-20T00:00:00"/>
    <n v="1810"/>
    <s v="Simmental"/>
    <s v="Andere"/>
    <s v="OK"/>
    <m/>
    <n v="1140989"/>
    <s v="1140989, Vetsch Christoph, Gams"/>
    <n v="1140989"/>
    <s v=" Vetsch Christoph, Gams"/>
    <x v="0"/>
    <x v="0"/>
    <x v="1"/>
    <n v="1705"/>
    <s v=" "/>
    <s v="Mutterkühe"/>
    <s v=" "/>
    <m/>
    <s v="Zeitkühe"/>
    <x v="0"/>
    <x v="0"/>
    <n v="1"/>
    <n v="63"/>
    <n v="64"/>
    <n v="3"/>
    <n v="192"/>
  </r>
  <r>
    <x v="0"/>
    <s v="CH 120.1608.9665.6"/>
    <s v="Tanja"/>
    <s v="Weiblich"/>
    <d v="2021-09-16T00:00:00"/>
    <n v="1449"/>
    <s v="Kreuzung"/>
    <s v="Andere"/>
    <s v="OK"/>
    <m/>
    <n v="1140989"/>
    <s v="1140989, Vetsch Christoph, Gams"/>
    <n v="1140989"/>
    <s v=" Vetsch Christoph, Gams"/>
    <x v="0"/>
    <x v="0"/>
    <x v="0"/>
    <n v="1344"/>
    <s v=" "/>
    <s v="Mutterkühe"/>
    <s v=" "/>
    <m/>
    <s v="Zeitkühe"/>
    <x v="0"/>
    <x v="0"/>
    <n v="1"/>
    <n v="105"/>
    <n v="106"/>
    <n v="3"/>
    <n v="318"/>
  </r>
  <r>
    <x v="0"/>
    <s v="CH 120.1666.9377.8"/>
    <s v="Luisa"/>
    <s v="Weiblich"/>
    <d v="2021-10-22T00:00:00"/>
    <n v="1413"/>
    <s v="Kreuzung"/>
    <s v="Andere"/>
    <s v="OK"/>
    <m/>
    <n v="1140989"/>
    <s v="1140989, Vetsch Christoph, Gams"/>
    <n v="1140989"/>
    <s v=" Vetsch Christoph, Gams"/>
    <x v="0"/>
    <x v="0"/>
    <x v="0"/>
    <n v="1308"/>
    <s v=" "/>
    <s v="Mutterkühe"/>
    <s v=" "/>
    <m/>
    <s v="Zeitkühe"/>
    <x v="0"/>
    <x v="0"/>
    <n v="1"/>
    <n v="105"/>
    <n v="106"/>
    <n v="3"/>
    <n v="318"/>
  </r>
  <r>
    <x v="0"/>
    <s v="CH 120.1666.9382.2"/>
    <s v="Tessa"/>
    <s v="Weiblich"/>
    <d v="2021-11-07T00:00:00"/>
    <n v="1397"/>
    <s v="Simmental"/>
    <s v="Andere"/>
    <s v="OK"/>
    <m/>
    <n v="1140989"/>
    <s v="1140989, Vetsch Christoph, Gams"/>
    <n v="1140989"/>
    <s v=" Vetsch Christoph, Gams"/>
    <x v="0"/>
    <x v="0"/>
    <x v="2"/>
    <n v="1292"/>
    <s v=" "/>
    <s v="Mutterkühe"/>
    <s v=" "/>
    <m/>
    <s v="Zeitkühe"/>
    <x v="0"/>
    <x v="0"/>
    <n v="1"/>
    <n v="88"/>
    <n v="89"/>
    <n v="3"/>
    <n v="267"/>
  </r>
  <r>
    <x v="0"/>
    <s v="CH 120.1666.9390.7"/>
    <s v="Bianca"/>
    <s v="Weiblich"/>
    <d v="2021-12-14T00:00:00"/>
    <n v="1360"/>
    <s v="Simmental"/>
    <s v="Andere"/>
    <s v="OK"/>
    <m/>
    <n v="1140989"/>
    <s v="1140989, Vetsch Christoph, Gams"/>
    <n v="1140989"/>
    <s v=" Vetsch Christoph, Gams"/>
    <x v="0"/>
    <x v="0"/>
    <x v="0"/>
    <n v="1255"/>
    <s v=" "/>
    <s v="Mutterkühe"/>
    <s v=" "/>
    <m/>
    <s v="Zeitkühe"/>
    <x v="0"/>
    <x v="0"/>
    <n v="1"/>
    <n v="105"/>
    <n v="106"/>
    <n v="3"/>
    <n v="318"/>
  </r>
  <r>
    <x v="0"/>
    <s v="CH 120.1694.9618.5"/>
    <s v="Mimi"/>
    <s v="Weiblich"/>
    <d v="2022-05-27T00:00:00"/>
    <n v="1196"/>
    <s v="Simmental"/>
    <s v="Andere"/>
    <s v="OK"/>
    <m/>
    <n v="1115963"/>
    <s v="1140989, Vetsch Christoph, Gams"/>
    <n v="1140989"/>
    <s v=" Vetsch Christoph, Gams"/>
    <x v="0"/>
    <x v="0"/>
    <x v="0"/>
    <n v="1091"/>
    <s v=" "/>
    <s v="Mutterkühe"/>
    <s v=" "/>
    <m/>
    <s v="Zeitkühe"/>
    <x v="0"/>
    <x v="0"/>
    <n v="1"/>
    <n v="105"/>
    <n v="106"/>
    <n v="3"/>
    <n v="318"/>
  </r>
  <r>
    <x v="0"/>
    <s v="CH 120.1692.7516.2"/>
    <s v="Dornröschen"/>
    <s v="Weiblich"/>
    <d v="2022-09-25T00:00:00"/>
    <n v="1075"/>
    <s v="Simmental"/>
    <s v="Andere"/>
    <s v="OK"/>
    <m/>
    <n v="1115772"/>
    <s v="1140989, Vetsch Christoph, Gams"/>
    <n v="1140989"/>
    <s v=" Vetsch Christoph, Gams"/>
    <x v="0"/>
    <x v="0"/>
    <x v="0"/>
    <n v="970"/>
    <s v=" "/>
    <s v="Mutterkühe"/>
    <s v=" "/>
    <m/>
    <s v="Zeitkühe"/>
    <x v="0"/>
    <x v="0"/>
    <n v="1"/>
    <n v="105"/>
    <n v="106"/>
    <n v="3"/>
    <n v="318"/>
  </r>
  <r>
    <x v="0"/>
    <s v="CH 120.1719.2061.6"/>
    <s v="JOSEFINE"/>
    <s v="Weiblich"/>
    <d v="2022-09-30T00:00:00"/>
    <n v="1070"/>
    <s v="Simmental"/>
    <s v="Andere"/>
    <s v="OK"/>
    <m/>
    <n v="1412529"/>
    <s v="1140989, Vetsch Christoph, Gams"/>
    <n v="1140989"/>
    <s v=" Vetsch Christoph, Gams"/>
    <x v="0"/>
    <x v="0"/>
    <x v="0"/>
    <n v="965"/>
    <s v=" "/>
    <s v="Mutterkühe"/>
    <s v=" "/>
    <m/>
    <s v="Zeitkühe"/>
    <x v="0"/>
    <x v="0"/>
    <n v="1"/>
    <n v="105"/>
    <n v="106"/>
    <n v="3"/>
    <n v="318"/>
  </r>
  <r>
    <x v="0"/>
    <s v="CH 120.1726.5090.1"/>
    <s v="Tina"/>
    <s v="Weiblich"/>
    <d v="2022-10-09T00:00:00"/>
    <n v="1061"/>
    <s v="Simmental"/>
    <s v="Andere"/>
    <s v="OK"/>
    <m/>
    <n v="1140989"/>
    <s v="1140989, Vetsch Christoph, Gams"/>
    <n v="1140989"/>
    <s v=" Vetsch Christoph, Gams"/>
    <x v="0"/>
    <x v="0"/>
    <x v="0"/>
    <n v="956"/>
    <s v=" "/>
    <s v="Mutterkühe"/>
    <s v=" "/>
    <m/>
    <s v="Zeitkühe"/>
    <x v="0"/>
    <x v="0"/>
    <n v="1"/>
    <n v="105"/>
    <n v="106"/>
    <n v="3"/>
    <n v="318"/>
  </r>
  <r>
    <x v="0"/>
    <s v="CH 120.1530.1759.4"/>
    <s v="MARION"/>
    <s v="Weiblich"/>
    <d v="2022-10-21T00:00:00"/>
    <n v="1049"/>
    <s v="Simmental"/>
    <s v="Andere"/>
    <s v="OK"/>
    <m/>
    <n v="1442687"/>
    <s v="1140989, Vetsch Christoph, Gams"/>
    <n v="1140989"/>
    <s v=" Vetsch Christoph, Gams"/>
    <x v="0"/>
    <x v="0"/>
    <x v="0"/>
    <n v="944"/>
    <s v=" "/>
    <s v="Mutterkühe"/>
    <s v=" "/>
    <m/>
    <s v="Zeitkühe"/>
    <x v="0"/>
    <x v="0"/>
    <n v="1"/>
    <n v="105"/>
    <n v="106"/>
    <n v="3"/>
    <n v="318"/>
  </r>
  <r>
    <x v="0"/>
    <s v="CH 120.1617.7106.8"/>
    <s v="Elba"/>
    <s v="Weiblich"/>
    <d v="2022-11-01T00:00:00"/>
    <n v="1038"/>
    <s v="Simmental"/>
    <s v="Andere"/>
    <s v="OK"/>
    <m/>
    <n v="1446494"/>
    <s v="1140989, Vetsch Christoph, Gams"/>
    <n v="1140989"/>
    <s v=" Vetsch Christoph, Gams"/>
    <x v="0"/>
    <x v="0"/>
    <x v="0"/>
    <n v="933"/>
    <s v=" "/>
    <s v="Mutterkühe"/>
    <s v=" "/>
    <m/>
    <s v="Zeitkühe"/>
    <x v="0"/>
    <x v="0"/>
    <n v="1"/>
    <n v="105"/>
    <n v="106"/>
    <n v="3"/>
    <n v="318"/>
  </r>
  <r>
    <x v="0"/>
    <s v="CH 120.1836.0682.9"/>
    <s v="Hanna"/>
    <s v="Weiblich"/>
    <d v="2024-03-11T00:00:00"/>
    <n v="542"/>
    <s v="Braunvieh"/>
    <s v="Nicht definiert"/>
    <s v="OK"/>
    <m/>
    <n v="1115970"/>
    <s v="1115970, Hardegger-Lenherr Christian, Gams"/>
    <n v="1115970"/>
    <s v=" Hardegger-Lenherr Christian, Gams"/>
    <x v="1"/>
    <x v="0"/>
    <x v="2"/>
    <n v="437"/>
    <s v=" "/>
    <m/>
    <s v=" "/>
    <m/>
    <s v="Rinder"/>
    <x v="1"/>
    <x v="0"/>
    <n v="1"/>
    <n v="88"/>
    <n v="89"/>
    <n v="2"/>
    <n v="178"/>
  </r>
  <r>
    <x v="0"/>
    <s v="CH 120.1836.0687.4"/>
    <s v="Pelzi"/>
    <s v="Weiblich"/>
    <d v="2024-04-10T00:00:00"/>
    <n v="512"/>
    <s v="Braunvieh"/>
    <s v="Nicht definiert"/>
    <s v="OK"/>
    <m/>
    <n v="1115970"/>
    <s v="1115970, Hardegger-Lenherr Christian, Gams"/>
    <n v="1115970"/>
    <s v=" Hardegger-Lenherr Christian, Gams"/>
    <x v="1"/>
    <x v="0"/>
    <x v="0"/>
    <n v="407"/>
    <s v=" "/>
    <m/>
    <s v=" "/>
    <m/>
    <s v="Rinder"/>
    <x v="1"/>
    <x v="0"/>
    <n v="1"/>
    <n v="105"/>
    <n v="106"/>
    <n v="2"/>
    <n v="212"/>
  </r>
  <r>
    <x v="0"/>
    <s v="CH 120.1836.0689.8"/>
    <s v="Irma"/>
    <s v="Weiblich"/>
    <d v="2024-04-28T00:00:00"/>
    <n v="494"/>
    <s v="Braunvieh"/>
    <s v="Nicht definiert"/>
    <s v="OK"/>
    <m/>
    <n v="1115970"/>
    <s v="1115970, Hardegger-Lenherr Christian, Gams"/>
    <n v="1115970"/>
    <s v=" Hardegger-Lenherr Christian, Gams"/>
    <x v="1"/>
    <x v="0"/>
    <x v="0"/>
    <n v="389"/>
    <s v=" "/>
    <m/>
    <s v=" "/>
    <m/>
    <s v="Rinder"/>
    <x v="1"/>
    <x v="0"/>
    <n v="1"/>
    <n v="105"/>
    <n v="106"/>
    <n v="2"/>
    <n v="212"/>
  </r>
  <r>
    <x v="0"/>
    <s v="CH 120.1836.0693.5"/>
    <s v="Norwina"/>
    <s v="Weiblich"/>
    <d v="2024-06-10T00:00:00"/>
    <n v="451"/>
    <s v="Braunvieh"/>
    <s v="Nicht definiert"/>
    <s v="OK"/>
    <m/>
    <n v="1115970"/>
    <s v="1115970, Hardegger-Lenherr Christian, Gams"/>
    <n v="1115970"/>
    <s v=" Hardegger-Lenherr Christian, Gams"/>
    <x v="1"/>
    <x v="0"/>
    <x v="0"/>
    <n v="346"/>
    <s v=" "/>
    <m/>
    <s v=" "/>
    <m/>
    <s v="Rinder"/>
    <x v="1"/>
    <x v="0"/>
    <n v="1"/>
    <n v="105"/>
    <n v="106"/>
    <n v="2"/>
    <n v="212"/>
  </r>
  <r>
    <x v="0"/>
    <s v="CH 120.1836.0694.2"/>
    <s v="Mirta"/>
    <s v="Weiblich"/>
    <d v="2024-06-17T00:00:00"/>
    <n v="444"/>
    <s v="Braunvieh"/>
    <s v="Nicht definiert"/>
    <s v="OK"/>
    <m/>
    <n v="1115970"/>
    <s v="1115970, Hardegger-Lenherr Christian, Gams"/>
    <n v="1115970"/>
    <s v=" Hardegger-Lenherr Christian, Gams"/>
    <x v="1"/>
    <x v="0"/>
    <x v="0"/>
    <n v="339"/>
    <s v=" "/>
    <m/>
    <s v=" "/>
    <m/>
    <s v="Rinder"/>
    <x v="1"/>
    <x v="0"/>
    <n v="1"/>
    <n v="105"/>
    <n v="106"/>
    <n v="2"/>
    <n v="212"/>
  </r>
  <r>
    <x v="0"/>
    <s v="CH 120.1836.0700.0"/>
    <s v="Selina"/>
    <s v="Weiblich"/>
    <d v="2024-07-16T00:00:00"/>
    <n v="415"/>
    <s v="Braunvieh"/>
    <s v="Nicht definiert"/>
    <s v="OK"/>
    <m/>
    <n v="1115970"/>
    <s v="1115970, Hardegger-Lenherr Christian, Gams"/>
    <n v="1115970"/>
    <s v=" Hardegger-Lenherr Christian, Gams"/>
    <x v="1"/>
    <x v="0"/>
    <x v="0"/>
    <n v="310"/>
    <s v=" "/>
    <m/>
    <s v=" "/>
    <m/>
    <s v="Rinder"/>
    <x v="1"/>
    <x v="0"/>
    <n v="1"/>
    <n v="105"/>
    <n v="106"/>
    <n v="2"/>
    <n v="212"/>
  </r>
  <r>
    <x v="0"/>
    <s v="CH 120.1859.1697.1"/>
    <s v="Diva"/>
    <s v="Weiblich"/>
    <d v="2024-09-07T00:00:00"/>
    <n v="362"/>
    <s v="Kreuzung"/>
    <s v="Nicht definiert"/>
    <s v="OK"/>
    <m/>
    <n v="1115970"/>
    <s v="1115970, Hardegger-Lenherr Christian, Gams"/>
    <n v="1115970"/>
    <s v=" Hardegger-Lenherr Christian, Gams"/>
    <x v="1"/>
    <x v="0"/>
    <x v="0"/>
    <n v="257"/>
    <s v=" "/>
    <m/>
    <s v=" "/>
    <m/>
    <s v="Kälber"/>
    <x v="2"/>
    <x v="0"/>
    <n v="1"/>
    <n v="105"/>
    <n v="106"/>
    <n v="1.5"/>
    <n v="159"/>
  </r>
  <r>
    <x v="0"/>
    <s v="CH 120.1770.2782.1"/>
    <s v="K-Anita"/>
    <s v="Männlich"/>
    <d v="2024-09-14T00:00:00"/>
    <n v="355"/>
    <s v="Kreuzung"/>
    <s v="Nicht definiert"/>
    <s v="Fehlerhaft"/>
    <n v="45863"/>
    <n v="1140989"/>
    <s v="1140989, Vetsch Christoph, Gams"/>
    <n v="1140989"/>
    <s v=" Vetsch Christoph, Gams"/>
    <x v="0"/>
    <x v="0"/>
    <x v="0"/>
    <n v="250"/>
    <s v=" "/>
    <m/>
    <s v="MK-Kälber"/>
    <s v="MK-Kälber"/>
    <s v="Kälber"/>
    <x v="3"/>
    <x v="1"/>
    <n v="1"/>
    <n v="105"/>
    <n v="106"/>
    <n v="1"/>
    <n v="106"/>
  </r>
  <r>
    <x v="0"/>
    <s v="CH 120.1770.2783.8"/>
    <s v="K-Lili"/>
    <s v="Weiblich"/>
    <d v="2024-09-16T00:00:00"/>
    <n v="353"/>
    <s v="Kreuzung"/>
    <s v="Nicht definiert"/>
    <s v="Fehlerhaft"/>
    <n v="45863"/>
    <n v="1140989"/>
    <s v="1140989, Vetsch Christoph, Gams"/>
    <n v="1140989"/>
    <s v=" Vetsch Christoph, Gams"/>
    <x v="0"/>
    <x v="0"/>
    <x v="0"/>
    <n v="248"/>
    <s v=" "/>
    <m/>
    <s v="MK-Kälber"/>
    <s v="MK-Kälber"/>
    <s v="Kälber"/>
    <x v="3"/>
    <x v="1"/>
    <n v="1"/>
    <n v="105"/>
    <n v="106"/>
    <n v="1"/>
    <n v="106"/>
  </r>
  <r>
    <x v="0"/>
    <s v="CH 120.1770.2784.5"/>
    <s v="K-Blüemli"/>
    <s v="Männlich"/>
    <d v="2024-09-17T00:00:00"/>
    <n v="352"/>
    <s v="Kreuzung"/>
    <s v="Nicht definiert"/>
    <s v="Fehlerhaft"/>
    <n v="45863"/>
    <n v="1140989"/>
    <s v="1140989, Vetsch Christoph, Gams"/>
    <n v="1140989"/>
    <s v=" Vetsch Christoph, Gams"/>
    <x v="0"/>
    <x v="0"/>
    <x v="0"/>
    <n v="247"/>
    <s v=" "/>
    <m/>
    <s v="MK-Kälber"/>
    <s v="MK-Kälber"/>
    <s v="Kälber"/>
    <x v="3"/>
    <x v="1"/>
    <n v="1"/>
    <n v="105"/>
    <n v="106"/>
    <n v="1"/>
    <n v="106"/>
  </r>
  <r>
    <x v="0"/>
    <s v="CH 120.1806.4499.2"/>
    <s v="Viola"/>
    <s v="Weiblich"/>
    <d v="2024-09-17T00:00:00"/>
    <n v="352"/>
    <s v="Simmental"/>
    <s v="Nicht definiert"/>
    <s v="Fehlerhaft"/>
    <n v="45888"/>
    <n v="1115963"/>
    <s v="1140989, Vetsch Christoph, Gams"/>
    <n v="1140989"/>
    <s v=" Vetsch Christoph, Gams"/>
    <x v="0"/>
    <x v="0"/>
    <x v="0"/>
    <n v="247"/>
    <s v=" "/>
    <m/>
    <s v=" "/>
    <s v="MK-Kälber"/>
    <s v="Kälber"/>
    <x v="3"/>
    <x v="1"/>
    <n v="1"/>
    <n v="105"/>
    <n v="106"/>
    <n v="1"/>
    <n v="106"/>
  </r>
  <r>
    <x v="0"/>
    <s v="CH 120.1770.2785.2"/>
    <s v="K-Jana"/>
    <s v="Männlich"/>
    <d v="2024-09-18T00:00:00"/>
    <n v="351"/>
    <s v="Simmental"/>
    <s v="Nicht definiert"/>
    <s v="Fehlerhaft"/>
    <n v="45863"/>
    <n v="1140989"/>
    <s v="1140989, Vetsch Christoph, Gams"/>
    <n v="1140989"/>
    <s v=" Vetsch Christoph, Gams"/>
    <x v="0"/>
    <x v="0"/>
    <x v="0"/>
    <n v="246"/>
    <s v=" "/>
    <m/>
    <s v="MK-Kälber"/>
    <s v="MK-Kälber"/>
    <s v="Kälber"/>
    <x v="3"/>
    <x v="1"/>
    <n v="1"/>
    <n v="105"/>
    <n v="106"/>
    <n v="1"/>
    <n v="106"/>
  </r>
  <r>
    <x v="0"/>
    <s v="CH 120.1845.9859.8"/>
    <s v="K-Anna"/>
    <s v="Männlich"/>
    <d v="2024-09-26T00:00:00"/>
    <n v="343"/>
    <s v="Kreuzung"/>
    <s v="Nicht definiert"/>
    <s v="Fehlerhaft"/>
    <n v="45888"/>
    <n v="1140989"/>
    <s v="1140989, Vetsch Christoph, Gams"/>
    <n v="1140989"/>
    <s v=" Vetsch Christoph, Gams"/>
    <x v="0"/>
    <x v="0"/>
    <x v="0"/>
    <n v="238"/>
    <s v=" "/>
    <m/>
    <s v="MK-Kälber"/>
    <s v="MK-Kälber"/>
    <s v="Kälber"/>
    <x v="3"/>
    <x v="1"/>
    <n v="1"/>
    <n v="105"/>
    <n v="106"/>
    <n v="1"/>
    <n v="106"/>
  </r>
  <r>
    <x v="0"/>
    <s v="CH 120.1845.9861.1"/>
    <s v="K-Lia"/>
    <s v="Weiblich"/>
    <d v="2024-10-01T00:00:00"/>
    <n v="338"/>
    <s v="Kreuzung"/>
    <s v="Nicht definiert"/>
    <s v="Fehlerhaft"/>
    <n v="45863"/>
    <n v="1140989"/>
    <s v="1140989, Vetsch Christoph, Gams"/>
    <n v="1140989"/>
    <s v=" Vetsch Christoph, Gams"/>
    <x v="0"/>
    <x v="0"/>
    <x v="0"/>
    <n v="233"/>
    <s v=" "/>
    <m/>
    <s v="MK-Kälber"/>
    <s v="MK-Kälber"/>
    <s v="Kälber"/>
    <x v="3"/>
    <x v="1"/>
    <n v="1"/>
    <n v="105"/>
    <n v="106"/>
    <n v="1"/>
    <n v="106"/>
  </r>
  <r>
    <x v="0"/>
    <s v="CH 120.1845.9862.8"/>
    <s v="K-Trisa"/>
    <s v="Männlich"/>
    <d v="2024-10-04T00:00:00"/>
    <n v="335"/>
    <s v="Kreuzung"/>
    <s v="Nicht definiert"/>
    <s v="OK"/>
    <n v="45813"/>
    <n v="1140989"/>
    <s v="1140989, Vetsch Christoph, Gams"/>
    <n v="1140989"/>
    <s v=" Vetsch Christoph, Gams"/>
    <x v="0"/>
    <x v="0"/>
    <x v="0"/>
    <n v="230"/>
    <s v=" "/>
    <m/>
    <s v="MK-Kälber"/>
    <s v="MK-Kälber"/>
    <s v="Kälber"/>
    <x v="3"/>
    <x v="1"/>
    <n v="1"/>
    <n v="105"/>
    <n v="106"/>
    <n v="1"/>
    <n v="106"/>
  </r>
  <r>
    <x v="0"/>
    <s v="CH 120.1845.9888.8"/>
    <s v="Laura"/>
    <s v="Weiblich"/>
    <d v="2024-10-13T00:00:00"/>
    <n v="326"/>
    <s v="Simmental"/>
    <s v="Nicht definiert"/>
    <s v="OK"/>
    <m/>
    <n v="1140989"/>
    <s v="1140989, Vetsch Christoph, Gams"/>
    <n v="1140989"/>
    <s v=" Vetsch Christoph, Gams"/>
    <x v="0"/>
    <x v="0"/>
    <x v="2"/>
    <n v="221"/>
    <s v=" "/>
    <m/>
    <s v=" "/>
    <s v="MK-Kälber"/>
    <s v="Kälber"/>
    <x v="3"/>
    <x v="1"/>
    <n v="1"/>
    <n v="88"/>
    <n v="89"/>
    <n v="1"/>
    <n v="89"/>
  </r>
  <r>
    <x v="0"/>
    <s v="CH 120.1845.9864.2"/>
    <s v="K-Tanja"/>
    <s v="Männlich"/>
    <d v="2024-10-15T00:00:00"/>
    <n v="324"/>
    <s v="Limousin"/>
    <s v="Nicht definiert"/>
    <s v="OK"/>
    <n v="45862"/>
    <n v="1140989"/>
    <s v="1140989, Vetsch Christoph, Gams"/>
    <n v="1140989"/>
    <s v=" Vetsch Christoph, Gams"/>
    <x v="0"/>
    <x v="0"/>
    <x v="1"/>
    <n v="219"/>
    <s v=" "/>
    <m/>
    <s v="MK-Kälber"/>
    <s v="MK-Kälber"/>
    <s v="Kälber"/>
    <x v="3"/>
    <x v="1"/>
    <n v="1"/>
    <n v="63"/>
    <n v="64"/>
    <n v="1"/>
    <n v="64"/>
  </r>
  <r>
    <x v="0"/>
    <s v="CH 120.1690.7684.4"/>
    <m/>
    <s v="Weiblich"/>
    <d v="2024-10-17T00:00:00"/>
    <n v="322"/>
    <s v="Kreuzung"/>
    <s v="Nicht definiert"/>
    <s v="Fehlerhaft"/>
    <n v="45888"/>
    <n v="1115833"/>
    <s v="1140989, Vetsch Christoph, Gams"/>
    <n v="1140989"/>
    <s v=" Vetsch Christoph, Gams"/>
    <x v="0"/>
    <x v="0"/>
    <x v="3"/>
    <n v="217"/>
    <s v=" "/>
    <m/>
    <s v=" "/>
    <s v="MK-Kälber"/>
    <s v="Kälber"/>
    <x v="3"/>
    <x v="1"/>
    <n v="1"/>
    <n v="14"/>
    <n v="15"/>
    <n v="1"/>
    <n v="15"/>
  </r>
  <r>
    <x v="0"/>
    <s v="CH 120.1845.9865.9"/>
    <s v="K-Lara"/>
    <s v="Weiblich"/>
    <d v="2024-10-17T00:00:00"/>
    <n v="322"/>
    <s v="Kreuzung"/>
    <s v="Nicht definiert"/>
    <s v="Fehlerhaft"/>
    <n v="45863"/>
    <n v="1140989"/>
    <s v="1140989, Vetsch Christoph, Gams"/>
    <n v="1140989"/>
    <s v=" Vetsch Christoph, Gams"/>
    <x v="0"/>
    <x v="0"/>
    <x v="1"/>
    <n v="217"/>
    <s v=" "/>
    <m/>
    <s v="MK-Kälber"/>
    <s v="MK-Kälber"/>
    <s v="Kälber"/>
    <x v="3"/>
    <x v="1"/>
    <n v="1"/>
    <n v="63"/>
    <n v="64"/>
    <n v="1"/>
    <n v="64"/>
  </r>
  <r>
    <x v="0"/>
    <s v="CH 120.1845.9867.3"/>
    <s v="K-Hulda"/>
    <s v="Männlich"/>
    <d v="2024-10-18T00:00:00"/>
    <n v="321"/>
    <s v="Kreuzung"/>
    <s v="Nicht definiert"/>
    <s v="Fehlerhaft"/>
    <n v="45888"/>
    <n v="1140989"/>
    <s v="1140989, Vetsch Christoph, Gams"/>
    <n v="1140989"/>
    <s v=" Vetsch Christoph, Gams"/>
    <x v="0"/>
    <x v="0"/>
    <x v="1"/>
    <n v="216"/>
    <s v=" "/>
    <m/>
    <s v="MK-Kälber"/>
    <s v="MK-Kälber"/>
    <s v="Kälber"/>
    <x v="3"/>
    <x v="1"/>
    <n v="1"/>
    <n v="63"/>
    <n v="64"/>
    <n v="1"/>
    <n v="64"/>
  </r>
  <r>
    <x v="0"/>
    <s v="CH 120.1845.9868.0"/>
    <s v="K-Heidi"/>
    <s v="Männlich"/>
    <d v="2024-10-23T00:00:00"/>
    <n v="316"/>
    <s v="Kreuzung"/>
    <s v="Nicht definiert"/>
    <s v="OK"/>
    <n v="45890"/>
    <n v="1140989"/>
    <s v="1140989, Vetsch Christoph, Gams"/>
    <n v="1140989"/>
    <s v=" Vetsch Christoph, Gams"/>
    <x v="0"/>
    <x v="0"/>
    <x v="0"/>
    <n v="211"/>
    <s v=" "/>
    <m/>
    <s v="MK-Kälber"/>
    <s v="MK-Kälber"/>
    <s v="Kälber"/>
    <x v="3"/>
    <x v="1"/>
    <n v="1"/>
    <n v="105"/>
    <n v="106"/>
    <n v="1"/>
    <n v="106"/>
  </r>
  <r>
    <x v="0"/>
    <s v="CH 120.1845.9866.6"/>
    <s v="Hana"/>
    <s v="Weiblich"/>
    <d v="2024-10-27T00:00:00"/>
    <n v="312"/>
    <s v="Simmental"/>
    <s v="Nicht definiert"/>
    <s v="OK"/>
    <m/>
    <n v="1140989"/>
    <s v="1140989, Vetsch Christoph, Gams"/>
    <n v="1140989"/>
    <s v=" Vetsch Christoph, Gams"/>
    <x v="0"/>
    <x v="0"/>
    <x v="2"/>
    <n v="207"/>
    <s v=" "/>
    <m/>
    <s v=" "/>
    <s v="MK-Kälber"/>
    <s v="Kälber"/>
    <x v="3"/>
    <x v="1"/>
    <n v="1"/>
    <n v="88"/>
    <n v="89"/>
    <n v="1"/>
    <n v="89"/>
  </r>
  <r>
    <x v="0"/>
    <s v="CH 120.1845.9870.3"/>
    <s v="K-Lisalotta"/>
    <s v="Männlich"/>
    <d v="2024-10-27T00:00:00"/>
    <n v="312"/>
    <s v="Kreuzung"/>
    <s v="Nicht definiert"/>
    <s v="OK"/>
    <m/>
    <n v="1140989"/>
    <s v="1140989, Vetsch Christoph, Gams"/>
    <n v="1140989"/>
    <s v=" Vetsch Christoph, Gams"/>
    <x v="0"/>
    <x v="0"/>
    <x v="4"/>
    <n v="207"/>
    <s v=" "/>
    <m/>
    <s v="MK-Kälber"/>
    <s v="MK-Kälber"/>
    <s v="Kälber"/>
    <x v="3"/>
    <x v="1"/>
    <n v="1"/>
    <n v="91"/>
    <n v="92"/>
    <n v="1"/>
    <n v="92"/>
  </r>
  <r>
    <x v="0"/>
    <s v="CH 120.1845.9871.0"/>
    <m/>
    <s v="Männlich"/>
    <d v="2024-11-11T00:00:00"/>
    <n v="297"/>
    <s v="Kreuzung"/>
    <s v="Nicht definiert"/>
    <s v="Fehlerhaft"/>
    <n v="45888"/>
    <n v="1140989"/>
    <s v="1140989, Vetsch Christoph, Gams"/>
    <n v="1140989"/>
    <s v=" Vetsch Christoph, Gams"/>
    <x v="0"/>
    <x v="0"/>
    <x v="0"/>
    <n v="192"/>
    <s v=" "/>
    <m/>
    <s v=" "/>
    <s v="MK-Kälber"/>
    <s v="Kälber"/>
    <x v="3"/>
    <x v="1"/>
    <n v="1"/>
    <n v="105"/>
    <n v="106"/>
    <n v="1"/>
    <n v="106"/>
  </r>
  <r>
    <x v="0"/>
    <s v="CH 120.1845.9877.2"/>
    <s v="Barbara"/>
    <s v="Weiblich"/>
    <d v="2024-11-19T00:00:00"/>
    <n v="289"/>
    <s v="Simmental"/>
    <s v="Nicht definiert"/>
    <s v="OK"/>
    <m/>
    <n v="1140989"/>
    <s v="1140989, Vetsch Christoph, Gams"/>
    <n v="1140989"/>
    <s v=" Vetsch Christoph, Gams"/>
    <x v="0"/>
    <x v="0"/>
    <x v="2"/>
    <n v="184"/>
    <s v=" "/>
    <m/>
    <s v=" "/>
    <s v="MK-Kälber"/>
    <s v="Kälber"/>
    <x v="3"/>
    <x v="1"/>
    <n v="1"/>
    <n v="88"/>
    <n v="89"/>
    <n v="1"/>
    <n v="89"/>
  </r>
  <r>
    <x v="0"/>
    <s v="CH 120.1845.9872.7"/>
    <s v="K-Dornröschien"/>
    <s v="Männlich"/>
    <d v="2024-11-21T00:00:00"/>
    <n v="287"/>
    <s v="Limousin"/>
    <s v="Nicht definiert"/>
    <s v="OK"/>
    <m/>
    <n v="1140989"/>
    <s v="1140989, Vetsch Christoph, Gams"/>
    <n v="1140989"/>
    <s v=" Vetsch Christoph, Gams"/>
    <x v="0"/>
    <x v="0"/>
    <x v="0"/>
    <n v="182"/>
    <s v=" "/>
    <m/>
    <s v="MK-Kälber"/>
    <s v="MK-Kälber"/>
    <s v="Kälber"/>
    <x v="3"/>
    <x v="1"/>
    <n v="1"/>
    <n v="105"/>
    <n v="106"/>
    <n v="1"/>
    <n v="106"/>
  </r>
  <r>
    <x v="0"/>
    <s v="CH 120.1845.9873.4"/>
    <s v="K-Marion"/>
    <s v="Männlich"/>
    <d v="2024-11-21T00:00:00"/>
    <n v="287"/>
    <s v="Kreuzung"/>
    <s v="Nicht definiert"/>
    <s v="OK"/>
    <m/>
    <n v="1140989"/>
    <s v="1140989, Vetsch Christoph, Gams"/>
    <n v="1140989"/>
    <s v=" Vetsch Christoph, Gams"/>
    <x v="0"/>
    <x v="0"/>
    <x v="0"/>
    <n v="182"/>
    <s v=" "/>
    <m/>
    <s v="MK-Kälber"/>
    <s v="MK-Kälber"/>
    <s v="Kälber"/>
    <x v="3"/>
    <x v="1"/>
    <n v="1"/>
    <n v="105"/>
    <n v="106"/>
    <n v="1"/>
    <n v="106"/>
  </r>
  <r>
    <x v="0"/>
    <s v="CH 120.1845.9879.6"/>
    <s v="K-Tübli"/>
    <s v="Männlich"/>
    <d v="2025-01-03T00:00:00"/>
    <n v="244"/>
    <s v="Kreuzung"/>
    <s v="Nicht definiert"/>
    <s v="OK"/>
    <m/>
    <n v="1140989"/>
    <s v="1140989, Vetsch Christoph, Gams"/>
    <n v="1140989"/>
    <s v=" Vetsch Christoph, Gams"/>
    <x v="0"/>
    <x v="0"/>
    <x v="0"/>
    <n v="139"/>
    <s v=" "/>
    <m/>
    <s v="MK-Kälber"/>
    <s v="MK-Kälber"/>
    <s v="Kälber"/>
    <x v="3"/>
    <x v="1"/>
    <n v="1"/>
    <n v="105"/>
    <n v="106"/>
    <n v="1"/>
    <n v="106"/>
  </r>
  <r>
    <x v="0"/>
    <s v="CH 120.1845.9880.2"/>
    <s v="K-Tina"/>
    <s v="Weiblich"/>
    <d v="2025-01-03T00:00:00"/>
    <n v="244"/>
    <s v="Kreuzung"/>
    <s v="Nicht definiert"/>
    <s v="OK"/>
    <m/>
    <n v="1140989"/>
    <s v="1140989, Vetsch Christoph, Gams"/>
    <n v="1140989"/>
    <s v=" Vetsch Christoph, Gams"/>
    <x v="0"/>
    <x v="0"/>
    <x v="0"/>
    <n v="139"/>
    <s v=" "/>
    <m/>
    <s v="MK-Kälber"/>
    <s v="MK-Kälber"/>
    <s v="Kälber"/>
    <x v="3"/>
    <x v="1"/>
    <n v="1"/>
    <n v="105"/>
    <n v="106"/>
    <n v="1"/>
    <n v="106"/>
  </r>
  <r>
    <x v="0"/>
    <s v="CH 120.1845.9883.3"/>
    <s v="K-Distel"/>
    <s v="Weiblich"/>
    <d v="2025-02-10T00:00:00"/>
    <n v="206"/>
    <s v="Kreuzung"/>
    <s v="Nicht definiert"/>
    <s v="OK"/>
    <m/>
    <n v="1140989"/>
    <s v="1140989, Vetsch Christoph, Gams"/>
    <n v="1140989"/>
    <s v=" Vetsch Christoph, Gams"/>
    <x v="0"/>
    <x v="0"/>
    <x v="0"/>
    <n v="101"/>
    <s v=" "/>
    <m/>
    <s v="MK-Kälber"/>
    <s v="MK-Kälber"/>
    <s v="Kälber"/>
    <x v="3"/>
    <x v="2"/>
    <n v="1"/>
    <n v="105"/>
    <n v="106"/>
    <n v="0.6"/>
    <n v="63.599999999999994"/>
  </r>
  <r>
    <x v="0"/>
    <s v="CH 120.1885.0569.1"/>
    <s v="Glubschi"/>
    <s v="Männlich"/>
    <d v="2025-04-02T00:00:00"/>
    <n v="155"/>
    <s v="Kreuzung"/>
    <s v="Nicht definiert"/>
    <s v="OK"/>
    <m/>
    <n v="1097481"/>
    <s v="1140989, Vetsch Christoph, Gams"/>
    <n v="1140989"/>
    <s v=" Vetsch Christoph, Gams"/>
    <x v="0"/>
    <x v="0"/>
    <x v="0"/>
    <n v="50"/>
    <s v=" "/>
    <m/>
    <s v=" "/>
    <s v="MK-Kälber"/>
    <s v="Kälber"/>
    <x v="3"/>
    <x v="2"/>
    <n v="1"/>
    <n v="105"/>
    <n v="106"/>
    <n v="0.6"/>
    <n v="63.599999999999994"/>
  </r>
  <r>
    <x v="0"/>
    <s v="CH 120.1845.9884.0"/>
    <s v="K-Elba"/>
    <s v="Weiblich"/>
    <d v="2025-04-04T00:00:00"/>
    <n v="153"/>
    <s v="Kreuzung"/>
    <s v="Nicht definiert"/>
    <s v="OK"/>
    <m/>
    <n v="1140989"/>
    <s v="1140989, Vetsch Christoph, Gams"/>
    <n v="1140989"/>
    <s v=" Vetsch Christoph, Gams"/>
    <x v="0"/>
    <x v="0"/>
    <x v="0"/>
    <n v="48"/>
    <s v=" "/>
    <m/>
    <s v="MK-Kälber"/>
    <s v="MK-Kälber"/>
    <s v="Kälber"/>
    <x v="3"/>
    <x v="2"/>
    <n v="1"/>
    <n v="105"/>
    <n v="106"/>
    <n v="0.6"/>
    <n v="63.599999999999994"/>
  </r>
  <r>
    <x v="0"/>
    <s v="CH 120.1845.9885.7"/>
    <s v="K-Josefine"/>
    <s v="Männlich"/>
    <d v="2025-04-04T00:00:00"/>
    <n v="153"/>
    <s v="Kreuzung"/>
    <s v="Nicht definiert"/>
    <s v="OK"/>
    <m/>
    <n v="1140989"/>
    <s v="1140989, Vetsch Christoph, Gams"/>
    <n v="1140989"/>
    <s v=" Vetsch Christoph, Gams"/>
    <x v="0"/>
    <x v="0"/>
    <x v="0"/>
    <n v="48"/>
    <s v=" "/>
    <m/>
    <s v="MK-Kälber"/>
    <s v="MK-Kälber"/>
    <s v="Kälber"/>
    <x v="3"/>
    <x v="2"/>
    <n v="1"/>
    <n v="105"/>
    <n v="106"/>
    <n v="0.6"/>
    <n v="63.599999999999994"/>
  </r>
  <r>
    <x v="0"/>
    <s v="CH 120.1690.7691.2"/>
    <m/>
    <s v="Männlich"/>
    <d v="2025-04-16T00:00:00"/>
    <n v="141"/>
    <s v="Kreuzung"/>
    <s v="Nicht definiert"/>
    <s v="OK"/>
    <m/>
    <n v="1115833"/>
    <s v="1140989, Vetsch Christoph, Gams"/>
    <n v="1140989"/>
    <s v=" Vetsch Christoph, Gams"/>
    <x v="0"/>
    <x v="0"/>
    <x v="0"/>
    <n v="36"/>
    <s v=" "/>
    <m/>
    <s v=" "/>
    <s v="MK-Kälber"/>
    <s v="Kälber"/>
    <x v="3"/>
    <x v="2"/>
    <n v="1"/>
    <n v="105"/>
    <n v="106"/>
    <n v="0.6"/>
    <n v="63.599999999999994"/>
  </r>
  <r>
    <x v="1"/>
    <s v="CH 120.1879.6306.5"/>
    <m/>
    <s v="Männlich"/>
    <d v="2025-05-05T00:00:00"/>
    <n v="122"/>
    <s v="Kreuzung"/>
    <s v="Nicht definiert"/>
    <s v="OK"/>
    <m/>
    <n v="1116847"/>
    <s v="1116847, Hardegger Josef, Gams"/>
    <n v="1116847"/>
    <s v=" Hardegger Josef, Gams"/>
    <x v="2"/>
    <x v="1"/>
    <x v="5"/>
    <n v="19"/>
    <s v=" "/>
    <m/>
    <s v=" "/>
    <s v="MK-Kälber"/>
    <s v="Kälber"/>
    <x v="3"/>
    <x v="2"/>
    <n v="1"/>
    <n v="98"/>
    <n v="99"/>
    <n v="0.6"/>
    <n v="59.4"/>
  </r>
  <r>
    <x v="1"/>
    <s v="CH 120.1879.6305.8"/>
    <m/>
    <s v="Weiblich"/>
    <d v="2025-02-08T00:00:00"/>
    <n v="208"/>
    <s v="Kreuzung"/>
    <s v="Nicht definiert"/>
    <s v="OK"/>
    <m/>
    <n v="1116847"/>
    <s v="1116847, Hardegger Josef, Gams"/>
    <n v="1116847"/>
    <s v=" Hardegger Josef, Gams"/>
    <x v="2"/>
    <x v="1"/>
    <x v="5"/>
    <n v="105"/>
    <s v=" "/>
    <m/>
    <s v=" "/>
    <s v="MK-Kälber"/>
    <s v="Kälber"/>
    <x v="3"/>
    <x v="2"/>
    <n v="1"/>
    <n v="98"/>
    <n v="99"/>
    <n v="0.6"/>
    <n v="59.4"/>
  </r>
  <r>
    <x v="1"/>
    <s v="CH 120.1879.6303.4"/>
    <m/>
    <s v="Weiblich"/>
    <d v="2024-12-11T00:00:00"/>
    <n v="267"/>
    <s v="Kreuzung"/>
    <s v="Nicht definiert"/>
    <s v="OK"/>
    <m/>
    <n v="1116847"/>
    <s v="1116847, Hardegger Josef, Gams"/>
    <n v="1116847"/>
    <s v=" Hardegger Josef, Gams"/>
    <x v="2"/>
    <x v="1"/>
    <x v="5"/>
    <n v="164"/>
    <s v=" "/>
    <m/>
    <s v=" "/>
    <s v="MK-Kälber"/>
    <s v="Kälber"/>
    <x v="3"/>
    <x v="1"/>
    <n v="1"/>
    <n v="98"/>
    <n v="99"/>
    <n v="1"/>
    <n v="99"/>
  </r>
  <r>
    <x v="1"/>
    <s v="CH 120.1879.6304.1"/>
    <m/>
    <s v="Weiblich"/>
    <d v="2024-12-11T00:00:00"/>
    <n v="267"/>
    <s v="Kreuzung"/>
    <s v="Nicht definiert"/>
    <s v="OK"/>
    <m/>
    <n v="1116847"/>
    <s v="1116847, Hardegger Josef, Gams"/>
    <n v="1116847"/>
    <s v=" Hardegger Josef, Gams"/>
    <x v="2"/>
    <x v="1"/>
    <x v="5"/>
    <n v="164"/>
    <s v=" "/>
    <m/>
    <s v=" "/>
    <s v="MK-Kälber"/>
    <s v="Kälber"/>
    <x v="3"/>
    <x v="1"/>
    <n v="1"/>
    <n v="98"/>
    <n v="99"/>
    <n v="1"/>
    <n v="99"/>
  </r>
  <r>
    <x v="1"/>
    <s v="CH 120.1879.6301.0"/>
    <m/>
    <s v="Weiblich"/>
    <d v="2024-12-08T00:00:00"/>
    <n v="270"/>
    <s v="Kreuzung"/>
    <s v="Nicht definiert"/>
    <s v="OK"/>
    <m/>
    <n v="1116847"/>
    <s v="1116847, Hardegger Josef, Gams"/>
    <n v="1116847"/>
    <s v=" Hardegger Josef, Gams"/>
    <x v="2"/>
    <x v="1"/>
    <x v="5"/>
    <n v="167"/>
    <s v=" "/>
    <m/>
    <s v=" "/>
    <s v="MK-Kälber"/>
    <s v="Kälber"/>
    <x v="3"/>
    <x v="1"/>
    <n v="1"/>
    <n v="98"/>
    <n v="99"/>
    <n v="1"/>
    <n v="99"/>
  </r>
  <r>
    <x v="1"/>
    <s v="CH 120.1879.6302.7"/>
    <m/>
    <s v="Weiblich"/>
    <d v="2024-12-08T00:00:00"/>
    <n v="270"/>
    <s v="Kreuzung"/>
    <s v="Nicht definiert"/>
    <s v="OK"/>
    <m/>
    <n v="1116847"/>
    <s v="1116847, Hardegger Josef, Gams"/>
    <n v="1116847"/>
    <s v=" Hardegger Josef, Gams"/>
    <x v="2"/>
    <x v="1"/>
    <x v="5"/>
    <n v="167"/>
    <s v=" "/>
    <m/>
    <s v=" "/>
    <s v="MK-Kälber"/>
    <s v="Kälber"/>
    <x v="3"/>
    <x v="1"/>
    <n v="1"/>
    <n v="98"/>
    <n v="99"/>
    <n v="1"/>
    <n v="99"/>
  </r>
  <r>
    <x v="1"/>
    <s v="CH 120.1879.6300.3"/>
    <m/>
    <s v="Weiblich"/>
    <d v="2024-11-30T00:00:00"/>
    <n v="278"/>
    <s v="Kreuzung"/>
    <s v="Nicht definiert"/>
    <s v="OK"/>
    <m/>
    <n v="1116847"/>
    <s v="1116847, Hardegger Josef, Gams"/>
    <n v="1116847"/>
    <s v=" Hardegger Josef, Gams"/>
    <x v="2"/>
    <x v="1"/>
    <x v="5"/>
    <n v="175"/>
    <s v=" "/>
    <m/>
    <s v=" "/>
    <s v="MK-Kälber"/>
    <s v="Kälber"/>
    <x v="3"/>
    <x v="1"/>
    <n v="1"/>
    <n v="98"/>
    <n v="99"/>
    <n v="1"/>
    <n v="99"/>
  </r>
  <r>
    <x v="1"/>
    <s v="CH 120.1879.6299.0"/>
    <m/>
    <s v="Weiblich"/>
    <d v="2024-11-29T00:00:00"/>
    <n v="279"/>
    <s v="Kreuzung"/>
    <s v="Nicht definiert"/>
    <s v="OK"/>
    <m/>
    <n v="1116847"/>
    <s v="1116847, Hardegger Josef, Gams"/>
    <n v="1116847"/>
    <s v=" Hardegger Josef, Gams"/>
    <x v="2"/>
    <x v="1"/>
    <x v="5"/>
    <n v="176"/>
    <s v=" "/>
    <m/>
    <s v=" "/>
    <s v="MK-Kälber"/>
    <s v="Kälber"/>
    <x v="3"/>
    <x v="1"/>
    <n v="1"/>
    <n v="98"/>
    <n v="99"/>
    <n v="1"/>
    <n v="99"/>
  </r>
  <r>
    <x v="1"/>
    <s v="CH 120.1879.6297.6"/>
    <m/>
    <s v="Männlich"/>
    <d v="2024-11-23T00:00:00"/>
    <n v="285"/>
    <s v="Kreuzung"/>
    <s v="Nicht definiert"/>
    <s v="OK"/>
    <m/>
    <n v="1116847"/>
    <s v="1116847, Hardegger Josef, Gams"/>
    <n v="1116847"/>
    <s v=" Hardegger Josef, Gams"/>
    <x v="2"/>
    <x v="1"/>
    <x v="5"/>
    <n v="182"/>
    <s v=" "/>
    <m/>
    <s v=" "/>
    <s v="MK-Kälber"/>
    <s v="Kälber"/>
    <x v="3"/>
    <x v="1"/>
    <n v="1"/>
    <n v="98"/>
    <n v="99"/>
    <n v="1"/>
    <n v="99"/>
  </r>
  <r>
    <x v="1"/>
    <s v="CH 120.1879.6296.9"/>
    <m/>
    <s v="Weiblich"/>
    <d v="2024-11-09T00:00:00"/>
    <n v="299"/>
    <s v="Kreuzung"/>
    <s v="Nicht definiert"/>
    <s v="OK"/>
    <n v="45902"/>
    <n v="1116847"/>
    <s v="1116847, Hardegger Josef, Gams"/>
    <n v="1116847"/>
    <s v=" Hardegger Josef, Gams"/>
    <x v="2"/>
    <x v="1"/>
    <x v="5"/>
    <n v="196"/>
    <s v=" "/>
    <m/>
    <s v=" "/>
    <s v="MK-Kälber"/>
    <s v="Kälber"/>
    <x v="3"/>
    <x v="1"/>
    <n v="1"/>
    <n v="98"/>
    <n v="99"/>
    <n v="1"/>
    <n v="99"/>
  </r>
  <r>
    <x v="1"/>
    <s v="CH 120.1842.2334.6"/>
    <s v="Olaf"/>
    <s v="Männlich"/>
    <d v="2024-10-21T00:00:00"/>
    <n v="318"/>
    <s v="Original Braunvieh"/>
    <s v="Nicht definiert"/>
    <s v="OK"/>
    <m/>
    <n v="1150650"/>
    <s v="1116847, Hardegger Josef, Gams"/>
    <n v="1116847"/>
    <s v=" Hardegger Josef, Gams"/>
    <x v="2"/>
    <x v="1"/>
    <x v="5"/>
    <n v="215"/>
    <s v=" "/>
    <m/>
    <s v=" "/>
    <s v="MK-Kälber"/>
    <s v="Kälber"/>
    <x v="3"/>
    <x v="1"/>
    <n v="1"/>
    <n v="98"/>
    <n v="99"/>
    <n v="1"/>
    <n v="99"/>
  </r>
  <r>
    <x v="1"/>
    <s v="CH 120.1771.8655.9"/>
    <m/>
    <s v="Männlich"/>
    <d v="2024-10-20T00:00:00"/>
    <n v="319"/>
    <s v="Kreuzung"/>
    <s v="Nicht definiert"/>
    <s v="OK"/>
    <n v="45902"/>
    <n v="1116847"/>
    <s v="1116847, Hardegger Josef, Gams"/>
    <n v="1116847"/>
    <s v=" Hardegger Josef, Gams"/>
    <x v="2"/>
    <x v="1"/>
    <x v="5"/>
    <n v="216"/>
    <s v=" "/>
    <m/>
    <s v=" "/>
    <s v="MK-Kälber"/>
    <s v="Kälber"/>
    <x v="3"/>
    <x v="1"/>
    <n v="1"/>
    <n v="98"/>
    <n v="99"/>
    <n v="1"/>
    <n v="99"/>
  </r>
  <r>
    <x v="1"/>
    <s v="CH 120.1771.8654.2"/>
    <m/>
    <s v="Männlich"/>
    <d v="2024-10-18T00:00:00"/>
    <n v="321"/>
    <s v="Kreuzung"/>
    <s v="Nicht definiert"/>
    <s v="OK"/>
    <n v="45902"/>
    <n v="1116847"/>
    <s v="1116847, Hardegger Josef, Gams"/>
    <n v="1116847"/>
    <s v=" Hardegger Josef, Gams"/>
    <x v="2"/>
    <x v="1"/>
    <x v="5"/>
    <n v="218"/>
    <s v=" "/>
    <m/>
    <s v=" "/>
    <s v="MK-Kälber"/>
    <s v="Kälber"/>
    <x v="3"/>
    <x v="1"/>
    <n v="1"/>
    <n v="98"/>
    <n v="99"/>
    <n v="1"/>
    <n v="99"/>
  </r>
  <r>
    <x v="1"/>
    <s v="CH 120.1771.8652.8"/>
    <m/>
    <s v="Weiblich"/>
    <d v="2024-10-02T00:00:00"/>
    <n v="337"/>
    <s v="Kreuzung"/>
    <s v="Nicht definiert"/>
    <s v="OK"/>
    <n v="45902"/>
    <n v="1116847"/>
    <s v="1116847, Hardegger Josef, Gams"/>
    <n v="1116847"/>
    <s v=" Hardegger Josef, Gams"/>
    <x v="2"/>
    <x v="1"/>
    <x v="5"/>
    <n v="234"/>
    <s v=" "/>
    <m/>
    <s v=" "/>
    <s v="MK-Kälber"/>
    <s v="Kälber"/>
    <x v="3"/>
    <x v="1"/>
    <n v="1"/>
    <n v="98"/>
    <n v="99"/>
    <n v="1"/>
    <n v="99"/>
  </r>
  <r>
    <x v="1"/>
    <s v="CH 120.1636.5410.9"/>
    <s v="Debora"/>
    <s v="Weiblich"/>
    <d v="2021-09-29T00:00:00"/>
    <n v="1436"/>
    <s v="Original Braunvieh"/>
    <s v="Milch"/>
    <s v="OK"/>
    <m/>
    <n v="1097528"/>
    <s v="1116847, Hardegger Josef, Gams"/>
    <n v="1116847"/>
    <s v=" Hardegger Josef, Gams"/>
    <x v="2"/>
    <x v="1"/>
    <x v="5"/>
    <n v="1333"/>
    <s v=" "/>
    <s v="Mutterkühe"/>
    <s v=" "/>
    <m/>
    <s v="Zeitkühe"/>
    <x v="0"/>
    <x v="0"/>
    <n v="1"/>
    <n v="98"/>
    <n v="99"/>
    <n v="3"/>
    <n v="297"/>
  </r>
  <r>
    <x v="1"/>
    <s v="CH 120.1552.1205.8"/>
    <s v="Usana"/>
    <s v="Weiblich"/>
    <d v="2020-11-09T00:00:00"/>
    <n v="1760"/>
    <s v="Kreuzung"/>
    <s v="Andere"/>
    <s v="OK"/>
    <m/>
    <n v="1059304"/>
    <s v="1116847, Hardegger Josef, Gams"/>
    <n v="1116847"/>
    <s v=" Hardegger Josef, Gams"/>
    <x v="2"/>
    <x v="1"/>
    <x v="5"/>
    <n v="1657"/>
    <s v=" "/>
    <s v="Mutterkühe"/>
    <s v=" "/>
    <m/>
    <s v="Zeitkühe"/>
    <x v="0"/>
    <x v="0"/>
    <n v="1"/>
    <n v="98"/>
    <n v="99"/>
    <n v="3"/>
    <n v="297"/>
  </r>
  <r>
    <x v="1"/>
    <s v="CH 120.1490.5860.0"/>
    <s v="NASLI OB"/>
    <s v="Weiblich"/>
    <d v="2019-08-20T00:00:00"/>
    <n v="2207"/>
    <s v="Original Braunvieh"/>
    <s v="Andere"/>
    <s v="OK"/>
    <m/>
    <n v="1125580"/>
    <s v="1116847, Hardegger Josef, Gams"/>
    <n v="1116847"/>
    <s v=" Hardegger Josef, Gams"/>
    <x v="2"/>
    <x v="1"/>
    <x v="5"/>
    <n v="2104"/>
    <s v=" "/>
    <s v="Mutterkühe"/>
    <s v=" "/>
    <m/>
    <s v="Zeitkühe"/>
    <x v="0"/>
    <x v="0"/>
    <n v="1"/>
    <n v="98"/>
    <n v="99"/>
    <n v="3"/>
    <n v="297"/>
  </r>
  <r>
    <x v="1"/>
    <s v="CH 120.1450.4243.6"/>
    <s v="Amely"/>
    <s v="Weiblich"/>
    <d v="2019-03-31T00:00:00"/>
    <n v="2349"/>
    <s v="Kreuzung"/>
    <s v="Milch"/>
    <s v="OK"/>
    <m/>
    <n v="1607130"/>
    <s v="1116847, Hardegger Josef, Gams"/>
    <n v="1116847"/>
    <s v=" Hardegger Josef, Gams"/>
    <x v="2"/>
    <x v="1"/>
    <x v="5"/>
    <n v="2246"/>
    <s v=" "/>
    <s v="Mutterkühe"/>
    <s v=" "/>
    <m/>
    <s v="Zeitkühe"/>
    <x v="0"/>
    <x v="0"/>
    <n v="1"/>
    <n v="98"/>
    <n v="99"/>
    <n v="3"/>
    <n v="297"/>
  </r>
  <r>
    <x v="1"/>
    <s v="CH 120.1478.1682.0"/>
    <s v="Gräsi"/>
    <s v="Weiblich"/>
    <d v="2019-03-25T00:00:00"/>
    <n v="2355"/>
    <s v="Original Braunvieh"/>
    <s v="Milch"/>
    <s v="OK"/>
    <m/>
    <n v="1245165"/>
    <s v="1116847, Hardegger Josef, Gams"/>
    <n v="1116847"/>
    <s v=" Hardegger Josef, Gams"/>
    <x v="2"/>
    <x v="1"/>
    <x v="5"/>
    <n v="2252"/>
    <s v=" "/>
    <s v="Mutterkühe"/>
    <s v=" "/>
    <m/>
    <s v="Zeitkühe"/>
    <x v="0"/>
    <x v="0"/>
    <n v="1"/>
    <n v="98"/>
    <n v="99"/>
    <n v="3"/>
    <n v="297"/>
  </r>
  <r>
    <x v="1"/>
    <s v="CH 120.1466.5085.2"/>
    <s v="Dyana"/>
    <s v="Weiblich"/>
    <d v="2019-03-13T00:00:00"/>
    <n v="2367"/>
    <s v="Angus"/>
    <s v="Andere"/>
    <s v="OK"/>
    <m/>
    <n v="1122022"/>
    <s v="1116847, Hardegger Josef, Gams"/>
    <n v="1116847"/>
    <s v=" Hardegger Josef, Gams"/>
    <x v="2"/>
    <x v="1"/>
    <x v="5"/>
    <n v="2264"/>
    <s v=" "/>
    <s v="Mutterkühe"/>
    <s v=" "/>
    <m/>
    <s v="Zeitkühe"/>
    <x v="0"/>
    <x v="0"/>
    <n v="1"/>
    <n v="98"/>
    <n v="99"/>
    <n v="3"/>
    <n v="297"/>
  </r>
  <r>
    <x v="1"/>
    <s v="CH 120.0721.7742.3"/>
    <s v="Mila"/>
    <s v="Weiblich"/>
    <d v="2018-12-01T00:00:00"/>
    <n v="2469"/>
    <s v="Angus"/>
    <s v="Andere"/>
    <s v="OK"/>
    <m/>
    <n v="1078855"/>
    <s v="1116847, Hardegger Josef, Gams"/>
    <n v="1116847"/>
    <s v=" Hardegger Josef, Gams"/>
    <x v="2"/>
    <x v="1"/>
    <x v="5"/>
    <n v="2366"/>
    <s v=" "/>
    <s v="Mutterkühe"/>
    <s v=" "/>
    <m/>
    <s v="Zeitkühe"/>
    <x v="0"/>
    <x v="0"/>
    <n v="1"/>
    <n v="98"/>
    <n v="99"/>
    <n v="3"/>
    <n v="297"/>
  </r>
  <r>
    <x v="1"/>
    <s v="CH 120.1380.3627.5"/>
    <s v="Arnika"/>
    <s v="Weiblich"/>
    <d v="2018-09-09T00:00:00"/>
    <n v="2552"/>
    <s v="Braunvieh"/>
    <s v="Milch"/>
    <s v="OK"/>
    <m/>
    <n v="1116823"/>
    <s v="1116847, Hardegger Josef, Gams"/>
    <n v="1116847"/>
    <s v=" Hardegger Josef, Gams"/>
    <x v="2"/>
    <x v="1"/>
    <x v="5"/>
    <n v="2449"/>
    <s v=" "/>
    <s v="Mutterkühe"/>
    <s v=" "/>
    <m/>
    <s v="Zeitkühe"/>
    <x v="0"/>
    <x v="0"/>
    <n v="1"/>
    <n v="98"/>
    <n v="99"/>
    <n v="3"/>
    <n v="297"/>
  </r>
  <r>
    <x v="1"/>
    <s v="CH 120.1380.3607.7"/>
    <s v="Diana"/>
    <s v="Weiblich"/>
    <d v="2017-12-12T00:00:00"/>
    <n v="2823"/>
    <s v="Braunvieh"/>
    <s v="Andere"/>
    <s v="OK"/>
    <m/>
    <n v="1116823"/>
    <s v="1116847, Hardegger Josef, Gams"/>
    <n v="1116847"/>
    <s v=" Hardegger Josef, Gams"/>
    <x v="2"/>
    <x v="1"/>
    <x v="5"/>
    <n v="2720"/>
    <s v=" "/>
    <s v="Mutterkühe"/>
    <s v=" "/>
    <m/>
    <s v="Zeitkühe"/>
    <x v="0"/>
    <x v="0"/>
    <n v="1"/>
    <n v="98"/>
    <n v="99"/>
    <n v="3"/>
    <n v="297"/>
  </r>
  <r>
    <x v="1"/>
    <s v="CH 120.1321.2506.7"/>
    <s v="Sina"/>
    <s v="Weiblich"/>
    <d v="2017-03-18T00:00:00"/>
    <n v="3092"/>
    <s v="Original Braunvieh"/>
    <s v="Milch"/>
    <s v="OK"/>
    <m/>
    <n v="1150469"/>
    <s v="1116847, Hardegger Josef, Gams"/>
    <n v="1116847"/>
    <s v=" Hardegger Josef, Gams"/>
    <x v="2"/>
    <x v="1"/>
    <x v="5"/>
    <n v="2989"/>
    <s v=" "/>
    <s v="Mutterkühe"/>
    <s v=" "/>
    <m/>
    <s v="Zeitkühe"/>
    <x v="0"/>
    <x v="0"/>
    <n v="1"/>
    <n v="98"/>
    <n v="99"/>
    <n v="3"/>
    <n v="297"/>
  </r>
  <r>
    <x v="1"/>
    <s v="CH 120.1222.0942.5"/>
    <s v="Nalani"/>
    <s v="Weiblich"/>
    <d v="2016-07-19T00:00:00"/>
    <n v="3334"/>
    <s v="Grauvieh"/>
    <s v="Andere"/>
    <s v="OK"/>
    <m/>
    <n v="1077636"/>
    <s v="1116847, Hardegger Josef, Gams"/>
    <n v="1116847"/>
    <s v=" Hardegger Josef, Gams"/>
    <x v="2"/>
    <x v="1"/>
    <x v="5"/>
    <n v="3231"/>
    <s v=" "/>
    <s v="Mutterkühe"/>
    <s v=" "/>
    <m/>
    <s v="Zeitkühe"/>
    <x v="0"/>
    <x v="0"/>
    <n v="1"/>
    <n v="98"/>
    <n v="99"/>
    <n v="3"/>
    <n v="297"/>
  </r>
  <r>
    <x v="1"/>
    <s v="CH 120.1294.1471.6"/>
    <s v="Woopie"/>
    <s v="Weiblich"/>
    <d v="2016-03-29T00:00:00"/>
    <n v="3446"/>
    <s v="Kreuzung"/>
    <s v="Andere"/>
    <s v="OK"/>
    <m/>
    <n v="1116793"/>
    <s v="1116847, Hardegger Josef, Gams"/>
    <n v="1116847"/>
    <s v=" Hardegger Josef, Gams"/>
    <x v="2"/>
    <x v="1"/>
    <x v="5"/>
    <n v="3343"/>
    <s v=" "/>
    <s v="Mutterkühe"/>
    <s v=" "/>
    <m/>
    <s v="Zeitkühe"/>
    <x v="0"/>
    <x v="0"/>
    <n v="1"/>
    <n v="98"/>
    <n v="99"/>
    <n v="3"/>
    <n v="297"/>
  </r>
  <r>
    <x v="1"/>
    <s v="CH 120.1205.0588.8"/>
    <s v="Fima"/>
    <s v="Weiblich"/>
    <d v="2016-03-28T00:00:00"/>
    <n v="3447"/>
    <s v="Original Braunvieh"/>
    <s v="Andere"/>
    <s v="OK"/>
    <m/>
    <n v="1150469"/>
    <s v="1116847, Hardegger Josef, Gams"/>
    <n v="1116847"/>
    <s v=" Hardegger Josef, Gams"/>
    <x v="2"/>
    <x v="1"/>
    <x v="5"/>
    <n v="3344"/>
    <s v=" "/>
    <s v="Mutterkühe"/>
    <s v=" "/>
    <m/>
    <s v="Zeitkühe"/>
    <x v="0"/>
    <x v="0"/>
    <n v="1"/>
    <n v="98"/>
    <n v="99"/>
    <n v="3"/>
    <n v="297"/>
  </r>
  <r>
    <x v="1"/>
    <s v="CH 120.1109.3456.8"/>
    <s v="SUSI"/>
    <s v="Weiblich"/>
    <d v="2014-01-02T00:00:00"/>
    <n v="4263"/>
    <s v="Limousin"/>
    <s v="Andere"/>
    <s v="OK"/>
    <m/>
    <n v="1115963"/>
    <s v="1116847, Hardegger Josef, Gams"/>
    <n v="1116847"/>
    <s v=" Hardegger Josef, Gams"/>
    <x v="2"/>
    <x v="1"/>
    <x v="5"/>
    <n v="4160"/>
    <s v=" "/>
    <s v="Mutterkühe"/>
    <s v=" "/>
    <m/>
    <s v="Zeitkühe"/>
    <x v="0"/>
    <x v="0"/>
    <n v="1"/>
    <n v="98"/>
    <n v="99"/>
    <n v="3"/>
    <n v="297"/>
  </r>
  <r>
    <x v="1"/>
    <s v="CH 120.1769.4482.2"/>
    <m/>
    <s v="Männlich"/>
    <d v="2025-02-20T00:00:00"/>
    <n v="196"/>
    <s v="Kreuzung"/>
    <s v="Nicht definiert"/>
    <s v="OK"/>
    <m/>
    <n v="1106381"/>
    <s v="1116083, Schlegel Jörg, Gams"/>
    <n v="1116083"/>
    <s v=" Schlegel Jörg, Gams"/>
    <x v="3"/>
    <x v="1"/>
    <x v="5"/>
    <n v="93"/>
    <s v=" "/>
    <m/>
    <s v=" "/>
    <s v="MK-Kälber"/>
    <s v="Kälber"/>
    <x v="3"/>
    <x v="2"/>
    <n v="1"/>
    <n v="98"/>
    <n v="99"/>
    <n v="0.6"/>
    <n v="59.4"/>
  </r>
  <r>
    <x v="1"/>
    <s v="CH 120.1842.1799.4"/>
    <s v="Pia"/>
    <s v="Weiblich"/>
    <d v="2025-01-28T00:00:00"/>
    <n v="219"/>
    <s v="Angus"/>
    <s v="Nicht definiert"/>
    <s v="OK"/>
    <m/>
    <n v="1116083"/>
    <s v="1116083, Schlegel Jörg, Gams"/>
    <n v="1116083"/>
    <s v=" Schlegel Jörg, Gams"/>
    <x v="3"/>
    <x v="1"/>
    <x v="5"/>
    <n v="116"/>
    <s v=" "/>
    <m/>
    <s v=" "/>
    <s v="MK-Kälber"/>
    <s v="Kälber"/>
    <x v="3"/>
    <x v="2"/>
    <n v="1"/>
    <n v="98"/>
    <n v="99"/>
    <n v="0.6"/>
    <n v="59.4"/>
  </r>
  <r>
    <x v="1"/>
    <s v="CH 120.1842.1798.7"/>
    <s v="Nevio"/>
    <s v="Männlich"/>
    <d v="2025-01-27T00:00:00"/>
    <n v="220"/>
    <s v="Angus"/>
    <s v="Nicht definiert"/>
    <s v="OK"/>
    <m/>
    <n v="1116083"/>
    <s v="1116083, Schlegel Jörg, Gams"/>
    <n v="1116083"/>
    <s v=" Schlegel Jörg, Gams"/>
    <x v="3"/>
    <x v="1"/>
    <x v="5"/>
    <n v="117"/>
    <s v=" "/>
    <m/>
    <s v=" "/>
    <s v="MK-Kälber"/>
    <s v="Kälber"/>
    <x v="3"/>
    <x v="2"/>
    <n v="1"/>
    <n v="98"/>
    <n v="99"/>
    <n v="0.6"/>
    <n v="59.4"/>
  </r>
  <r>
    <x v="1"/>
    <s v="CH 120.1842.1797.0"/>
    <s v="Gusti"/>
    <s v="Männlich"/>
    <d v="2025-01-10T00:00:00"/>
    <n v="237"/>
    <s v="Angus"/>
    <s v="Nicht definiert"/>
    <s v="OK"/>
    <m/>
    <n v="1116083"/>
    <s v="1116083, Schlegel Jörg, Gams"/>
    <n v="1116083"/>
    <s v=" Schlegel Jörg, Gams"/>
    <x v="3"/>
    <x v="1"/>
    <x v="5"/>
    <n v="134"/>
    <s v=" "/>
    <m/>
    <s v=" "/>
    <s v="MK-Kälber"/>
    <s v="Kälber"/>
    <x v="3"/>
    <x v="1"/>
    <n v="1"/>
    <n v="98"/>
    <n v="99"/>
    <n v="1"/>
    <n v="99"/>
  </r>
  <r>
    <x v="1"/>
    <s v="CH 120.1842.1796.3"/>
    <s v="Leader"/>
    <s v="Männlich"/>
    <d v="2025-01-09T00:00:00"/>
    <n v="238"/>
    <s v="Angus"/>
    <s v="Nicht definiert"/>
    <s v="OK"/>
    <m/>
    <n v="1116083"/>
    <s v="1116083, Schlegel Jörg, Gams"/>
    <n v="1116083"/>
    <s v=" Schlegel Jörg, Gams"/>
    <x v="3"/>
    <x v="1"/>
    <x v="5"/>
    <n v="135"/>
    <s v=" "/>
    <m/>
    <s v=" "/>
    <s v="MK-Kälber"/>
    <s v="Kälber"/>
    <x v="3"/>
    <x v="1"/>
    <n v="1"/>
    <n v="98"/>
    <n v="99"/>
    <n v="1"/>
    <n v="99"/>
  </r>
  <r>
    <x v="1"/>
    <s v="CH 120.1842.1801.4"/>
    <s v="Diana"/>
    <s v="Weiblich"/>
    <d v="2024-12-31T00:00:00"/>
    <n v="247"/>
    <s v="Angus"/>
    <s v="Nicht definiert"/>
    <s v="OK"/>
    <m/>
    <n v="1116083"/>
    <s v="1116083, Schlegel Jörg, Gams"/>
    <n v="1116083"/>
    <s v=" Schlegel Jörg, Gams"/>
    <x v="3"/>
    <x v="1"/>
    <x v="5"/>
    <n v="144"/>
    <s v=" "/>
    <m/>
    <s v=" "/>
    <s v="MK-Kälber"/>
    <s v="Kälber"/>
    <x v="3"/>
    <x v="1"/>
    <n v="1"/>
    <n v="98"/>
    <n v="99"/>
    <n v="1"/>
    <n v="99"/>
  </r>
  <r>
    <x v="1"/>
    <s v="CH 120.1842.1800.7"/>
    <s v="Lida"/>
    <s v="Weiblich"/>
    <d v="2024-12-30T00:00:00"/>
    <n v="248"/>
    <s v="Angus"/>
    <s v="Nicht definiert"/>
    <s v="OK"/>
    <m/>
    <n v="1116083"/>
    <s v="1116083, Schlegel Jörg, Gams"/>
    <n v="1116083"/>
    <s v=" Schlegel Jörg, Gams"/>
    <x v="3"/>
    <x v="1"/>
    <x v="5"/>
    <n v="145"/>
    <s v=" "/>
    <m/>
    <s v=" "/>
    <s v="MK-Kälber"/>
    <s v="Kälber"/>
    <x v="3"/>
    <x v="1"/>
    <n v="1"/>
    <n v="98"/>
    <n v="99"/>
    <n v="1"/>
    <n v="99"/>
  </r>
  <r>
    <x v="1"/>
    <s v="CH 120.1756.5200.1"/>
    <s v="Maya"/>
    <s v="Männlich"/>
    <d v="2024-12-27T00:00:00"/>
    <n v="251"/>
    <s v="Angus"/>
    <s v="Nicht definiert"/>
    <s v="OK"/>
    <m/>
    <n v="1116083"/>
    <s v="1116083, Schlegel Jörg, Gams"/>
    <n v="1116083"/>
    <s v=" Schlegel Jörg, Gams"/>
    <x v="3"/>
    <x v="1"/>
    <x v="5"/>
    <n v="148"/>
    <s v=" "/>
    <m/>
    <s v=" "/>
    <s v="MK-Kälber"/>
    <s v="Kälber"/>
    <x v="3"/>
    <x v="1"/>
    <n v="1"/>
    <n v="98"/>
    <n v="99"/>
    <n v="1"/>
    <n v="99"/>
  </r>
  <r>
    <x v="1"/>
    <s v="CH 120.1756.5198.1"/>
    <s v="Pitsch"/>
    <s v="Männlich"/>
    <d v="2024-12-26T00:00:00"/>
    <n v="252"/>
    <s v="Angus"/>
    <s v="Nicht definiert"/>
    <s v="OK"/>
    <m/>
    <n v="1116083"/>
    <s v="1116083, Schlegel Jörg, Gams"/>
    <n v="1116083"/>
    <s v=" Schlegel Jörg, Gams"/>
    <x v="3"/>
    <x v="1"/>
    <x v="5"/>
    <n v="149"/>
    <s v=" "/>
    <m/>
    <s v=" "/>
    <s v="MK-Kälber"/>
    <s v="Kälber"/>
    <x v="3"/>
    <x v="1"/>
    <n v="1"/>
    <n v="98"/>
    <n v="99"/>
    <n v="1"/>
    <n v="99"/>
  </r>
  <r>
    <x v="1"/>
    <s v="CH 120.1756.5199.8"/>
    <s v="Nina"/>
    <s v="Weiblich"/>
    <d v="2024-12-26T00:00:00"/>
    <n v="252"/>
    <s v="Angus"/>
    <s v="Nicht definiert"/>
    <s v="OK"/>
    <m/>
    <n v="1116083"/>
    <s v="1116083, Schlegel Jörg, Gams"/>
    <n v="1116083"/>
    <s v=" Schlegel Jörg, Gams"/>
    <x v="3"/>
    <x v="1"/>
    <x v="5"/>
    <n v="149"/>
    <s v=" "/>
    <m/>
    <s v=" "/>
    <s v="MK-Kälber"/>
    <s v="Kälber"/>
    <x v="3"/>
    <x v="1"/>
    <n v="1"/>
    <n v="98"/>
    <n v="99"/>
    <n v="1"/>
    <n v="99"/>
  </r>
  <r>
    <x v="1"/>
    <s v="CH 120.1756.5197.4"/>
    <s v="Sämi"/>
    <s v="Männlich"/>
    <d v="2024-12-24T00:00:00"/>
    <n v="254"/>
    <s v="Angus"/>
    <s v="Nicht definiert"/>
    <s v="OK"/>
    <m/>
    <n v="1116083"/>
    <s v="1116083, Schlegel Jörg, Gams"/>
    <n v="1116083"/>
    <s v=" Schlegel Jörg, Gams"/>
    <x v="3"/>
    <x v="1"/>
    <x v="5"/>
    <n v="151"/>
    <s v=" "/>
    <m/>
    <s v=" "/>
    <s v="MK-Kälber"/>
    <s v="Kälber"/>
    <x v="3"/>
    <x v="1"/>
    <n v="1"/>
    <n v="98"/>
    <n v="99"/>
    <n v="1"/>
    <n v="99"/>
  </r>
  <r>
    <x v="1"/>
    <s v="CH 120.1731.8857.1"/>
    <s v="Lotti"/>
    <s v="Weiblich"/>
    <d v="2024-12-17T00:00:00"/>
    <n v="261"/>
    <s v="Kreuzung"/>
    <s v="Nicht definiert"/>
    <s v="OK"/>
    <m/>
    <n v="1140811"/>
    <s v="1116083, Schlegel Jörg, Gams"/>
    <n v="1116083"/>
    <s v=" Schlegel Jörg, Gams"/>
    <x v="3"/>
    <x v="1"/>
    <x v="5"/>
    <n v="158"/>
    <s v=" "/>
    <m/>
    <s v=" "/>
    <s v="MK-Kälber"/>
    <s v="Kälber"/>
    <x v="3"/>
    <x v="1"/>
    <n v="1"/>
    <n v="98"/>
    <n v="99"/>
    <n v="1"/>
    <n v="99"/>
  </r>
  <r>
    <x v="1"/>
    <s v="CH 120.1756.5196.7"/>
    <s v="Patricia"/>
    <s v="Weiblich"/>
    <d v="2024-02-27T00:00:00"/>
    <n v="555"/>
    <s v="Angus"/>
    <s v="Nicht definiert"/>
    <s v="OK"/>
    <m/>
    <n v="1116083"/>
    <s v="1116083, Schlegel Jörg, Gams"/>
    <n v="1116083"/>
    <s v=" Schlegel Jörg, Gams"/>
    <x v="3"/>
    <x v="1"/>
    <x v="5"/>
    <n v="452"/>
    <s v=" "/>
    <m/>
    <s v=" "/>
    <s v="MK-Kälber"/>
    <s v="Rinder"/>
    <x v="3"/>
    <x v="1"/>
    <n v="1"/>
    <n v="98"/>
    <n v="99"/>
    <n v="1"/>
    <n v="99"/>
  </r>
  <r>
    <x v="1"/>
    <s v="CH 120.1756.5182.0"/>
    <s v="Priska"/>
    <s v="Weiblich"/>
    <d v="2023-02-09T00:00:00"/>
    <n v="938"/>
    <s v="Angus"/>
    <s v="Andere"/>
    <s v="OK"/>
    <m/>
    <n v="1116083"/>
    <s v="1116083, Schlegel Jörg, Gams"/>
    <n v="1116083"/>
    <s v=" Schlegel Jörg, Gams"/>
    <x v="3"/>
    <x v="1"/>
    <x v="5"/>
    <n v="835"/>
    <s v=" "/>
    <m/>
    <s v=" "/>
    <m/>
    <s v="Zeitkühe"/>
    <x v="4"/>
    <x v="0"/>
    <n v="1"/>
    <n v="98"/>
    <n v="99"/>
    <n v="2.65"/>
    <n v="262.34999999999997"/>
  </r>
  <r>
    <x v="1"/>
    <s v="CH 120.1584.9259.4"/>
    <m/>
    <s v="Weiblich"/>
    <d v="2022-07-04T00:00:00"/>
    <n v="1158"/>
    <s v="Kreuzung"/>
    <s v="Andere"/>
    <s v="OK"/>
    <m/>
    <n v="1106381"/>
    <s v="1116083, Schlegel Jörg, Gams"/>
    <n v="1116083"/>
    <s v=" Schlegel Jörg, Gams"/>
    <x v="3"/>
    <x v="1"/>
    <x v="5"/>
    <n v="1055"/>
    <s v=" "/>
    <s v="Mutterkühe"/>
    <s v=" "/>
    <m/>
    <s v="Zeitkühe"/>
    <x v="0"/>
    <x v="0"/>
    <n v="1"/>
    <n v="98"/>
    <n v="99"/>
    <n v="3"/>
    <n v="297"/>
  </r>
  <r>
    <x v="1"/>
    <s v="CH 120.1616.6128.4"/>
    <s v="Nikita"/>
    <s v="Weiblich"/>
    <d v="2022-02-22T00:00:00"/>
    <n v="1290"/>
    <s v="Angus"/>
    <s v="Andere"/>
    <s v="OK"/>
    <m/>
    <n v="1116083"/>
    <s v="1116083, Schlegel Jörg, Gams"/>
    <n v="1116083"/>
    <s v=" Schlegel Jörg, Gams"/>
    <x v="3"/>
    <x v="1"/>
    <x v="5"/>
    <n v="1187"/>
    <s v=" "/>
    <s v="Mutterkühe"/>
    <s v=" "/>
    <m/>
    <s v="Zeitkühe"/>
    <x v="0"/>
    <x v="0"/>
    <n v="1"/>
    <n v="98"/>
    <n v="99"/>
    <n v="3"/>
    <n v="297"/>
  </r>
  <r>
    <x v="1"/>
    <s v="CH 120.1616.6124.6"/>
    <s v="Lea"/>
    <s v="Weiblich"/>
    <d v="2022-01-16T00:00:00"/>
    <n v="1327"/>
    <s v="Angus"/>
    <s v="Andere"/>
    <s v="OK"/>
    <m/>
    <n v="1116083"/>
    <s v="1116083, Schlegel Jörg, Gams"/>
    <n v="1116083"/>
    <s v=" Schlegel Jörg, Gams"/>
    <x v="3"/>
    <x v="1"/>
    <x v="5"/>
    <n v="1224"/>
    <s v=" "/>
    <s v="Mutterkühe"/>
    <s v=" "/>
    <m/>
    <s v="Zeitkühe"/>
    <x v="0"/>
    <x v="0"/>
    <n v="1"/>
    <n v="98"/>
    <n v="99"/>
    <n v="3"/>
    <n v="297"/>
  </r>
  <r>
    <x v="1"/>
    <s v="CH 120.1616.6118.5"/>
    <s v="Mona"/>
    <s v="Weiblich"/>
    <d v="2021-03-13T00:00:00"/>
    <n v="1636"/>
    <s v="Angus"/>
    <s v="Andere"/>
    <s v="OK"/>
    <m/>
    <n v="1116083"/>
    <s v="1116083, Schlegel Jörg, Gams"/>
    <n v="1116083"/>
    <s v=" Schlegel Jörg, Gams"/>
    <x v="3"/>
    <x v="1"/>
    <x v="5"/>
    <n v="1533"/>
    <s v=" "/>
    <s v="Mutterkühe"/>
    <s v=" "/>
    <m/>
    <s v="Zeitkühe"/>
    <x v="0"/>
    <x v="0"/>
    <n v="1"/>
    <n v="98"/>
    <n v="99"/>
    <n v="3"/>
    <n v="297"/>
  </r>
  <r>
    <x v="1"/>
    <s v="CH 120.1579.8405.2"/>
    <s v="Jolly"/>
    <s v="Weiblich"/>
    <d v="2020-11-16T00:00:00"/>
    <n v="1753"/>
    <s v="Kreuzung"/>
    <s v="Andere"/>
    <s v="OK"/>
    <m/>
    <n v="1117608"/>
    <s v="1116083, Schlegel Jörg, Gams"/>
    <n v="1116083"/>
    <s v=" Schlegel Jörg, Gams"/>
    <x v="3"/>
    <x v="1"/>
    <x v="5"/>
    <n v="1650"/>
    <s v=" "/>
    <s v="Mutterkühe"/>
    <s v=" "/>
    <m/>
    <s v="Zeitkühe"/>
    <x v="0"/>
    <x v="0"/>
    <n v="1"/>
    <n v="98"/>
    <n v="99"/>
    <n v="3"/>
    <n v="297"/>
  </r>
  <r>
    <x v="1"/>
    <s v="CH 120.1579.8404.5"/>
    <s v="Gabi"/>
    <s v="Weiblich"/>
    <d v="2020-11-04T00:00:00"/>
    <n v="1765"/>
    <s v="Kreuzung"/>
    <s v="Andere"/>
    <s v="OK"/>
    <m/>
    <n v="1117608"/>
    <s v="1116083, Schlegel Jörg, Gams"/>
    <n v="1116083"/>
    <s v=" Schlegel Jörg, Gams"/>
    <x v="3"/>
    <x v="1"/>
    <x v="5"/>
    <n v="1662"/>
    <s v=" "/>
    <s v="Mutterkühe"/>
    <s v=" "/>
    <m/>
    <s v="Zeitkühe"/>
    <x v="0"/>
    <x v="0"/>
    <n v="1"/>
    <n v="98"/>
    <n v="99"/>
    <n v="3"/>
    <n v="297"/>
  </r>
  <r>
    <x v="1"/>
    <s v="CH 120.1453.2120.3"/>
    <s v="Panama"/>
    <s v="Weiblich"/>
    <d v="2019-01-06T00:00:00"/>
    <n v="2433"/>
    <s v="Braunvieh"/>
    <s v="Milch"/>
    <s v="OK"/>
    <m/>
    <n v="1257564"/>
    <s v="1116083, Schlegel Jörg, Gams"/>
    <n v="1116083"/>
    <s v=" Schlegel Jörg, Gams"/>
    <x v="3"/>
    <x v="1"/>
    <x v="5"/>
    <n v="2330"/>
    <s v=" "/>
    <s v="Mutterkühe"/>
    <s v=" "/>
    <m/>
    <s v="Zeitkühe"/>
    <x v="0"/>
    <x v="0"/>
    <n v="1"/>
    <n v="98"/>
    <n v="99"/>
    <n v="3"/>
    <n v="297"/>
  </r>
  <r>
    <x v="1"/>
    <s v="CH 120.1341.0855.6"/>
    <s v="Nala"/>
    <s v="Weiblich"/>
    <d v="2017-12-23T00:00:00"/>
    <n v="2812"/>
    <s v="Angus"/>
    <s v="Andere"/>
    <s v="OK"/>
    <m/>
    <n v="1116083"/>
    <s v="1116083, Schlegel Jörg, Gams"/>
    <n v="1116083"/>
    <s v=" Schlegel Jörg, Gams"/>
    <x v="3"/>
    <x v="1"/>
    <x v="5"/>
    <n v="2709"/>
    <s v=" "/>
    <s v="Mutterkühe"/>
    <s v=" "/>
    <m/>
    <s v="Zeitkühe"/>
    <x v="0"/>
    <x v="0"/>
    <n v="1"/>
    <n v="98"/>
    <n v="99"/>
    <n v="3"/>
    <n v="297"/>
  </r>
  <r>
    <x v="1"/>
    <s v="CH 120.1292.2655.5"/>
    <s v="Lerche"/>
    <s v="Weiblich"/>
    <d v="2017-09-27T00:00:00"/>
    <n v="2899"/>
    <s v="Original Braunvieh"/>
    <s v="Andere"/>
    <s v="OK"/>
    <m/>
    <n v="1144482"/>
    <s v="1116083, Schlegel Jörg, Gams"/>
    <n v="1116083"/>
    <s v=" Schlegel Jörg, Gams"/>
    <x v="3"/>
    <x v="1"/>
    <x v="5"/>
    <n v="2796"/>
    <s v=" "/>
    <s v="Mutterkühe"/>
    <s v=" "/>
    <m/>
    <s v="Zeitkühe"/>
    <x v="0"/>
    <x v="0"/>
    <n v="1"/>
    <n v="98"/>
    <n v="99"/>
    <n v="3"/>
    <n v="297"/>
  </r>
  <r>
    <x v="1"/>
    <s v="CH 120.1271.7457.5"/>
    <s v="Sahra"/>
    <s v="Weiblich"/>
    <d v="2016-05-27T00:00:00"/>
    <n v="3387"/>
    <s v="Angus"/>
    <s v="Andere"/>
    <s v="OK"/>
    <m/>
    <n v="1116083"/>
    <s v="1116083, Schlegel Jörg, Gams"/>
    <n v="1116083"/>
    <s v=" Schlegel Jörg, Gams"/>
    <x v="3"/>
    <x v="1"/>
    <x v="5"/>
    <n v="3284"/>
    <s v=" "/>
    <s v="Mutterkühe"/>
    <s v=" "/>
    <m/>
    <s v="Zeitkühe"/>
    <x v="0"/>
    <x v="0"/>
    <n v="1"/>
    <n v="98"/>
    <n v="99"/>
    <n v="3"/>
    <n v="297"/>
  </r>
  <r>
    <x v="1"/>
    <s v="CH 120.1115.3975.5"/>
    <s v="Daria"/>
    <s v="Weiblich"/>
    <d v="2014-01-05T00:00:00"/>
    <n v="4260"/>
    <s v="Grauvieh"/>
    <s v="Andere"/>
    <s v="OK"/>
    <m/>
    <n v="1116083"/>
    <s v="1116083, Schlegel Jörg, Gams"/>
    <n v="1116083"/>
    <s v=" Schlegel Jörg, Gams"/>
    <x v="3"/>
    <x v="1"/>
    <x v="5"/>
    <n v="4157"/>
    <s v=" "/>
    <s v="Mutterkühe"/>
    <s v=" "/>
    <m/>
    <s v="Zeitkühe"/>
    <x v="0"/>
    <x v="0"/>
    <n v="1"/>
    <n v="98"/>
    <n v="99"/>
    <n v="3"/>
    <n v="297"/>
  </r>
  <r>
    <x v="1"/>
    <s v="CH 120.1835.5003.0"/>
    <s v="Nelka"/>
    <s v="Weiblich"/>
    <d v="2025-02-27T00:00:00"/>
    <n v="189"/>
    <s v="Kreuzung"/>
    <s v="Nicht definiert"/>
    <s v="OK"/>
    <m/>
    <n v="1151503"/>
    <s v="1151503, Vetsch Lukas &amp; Cécile, Grabs"/>
    <n v="1151503"/>
    <s v=" Vetsch Lukas &amp; Cécile, Grabs"/>
    <x v="4"/>
    <x v="1"/>
    <x v="5"/>
    <n v="86"/>
    <s v=" "/>
    <m/>
    <s v=" "/>
    <s v="MK-Kälber"/>
    <s v="Kälber"/>
    <x v="3"/>
    <x v="2"/>
    <n v="1"/>
    <n v="98"/>
    <n v="99"/>
    <n v="0.6"/>
    <n v="59.4"/>
  </r>
  <r>
    <x v="1"/>
    <s v="CH 120.1835.5001.6"/>
    <s v="Mars"/>
    <s v="Weiblich"/>
    <d v="2025-02-17T00:00:00"/>
    <n v="199"/>
    <s v="Kreuzung"/>
    <s v="Nicht definiert"/>
    <s v="OK"/>
    <m/>
    <n v="1151503"/>
    <s v="1151503, Vetsch Lukas &amp; Cécile, Grabs"/>
    <n v="1151503"/>
    <s v=" Vetsch Lukas &amp; Cécile, Grabs"/>
    <x v="4"/>
    <x v="1"/>
    <x v="5"/>
    <n v="96"/>
    <s v=" "/>
    <m/>
    <s v=" "/>
    <s v="MK-Kälber"/>
    <s v="Kälber"/>
    <x v="3"/>
    <x v="2"/>
    <n v="1"/>
    <n v="98"/>
    <n v="99"/>
    <n v="0.6"/>
    <n v="59.4"/>
  </r>
  <r>
    <x v="1"/>
    <s v="CH 120.1835.5002.3"/>
    <s v="Uhu"/>
    <s v="Männlich"/>
    <d v="2025-02-17T00:00:00"/>
    <n v="199"/>
    <s v="Kreuzung"/>
    <s v="Nicht definiert"/>
    <s v="OK"/>
    <m/>
    <n v="1151503"/>
    <s v="1151503, Vetsch Lukas &amp; Cécile, Grabs"/>
    <n v="1151503"/>
    <s v=" Vetsch Lukas &amp; Cécile, Grabs"/>
    <x v="4"/>
    <x v="1"/>
    <x v="5"/>
    <n v="96"/>
    <s v=" "/>
    <m/>
    <s v=" "/>
    <s v="MK-Kälber"/>
    <s v="Kälber"/>
    <x v="3"/>
    <x v="2"/>
    <n v="1"/>
    <n v="98"/>
    <n v="99"/>
    <n v="0.6"/>
    <n v="59.4"/>
  </r>
  <r>
    <x v="1"/>
    <s v="CH 120.1835.4999.7"/>
    <s v="Mayonaise"/>
    <s v="Männlich"/>
    <d v="2025-01-11T00:00:00"/>
    <n v="236"/>
    <s v="Kreuzung"/>
    <s v="Nicht definiert"/>
    <s v="OK"/>
    <m/>
    <n v="1151503"/>
    <s v="1151503, Vetsch Lukas &amp; Cécile, Grabs"/>
    <n v="1151503"/>
    <s v=" Vetsch Lukas &amp; Cécile, Grabs"/>
    <x v="4"/>
    <x v="1"/>
    <x v="5"/>
    <n v="133"/>
    <s v=" "/>
    <m/>
    <s v=" "/>
    <s v="MK-Kälber"/>
    <s v="Kälber"/>
    <x v="3"/>
    <x v="1"/>
    <n v="1"/>
    <n v="98"/>
    <n v="99"/>
    <n v="1"/>
    <n v="99"/>
  </r>
  <r>
    <x v="1"/>
    <s v="CH 120.1754.9410.6"/>
    <s v="Milena"/>
    <s v="Weiblich"/>
    <d v="2025-01-09T00:00:00"/>
    <n v="238"/>
    <s v="Limousin"/>
    <s v="Nicht definiert"/>
    <s v="OK"/>
    <m/>
    <n v="1856422"/>
    <s v="1151503, Vetsch Lukas &amp; Cécile, Grabs"/>
    <n v="1151503"/>
    <s v=" Vetsch Lukas &amp; Cécile, Grabs"/>
    <x v="4"/>
    <x v="1"/>
    <x v="5"/>
    <n v="135"/>
    <s v=" "/>
    <m/>
    <s v=" "/>
    <s v="MK-Kälber"/>
    <s v="Kälber"/>
    <x v="3"/>
    <x v="1"/>
    <n v="1"/>
    <n v="98"/>
    <n v="99"/>
    <n v="1"/>
    <n v="99"/>
  </r>
  <r>
    <x v="1"/>
    <s v="CH 120.1835.4998.0"/>
    <s v="Linus"/>
    <s v="Männlich"/>
    <d v="2024-12-22T00:00:00"/>
    <n v="256"/>
    <s v="Kreuzung"/>
    <s v="Nicht definiert"/>
    <s v="OK"/>
    <m/>
    <n v="1151503"/>
    <s v="1151503, Vetsch Lukas &amp; Cécile, Grabs"/>
    <n v="1151503"/>
    <s v=" Vetsch Lukas &amp; Cécile, Grabs"/>
    <x v="4"/>
    <x v="1"/>
    <x v="5"/>
    <n v="153"/>
    <s v=" "/>
    <m/>
    <s v=" "/>
    <s v="MK-Kälber"/>
    <s v="Kälber"/>
    <x v="3"/>
    <x v="1"/>
    <n v="1"/>
    <n v="98"/>
    <n v="99"/>
    <n v="1"/>
    <n v="99"/>
  </r>
  <r>
    <x v="1"/>
    <s v="CH 120.1548.6613.9"/>
    <s v="Uma"/>
    <s v="Weiblich"/>
    <d v="2020-12-21T00:00:00"/>
    <n v="1718"/>
    <s v="Kreuzung"/>
    <s v="Andere"/>
    <s v="OK"/>
    <m/>
    <n v="1064308"/>
    <s v="1151503, Vetsch Lukas &amp; Cécile, Grabs"/>
    <n v="1151503"/>
    <s v=" Vetsch Lukas &amp; Cécile, Grabs"/>
    <x v="4"/>
    <x v="1"/>
    <x v="5"/>
    <n v="1615"/>
    <s v=" "/>
    <s v="Mutterkühe"/>
    <s v=" "/>
    <m/>
    <s v="Zeitkühe"/>
    <x v="0"/>
    <x v="0"/>
    <n v="1"/>
    <n v="98"/>
    <n v="99"/>
    <n v="3"/>
    <n v="297"/>
  </r>
  <r>
    <x v="1"/>
    <s v="CH 120.1366.4021.4"/>
    <s v="Nora"/>
    <s v="Weiblich"/>
    <d v="2019-12-03T00:00:00"/>
    <n v="2102"/>
    <s v="Kreuzung"/>
    <s v="Andere"/>
    <s v="OK"/>
    <m/>
    <n v="1116045"/>
    <s v="1151503, Vetsch Lukas &amp; Cécile, Grabs"/>
    <n v="1151503"/>
    <s v=" Vetsch Lukas &amp; Cécile, Grabs"/>
    <x v="4"/>
    <x v="1"/>
    <x v="5"/>
    <n v="1999"/>
    <s v=" "/>
    <s v="Mutterkühe"/>
    <s v=" "/>
    <m/>
    <s v="Zeitkühe"/>
    <x v="0"/>
    <x v="0"/>
    <n v="1"/>
    <n v="98"/>
    <n v="99"/>
    <n v="3"/>
    <n v="297"/>
  </r>
  <r>
    <x v="1"/>
    <s v="CH 120.1475.8153.7"/>
    <s v="Lena"/>
    <s v="Weiblich"/>
    <d v="2019-09-24T00:00:00"/>
    <n v="2172"/>
    <s v="Kreuzung"/>
    <s v="Andere"/>
    <s v="OK"/>
    <m/>
    <n v="1144628"/>
    <s v="1151503, Vetsch Lukas &amp; Cécile, Grabs"/>
    <n v="1151503"/>
    <s v=" Vetsch Lukas &amp; Cécile, Grabs"/>
    <x v="4"/>
    <x v="1"/>
    <x v="5"/>
    <n v="2069"/>
    <s v=" "/>
    <s v="Mutterkühe"/>
    <s v=" "/>
    <m/>
    <s v="Zeitkühe"/>
    <x v="0"/>
    <x v="0"/>
    <n v="1"/>
    <n v="98"/>
    <n v="99"/>
    <n v="3"/>
    <n v="297"/>
  </r>
  <r>
    <x v="1"/>
    <s v="CH 120.1403.0613.7"/>
    <s v="Odessa"/>
    <s v="Weiblich"/>
    <d v="2019-06-11T00:00:00"/>
    <n v="2277"/>
    <s v="Simmental"/>
    <s v="Andere"/>
    <s v="OK"/>
    <m/>
    <n v="1449327"/>
    <s v="1151503, Vetsch Lukas &amp; Cécile, Grabs"/>
    <n v="1151503"/>
    <s v=" Vetsch Lukas &amp; Cécile, Grabs"/>
    <x v="4"/>
    <x v="1"/>
    <x v="5"/>
    <n v="2174"/>
    <s v=" "/>
    <s v="Mutterkühe"/>
    <s v=" "/>
    <m/>
    <s v="Zeitkühe"/>
    <x v="0"/>
    <x v="0"/>
    <n v="1"/>
    <n v="98"/>
    <n v="99"/>
    <n v="3"/>
    <n v="297"/>
  </r>
  <r>
    <x v="1"/>
    <s v="CH 120.1327.1844.3"/>
    <s v="Maria"/>
    <s v="Weiblich"/>
    <d v="2017-11-16T00:00:00"/>
    <n v="2849"/>
    <s v="Limousin"/>
    <s v="Andere"/>
    <s v="OK"/>
    <m/>
    <n v="1112955"/>
    <s v="1151503, Vetsch Lukas &amp; Cécile, Grabs"/>
    <n v="1151503"/>
    <s v=" Vetsch Lukas &amp; Cécile, Grabs"/>
    <x v="4"/>
    <x v="1"/>
    <x v="5"/>
    <n v="2746"/>
    <s v=" "/>
    <s v="Mutterkühe"/>
    <s v=" "/>
    <m/>
    <s v="Zeitkühe"/>
    <x v="0"/>
    <x v="0"/>
    <n v="1"/>
    <n v="98"/>
    <n v="99"/>
    <n v="3"/>
    <n v="297"/>
  </r>
  <r>
    <x v="1"/>
    <s v="CH 120.1210.9342.1"/>
    <s v="Marili"/>
    <s v="Weiblich"/>
    <d v="2015-09-30T00:00:00"/>
    <n v="3627"/>
    <s v="Kreuzung"/>
    <s v="Andere"/>
    <s v="OK"/>
    <m/>
    <n v="1065251"/>
    <s v="1151503, Vetsch Lukas &amp; Cécile, Grabs"/>
    <n v="1151503"/>
    <s v=" Vetsch Lukas &amp; Cécile, Grabs"/>
    <x v="4"/>
    <x v="1"/>
    <x v="5"/>
    <n v="3524"/>
    <s v=" "/>
    <s v="Mutterkühe"/>
    <s v=" "/>
    <m/>
    <s v="Zeitkühe"/>
    <x v="0"/>
    <x v="0"/>
    <n v="1"/>
    <n v="98"/>
    <n v="99"/>
    <n v="3"/>
    <n v="297"/>
  </r>
  <r>
    <x v="2"/>
    <s v="CH 120.1683.6632.8"/>
    <s v="Olela"/>
    <s v="Weiblich"/>
    <d v="2022-12-13T00:00:00"/>
    <n v="996"/>
    <s v="Braunvieh"/>
    <s v="Nicht definiert"/>
    <s v="OK"/>
    <m/>
    <n v="1102666"/>
    <s v="1115949, Dürr-Lenherr Walter, Gams"/>
    <n v="1115949"/>
    <s v=" Dürr-Lenherr Walter, Gams"/>
    <x v="5"/>
    <x v="1"/>
    <x v="6"/>
    <n v="893"/>
    <s v=" "/>
    <m/>
    <s v=" "/>
    <m/>
    <s v="Zeitkühe"/>
    <x v="4"/>
    <x v="0"/>
    <n v="1"/>
    <n v="94"/>
    <n v="95"/>
    <n v="2.65"/>
    <n v="251.75"/>
  </r>
  <r>
    <x v="2"/>
    <s v="CH 120.1688.7403.8"/>
    <s v="Nora"/>
    <s v="Weiblich"/>
    <d v="2022-08-06T00:00:00"/>
    <n v="1125"/>
    <s v="Braunvieh"/>
    <s v="Nicht definiert"/>
    <s v="OK"/>
    <m/>
    <n v="1115949"/>
    <s v="1115949, Dürr-Lenherr Walter, Gams"/>
    <n v="1115949"/>
    <s v=" Dürr-Lenherr Walter, Gams"/>
    <x v="5"/>
    <x v="1"/>
    <x v="6"/>
    <n v="1022"/>
    <s v=" "/>
    <m/>
    <s v=" "/>
    <m/>
    <s v="Zeitkühe"/>
    <x v="4"/>
    <x v="0"/>
    <n v="1"/>
    <n v="94"/>
    <n v="95"/>
    <n v="2.65"/>
    <n v="251.75"/>
  </r>
  <r>
    <x v="2"/>
    <s v="CH 120.1744.2025.0"/>
    <s v="Bella"/>
    <s v="Weiblich"/>
    <d v="2023-02-21T00:00:00"/>
    <n v="926"/>
    <s v="Braunvieh"/>
    <s v="Nicht definiert"/>
    <s v="OK"/>
    <m/>
    <n v="1140866"/>
    <s v="1140866, Eggenberger Christian, Gams"/>
    <n v="1140866"/>
    <s v=" Eggenberger Christian, Gams"/>
    <x v="6"/>
    <x v="2"/>
    <x v="6"/>
    <n v="822"/>
    <s v=" "/>
    <m/>
    <s v=" "/>
    <m/>
    <s v="Zeitkühe"/>
    <x v="4"/>
    <x v="0"/>
    <n v="1"/>
    <n v="95"/>
    <n v="96"/>
    <n v="2.65"/>
    <n v="254.39999999999998"/>
  </r>
  <r>
    <x v="2"/>
    <s v="CH 120.1707.7487.6"/>
    <s v="Nidlä"/>
    <s v="Weiblich"/>
    <d v="2022-09-24T00:00:00"/>
    <n v="1076"/>
    <s v="Braunvieh"/>
    <s v="Nicht definiert"/>
    <s v="OK"/>
    <m/>
    <n v="1104448"/>
    <s v="1140866, Eggenberger Christian, Gams"/>
    <n v="1140866"/>
    <s v=" Eggenberger Christian, Gams"/>
    <x v="6"/>
    <x v="2"/>
    <x v="6"/>
    <n v="972"/>
    <s v=" "/>
    <m/>
    <s v=" "/>
    <m/>
    <s v="Zeitkühe"/>
    <x v="4"/>
    <x v="0"/>
    <n v="1"/>
    <n v="95"/>
    <n v="96"/>
    <n v="2.65"/>
    <n v="254.39999999999998"/>
  </r>
  <r>
    <x v="2"/>
    <s v="CH 120.1885.2415.9"/>
    <s v="K- Bea"/>
    <s v="Männlich"/>
    <d v="2025-02-13T00:00:00"/>
    <n v="203"/>
    <s v="Kreuzung"/>
    <s v="Nicht definiert"/>
    <s v="OK"/>
    <m/>
    <n v="1115741"/>
    <s v="1115741, Eggenberger-Senn Heinz, Gams"/>
    <n v="1115741"/>
    <s v=" Eggenberger-Senn Heinz, Gams"/>
    <x v="7"/>
    <x v="1"/>
    <x v="6"/>
    <n v="100"/>
    <s v=" "/>
    <m/>
    <s v="MK-Kälber"/>
    <s v="MK-Kälber"/>
    <s v="Kälber"/>
    <x v="3"/>
    <x v="2"/>
    <n v="1"/>
    <n v="94"/>
    <n v="95"/>
    <n v="0.6"/>
    <n v="57"/>
  </r>
  <r>
    <x v="2"/>
    <s v="CH 120.1885.2410.4"/>
    <s v="K- Erika"/>
    <s v="Männlich"/>
    <d v="2025-01-07T00:00:00"/>
    <n v="240"/>
    <s v="Kreuzung"/>
    <s v="Nicht definiert"/>
    <s v="OK"/>
    <m/>
    <n v="1115741"/>
    <s v="1115741, Eggenberger-Senn Heinz, Gams"/>
    <n v="1115741"/>
    <s v=" Eggenberger-Senn Heinz, Gams"/>
    <x v="7"/>
    <x v="1"/>
    <x v="6"/>
    <n v="137"/>
    <s v=" "/>
    <m/>
    <s v="MK-Kälber"/>
    <s v="MK-Kälber"/>
    <s v="Kälber"/>
    <x v="3"/>
    <x v="1"/>
    <n v="1"/>
    <n v="94"/>
    <n v="95"/>
    <n v="1"/>
    <n v="95"/>
  </r>
  <r>
    <x v="2"/>
    <s v="CH 120.1885.2408.1"/>
    <s v="K- Helga"/>
    <s v="Männlich"/>
    <d v="2024-12-31T00:00:00"/>
    <n v="247"/>
    <s v="Kreuzung"/>
    <s v="Nicht definiert"/>
    <s v="OK"/>
    <m/>
    <n v="1115741"/>
    <s v="1115741, Eggenberger-Senn Heinz, Gams"/>
    <n v="1115741"/>
    <s v=" Eggenberger-Senn Heinz, Gams"/>
    <x v="7"/>
    <x v="1"/>
    <x v="6"/>
    <n v="144"/>
    <s v=" "/>
    <m/>
    <s v="MK-Kälber"/>
    <s v="MK-Kälber"/>
    <s v="Kälber"/>
    <x v="3"/>
    <x v="1"/>
    <n v="1"/>
    <n v="94"/>
    <n v="95"/>
    <n v="1"/>
    <n v="95"/>
  </r>
  <r>
    <x v="2"/>
    <s v="CH 120.1830.3809.5"/>
    <s v="K- Kim"/>
    <s v="Weiblich"/>
    <d v="2024-11-10T00:00:00"/>
    <n v="298"/>
    <s v="Kreuzung"/>
    <s v="Nicht definiert"/>
    <s v="OK"/>
    <m/>
    <n v="1115741"/>
    <s v="1115741, Eggenberger-Senn Heinz, Gams"/>
    <n v="1115741"/>
    <s v=" Eggenberger-Senn Heinz, Gams"/>
    <x v="7"/>
    <x v="1"/>
    <x v="6"/>
    <n v="195"/>
    <s v=" "/>
    <m/>
    <s v="MK-Kälber"/>
    <s v="MK-Kälber"/>
    <s v="Kälber"/>
    <x v="3"/>
    <x v="1"/>
    <n v="1"/>
    <n v="94"/>
    <n v="95"/>
    <n v="1"/>
    <n v="95"/>
  </r>
  <r>
    <x v="2"/>
    <s v="CH 120.1561.5705.1"/>
    <s v="Erika"/>
    <s v="Weiblich"/>
    <d v="2022-09-06T00:00:00"/>
    <n v="1094"/>
    <s v="Original Braunvieh"/>
    <s v="Andere"/>
    <s v="OK"/>
    <m/>
    <n v="1115710"/>
    <s v="1115741, Eggenberger-Senn Heinz, Gams"/>
    <n v="1115741"/>
    <s v=" Eggenberger-Senn Heinz, Gams"/>
    <x v="7"/>
    <x v="1"/>
    <x v="6"/>
    <n v="991"/>
    <s v=" "/>
    <s v="Mutterkühe"/>
    <s v=" "/>
    <m/>
    <s v="Zeitkühe"/>
    <x v="0"/>
    <x v="0"/>
    <n v="1"/>
    <n v="94"/>
    <n v="95"/>
    <n v="3"/>
    <n v="285"/>
  </r>
  <r>
    <x v="2"/>
    <s v="CH 120.1561.5702.0"/>
    <s v="Helga"/>
    <s v="Weiblich"/>
    <d v="2022-09-02T00:00:00"/>
    <n v="1098"/>
    <s v="Original Braunvieh"/>
    <s v="Andere"/>
    <s v="OK"/>
    <m/>
    <n v="1115710"/>
    <s v="1115741, Eggenberger-Senn Heinz, Gams"/>
    <n v="1115741"/>
    <s v=" Eggenberger-Senn Heinz, Gams"/>
    <x v="7"/>
    <x v="1"/>
    <x v="6"/>
    <n v="995"/>
    <s v=" "/>
    <s v="Mutterkühe"/>
    <s v=" "/>
    <m/>
    <s v="Zeitkühe"/>
    <x v="0"/>
    <x v="0"/>
    <n v="1"/>
    <n v="94"/>
    <n v="95"/>
    <n v="3"/>
    <n v="285"/>
  </r>
  <r>
    <x v="2"/>
    <s v="CH 120.1520.1330.6"/>
    <s v="Bea"/>
    <s v="Weiblich"/>
    <d v="2019-09-17T00:00:00"/>
    <n v="2179"/>
    <s v="Kreuzung"/>
    <s v="Andere"/>
    <s v="OK"/>
    <m/>
    <n v="1129090"/>
    <s v="1115741, Eggenberger-Senn Heinz, Gams"/>
    <n v="1115741"/>
    <s v=" Eggenberger-Senn Heinz, Gams"/>
    <x v="7"/>
    <x v="1"/>
    <x v="6"/>
    <n v="2076"/>
    <s v=" "/>
    <s v="Mutterkühe"/>
    <s v=" "/>
    <m/>
    <s v="Zeitkühe"/>
    <x v="0"/>
    <x v="0"/>
    <n v="1"/>
    <n v="94"/>
    <n v="95"/>
    <n v="3"/>
    <n v="285"/>
  </r>
  <r>
    <x v="2"/>
    <s v="CH 120.1388.1855.0"/>
    <s v="Karin"/>
    <s v="Weiblich"/>
    <d v="2018-10-22T00:00:00"/>
    <n v="2509"/>
    <s v="Original Braunvieh"/>
    <s v="Andere"/>
    <s v="OK"/>
    <m/>
    <n v="1115710"/>
    <s v="1115741, Eggenberger-Senn Heinz, Gams"/>
    <n v="1115741"/>
    <s v=" Eggenberger-Senn Heinz, Gams"/>
    <x v="7"/>
    <x v="1"/>
    <x v="6"/>
    <n v="2406"/>
    <s v=" "/>
    <s v="Mutterkühe"/>
    <s v=" "/>
    <m/>
    <s v="Zeitkühe"/>
    <x v="0"/>
    <x v="0"/>
    <n v="1"/>
    <n v="94"/>
    <n v="95"/>
    <n v="3"/>
    <n v="285"/>
  </r>
  <r>
    <x v="2"/>
    <s v="CH 120.1615.5220.9"/>
    <s v="Mia"/>
    <s v="Weiblich"/>
    <d v="2023-02-13T00:00:00"/>
    <n v="934"/>
    <s v="Braunvieh"/>
    <s v="Nicht definiert"/>
    <s v="OK"/>
    <m/>
    <n v="1065565"/>
    <s v="1116878, Kramer-Lenherr Markus, Haag (Rheintal)"/>
    <n v="1116878"/>
    <s v=" Kramer-Lenherr Markus, Haag (Rheintal)"/>
    <x v="8"/>
    <x v="1"/>
    <x v="6"/>
    <n v="831"/>
    <s v=" "/>
    <m/>
    <s v=" "/>
    <m/>
    <s v="Zeitkühe"/>
    <x v="4"/>
    <x v="0"/>
    <n v="1"/>
    <n v="94"/>
    <n v="95"/>
    <n v="2.65"/>
    <n v="251.75"/>
  </r>
  <r>
    <x v="2"/>
    <s v="CH 120.1687.0072.6"/>
    <s v="Anina"/>
    <s v="Weiblich"/>
    <d v="2022-11-10T00:00:00"/>
    <n v="1029"/>
    <s v="Red Holstein"/>
    <s v="Nicht definiert"/>
    <s v="OK"/>
    <m/>
    <n v="1197242"/>
    <s v="1116878, Kramer-Lenherr Markus, Haag (Rheintal)"/>
    <n v="1116878"/>
    <s v=" Kramer-Lenherr Markus, Haag (Rheintal)"/>
    <x v="8"/>
    <x v="1"/>
    <x v="6"/>
    <n v="926"/>
    <s v=" "/>
    <m/>
    <s v=" "/>
    <m/>
    <s v="Zeitkühe"/>
    <x v="4"/>
    <x v="0"/>
    <n v="1"/>
    <n v="94"/>
    <n v="95"/>
    <n v="2.65"/>
    <n v="251.75"/>
  </r>
  <r>
    <x v="2"/>
    <s v="CH 120.1742.7898.1"/>
    <s v="Dina"/>
    <s v="Weiblich"/>
    <d v="2022-10-12T00:00:00"/>
    <n v="1058"/>
    <s v="Simmental"/>
    <s v="Nicht definiert"/>
    <s v="OK"/>
    <m/>
    <n v="1056761"/>
    <s v="1116878, Kramer-Lenherr Markus, Haag (Rheintal)"/>
    <n v="1116878"/>
    <s v=" Kramer-Lenherr Markus, Haag (Rheintal)"/>
    <x v="8"/>
    <x v="1"/>
    <x v="6"/>
    <n v="955"/>
    <s v=" "/>
    <m/>
    <s v=" "/>
    <m/>
    <s v="Zeitkühe"/>
    <x v="4"/>
    <x v="0"/>
    <n v="1"/>
    <n v="94"/>
    <n v="95"/>
    <n v="2.65"/>
    <n v="251.75"/>
  </r>
  <r>
    <x v="2"/>
    <s v="CH 120.1618.6672.6"/>
    <s v="Marion"/>
    <s v="Weiblich"/>
    <d v="2023-01-31T00:00:00"/>
    <n v="947"/>
    <s v="Braunvieh"/>
    <s v="Nicht definiert"/>
    <s v="OK"/>
    <m/>
    <n v="1115796"/>
    <s v="1115796, Lenherr Beat, Gams"/>
    <n v="1115796"/>
    <s v=" Lenherr Beat, Gams"/>
    <x v="9"/>
    <x v="1"/>
    <x v="7"/>
    <n v="844"/>
    <s v=" "/>
    <m/>
    <s v=" "/>
    <m/>
    <s v="Zeitkühe"/>
    <x v="4"/>
    <x v="0"/>
    <n v="1"/>
    <n v="77"/>
    <n v="78"/>
    <n v="2.65"/>
    <n v="206.7"/>
  </r>
  <r>
    <x v="2"/>
    <s v="CH 120.1618.6671.9"/>
    <s v="Manuela"/>
    <s v="Weiblich"/>
    <d v="2023-01-25T00:00:00"/>
    <n v="953"/>
    <s v="Braunvieh"/>
    <s v="Nicht definiert"/>
    <s v="OK"/>
    <n v="45836"/>
    <n v="1115796"/>
    <s v="1115796, Lenherr Beat, Gams"/>
    <n v="1115796"/>
    <s v=" Lenherr Beat, Gams"/>
    <x v="9"/>
    <x v="1"/>
    <x v="8"/>
    <n v="850"/>
    <s v=" "/>
    <m/>
    <s v=" "/>
    <m/>
    <s v="Zeitkühe"/>
    <x v="4"/>
    <x v="0"/>
    <n v="1"/>
    <n v="35"/>
    <n v="36"/>
    <n v="2.65"/>
    <n v="95.399999999999991"/>
  </r>
  <r>
    <x v="2"/>
    <s v="CH 120.1618.6667.2"/>
    <s v="Samira"/>
    <s v="Weiblich"/>
    <d v="2022-12-22T00:00:00"/>
    <n v="987"/>
    <s v="Braunvieh"/>
    <s v="Nicht definiert"/>
    <s v="OK"/>
    <m/>
    <n v="1115796"/>
    <s v="1115796, Lenherr Beat, Gams"/>
    <n v="1115796"/>
    <s v=" Lenherr Beat, Gams"/>
    <x v="9"/>
    <x v="1"/>
    <x v="6"/>
    <n v="884"/>
    <s v=" "/>
    <m/>
    <s v=" "/>
    <m/>
    <s v="Zeitkühe"/>
    <x v="4"/>
    <x v="0"/>
    <n v="1"/>
    <n v="94"/>
    <n v="95"/>
    <n v="2.65"/>
    <n v="251.75"/>
  </r>
  <r>
    <x v="2"/>
    <s v="CH 120.1618.6663.4"/>
    <s v="Betty"/>
    <s v="Weiblich"/>
    <d v="2022-11-25T00:00:00"/>
    <n v="1014"/>
    <s v="Braunvieh"/>
    <s v="Nicht definiert"/>
    <s v="OK"/>
    <m/>
    <n v="1115796"/>
    <s v="1115796, Lenherr Beat, Gams"/>
    <n v="1115796"/>
    <s v=" Lenherr Beat, Gams"/>
    <x v="9"/>
    <x v="1"/>
    <x v="6"/>
    <n v="911"/>
    <s v=" "/>
    <m/>
    <s v=" "/>
    <m/>
    <s v="Zeitkühe"/>
    <x v="4"/>
    <x v="0"/>
    <n v="1"/>
    <n v="94"/>
    <n v="95"/>
    <n v="2.65"/>
    <n v="251.75"/>
  </r>
  <r>
    <x v="2"/>
    <s v="CH 120.1618.6659.7"/>
    <s v="Vicky"/>
    <s v="Weiblich"/>
    <d v="2022-10-21T00:00:00"/>
    <n v="1049"/>
    <s v="Braunvieh"/>
    <s v="Nicht definiert"/>
    <s v="OK"/>
    <n v="45902"/>
    <n v="1115796"/>
    <s v="1115796, Lenherr Beat, Gams"/>
    <n v="1115796"/>
    <s v=" Lenherr Beat, Gams"/>
    <x v="9"/>
    <x v="1"/>
    <x v="7"/>
    <n v="946"/>
    <s v=" "/>
    <m/>
    <s v=" "/>
    <m/>
    <s v="Zeitkühe"/>
    <x v="4"/>
    <x v="0"/>
    <n v="1"/>
    <n v="77"/>
    <n v="78"/>
    <n v="2.65"/>
    <n v="206.7"/>
  </r>
  <r>
    <x v="2"/>
    <s v="CH 120.1618.6658.0"/>
    <s v="Mändy"/>
    <s v="Weiblich"/>
    <d v="2022-10-12T00:00:00"/>
    <n v="1058"/>
    <s v="Braunvieh"/>
    <s v="Nicht definiert"/>
    <s v="OK"/>
    <m/>
    <n v="1115796"/>
    <s v="1115796, Lenherr Beat, Gams"/>
    <n v="1115796"/>
    <s v=" Lenherr Beat, Gams"/>
    <x v="9"/>
    <x v="1"/>
    <x v="6"/>
    <n v="955"/>
    <s v=" "/>
    <m/>
    <s v=" "/>
    <m/>
    <s v="Zeitkühe"/>
    <x v="4"/>
    <x v="0"/>
    <n v="1"/>
    <n v="94"/>
    <n v="95"/>
    <n v="2.65"/>
    <n v="251.75"/>
  </r>
  <r>
    <x v="2"/>
    <s v="CH 120.1723.1199.4"/>
    <s v="FLÖCKLI"/>
    <s v="Weiblich"/>
    <d v="2022-12-26T00:00:00"/>
    <n v="983"/>
    <s v="Braunvieh"/>
    <s v="Nicht definiert"/>
    <s v="OK"/>
    <m/>
    <n v="1115802"/>
    <s v="1115802, Lenherr-Ricklin Othmar, Gams"/>
    <n v="1115802"/>
    <s v=" Lenherr-Ricklin Othmar, Gams"/>
    <x v="10"/>
    <x v="1"/>
    <x v="6"/>
    <n v="880"/>
    <s v=" "/>
    <m/>
    <s v=" "/>
    <m/>
    <s v="Zeitkühe"/>
    <x v="4"/>
    <x v="0"/>
    <n v="1"/>
    <n v="94"/>
    <n v="95"/>
    <n v="2.65"/>
    <n v="251.75"/>
  </r>
  <r>
    <x v="2"/>
    <s v="CH 120.1723.1193.2"/>
    <s v="LONAUA"/>
    <s v="Weiblich"/>
    <d v="2022-11-07T00:00:00"/>
    <n v="1032"/>
    <s v="Braunvieh"/>
    <s v="Nicht definiert"/>
    <s v="OK"/>
    <n v="45866"/>
    <n v="1115802"/>
    <s v="1115802, Lenherr-Ricklin Othmar, Gams"/>
    <n v="1115802"/>
    <s v=" Lenherr-Ricklin Othmar, Gams"/>
    <x v="10"/>
    <x v="1"/>
    <x v="9"/>
    <n v="929"/>
    <s v=" "/>
    <m/>
    <s v=" "/>
    <m/>
    <s v="Zeitkühe"/>
    <x v="4"/>
    <x v="0"/>
    <n v="1"/>
    <n v="62"/>
    <n v="63"/>
    <n v="2.65"/>
    <n v="166.95"/>
  </r>
  <r>
    <x v="2"/>
    <s v="CH 120.1610.3152.0"/>
    <s v="Nala"/>
    <s v="Weiblich"/>
    <d v="2025-01-22T00:00:00"/>
    <n v="225"/>
    <s v="Simmental"/>
    <s v="Nicht definiert"/>
    <s v="OK"/>
    <m/>
    <n v="1116076"/>
    <s v="1116076, Scherrer Markus, Gams"/>
    <n v="1116076"/>
    <s v=" Scherrer Markus, Gams"/>
    <x v="11"/>
    <x v="1"/>
    <x v="10"/>
    <n v="122"/>
    <s v=" "/>
    <m/>
    <s v=" "/>
    <s v="MK-Kälber"/>
    <s v="Kälber"/>
    <x v="3"/>
    <x v="1"/>
    <n v="1"/>
    <n v="84"/>
    <n v="85"/>
    <n v="1"/>
    <n v="85"/>
  </r>
  <r>
    <x v="2"/>
    <s v="CH 120.1610.3151.3"/>
    <s v="Sämi"/>
    <s v="Männlich"/>
    <d v="2024-12-14T00:00:00"/>
    <n v="264"/>
    <s v="Simmental"/>
    <s v="Nicht definiert"/>
    <s v="OK"/>
    <m/>
    <n v="1116076"/>
    <s v="1116076, Scherrer Markus, Gams"/>
    <n v="1116076"/>
    <s v=" Scherrer Markus, Gams"/>
    <x v="11"/>
    <x v="1"/>
    <x v="10"/>
    <n v="161"/>
    <s v=" "/>
    <m/>
    <s v=" "/>
    <s v="MK-Kälber"/>
    <s v="Kälber"/>
    <x v="3"/>
    <x v="1"/>
    <n v="1"/>
    <n v="84"/>
    <n v="85"/>
    <n v="1"/>
    <n v="85"/>
  </r>
  <r>
    <x v="2"/>
    <s v="CH 120.1610.3150.6"/>
    <s v="Finja"/>
    <s v="Weiblich"/>
    <d v="2024-12-01T00:00:00"/>
    <n v="277"/>
    <s v="Limousin"/>
    <s v="Nicht definiert"/>
    <s v="Provisorisch OK"/>
    <n v="45891"/>
    <n v="1116076"/>
    <s v="1116076, Scherrer Markus, Gams"/>
    <n v="1116076"/>
    <s v=" Scherrer Markus, Gams"/>
    <x v="11"/>
    <x v="3"/>
    <x v="11"/>
    <n v="181"/>
    <s v=" "/>
    <m/>
    <s v=" "/>
    <s v="MK-Kälber"/>
    <s v="Kälber"/>
    <x v="3"/>
    <x v="1"/>
    <n v="1"/>
    <n v="53"/>
    <n v="54"/>
    <n v="1"/>
    <n v="54"/>
  </r>
  <r>
    <x v="2"/>
    <s v="CH 120.1610.3147.6"/>
    <s v="Zoe"/>
    <s v="Weiblich"/>
    <d v="2024-02-17T00:00:00"/>
    <n v="565"/>
    <s v="Pinzgauer"/>
    <s v="Nicht definiert"/>
    <s v="OK"/>
    <m/>
    <n v="1116076"/>
    <s v="1116076, Scherrer Markus, Gams"/>
    <n v="1116076"/>
    <s v=" Scherrer Markus, Gams"/>
    <x v="11"/>
    <x v="1"/>
    <x v="10"/>
    <n v="462"/>
    <s v=" "/>
    <m/>
    <s v=" "/>
    <m/>
    <s v="Rinder"/>
    <x v="1"/>
    <x v="0"/>
    <n v="1"/>
    <n v="84"/>
    <n v="85"/>
    <n v="2"/>
    <n v="170"/>
  </r>
  <r>
    <x v="2"/>
    <s v="CH 120.1610.3144.5"/>
    <s v="Salome"/>
    <s v="Weiblich"/>
    <d v="2024-01-02T00:00:00"/>
    <n v="611"/>
    <s v="Simmental"/>
    <s v="Nicht definiert"/>
    <s v="OK"/>
    <m/>
    <n v="1116076"/>
    <s v="1116076, Scherrer Markus, Gams"/>
    <n v="1116076"/>
    <s v=" Scherrer Markus, Gams"/>
    <x v="11"/>
    <x v="1"/>
    <x v="10"/>
    <n v="508"/>
    <s v=" "/>
    <m/>
    <s v=" "/>
    <m/>
    <s v="Rinder"/>
    <x v="1"/>
    <x v="0"/>
    <n v="1"/>
    <n v="84"/>
    <n v="85"/>
    <n v="2"/>
    <n v="170"/>
  </r>
  <r>
    <x v="2"/>
    <s v="CH 120.1610.3133.9"/>
    <s v="Fiona"/>
    <s v="Weiblich"/>
    <d v="2022-11-19T00:00:00"/>
    <n v="1020"/>
    <s v="Simmental"/>
    <s v="Milch"/>
    <s v="OK"/>
    <n v="45891"/>
    <n v="1116076"/>
    <s v="1116076, Scherrer Markus, Gams"/>
    <n v="1116076"/>
    <s v=" Scherrer Markus, Gams"/>
    <x v="11"/>
    <x v="3"/>
    <x v="11"/>
    <n v="924"/>
    <s v=" "/>
    <s v="Mutterkühe"/>
    <s v=" "/>
    <m/>
    <s v="Zeitkühe"/>
    <x v="0"/>
    <x v="0"/>
    <n v="1"/>
    <n v="53"/>
    <n v="54"/>
    <n v="3"/>
    <n v="162"/>
  </r>
  <r>
    <x v="2"/>
    <s v="CH 120.1610.3129.2"/>
    <s v="Nuria"/>
    <s v="Weiblich"/>
    <d v="2021-10-30T00:00:00"/>
    <n v="1405"/>
    <s v="Simmental"/>
    <s v="Milch"/>
    <s v="OK"/>
    <m/>
    <n v="1116076"/>
    <s v="1116076, Scherrer Markus, Gams"/>
    <n v="1116076"/>
    <s v=" Scherrer Markus, Gams"/>
    <x v="11"/>
    <x v="1"/>
    <x v="10"/>
    <n v="1302"/>
    <s v=" "/>
    <s v="Mutterkühe"/>
    <s v=" "/>
    <m/>
    <s v="Zeitkühe"/>
    <x v="0"/>
    <x v="0"/>
    <n v="1"/>
    <n v="84"/>
    <n v="85"/>
    <n v="3"/>
    <n v="255"/>
  </r>
  <r>
    <x v="2"/>
    <s v="AT 008.4349.1474.8"/>
    <s v="ZEDER"/>
    <s v="Weiblich"/>
    <d v="2021-09-29T00:00:00"/>
    <n v="1436"/>
    <s v="Pinzgauer"/>
    <s v="Milch"/>
    <s v="OK"/>
    <m/>
    <m/>
    <s v="1116076, Scherrer Markus, Gams"/>
    <n v="1116076"/>
    <s v=" Scherrer Markus, Gams"/>
    <x v="11"/>
    <x v="1"/>
    <x v="10"/>
    <n v="1333"/>
    <s v=" "/>
    <s v="Mutterkühe"/>
    <s v=" "/>
    <m/>
    <s v="Zeitkühe"/>
    <x v="0"/>
    <x v="0"/>
    <n v="1"/>
    <n v="84"/>
    <n v="85"/>
    <n v="3"/>
    <n v="255"/>
  </r>
  <r>
    <x v="2"/>
    <s v="CH 120.1409.2945.9"/>
    <s v="Nora"/>
    <s v="Weiblich"/>
    <d v="2020-11-04T00:00:00"/>
    <n v="1765"/>
    <s v="Simmental"/>
    <s v="Milch"/>
    <s v="OK"/>
    <m/>
    <n v="1116076"/>
    <s v="1116076, Scherrer Markus, Gams"/>
    <n v="1116076"/>
    <s v=" Scherrer Markus, Gams"/>
    <x v="11"/>
    <x v="1"/>
    <x v="10"/>
    <n v="1662"/>
    <s v=" "/>
    <s v="Mutterkühe"/>
    <s v=" "/>
    <m/>
    <s v="Zeitkühe"/>
    <x v="0"/>
    <x v="0"/>
    <n v="1"/>
    <n v="84"/>
    <n v="85"/>
    <n v="3"/>
    <n v="255"/>
  </r>
  <r>
    <x v="2"/>
    <s v="CH 120.1409.2943.5"/>
    <s v="Sina"/>
    <s v="Weiblich"/>
    <d v="2020-08-28T00:00:00"/>
    <n v="1833"/>
    <s v="Simmental"/>
    <s v="Milch"/>
    <s v="OK"/>
    <m/>
    <n v="1116076"/>
    <s v="1116076, Scherrer Markus, Gams"/>
    <n v="1116076"/>
    <s v=" Scherrer Markus, Gams"/>
    <x v="11"/>
    <x v="1"/>
    <x v="10"/>
    <n v="1730"/>
    <s v=" "/>
    <s v="Mutterkühe"/>
    <s v=" "/>
    <m/>
    <s v="Zeitkühe"/>
    <x v="0"/>
    <x v="0"/>
    <n v="1"/>
    <n v="84"/>
    <n v="85"/>
    <n v="3"/>
    <n v="255"/>
  </r>
  <r>
    <x v="2"/>
    <s v="CH 120.1313.6673.7"/>
    <s v="Narzisse"/>
    <s v="Weiblich"/>
    <d v="2018-03-30T00:00:00"/>
    <n v="2715"/>
    <s v="Simmental"/>
    <s v="Milch"/>
    <s v="OK"/>
    <m/>
    <n v="1396096"/>
    <s v="1116076, Scherrer Markus, Gams"/>
    <n v="1116076"/>
    <s v=" Scherrer Markus, Gams"/>
    <x v="11"/>
    <x v="1"/>
    <x v="10"/>
    <n v="2612"/>
    <s v=" "/>
    <s v="Mutterkühe"/>
    <s v=" "/>
    <m/>
    <s v="Zeitkühe"/>
    <x v="0"/>
    <x v="0"/>
    <n v="1"/>
    <n v="84"/>
    <n v="85"/>
    <n v="3"/>
    <n v="255"/>
  </r>
  <r>
    <x v="2"/>
    <s v="CH 120.1313.6674.4"/>
    <s v="Natalie"/>
    <s v="Weiblich"/>
    <d v="2018-03-30T00:00:00"/>
    <n v="2715"/>
    <s v="Simmental"/>
    <s v="Milch"/>
    <s v="OK"/>
    <m/>
    <n v="1396096"/>
    <s v="1116076, Scherrer Markus, Gams"/>
    <n v="1116076"/>
    <s v=" Scherrer Markus, Gams"/>
    <x v="11"/>
    <x v="1"/>
    <x v="10"/>
    <n v="2612"/>
    <s v=" "/>
    <s v="Mutterkühe"/>
    <s v=" "/>
    <m/>
    <s v="Zeitkühe"/>
    <x v="0"/>
    <x v="0"/>
    <n v="1"/>
    <n v="84"/>
    <n v="85"/>
    <n v="3"/>
    <n v="255"/>
  </r>
  <r>
    <x v="2"/>
    <s v="CH 120.1678.8204.1"/>
    <s v="Nabila"/>
    <s v="Weiblich"/>
    <d v="2023-08-26T00:00:00"/>
    <n v="740"/>
    <s v="Holstein"/>
    <s v="Nicht definiert"/>
    <s v="OK"/>
    <m/>
    <n v="1116106"/>
    <s v="1116106, Zogg Mathias, Gams"/>
    <n v="1116106"/>
    <s v=" Zogg Mathias, Gams"/>
    <x v="12"/>
    <x v="1"/>
    <x v="6"/>
    <n v="637"/>
    <s v=" "/>
    <m/>
    <s v=" "/>
    <m/>
    <s v="Rinder"/>
    <x v="1"/>
    <x v="0"/>
    <n v="1"/>
    <n v="94"/>
    <n v="95"/>
    <n v="2"/>
    <n v="190"/>
  </r>
  <r>
    <x v="2"/>
    <s v="CH 120.1678.8199.0"/>
    <s v="Anni"/>
    <s v="Weiblich"/>
    <d v="2023-03-20T00:00:00"/>
    <n v="899"/>
    <s v="Braunvieh"/>
    <s v="Nicht definiert"/>
    <s v="OK"/>
    <m/>
    <n v="1116106"/>
    <s v="1116106, Zogg Mathias, Gams"/>
    <n v="1116106"/>
    <s v=" Zogg Mathias, Gams"/>
    <x v="12"/>
    <x v="1"/>
    <x v="12"/>
    <n v="796"/>
    <s v=" "/>
    <m/>
    <s v=" "/>
    <m/>
    <s v="Zeitkühe"/>
    <x v="4"/>
    <x v="0"/>
    <n v="1"/>
    <n v="44"/>
    <n v="45"/>
    <n v="2.65"/>
    <n v="119.25"/>
  </r>
  <r>
    <x v="2"/>
    <s v="CH 120.1678.8197.6"/>
    <s v="Nuriela"/>
    <s v="Weiblich"/>
    <d v="2023-03-06T00:00:00"/>
    <n v="913"/>
    <s v="Kreuzung"/>
    <s v="Nicht definiert"/>
    <s v="OK"/>
    <m/>
    <n v="1116106"/>
    <s v="1116106, Zogg Mathias, Gams"/>
    <n v="1116106"/>
    <s v=" Zogg Mathias, Gams"/>
    <x v="12"/>
    <x v="1"/>
    <x v="13"/>
    <n v="810"/>
    <s v=" "/>
    <m/>
    <s v=" "/>
    <m/>
    <s v="Zeitkühe"/>
    <x v="4"/>
    <x v="0"/>
    <n v="1"/>
    <n v="30"/>
    <n v="31"/>
    <n v="2.65"/>
    <n v="82.149999999999991"/>
  </r>
  <r>
    <x v="2"/>
    <s v="CH 120.1678.8189.1"/>
    <s v="Lea"/>
    <s v="Weiblich"/>
    <d v="2023-01-17T00:00:00"/>
    <n v="961"/>
    <s v="Holstein"/>
    <s v="Nicht definiert"/>
    <s v="OK"/>
    <m/>
    <n v="1116106"/>
    <s v="1116106, Zogg Mathias, Gams"/>
    <n v="1116106"/>
    <s v=" Zogg Mathias, Gams"/>
    <x v="12"/>
    <x v="1"/>
    <x v="6"/>
    <n v="858"/>
    <s v=" "/>
    <m/>
    <s v=" "/>
    <m/>
    <s v="Zeitkühe"/>
    <x v="4"/>
    <x v="0"/>
    <n v="1"/>
    <n v="94"/>
    <n v="95"/>
    <n v="2.65"/>
    <n v="251.75"/>
  </r>
  <r>
    <x v="2"/>
    <s v="CH 120.1578.4466.0"/>
    <s v="Nia"/>
    <s v="Weiblich"/>
    <d v="2020-07-17T00:00:00"/>
    <n v="1875"/>
    <s v="Holstein"/>
    <s v="Milch"/>
    <s v="OK"/>
    <m/>
    <n v="1116106"/>
    <s v="1116106, Zogg Mathias, Gams"/>
    <n v="1116106"/>
    <s v=" Zogg Mathias, Gams"/>
    <x v="12"/>
    <x v="4"/>
    <x v="6"/>
    <n v="1802"/>
    <s v=" "/>
    <m/>
    <s v=" "/>
    <m/>
    <s v="Zeitkühe"/>
    <x v="4"/>
    <x v="0"/>
    <n v="1"/>
    <n v="64"/>
    <n v="65"/>
    <n v="2.65"/>
    <n v="172.25"/>
  </r>
  <r>
    <x v="2"/>
    <s v="CH 120.1411.7430.8"/>
    <s v="Berna"/>
    <s v="Weiblich"/>
    <d v="2018-01-21T00:00:00"/>
    <n v="2783"/>
    <s v="Holstein"/>
    <s v="Milch"/>
    <s v="OK"/>
    <m/>
    <n v="1436587"/>
    <s v="1116106, Zogg Mathias, Gams"/>
    <n v="1116106"/>
    <s v=" Zogg Mathias, Gams"/>
    <x v="12"/>
    <x v="5"/>
    <x v="9"/>
    <n v="2724"/>
    <s v=" "/>
    <m/>
    <s v=" "/>
    <m/>
    <s v="Zeitkühe"/>
    <x v="4"/>
    <x v="0"/>
    <n v="1"/>
    <n v="18"/>
    <n v="19"/>
    <n v="2.65"/>
    <n v="50.35"/>
  </r>
  <r>
    <x v="3"/>
    <s v="CH 120.1759.1451.2"/>
    <s v="Madlen"/>
    <s v="Weiblich"/>
    <d v="2023-03-03T00:00:00"/>
    <n v="830"/>
    <s v="Braunvieh"/>
    <s v="Nicht definiert"/>
    <s v="OK"/>
    <m/>
    <n v="1140767"/>
    <s v="1140767, Alpiger David, Gams"/>
    <n v="1140767"/>
    <s v=" Alpiger David, Gams"/>
    <x v="13"/>
    <x v="6"/>
    <x v="14"/>
    <n v="809"/>
    <s v=" "/>
    <m/>
    <s v=" "/>
    <m/>
    <s v="Zeitkühe"/>
    <x v="4"/>
    <x v="0"/>
    <n v="1"/>
    <n v="84"/>
    <n v="85"/>
    <n v="2.65"/>
    <n v="225.25"/>
  </r>
  <r>
    <x v="3"/>
    <s v="CH 120.1759.1452.9"/>
    <s v="Katia"/>
    <s v="Weiblich"/>
    <d v="2023-03-01T00:00:00"/>
    <n v="832"/>
    <s v="Braunvieh"/>
    <s v="Nicht definiert"/>
    <s v="OK"/>
    <m/>
    <n v="1140767"/>
    <s v="1140767, Alpiger David, Gams"/>
    <n v="1140767"/>
    <s v=" Alpiger David, Gams"/>
    <x v="13"/>
    <x v="6"/>
    <x v="15"/>
    <n v="811"/>
    <s v=" "/>
    <m/>
    <s v=" "/>
    <m/>
    <s v="Zeitkühe"/>
    <x v="4"/>
    <x v="0"/>
    <n v="1"/>
    <n v="108"/>
    <n v="109"/>
    <n v="2.65"/>
    <n v="288.84999999999997"/>
  </r>
  <r>
    <x v="3"/>
    <s v="CH 120.1759.1456.7"/>
    <s v="Fabrice"/>
    <s v="Weiblich"/>
    <d v="2023-06-23T00:00:00"/>
    <n v="718"/>
    <s v="Holstein"/>
    <s v="Nicht definiert"/>
    <s v="OK"/>
    <m/>
    <n v="1140767"/>
    <s v="1140767, Alpiger David, Gams"/>
    <n v="1140767"/>
    <s v=" Alpiger David, Gams"/>
    <x v="13"/>
    <x v="6"/>
    <x v="15"/>
    <n v="697"/>
    <s v=" "/>
    <m/>
    <s v=" "/>
    <m/>
    <s v="Rinder"/>
    <x v="1"/>
    <x v="0"/>
    <n v="1"/>
    <n v="108"/>
    <n v="109"/>
    <n v="2"/>
    <n v="218"/>
  </r>
  <r>
    <x v="3"/>
    <s v="CH 120.1759.1459.8"/>
    <s v="Ganta"/>
    <s v="Weiblich"/>
    <d v="2023-08-30T00:00:00"/>
    <n v="650"/>
    <s v="Braunvieh"/>
    <s v="Nicht definiert"/>
    <s v="OK"/>
    <m/>
    <n v="1140767"/>
    <s v="1140767, Alpiger David, Gams"/>
    <n v="1140767"/>
    <s v=" Alpiger David, Gams"/>
    <x v="13"/>
    <x v="6"/>
    <x v="15"/>
    <n v="629"/>
    <s v=" "/>
    <m/>
    <s v=" "/>
    <m/>
    <s v="Rinder"/>
    <x v="1"/>
    <x v="0"/>
    <n v="1"/>
    <n v="108"/>
    <n v="109"/>
    <n v="2"/>
    <n v="218"/>
  </r>
  <r>
    <x v="3"/>
    <s v="CH 120.1712.1460.9"/>
    <s v="Gisela"/>
    <s v="Weiblich"/>
    <d v="2022-09-02T00:00:00"/>
    <n v="1012"/>
    <s v="Holstein"/>
    <s v="Nicht definiert"/>
    <s v="OK"/>
    <m/>
    <n v="1140767"/>
    <s v="1140767, Alpiger David, Gams"/>
    <n v="1140767"/>
    <s v=" Alpiger David, Gams"/>
    <x v="13"/>
    <x v="6"/>
    <x v="15"/>
    <n v="991"/>
    <s v=" "/>
    <m/>
    <s v=" "/>
    <m/>
    <s v="Zeitkühe"/>
    <x v="4"/>
    <x v="0"/>
    <n v="1"/>
    <n v="108"/>
    <n v="109"/>
    <n v="2.65"/>
    <n v="288.84999999999997"/>
  </r>
  <r>
    <x v="3"/>
    <s v="CH 120.1759.1461.1"/>
    <s v="Fraya"/>
    <s v="Weiblich"/>
    <d v="2023-08-05T00:00:00"/>
    <n v="675"/>
    <s v="Holstein"/>
    <s v="Nicht definiert"/>
    <s v="OK"/>
    <m/>
    <n v="1140767"/>
    <s v="1140767, Alpiger David, Gams"/>
    <n v="1140767"/>
    <s v=" Alpiger David, Gams"/>
    <x v="13"/>
    <x v="6"/>
    <x v="15"/>
    <n v="654"/>
    <s v=" "/>
    <m/>
    <s v=" "/>
    <m/>
    <s v="Rinder"/>
    <x v="1"/>
    <x v="0"/>
    <n v="1"/>
    <n v="108"/>
    <n v="109"/>
    <n v="2"/>
    <n v="218"/>
  </r>
  <r>
    <x v="3"/>
    <s v="CH 120.1759.1463.5"/>
    <s v="Sahra"/>
    <s v="Weiblich"/>
    <d v="2023-08-25T00:00:00"/>
    <n v="655"/>
    <s v="Braunvieh"/>
    <s v="Nicht definiert"/>
    <s v="OK"/>
    <m/>
    <n v="1140767"/>
    <s v="1140767, Alpiger David, Gams"/>
    <n v="1140767"/>
    <s v=" Alpiger David, Gams"/>
    <x v="13"/>
    <x v="6"/>
    <x v="15"/>
    <n v="634"/>
    <s v=" "/>
    <m/>
    <s v=" "/>
    <m/>
    <s v="Rinder"/>
    <x v="1"/>
    <x v="0"/>
    <n v="1"/>
    <n v="108"/>
    <n v="109"/>
    <n v="2"/>
    <n v="218"/>
  </r>
  <r>
    <x v="3"/>
    <s v="CH 120.1759.1466.6"/>
    <s v="Ruth"/>
    <s v="Weiblich"/>
    <d v="2023-09-11T00:00:00"/>
    <n v="638"/>
    <s v="Braunvieh"/>
    <s v="Nicht definiert"/>
    <s v="OK"/>
    <m/>
    <n v="1140767"/>
    <s v="1140767, Alpiger David, Gams"/>
    <n v="1140767"/>
    <s v=" Alpiger David, Gams"/>
    <x v="13"/>
    <x v="6"/>
    <x v="15"/>
    <n v="617"/>
    <s v=" "/>
    <m/>
    <s v=" "/>
    <m/>
    <s v="Rinder"/>
    <x v="1"/>
    <x v="0"/>
    <n v="1"/>
    <n v="108"/>
    <n v="109"/>
    <n v="2"/>
    <n v="218"/>
  </r>
  <r>
    <x v="3"/>
    <s v="CH 120.1759.1467.3"/>
    <s v="Gabriela"/>
    <s v="Weiblich"/>
    <d v="2023-10-08T00:00:00"/>
    <n v="611"/>
    <s v="Braunvieh"/>
    <s v="Nicht definiert"/>
    <s v="OK"/>
    <m/>
    <n v="1140767"/>
    <s v="1140767, Alpiger David, Gams"/>
    <n v="1140767"/>
    <s v=" Alpiger David, Gams"/>
    <x v="13"/>
    <x v="6"/>
    <x v="15"/>
    <n v="590"/>
    <s v=" "/>
    <m/>
    <s v=" "/>
    <m/>
    <s v="Rinder"/>
    <x v="1"/>
    <x v="0"/>
    <n v="1"/>
    <n v="108"/>
    <n v="109"/>
    <n v="2"/>
    <n v="218"/>
  </r>
  <r>
    <x v="3"/>
    <s v="CH 120.1712.1467.8"/>
    <s v="Frida"/>
    <s v="Weiblich"/>
    <d v="2023-01-12T00:00:00"/>
    <n v="880"/>
    <s v="Holstein"/>
    <s v="Nicht definiert"/>
    <s v="OK"/>
    <m/>
    <n v="1140767"/>
    <s v="1140767, Alpiger David, Gams"/>
    <n v="1140767"/>
    <s v=" Alpiger David, Gams"/>
    <x v="13"/>
    <x v="6"/>
    <x v="15"/>
    <n v="859"/>
    <s v=" "/>
    <m/>
    <s v=" "/>
    <m/>
    <s v="Zeitkühe"/>
    <x v="4"/>
    <x v="0"/>
    <n v="1"/>
    <n v="108"/>
    <n v="109"/>
    <n v="2.65"/>
    <n v="288.84999999999997"/>
  </r>
  <r>
    <x v="3"/>
    <s v="CH 120.1712.1468.5"/>
    <s v="Annabelle"/>
    <s v="Weiblich"/>
    <d v="2023-02-14T00:00:00"/>
    <n v="847"/>
    <s v="Braunvieh"/>
    <s v="Nicht definiert"/>
    <s v="OK"/>
    <m/>
    <n v="1140767"/>
    <s v="1140767, Alpiger David, Gams"/>
    <n v="1140767"/>
    <s v=" Alpiger David, Gams"/>
    <x v="13"/>
    <x v="6"/>
    <x v="15"/>
    <n v="826"/>
    <s v=" "/>
    <m/>
    <s v=" "/>
    <m/>
    <s v="Zeitkühe"/>
    <x v="4"/>
    <x v="0"/>
    <n v="1"/>
    <n v="108"/>
    <n v="109"/>
    <n v="2.65"/>
    <n v="288.84999999999997"/>
  </r>
  <r>
    <x v="3"/>
    <s v="CH 120.1712.1469.2"/>
    <s v="Alice"/>
    <s v="Weiblich"/>
    <d v="2023-02-20T00:00:00"/>
    <n v="841"/>
    <s v="Braunvieh"/>
    <s v="Nicht definiert"/>
    <s v="OK"/>
    <m/>
    <n v="1140767"/>
    <s v="1140767, Alpiger David, Gams"/>
    <n v="1140767"/>
    <s v=" Alpiger David, Gams"/>
    <x v="13"/>
    <x v="6"/>
    <x v="15"/>
    <n v="820"/>
    <s v=" "/>
    <m/>
    <s v=" "/>
    <m/>
    <s v="Zeitkühe"/>
    <x v="4"/>
    <x v="0"/>
    <n v="1"/>
    <n v="108"/>
    <n v="109"/>
    <n v="2.65"/>
    <n v="288.84999999999997"/>
  </r>
  <r>
    <x v="3"/>
    <s v="CH 120.1687.1372.6"/>
    <s v="Elenor"/>
    <s v="Weiblich"/>
    <d v="2022-06-05T00:00:00"/>
    <n v="1101"/>
    <s v="Braunvieh"/>
    <s v="Nicht definiert"/>
    <s v="OK"/>
    <m/>
    <n v="1140897"/>
    <s v="1140897, Dürr Hansueli, Gams"/>
    <n v="1140897"/>
    <s v=" Dürr Hansueli, Gams"/>
    <x v="14"/>
    <x v="6"/>
    <x v="15"/>
    <n v="1080"/>
    <s v=" "/>
    <m/>
    <s v=" "/>
    <m/>
    <s v="Zeitkühe"/>
    <x v="4"/>
    <x v="0"/>
    <n v="1"/>
    <n v="108"/>
    <n v="109"/>
    <n v="2.65"/>
    <n v="288.84999999999997"/>
  </r>
  <r>
    <x v="3"/>
    <s v="CH 120.1687.1374.0"/>
    <s v="Gracey"/>
    <s v="Weiblich"/>
    <d v="2022-07-12T00:00:00"/>
    <n v="1064"/>
    <s v="Braunvieh"/>
    <s v="Nicht definiert"/>
    <s v="OK"/>
    <m/>
    <n v="1140897"/>
    <s v="1140897, Dürr Hansueli, Gams"/>
    <n v="1140897"/>
    <s v=" Dürr Hansueli, Gams"/>
    <x v="14"/>
    <x v="6"/>
    <x v="15"/>
    <n v="1043"/>
    <s v=" "/>
    <m/>
    <s v=" "/>
    <m/>
    <s v="Zeitkühe"/>
    <x v="4"/>
    <x v="0"/>
    <n v="1"/>
    <n v="108"/>
    <n v="109"/>
    <n v="2.65"/>
    <n v="288.84999999999997"/>
  </r>
  <r>
    <x v="3"/>
    <s v="CH 120.1687.1379.5"/>
    <s v="Livia"/>
    <s v="Weiblich"/>
    <d v="2022-09-14T00:00:00"/>
    <n v="1000"/>
    <s v="Braunvieh"/>
    <s v="Nicht definiert"/>
    <s v="OK"/>
    <m/>
    <n v="1140897"/>
    <s v="1140897, Dürr Hansueli, Gams"/>
    <n v="1140897"/>
    <s v=" Dürr Hansueli, Gams"/>
    <x v="14"/>
    <x v="6"/>
    <x v="15"/>
    <n v="979"/>
    <s v=" "/>
    <m/>
    <s v=" "/>
    <m/>
    <s v="Zeitkühe"/>
    <x v="4"/>
    <x v="0"/>
    <n v="1"/>
    <n v="108"/>
    <n v="109"/>
    <n v="2.65"/>
    <n v="288.84999999999997"/>
  </r>
  <r>
    <x v="3"/>
    <s v="CH 120.1687.1382.5"/>
    <s v="Deby"/>
    <s v="Weiblich"/>
    <d v="2022-10-17T00:00:00"/>
    <n v="967"/>
    <s v="Braunvieh"/>
    <s v="Nicht definiert"/>
    <s v="OK"/>
    <m/>
    <n v="1140897"/>
    <s v="1140897, Dürr Hansueli, Gams"/>
    <n v="1140897"/>
    <s v=" Dürr Hansueli, Gams"/>
    <x v="14"/>
    <x v="6"/>
    <x v="15"/>
    <n v="946"/>
    <s v=" "/>
    <m/>
    <s v=" "/>
    <m/>
    <s v="Zeitkühe"/>
    <x v="4"/>
    <x v="0"/>
    <n v="1"/>
    <n v="108"/>
    <n v="109"/>
    <n v="2.65"/>
    <n v="288.84999999999997"/>
  </r>
  <r>
    <x v="3"/>
    <s v="CH 120.1687.1385.6"/>
    <s v="Darina"/>
    <s v="Weiblich"/>
    <d v="2022-12-28T00:00:00"/>
    <n v="895"/>
    <s v="Braunvieh"/>
    <s v="Nicht definiert"/>
    <s v="OK"/>
    <m/>
    <n v="1140897"/>
    <s v="1140897, Dürr Hansueli, Gams"/>
    <n v="1140897"/>
    <s v=" Dürr Hansueli, Gams"/>
    <x v="14"/>
    <x v="6"/>
    <x v="15"/>
    <n v="874"/>
    <s v=" "/>
    <m/>
    <s v=" "/>
    <m/>
    <s v="Zeitkühe"/>
    <x v="4"/>
    <x v="0"/>
    <n v="1"/>
    <n v="108"/>
    <n v="109"/>
    <n v="2.65"/>
    <n v="288.84999999999997"/>
  </r>
  <r>
    <x v="3"/>
    <s v="CH 120.1782.1732.0"/>
    <s v="Galaxi"/>
    <s v="Weiblich"/>
    <d v="2023-04-19T00:00:00"/>
    <n v="783"/>
    <s v="Limousin"/>
    <s v="Nicht definiert"/>
    <s v="OK"/>
    <m/>
    <n v="1140897"/>
    <s v="1140897, Dürr Hansueli, Gams"/>
    <n v="1140897"/>
    <s v=" Dürr Hansueli, Gams"/>
    <x v="14"/>
    <x v="6"/>
    <x v="15"/>
    <n v="762"/>
    <s v=" "/>
    <m/>
    <s v=" "/>
    <m/>
    <s v="Zeitkühe"/>
    <x v="4"/>
    <x v="0"/>
    <n v="1"/>
    <n v="108"/>
    <n v="109"/>
    <n v="2.65"/>
    <n v="288.84999999999997"/>
  </r>
  <r>
    <x v="3"/>
    <s v="CH 120.1782.1733.7"/>
    <s v="Pepita"/>
    <s v="Weiblich"/>
    <d v="2023-06-02T00:00:00"/>
    <n v="739"/>
    <s v="Original Braunvieh"/>
    <s v="Nicht definiert"/>
    <s v="OK"/>
    <m/>
    <n v="1140897"/>
    <s v="1140897, Dürr Hansueli, Gams"/>
    <n v="1140897"/>
    <s v=" Dürr Hansueli, Gams"/>
    <x v="14"/>
    <x v="6"/>
    <x v="15"/>
    <n v="718"/>
    <s v=" "/>
    <m/>
    <s v=" "/>
    <m/>
    <s v="Rinder"/>
    <x v="1"/>
    <x v="0"/>
    <n v="1"/>
    <n v="108"/>
    <n v="109"/>
    <n v="2"/>
    <n v="218"/>
  </r>
  <r>
    <x v="3"/>
    <s v="CH 120.1782.1739.9"/>
    <s v="Isabell"/>
    <s v="Weiblich"/>
    <d v="2023-08-29T00:00:00"/>
    <n v="651"/>
    <s v="Braunvieh"/>
    <s v="Nicht definiert"/>
    <s v="OK"/>
    <m/>
    <n v="1140897"/>
    <s v="1140897, Dürr Hansueli, Gams"/>
    <n v="1140897"/>
    <s v=" Dürr Hansueli, Gams"/>
    <x v="14"/>
    <x v="6"/>
    <x v="15"/>
    <n v="630"/>
    <s v=" "/>
    <m/>
    <s v=" "/>
    <m/>
    <s v="Rinder"/>
    <x v="1"/>
    <x v="0"/>
    <n v="1"/>
    <n v="108"/>
    <n v="109"/>
    <n v="2"/>
    <n v="218"/>
  </r>
  <r>
    <x v="3"/>
    <s v="CH 120.1782.1740.5"/>
    <s v="Dilara"/>
    <s v="Weiblich"/>
    <d v="2023-09-27T00:00:00"/>
    <n v="622"/>
    <s v="Braunvieh"/>
    <s v="Nicht definiert"/>
    <s v="OK"/>
    <m/>
    <n v="1140897"/>
    <s v="1140897, Dürr Hansueli, Gams"/>
    <n v="1140897"/>
    <s v=" Dürr Hansueli, Gams"/>
    <x v="14"/>
    <x v="6"/>
    <x v="15"/>
    <n v="601"/>
    <s v=" "/>
    <m/>
    <s v=" "/>
    <m/>
    <s v="Rinder"/>
    <x v="1"/>
    <x v="0"/>
    <n v="1"/>
    <n v="108"/>
    <n v="109"/>
    <n v="2"/>
    <n v="218"/>
  </r>
  <r>
    <x v="3"/>
    <s v="CH 120.1782.1753.5"/>
    <s v="Mona"/>
    <s v="Weiblich"/>
    <d v="2024-04-28T00:00:00"/>
    <n v="408"/>
    <s v="Braunvieh"/>
    <s v="Nicht definiert"/>
    <s v="OK"/>
    <m/>
    <n v="1140897"/>
    <s v="1140897, Dürr Hansueli, Gams"/>
    <n v="1140897"/>
    <s v=" Dürr Hansueli, Gams"/>
    <x v="14"/>
    <x v="6"/>
    <x v="15"/>
    <n v="387"/>
    <s v=" "/>
    <m/>
    <s v=" "/>
    <m/>
    <s v="Rinder"/>
    <x v="1"/>
    <x v="0"/>
    <n v="1"/>
    <n v="108"/>
    <n v="109"/>
    <n v="2"/>
    <n v="218"/>
  </r>
  <r>
    <x v="3"/>
    <s v="CH 120.1782.1756.6"/>
    <s v="Tabea"/>
    <s v="Weiblich"/>
    <d v="2024-06-10T00:00:00"/>
    <n v="365"/>
    <s v="Braunvieh"/>
    <s v="Nicht definiert"/>
    <s v="OK"/>
    <m/>
    <n v="1140897"/>
    <s v="1140897, Dürr Hansueli, Gams"/>
    <n v="1140897"/>
    <s v=" Dürr Hansueli, Gams"/>
    <x v="14"/>
    <x v="6"/>
    <x v="15"/>
    <n v="344"/>
    <s v=" "/>
    <m/>
    <s v=" "/>
    <m/>
    <s v="Rinder"/>
    <x v="1"/>
    <x v="0"/>
    <n v="1"/>
    <n v="108"/>
    <n v="109"/>
    <n v="2"/>
    <n v="218"/>
  </r>
  <r>
    <x v="3"/>
    <s v="CH 120.1782.1757.3"/>
    <s v="Pia"/>
    <s v="Weiblich"/>
    <d v="2024-06-16T00:00:00"/>
    <n v="359"/>
    <s v="Braunvieh"/>
    <s v="Nicht definiert"/>
    <s v="OK"/>
    <m/>
    <n v="1140897"/>
    <s v="1140897, Dürr Hansueli, Gams"/>
    <n v="1140897"/>
    <s v=" Dürr Hansueli, Gams"/>
    <x v="14"/>
    <x v="6"/>
    <x v="15"/>
    <n v="338"/>
    <s v=" "/>
    <m/>
    <s v=" "/>
    <m/>
    <s v="Rinder"/>
    <x v="1"/>
    <x v="0"/>
    <n v="1"/>
    <n v="108"/>
    <n v="109"/>
    <n v="2"/>
    <n v="218"/>
  </r>
  <r>
    <x v="3"/>
    <s v="CH 120.1782.1759.7"/>
    <s v="Lina"/>
    <s v="Weiblich"/>
    <d v="2024-07-13T00:00:00"/>
    <n v="332"/>
    <s v="Braunvieh"/>
    <s v="Nicht definiert"/>
    <s v="OK"/>
    <m/>
    <n v="1140897"/>
    <s v="1140897, Dürr Hansueli, Gams"/>
    <n v="1140897"/>
    <s v=" Dürr Hansueli, Gams"/>
    <x v="14"/>
    <x v="6"/>
    <x v="15"/>
    <n v="311"/>
    <s v=" "/>
    <m/>
    <s v=" "/>
    <m/>
    <s v="Rinder"/>
    <x v="1"/>
    <x v="0"/>
    <n v="1"/>
    <n v="108"/>
    <n v="109"/>
    <n v="2"/>
    <n v="218"/>
  </r>
  <r>
    <x v="3"/>
    <s v="CH 120.1782.1761.0"/>
    <s v="Eva"/>
    <s v="Weiblich"/>
    <d v="2024-08-10T00:00:00"/>
    <n v="304"/>
    <s v="Braunvieh"/>
    <s v="Nicht definiert"/>
    <s v="OK"/>
    <m/>
    <n v="1140897"/>
    <s v="1140897, Dürr Hansueli, Gams"/>
    <n v="1140897"/>
    <s v=" Dürr Hansueli, Gams"/>
    <x v="14"/>
    <x v="6"/>
    <x v="15"/>
    <n v="283"/>
    <s v=" "/>
    <m/>
    <s v=" "/>
    <m/>
    <s v="Rinder"/>
    <x v="1"/>
    <x v="0"/>
    <n v="1"/>
    <n v="108"/>
    <n v="109"/>
    <n v="2"/>
    <n v="218"/>
  </r>
  <r>
    <x v="3"/>
    <s v="CH 120.1782.1763.4"/>
    <s v="Ramona"/>
    <s v="Weiblich"/>
    <d v="2024-09-21T00:00:00"/>
    <n v="262"/>
    <s v="Braunvieh"/>
    <s v="Nicht definiert"/>
    <s v="OK"/>
    <m/>
    <n v="1140897"/>
    <s v="1140897, Dürr Hansueli, Gams"/>
    <n v="1140897"/>
    <s v=" Dürr Hansueli, Gams"/>
    <x v="14"/>
    <x v="6"/>
    <x v="15"/>
    <n v="241"/>
    <s v=" "/>
    <m/>
    <s v=" "/>
    <m/>
    <s v="Kälber"/>
    <x v="2"/>
    <x v="0"/>
    <n v="1"/>
    <n v="108"/>
    <n v="109"/>
    <n v="1.5"/>
    <n v="163.5"/>
  </r>
  <r>
    <x v="3"/>
    <s v="CH 120.1782.1764.1"/>
    <s v="Dora"/>
    <s v="Weiblich"/>
    <d v="2024-10-08T00:00:00"/>
    <n v="245"/>
    <s v="Braunvieh"/>
    <s v="Nicht definiert"/>
    <s v="OK"/>
    <m/>
    <n v="1140897"/>
    <s v="1140897, Dürr Hansueli, Gams"/>
    <n v="1140897"/>
    <s v=" Dürr Hansueli, Gams"/>
    <x v="14"/>
    <x v="6"/>
    <x v="15"/>
    <n v="224"/>
    <s v=" "/>
    <m/>
    <s v=" "/>
    <m/>
    <s v="Kälber"/>
    <x v="2"/>
    <x v="0"/>
    <n v="1"/>
    <n v="108"/>
    <n v="109"/>
    <n v="1.5"/>
    <n v="163.5"/>
  </r>
  <r>
    <x v="3"/>
    <s v="CH 120.1782.1765.8"/>
    <s v="Nina"/>
    <s v="Weiblich"/>
    <d v="2024-10-11T00:00:00"/>
    <n v="242"/>
    <s v="Braunvieh"/>
    <s v="Nicht definiert"/>
    <s v="OK"/>
    <m/>
    <n v="1140897"/>
    <s v="1140897, Dürr Hansueli, Gams"/>
    <n v="1140897"/>
    <s v=" Dürr Hansueli, Gams"/>
    <x v="14"/>
    <x v="6"/>
    <x v="15"/>
    <n v="221"/>
    <s v=" "/>
    <m/>
    <s v=" "/>
    <m/>
    <s v="Kälber"/>
    <x v="2"/>
    <x v="0"/>
    <n v="1"/>
    <n v="108"/>
    <n v="109"/>
    <n v="1.5"/>
    <n v="163.5"/>
  </r>
  <r>
    <x v="3"/>
    <s v="CH 120.1778.4902.7"/>
    <s v="Layla"/>
    <s v="Weiblich"/>
    <d v="2023-03-17T00:00:00"/>
    <n v="816"/>
    <s v="Braunvieh"/>
    <s v="Nicht definiert"/>
    <s v="OK"/>
    <m/>
    <n v="1116793"/>
    <s v="1116793, Dürr Marcel, Gams"/>
    <n v="1116793"/>
    <s v=" Dürr Marcel, Gams"/>
    <x v="15"/>
    <x v="6"/>
    <x v="15"/>
    <n v="795"/>
    <s v=" "/>
    <m/>
    <s v=" "/>
    <m/>
    <s v="Zeitkühe"/>
    <x v="4"/>
    <x v="0"/>
    <n v="1"/>
    <n v="108"/>
    <n v="109"/>
    <n v="2.65"/>
    <n v="288.84999999999997"/>
  </r>
  <r>
    <x v="3"/>
    <s v="CH 120.1778.4909.6"/>
    <s v="Flora"/>
    <s v="Weiblich"/>
    <d v="2023-07-30T00:00:00"/>
    <n v="681"/>
    <s v="Braunvieh"/>
    <s v="Nicht definiert"/>
    <s v="OK"/>
    <m/>
    <n v="1116793"/>
    <s v="1116793, Dürr Marcel, Gams"/>
    <n v="1116793"/>
    <s v=" Dürr Marcel, Gams"/>
    <x v="15"/>
    <x v="6"/>
    <x v="15"/>
    <n v="660"/>
    <s v=" "/>
    <m/>
    <s v=" "/>
    <m/>
    <s v="Rinder"/>
    <x v="1"/>
    <x v="0"/>
    <n v="1"/>
    <n v="108"/>
    <n v="109"/>
    <n v="2"/>
    <n v="218"/>
  </r>
  <r>
    <x v="3"/>
    <s v="CH 120.1778.4911.9"/>
    <s v="Würmli"/>
    <s v="Weiblich"/>
    <d v="2023-09-15T00:00:00"/>
    <n v="634"/>
    <s v="Kreuzung"/>
    <s v="Nicht definiert"/>
    <s v="OK"/>
    <m/>
    <n v="1116793"/>
    <s v="1116793, Dürr Marcel, Gams"/>
    <n v="1116793"/>
    <s v=" Dürr Marcel, Gams"/>
    <x v="15"/>
    <x v="6"/>
    <x v="15"/>
    <n v="613"/>
    <s v=" "/>
    <m/>
    <s v=" "/>
    <m/>
    <s v="Rinder"/>
    <x v="1"/>
    <x v="0"/>
    <n v="1"/>
    <n v="108"/>
    <n v="109"/>
    <n v="2"/>
    <n v="218"/>
  </r>
  <r>
    <x v="3"/>
    <s v="CH 120.1778.4935.5"/>
    <s v="Wieseli"/>
    <s v="Weiblich"/>
    <d v="2024-05-05T00:00:00"/>
    <n v="401"/>
    <s v="Kreuzung"/>
    <s v="Nicht definiert"/>
    <s v="OK"/>
    <m/>
    <n v="1116793"/>
    <s v="1116793, Dürr Marcel, Gams"/>
    <n v="1116793"/>
    <s v=" Dürr Marcel, Gams"/>
    <x v="15"/>
    <x v="6"/>
    <x v="15"/>
    <n v="380"/>
    <s v=" "/>
    <m/>
    <s v=" "/>
    <m/>
    <s v="Rinder"/>
    <x v="1"/>
    <x v="0"/>
    <n v="1"/>
    <n v="108"/>
    <n v="109"/>
    <n v="2"/>
    <n v="218"/>
  </r>
  <r>
    <x v="3"/>
    <s v="CH 120.1690.6308.0"/>
    <s v="Flora"/>
    <s v="Weiblich"/>
    <d v="2023-02-20T00:00:00"/>
    <n v="841"/>
    <s v="Braunvieh"/>
    <s v="Nicht definiert"/>
    <s v="OK"/>
    <m/>
    <n v="1116793"/>
    <s v="1116793, Dürr Marcel, Gams"/>
    <n v="1116793"/>
    <s v=" Dürr Marcel, Gams"/>
    <x v="15"/>
    <x v="6"/>
    <x v="15"/>
    <n v="820"/>
    <s v=" "/>
    <m/>
    <s v=" "/>
    <m/>
    <s v="Zeitkühe"/>
    <x v="4"/>
    <x v="0"/>
    <n v="1"/>
    <n v="108"/>
    <n v="109"/>
    <n v="2.65"/>
    <n v="288.84999999999997"/>
  </r>
  <r>
    <x v="3"/>
    <s v="CH 120.1690.6310.3"/>
    <s v="Alexa"/>
    <s v="Weiblich"/>
    <d v="2023-03-12T00:00:00"/>
    <n v="821"/>
    <s v="Swiss Fleckvieh"/>
    <s v="Nicht definiert"/>
    <s v="OK"/>
    <m/>
    <n v="1116793"/>
    <s v="1116793, Dürr Marcel, Gams"/>
    <n v="1116793"/>
    <s v=" Dürr Marcel, Gams"/>
    <x v="15"/>
    <x v="6"/>
    <x v="15"/>
    <n v="800"/>
    <s v=" "/>
    <m/>
    <s v=" "/>
    <m/>
    <s v="Zeitkühe"/>
    <x v="4"/>
    <x v="0"/>
    <n v="1"/>
    <n v="108"/>
    <n v="109"/>
    <n v="2.65"/>
    <n v="288.84999999999997"/>
  </r>
  <r>
    <x v="3"/>
    <s v="CH 120.1703.0386.1"/>
    <s v="Esther"/>
    <s v="Weiblich"/>
    <d v="2023-05-13T00:00:00"/>
    <n v="759"/>
    <s v="Holstein"/>
    <s v="Nicht definiert"/>
    <s v="OK"/>
    <m/>
    <n v="1177923"/>
    <s v="1115772, Hardegger Josef, Gams"/>
    <n v="1115772"/>
    <s v=" Hardegger Josef, Gams"/>
    <x v="16"/>
    <x v="6"/>
    <x v="15"/>
    <n v="738"/>
    <s v=" "/>
    <m/>
    <s v=" "/>
    <m/>
    <s v="Zeitkühe"/>
    <x v="4"/>
    <x v="0"/>
    <n v="1"/>
    <n v="108"/>
    <n v="109"/>
    <n v="2.65"/>
    <n v="288.84999999999997"/>
  </r>
  <r>
    <x v="3"/>
    <s v="CH 120.1703.0404.2"/>
    <s v="Verona"/>
    <s v="Weiblich"/>
    <d v="2024-06-26T00:00:00"/>
    <n v="349"/>
    <s v="Holstein"/>
    <s v="Nicht definiert"/>
    <s v="OK"/>
    <m/>
    <n v="1177923"/>
    <s v="1115772, Hardegger Josef, Gams"/>
    <n v="1115772"/>
    <s v=" Hardegger Josef, Gams"/>
    <x v="16"/>
    <x v="6"/>
    <x v="15"/>
    <n v="328"/>
    <s v=" "/>
    <m/>
    <s v=" "/>
    <m/>
    <s v="Rinder"/>
    <x v="1"/>
    <x v="0"/>
    <n v="1"/>
    <n v="108"/>
    <n v="109"/>
    <n v="2"/>
    <n v="218"/>
  </r>
  <r>
    <x v="3"/>
    <s v="CH 120.1703.0409.7"/>
    <s v="Visp"/>
    <s v="Weiblich"/>
    <d v="2024-08-17T00:00:00"/>
    <n v="297"/>
    <s v="Holstein"/>
    <s v="Nicht definiert"/>
    <s v="OK"/>
    <m/>
    <n v="1177923"/>
    <s v="1115772, Hardegger Josef, Gams"/>
    <n v="1115772"/>
    <s v=" Hardegger Josef, Gams"/>
    <x v="16"/>
    <x v="6"/>
    <x v="15"/>
    <n v="276"/>
    <s v=" "/>
    <m/>
    <s v=" "/>
    <m/>
    <s v="Kälber"/>
    <x v="2"/>
    <x v="0"/>
    <n v="1"/>
    <n v="108"/>
    <n v="109"/>
    <n v="1.5"/>
    <n v="163.5"/>
  </r>
  <r>
    <x v="3"/>
    <s v="CH 120.1784.1061.5"/>
    <s v="HEMMA"/>
    <s v="Weiblich"/>
    <d v="2023-04-08T00:00:00"/>
    <n v="794"/>
    <s v="Kreuzung"/>
    <s v="Nicht definiert"/>
    <s v="OK"/>
    <m/>
    <n v="1215427"/>
    <s v="1115772, Hardegger Josef, Gams"/>
    <n v="1115772"/>
    <s v=" Hardegger Josef, Gams"/>
    <x v="16"/>
    <x v="6"/>
    <x v="15"/>
    <n v="773"/>
    <s v=" "/>
    <m/>
    <s v=" "/>
    <m/>
    <s v="Zeitkühe"/>
    <x v="4"/>
    <x v="0"/>
    <n v="1"/>
    <n v="108"/>
    <n v="109"/>
    <n v="2.65"/>
    <n v="288.84999999999997"/>
  </r>
  <r>
    <x v="3"/>
    <s v="CH 120.1784.1062.2"/>
    <s v="JOYA"/>
    <s v="Weiblich"/>
    <d v="2023-04-11T00:00:00"/>
    <n v="791"/>
    <s v="Jersey"/>
    <s v="Nicht definiert"/>
    <s v="OK"/>
    <m/>
    <n v="1215427"/>
    <s v="1115772, Hardegger Josef, Gams"/>
    <n v="1115772"/>
    <s v=" Hardegger Josef, Gams"/>
    <x v="16"/>
    <x v="6"/>
    <x v="15"/>
    <n v="770"/>
    <s v=" "/>
    <m/>
    <s v=" "/>
    <m/>
    <s v="Zeitkühe"/>
    <x v="4"/>
    <x v="0"/>
    <n v="1"/>
    <n v="108"/>
    <n v="109"/>
    <n v="2.65"/>
    <n v="288.84999999999997"/>
  </r>
  <r>
    <x v="3"/>
    <s v="CH 120.1784.1066.0"/>
    <s v="HELLO KITTI"/>
    <s v="Weiblich"/>
    <d v="2023-06-18T00:00:00"/>
    <n v="723"/>
    <s v="Kiwicross"/>
    <s v="Nicht definiert"/>
    <s v="OK"/>
    <m/>
    <n v="1215427"/>
    <s v="1115772, Hardegger Josef, Gams"/>
    <n v="1115772"/>
    <s v=" Hardegger Josef, Gams"/>
    <x v="16"/>
    <x v="6"/>
    <x v="15"/>
    <n v="702"/>
    <s v=" "/>
    <m/>
    <s v=" "/>
    <m/>
    <s v="Rinder"/>
    <x v="1"/>
    <x v="0"/>
    <n v="1"/>
    <n v="108"/>
    <n v="109"/>
    <n v="2"/>
    <n v="218"/>
  </r>
  <r>
    <x v="3"/>
    <s v="CH 120.1784.1074.5"/>
    <s v="HANUTA"/>
    <s v="Weiblich"/>
    <d v="2023-09-01T00:00:00"/>
    <n v="648"/>
    <s v="Jersey"/>
    <s v="Nicht definiert"/>
    <s v="OK"/>
    <m/>
    <n v="1215427"/>
    <s v="1115772, Hardegger Josef, Gams"/>
    <n v="1115772"/>
    <s v=" Hardegger Josef, Gams"/>
    <x v="16"/>
    <x v="6"/>
    <x v="15"/>
    <n v="627"/>
    <s v=" "/>
    <m/>
    <s v=" "/>
    <m/>
    <s v="Rinder"/>
    <x v="1"/>
    <x v="0"/>
    <n v="1"/>
    <n v="108"/>
    <n v="109"/>
    <n v="2"/>
    <n v="218"/>
  </r>
  <r>
    <x v="3"/>
    <s v="CH 120.1784.1090.5"/>
    <s v="HILTON Paris"/>
    <s v="Weiblich"/>
    <d v="2023-12-09T00:00:00"/>
    <n v="549"/>
    <s v="Jersey"/>
    <s v="Nicht definiert"/>
    <s v="OK"/>
    <m/>
    <n v="1215427"/>
    <s v="1115772, Hardegger Josef, Gams"/>
    <n v="1115772"/>
    <s v=" Hardegger Josef, Gams"/>
    <x v="16"/>
    <x v="6"/>
    <x v="15"/>
    <n v="528"/>
    <s v=" "/>
    <m/>
    <s v=" "/>
    <m/>
    <s v="Rinder"/>
    <x v="1"/>
    <x v="0"/>
    <n v="1"/>
    <n v="108"/>
    <n v="109"/>
    <n v="2"/>
    <n v="218"/>
  </r>
  <r>
    <x v="3"/>
    <s v="CH 120.1780.4971.6"/>
    <s v="Scarlett Johansson"/>
    <s v="Weiblich"/>
    <d v="2023-04-24T00:00:00"/>
    <n v="778"/>
    <s v="Original Braunvieh"/>
    <s v="Nicht definiert"/>
    <s v="OK"/>
    <m/>
    <n v="1115772"/>
    <s v="1115772, Hardegger Josef, Gams"/>
    <n v="1115772"/>
    <s v=" Hardegger Josef, Gams"/>
    <x v="16"/>
    <x v="6"/>
    <x v="15"/>
    <n v="757"/>
    <s v=" "/>
    <m/>
    <s v=" "/>
    <m/>
    <s v="Zeitkühe"/>
    <x v="4"/>
    <x v="0"/>
    <n v="1"/>
    <n v="108"/>
    <n v="109"/>
    <n v="2.65"/>
    <n v="288.84999999999997"/>
  </r>
  <r>
    <x v="3"/>
    <s v="CH 120.1780.4972.3"/>
    <s v="Philadelphia"/>
    <s v="Weiblich"/>
    <d v="2023-05-09T00:00:00"/>
    <n v="763"/>
    <s v="Original Braunvieh"/>
    <s v="Nicht definiert"/>
    <s v="OK"/>
    <m/>
    <n v="1115772"/>
    <s v="1115772, Hardegger Josef, Gams"/>
    <n v="1115772"/>
    <s v=" Hardegger Josef, Gams"/>
    <x v="16"/>
    <x v="6"/>
    <x v="15"/>
    <n v="742"/>
    <s v=" "/>
    <m/>
    <s v=" "/>
    <m/>
    <s v="Zeitkühe"/>
    <x v="4"/>
    <x v="0"/>
    <n v="1"/>
    <n v="108"/>
    <n v="109"/>
    <n v="2.65"/>
    <n v="288.84999999999997"/>
  </r>
  <r>
    <x v="3"/>
    <s v="CH 120.1780.4974.7"/>
    <s v="Eugenie"/>
    <s v="Weiblich"/>
    <d v="2023-09-11T00:00:00"/>
    <n v="638"/>
    <s v="Braunvieh"/>
    <s v="Nicht definiert"/>
    <s v="OK"/>
    <m/>
    <n v="1115772"/>
    <s v="1115772, Hardegger Josef, Gams"/>
    <n v="1115772"/>
    <s v=" Hardegger Josef, Gams"/>
    <x v="16"/>
    <x v="6"/>
    <x v="15"/>
    <n v="617"/>
    <s v=" "/>
    <m/>
    <s v=" "/>
    <m/>
    <s v="Rinder"/>
    <x v="1"/>
    <x v="0"/>
    <n v="1"/>
    <n v="108"/>
    <n v="109"/>
    <n v="2"/>
    <n v="218"/>
  </r>
  <r>
    <x v="3"/>
    <s v="CH 120.1780.4975.4"/>
    <s v="Exona"/>
    <s v="Weiblich"/>
    <d v="2023-09-20T00:00:00"/>
    <n v="629"/>
    <s v="Braunvieh"/>
    <s v="Nicht definiert"/>
    <s v="OK"/>
    <m/>
    <n v="1115772"/>
    <s v="1115772, Hardegger Josef, Gams"/>
    <n v="1115772"/>
    <s v=" Hardegger Josef, Gams"/>
    <x v="16"/>
    <x v="6"/>
    <x v="15"/>
    <n v="608"/>
    <s v=" "/>
    <m/>
    <s v=" "/>
    <m/>
    <s v="Rinder"/>
    <x v="1"/>
    <x v="0"/>
    <n v="1"/>
    <n v="108"/>
    <n v="109"/>
    <n v="2"/>
    <n v="218"/>
  </r>
  <r>
    <x v="3"/>
    <s v="CH 120.1796.6211.2"/>
    <s v="Pia"/>
    <s v="Weiblich"/>
    <d v="2023-09-10T00:00:00"/>
    <n v="639"/>
    <s v="Red Holstein"/>
    <s v="Nicht definiert"/>
    <s v="OK"/>
    <m/>
    <n v="1141726"/>
    <s v="1115772, Hardegger Josef, Gams"/>
    <n v="1115772"/>
    <s v=" Hardegger Josef, Gams"/>
    <x v="16"/>
    <x v="6"/>
    <x v="15"/>
    <n v="618"/>
    <s v=" "/>
    <m/>
    <s v=" "/>
    <m/>
    <s v="Rinder"/>
    <x v="1"/>
    <x v="0"/>
    <n v="1"/>
    <n v="108"/>
    <n v="109"/>
    <n v="2"/>
    <n v="218"/>
  </r>
  <r>
    <x v="3"/>
    <s v="CH 120.1796.6218.1"/>
    <s v="Roxi"/>
    <s v="Weiblich"/>
    <d v="2024-02-17T00:00:00"/>
    <n v="479"/>
    <s v="Red Holstein"/>
    <s v="Nicht definiert"/>
    <s v="OK"/>
    <m/>
    <n v="1141726"/>
    <s v="1115772, Hardegger Josef, Gams"/>
    <n v="1115772"/>
    <s v=" Hardegger Josef, Gams"/>
    <x v="16"/>
    <x v="6"/>
    <x v="15"/>
    <n v="458"/>
    <s v=" "/>
    <m/>
    <s v=" "/>
    <m/>
    <s v="Rinder"/>
    <x v="1"/>
    <x v="0"/>
    <n v="1"/>
    <n v="108"/>
    <n v="109"/>
    <n v="2"/>
    <n v="218"/>
  </r>
  <r>
    <x v="3"/>
    <s v="CH 120.1865.6781.3"/>
    <s v="Bavaria"/>
    <s v="Weiblich"/>
    <d v="2024-08-23T00:00:00"/>
    <n v="291"/>
    <s v="Braunvieh"/>
    <s v="Nicht definiert"/>
    <s v="OK"/>
    <m/>
    <n v="1177923"/>
    <s v="1115772, Hardegger Josef, Gams"/>
    <n v="1115772"/>
    <s v=" Hardegger Josef, Gams"/>
    <x v="16"/>
    <x v="6"/>
    <x v="15"/>
    <n v="270"/>
    <s v=" "/>
    <m/>
    <s v=" "/>
    <m/>
    <s v="Kälber"/>
    <x v="2"/>
    <x v="0"/>
    <n v="1"/>
    <n v="108"/>
    <n v="109"/>
    <n v="1.5"/>
    <n v="163.5"/>
  </r>
  <r>
    <x v="3"/>
    <s v="CH 120.1708.8394.3"/>
    <s v="Lina"/>
    <s v="Weiblich"/>
    <d v="2022-09-10T00:00:00"/>
    <n v="1004"/>
    <s v="Red Holstein"/>
    <s v="Nicht definiert"/>
    <s v="OK"/>
    <m/>
    <n v="1141726"/>
    <s v="1115772, Hardegger Josef, Gams"/>
    <n v="1115772"/>
    <s v=" Hardegger Josef, Gams"/>
    <x v="16"/>
    <x v="6"/>
    <x v="15"/>
    <n v="983"/>
    <s v=" "/>
    <m/>
    <s v=" "/>
    <m/>
    <s v="Zeitkühe"/>
    <x v="4"/>
    <x v="0"/>
    <n v="1"/>
    <n v="108"/>
    <n v="109"/>
    <n v="2.65"/>
    <n v="288.84999999999997"/>
  </r>
  <r>
    <x v="3"/>
    <s v="CH 120.1708.8404.9"/>
    <s v="Karin"/>
    <s v="Weiblich"/>
    <d v="2023-08-24T00:00:00"/>
    <n v="656"/>
    <s v="Red Holstein"/>
    <s v="Nicht definiert"/>
    <s v="OK"/>
    <m/>
    <n v="1141726"/>
    <s v="1115772, Hardegger Josef, Gams"/>
    <n v="1115772"/>
    <s v=" Hardegger Josef, Gams"/>
    <x v="16"/>
    <x v="6"/>
    <x v="15"/>
    <n v="635"/>
    <s v=" "/>
    <m/>
    <s v=" "/>
    <m/>
    <s v="Rinder"/>
    <x v="1"/>
    <x v="0"/>
    <n v="1"/>
    <n v="108"/>
    <n v="109"/>
    <n v="2"/>
    <n v="218"/>
  </r>
  <r>
    <x v="3"/>
    <s v="CH 120.1822.9500.0"/>
    <s v="MARLIE"/>
    <s v="Weiblich"/>
    <d v="2024-01-21T00:00:00"/>
    <n v="506"/>
    <s v="Holstein"/>
    <s v="Nicht definiert"/>
    <s v="OK"/>
    <m/>
    <n v="1215427"/>
    <s v="1115772, Hardegger Josef, Gams"/>
    <n v="1115772"/>
    <s v=" Hardegger Josef, Gams"/>
    <x v="16"/>
    <x v="6"/>
    <x v="15"/>
    <n v="485"/>
    <s v=" "/>
    <m/>
    <s v=" "/>
    <m/>
    <s v="Rinder"/>
    <x v="1"/>
    <x v="0"/>
    <n v="1"/>
    <n v="108"/>
    <n v="109"/>
    <n v="2"/>
    <n v="218"/>
  </r>
  <r>
    <x v="3"/>
    <s v="CH 120.1822.9501.7"/>
    <s v="FRANCINE JORDI"/>
    <s v="Weiblich"/>
    <d v="2024-01-26T00:00:00"/>
    <n v="501"/>
    <s v="Jersey"/>
    <s v="Nicht definiert"/>
    <s v="OK"/>
    <m/>
    <n v="1215427"/>
    <s v="1115772, Hardegger Josef, Gams"/>
    <n v="1115772"/>
    <s v=" Hardegger Josef, Gams"/>
    <x v="16"/>
    <x v="6"/>
    <x v="15"/>
    <n v="480"/>
    <s v=" "/>
    <m/>
    <s v=" "/>
    <m/>
    <s v="Rinder"/>
    <x v="1"/>
    <x v="0"/>
    <n v="1"/>
    <n v="108"/>
    <n v="109"/>
    <n v="2"/>
    <n v="218"/>
  </r>
  <r>
    <x v="3"/>
    <s v="CH 120.1822.9502.4"/>
    <s v="HAWAI"/>
    <s v="Weiblich"/>
    <d v="2024-01-29T00:00:00"/>
    <n v="498"/>
    <s v="Holstein"/>
    <s v="Nicht definiert"/>
    <s v="OK"/>
    <m/>
    <n v="1215427"/>
    <s v="1115772, Hardegger Josef, Gams"/>
    <n v="1115772"/>
    <s v=" Hardegger Josef, Gams"/>
    <x v="16"/>
    <x v="6"/>
    <x v="15"/>
    <n v="477"/>
    <s v=" "/>
    <m/>
    <s v=" "/>
    <m/>
    <s v="Rinder"/>
    <x v="1"/>
    <x v="0"/>
    <n v="1"/>
    <n v="108"/>
    <n v="109"/>
    <n v="2"/>
    <n v="218"/>
  </r>
  <r>
    <x v="3"/>
    <s v="CH 120.1822.9510.9"/>
    <s v="SUNNY"/>
    <s v="Weiblich"/>
    <d v="2024-07-31T00:00:00"/>
    <n v="314"/>
    <s v="Holstein"/>
    <s v="Nicht definiert"/>
    <s v="OK"/>
    <m/>
    <n v="1215427"/>
    <s v="1115772, Hardegger Josef, Gams"/>
    <n v="1115772"/>
    <s v=" Hardegger Josef, Gams"/>
    <x v="16"/>
    <x v="6"/>
    <x v="15"/>
    <n v="293"/>
    <s v=" "/>
    <m/>
    <s v=" "/>
    <m/>
    <s v="Rinder"/>
    <x v="1"/>
    <x v="0"/>
    <n v="1"/>
    <n v="108"/>
    <n v="109"/>
    <n v="2"/>
    <n v="218"/>
  </r>
  <r>
    <x v="3"/>
    <s v="CH 120.1822.9516.1"/>
    <s v="NESSI"/>
    <s v="Weiblich"/>
    <d v="2024-09-07T00:00:00"/>
    <n v="276"/>
    <s v="Holstein"/>
    <s v="Nicht definiert"/>
    <s v="OK"/>
    <m/>
    <n v="1215427"/>
    <s v="1115772, Hardegger Josef, Gams"/>
    <n v="1115772"/>
    <s v=" Hardegger Josef, Gams"/>
    <x v="16"/>
    <x v="6"/>
    <x v="16"/>
    <n v="255"/>
    <s v=" "/>
    <m/>
    <s v=" "/>
    <m/>
    <s v="Kälber"/>
    <x v="2"/>
    <x v="0"/>
    <n v="1"/>
    <n v="94"/>
    <n v="95"/>
    <n v="1.5"/>
    <n v="142.5"/>
  </r>
  <r>
    <x v="3"/>
    <s v="CH 120.1618.6673.3"/>
    <s v="Varinia"/>
    <s v="Weiblich"/>
    <d v="2023-02-26T00:00:00"/>
    <n v="835"/>
    <s v="Braunvieh"/>
    <s v="Nicht definiert"/>
    <s v="OK"/>
    <m/>
    <n v="1115796"/>
    <s v="1115796, Lenherr Beat, Gams"/>
    <n v="1115796"/>
    <s v=" Lenherr Beat, Gams"/>
    <x v="9"/>
    <x v="6"/>
    <x v="15"/>
    <n v="814"/>
    <s v=" "/>
    <m/>
    <s v=" "/>
    <m/>
    <s v="Zeitkühe"/>
    <x v="4"/>
    <x v="0"/>
    <n v="1"/>
    <n v="108"/>
    <n v="109"/>
    <n v="2.65"/>
    <n v="288.84999999999997"/>
  </r>
  <r>
    <x v="3"/>
    <s v="CH 120.1618.6676.4"/>
    <s v="Meli"/>
    <s v="Weiblich"/>
    <d v="2023-03-31T00:00:00"/>
    <n v="802"/>
    <s v="Braunvieh"/>
    <s v="Nicht definiert"/>
    <s v="OK"/>
    <m/>
    <n v="1115796"/>
    <s v="1115796, Lenherr Beat, Gams"/>
    <n v="1115796"/>
    <s v=" Lenherr Beat, Gams"/>
    <x v="9"/>
    <x v="6"/>
    <x v="15"/>
    <n v="781"/>
    <s v=" "/>
    <m/>
    <s v=" "/>
    <m/>
    <s v="Zeitkühe"/>
    <x v="4"/>
    <x v="0"/>
    <n v="1"/>
    <n v="108"/>
    <n v="109"/>
    <n v="2.65"/>
    <n v="288.84999999999997"/>
  </r>
  <r>
    <x v="3"/>
    <s v="CH 120.1618.6677.1"/>
    <s v="Moni"/>
    <s v="Weiblich"/>
    <d v="2023-03-31T00:00:00"/>
    <n v="802"/>
    <s v="Braunvieh"/>
    <s v="Nicht definiert"/>
    <s v="OK"/>
    <m/>
    <n v="1115796"/>
    <s v="1115796, Lenherr Beat, Gams"/>
    <n v="1115796"/>
    <s v=" Lenherr Beat, Gams"/>
    <x v="9"/>
    <x v="6"/>
    <x v="15"/>
    <n v="781"/>
    <s v=" "/>
    <m/>
    <s v=" "/>
    <m/>
    <s v="Zeitkühe"/>
    <x v="4"/>
    <x v="0"/>
    <n v="1"/>
    <n v="108"/>
    <n v="109"/>
    <n v="2.65"/>
    <n v="288.84999999999997"/>
  </r>
  <r>
    <x v="3"/>
    <s v="CH 120.1618.6678.8"/>
    <s v="Maya"/>
    <s v="Weiblich"/>
    <d v="2023-07-13T00:00:00"/>
    <n v="698"/>
    <s v="Braunvieh"/>
    <s v="Nicht definiert"/>
    <s v="OK"/>
    <m/>
    <n v="1115796"/>
    <s v="1115796, Lenherr Beat, Gams"/>
    <n v="1115796"/>
    <s v=" Lenherr Beat, Gams"/>
    <x v="9"/>
    <x v="6"/>
    <x v="15"/>
    <n v="677"/>
    <s v=" "/>
    <m/>
    <s v=" "/>
    <m/>
    <s v="Rinder"/>
    <x v="1"/>
    <x v="0"/>
    <n v="1"/>
    <n v="108"/>
    <n v="109"/>
    <n v="2"/>
    <n v="218"/>
  </r>
  <r>
    <x v="3"/>
    <s v="CH 120.1618.6680.1"/>
    <s v="Merla"/>
    <s v="Weiblich"/>
    <d v="2023-07-18T00:00:00"/>
    <n v="693"/>
    <s v="Braunvieh"/>
    <s v="Nicht definiert"/>
    <s v="OK"/>
    <m/>
    <n v="1115796"/>
    <s v="1115796, Lenherr Beat, Gams"/>
    <n v="1115796"/>
    <s v=" Lenherr Beat, Gams"/>
    <x v="9"/>
    <x v="6"/>
    <x v="15"/>
    <n v="672"/>
    <s v=" "/>
    <m/>
    <s v=" "/>
    <m/>
    <s v="Rinder"/>
    <x v="1"/>
    <x v="0"/>
    <n v="1"/>
    <n v="108"/>
    <n v="109"/>
    <n v="2"/>
    <n v="218"/>
  </r>
  <r>
    <x v="3"/>
    <s v="CH 120.1618.6686.3"/>
    <s v="Milena"/>
    <s v="Weiblich"/>
    <d v="2023-09-10T00:00:00"/>
    <n v="639"/>
    <s v="Braunvieh"/>
    <s v="Nicht definiert"/>
    <s v="OK"/>
    <m/>
    <n v="1115796"/>
    <s v="1115796, Lenherr Beat, Gams"/>
    <n v="1115796"/>
    <s v=" Lenherr Beat, Gams"/>
    <x v="9"/>
    <x v="6"/>
    <x v="15"/>
    <n v="618"/>
    <s v=" "/>
    <m/>
    <s v=" "/>
    <m/>
    <s v="Rinder"/>
    <x v="1"/>
    <x v="0"/>
    <n v="1"/>
    <n v="108"/>
    <n v="109"/>
    <n v="2"/>
    <n v="218"/>
  </r>
  <r>
    <x v="3"/>
    <s v="CH 120.1618.6687.0"/>
    <s v="Marina"/>
    <s v="Weiblich"/>
    <d v="2023-10-23T00:00:00"/>
    <n v="596"/>
    <s v="Braunvieh"/>
    <s v="Nicht definiert"/>
    <s v="OK"/>
    <m/>
    <n v="1115796"/>
    <s v="1115796, Lenherr Beat, Gams"/>
    <n v="1115796"/>
    <s v=" Lenherr Beat, Gams"/>
    <x v="9"/>
    <x v="6"/>
    <x v="15"/>
    <n v="575"/>
    <s v=" "/>
    <m/>
    <s v=" "/>
    <m/>
    <s v="Rinder"/>
    <x v="1"/>
    <x v="0"/>
    <n v="1"/>
    <n v="108"/>
    <n v="109"/>
    <n v="2"/>
    <n v="218"/>
  </r>
  <r>
    <x v="3"/>
    <s v="CH 120.1618.6691.7"/>
    <s v="Svenja"/>
    <s v="Weiblich"/>
    <d v="2023-12-12T00:00:00"/>
    <n v="546"/>
    <s v="Braunvieh"/>
    <s v="Nicht definiert"/>
    <s v="OK"/>
    <m/>
    <n v="1115796"/>
    <s v="1115796, Lenherr Beat, Gams"/>
    <n v="1115796"/>
    <s v=" Lenherr Beat, Gams"/>
    <x v="9"/>
    <x v="6"/>
    <x v="15"/>
    <n v="525"/>
    <s v=" "/>
    <m/>
    <s v=" "/>
    <m/>
    <s v="Rinder"/>
    <x v="1"/>
    <x v="0"/>
    <n v="1"/>
    <n v="108"/>
    <n v="109"/>
    <n v="2"/>
    <n v="218"/>
  </r>
  <r>
    <x v="3"/>
    <s v="CH 120.1618.6693.1"/>
    <s v="Malibu"/>
    <s v="Weiblich"/>
    <d v="2023-12-19T00:00:00"/>
    <n v="539"/>
    <s v="Braunvieh"/>
    <s v="Nicht definiert"/>
    <s v="OK"/>
    <m/>
    <n v="1115796"/>
    <s v="1115796, Lenherr Beat, Gams"/>
    <n v="1115796"/>
    <s v=" Lenherr Beat, Gams"/>
    <x v="9"/>
    <x v="6"/>
    <x v="15"/>
    <n v="518"/>
    <s v=" "/>
    <m/>
    <s v=" "/>
    <m/>
    <s v="Rinder"/>
    <x v="1"/>
    <x v="0"/>
    <n v="1"/>
    <n v="108"/>
    <n v="109"/>
    <n v="2"/>
    <n v="218"/>
  </r>
  <r>
    <x v="3"/>
    <s v="CH 120.1618.6694.8"/>
    <s v="Melina"/>
    <s v="Weiblich"/>
    <d v="2024-02-02T00:00:00"/>
    <n v="494"/>
    <s v="Braunvieh"/>
    <s v="Nicht definiert"/>
    <s v="OK"/>
    <m/>
    <n v="1115796"/>
    <s v="1115796, Lenherr Beat, Gams"/>
    <n v="1115796"/>
    <s v=" Lenherr Beat, Gams"/>
    <x v="9"/>
    <x v="6"/>
    <x v="15"/>
    <n v="473"/>
    <s v=" "/>
    <m/>
    <s v=" "/>
    <m/>
    <s v="Rinder"/>
    <x v="1"/>
    <x v="0"/>
    <n v="1"/>
    <n v="108"/>
    <n v="109"/>
    <n v="2"/>
    <n v="218"/>
  </r>
  <r>
    <x v="3"/>
    <s v="CH 120.1618.6696.2"/>
    <s v="Valeria"/>
    <s v="Weiblich"/>
    <d v="2024-02-08T00:00:00"/>
    <n v="488"/>
    <s v="Braunvieh"/>
    <s v="Nicht definiert"/>
    <s v="OK"/>
    <m/>
    <n v="1115796"/>
    <s v="1115796, Lenherr Beat, Gams"/>
    <n v="1115796"/>
    <s v=" Lenherr Beat, Gams"/>
    <x v="9"/>
    <x v="6"/>
    <x v="15"/>
    <n v="467"/>
    <s v=" "/>
    <m/>
    <s v=" "/>
    <m/>
    <s v="Rinder"/>
    <x v="1"/>
    <x v="0"/>
    <n v="1"/>
    <n v="108"/>
    <n v="109"/>
    <n v="2"/>
    <n v="218"/>
  </r>
  <r>
    <x v="3"/>
    <s v="CH 120.1618.6697.9"/>
    <s v="Viva"/>
    <s v="Weiblich"/>
    <d v="2024-02-18T00:00:00"/>
    <n v="478"/>
    <s v="Braunvieh"/>
    <s v="Nicht definiert"/>
    <s v="OK"/>
    <m/>
    <n v="1115796"/>
    <s v="1115796, Lenherr Beat, Gams"/>
    <n v="1115796"/>
    <s v=" Lenherr Beat, Gams"/>
    <x v="9"/>
    <x v="6"/>
    <x v="15"/>
    <n v="457"/>
    <s v=" "/>
    <m/>
    <s v=" "/>
    <m/>
    <s v="Rinder"/>
    <x v="1"/>
    <x v="0"/>
    <n v="1"/>
    <n v="108"/>
    <n v="109"/>
    <n v="2"/>
    <n v="218"/>
  </r>
  <r>
    <x v="3"/>
    <s v="CH 120.1618.6699.3"/>
    <s v="Morena"/>
    <s v="Weiblich"/>
    <d v="2024-02-25T00:00:00"/>
    <n v="471"/>
    <s v="Braunvieh"/>
    <s v="Nicht definiert"/>
    <s v="OK"/>
    <m/>
    <n v="1115796"/>
    <s v="1115796, Lenherr Beat, Gams"/>
    <n v="1115796"/>
    <s v=" Lenherr Beat, Gams"/>
    <x v="9"/>
    <x v="6"/>
    <x v="15"/>
    <n v="450"/>
    <s v=" "/>
    <m/>
    <s v=" "/>
    <m/>
    <s v="Rinder"/>
    <x v="1"/>
    <x v="0"/>
    <n v="1"/>
    <n v="108"/>
    <n v="109"/>
    <n v="2"/>
    <n v="218"/>
  </r>
  <r>
    <x v="3"/>
    <s v="CH 120.1618.6701.3"/>
    <s v="Victoria"/>
    <s v="Weiblich"/>
    <d v="2024-04-25T00:00:00"/>
    <n v="411"/>
    <s v="Braunvieh"/>
    <s v="Nicht definiert"/>
    <s v="OK"/>
    <m/>
    <n v="1115796"/>
    <s v="1115796, Lenherr Beat, Gams"/>
    <n v="1115796"/>
    <s v=" Lenherr Beat, Gams"/>
    <x v="9"/>
    <x v="6"/>
    <x v="15"/>
    <n v="390"/>
    <s v=" "/>
    <m/>
    <s v=" "/>
    <m/>
    <s v="Rinder"/>
    <x v="1"/>
    <x v="0"/>
    <n v="1"/>
    <n v="108"/>
    <n v="109"/>
    <n v="2"/>
    <n v="218"/>
  </r>
  <r>
    <x v="3"/>
    <s v="CH 120.1779.7987.8"/>
    <s v="Savina"/>
    <s v="Weiblich"/>
    <d v="2023-09-22T00:00:00"/>
    <n v="627"/>
    <s v="Holstein"/>
    <s v="Nicht definiert"/>
    <s v="OK"/>
    <m/>
    <n v="1112535"/>
    <s v="1115796, Lenherr Beat, Gams"/>
    <n v="1115796"/>
    <s v=" Lenherr Beat, Gams"/>
    <x v="9"/>
    <x v="6"/>
    <x v="15"/>
    <n v="606"/>
    <s v=" "/>
    <m/>
    <s v=" "/>
    <m/>
    <s v="Rinder"/>
    <x v="1"/>
    <x v="0"/>
    <n v="1"/>
    <n v="108"/>
    <n v="109"/>
    <n v="2"/>
    <n v="218"/>
  </r>
  <r>
    <x v="3"/>
    <s v="CH 120.1787.1688.5"/>
    <s v="Panda"/>
    <s v="Weiblich"/>
    <d v="2023-08-02T00:00:00"/>
    <n v="678"/>
    <s v="Red Holstein"/>
    <s v="Nicht definiert"/>
    <s v="OK"/>
    <m/>
    <n v="1115819"/>
    <s v="1115819, Rutz Jakob, Gams"/>
    <n v="1115819"/>
    <s v=" Rutz Jakob, Gams"/>
    <x v="17"/>
    <x v="6"/>
    <x v="15"/>
    <n v="657"/>
    <s v=" "/>
    <m/>
    <s v=" "/>
    <m/>
    <s v="Rinder"/>
    <x v="1"/>
    <x v="0"/>
    <n v="1"/>
    <n v="108"/>
    <n v="109"/>
    <n v="2"/>
    <n v="218"/>
  </r>
  <r>
    <x v="3"/>
    <s v="CH 120.1787.1689.2"/>
    <s v="Haldiine"/>
    <s v="Weiblich"/>
    <d v="2024-01-01T00:00:00"/>
    <n v="526"/>
    <s v="Red Holstein"/>
    <s v="Nicht definiert"/>
    <s v="OK"/>
    <m/>
    <n v="1115819"/>
    <s v="1115819, Rutz Jakob, Gams"/>
    <n v="1115819"/>
    <s v=" Rutz Jakob, Gams"/>
    <x v="17"/>
    <x v="6"/>
    <x v="15"/>
    <n v="505"/>
    <s v=" "/>
    <m/>
    <s v=" "/>
    <m/>
    <s v="Rinder"/>
    <x v="1"/>
    <x v="0"/>
    <n v="1"/>
    <n v="108"/>
    <n v="109"/>
    <n v="2"/>
    <n v="218"/>
  </r>
  <r>
    <x v="3"/>
    <s v="CH 120.1787.1690.8"/>
    <s v="Hanni"/>
    <s v="Weiblich"/>
    <d v="2024-01-14T00:00:00"/>
    <n v="513"/>
    <s v="Red Holstein"/>
    <s v="Nicht definiert"/>
    <s v="OK"/>
    <m/>
    <n v="1115819"/>
    <s v="1115819, Rutz Jakob, Gams"/>
    <n v="1115819"/>
    <s v=" Rutz Jakob, Gams"/>
    <x v="17"/>
    <x v="6"/>
    <x v="15"/>
    <n v="492"/>
    <s v=" "/>
    <m/>
    <s v=" "/>
    <m/>
    <s v="Rinder"/>
    <x v="1"/>
    <x v="0"/>
    <n v="1"/>
    <n v="108"/>
    <n v="109"/>
    <n v="2"/>
    <n v="218"/>
  </r>
  <r>
    <x v="3"/>
    <s v="CH 120.1787.1691.5"/>
    <s v="Blanca"/>
    <s v="Weiblich"/>
    <d v="2024-06-11T00:00:00"/>
    <n v="364"/>
    <s v="Braunvieh"/>
    <s v="Nicht definiert"/>
    <s v="OK"/>
    <m/>
    <n v="1115819"/>
    <s v="1115819, Rutz Jakob, Gams"/>
    <n v="1115819"/>
    <s v=" Rutz Jakob, Gams"/>
    <x v="17"/>
    <x v="6"/>
    <x v="15"/>
    <n v="343"/>
    <s v=" "/>
    <m/>
    <s v=" "/>
    <m/>
    <s v="Rinder"/>
    <x v="1"/>
    <x v="0"/>
    <n v="1"/>
    <n v="108"/>
    <n v="109"/>
    <n v="2"/>
    <n v="218"/>
  </r>
  <r>
    <x v="3"/>
    <s v="CH 120.1688.5560.0"/>
    <s v="Helga"/>
    <s v="Weiblich"/>
    <d v="2022-12-18T00:00:00"/>
    <n v="905"/>
    <s v="Red Holstein"/>
    <s v="Nicht definiert"/>
    <s v="OK"/>
    <m/>
    <n v="1115819"/>
    <s v="1115819, Rutz Jakob, Gams"/>
    <n v="1115819"/>
    <s v=" Rutz Jakob, Gams"/>
    <x v="17"/>
    <x v="6"/>
    <x v="17"/>
    <n v="884"/>
    <s v=" "/>
    <m/>
    <s v=" "/>
    <m/>
    <s v="Zeitkühe"/>
    <x v="4"/>
    <x v="0"/>
    <n v="1"/>
    <n v="103"/>
    <n v="104"/>
    <n v="2.65"/>
    <n v="275.59999999999997"/>
  </r>
  <r>
    <x v="3"/>
    <s v="CH 120.1688.5561.7"/>
    <s v="Hummel"/>
    <s v="Weiblich"/>
    <d v="2022-12-22T00:00:00"/>
    <n v="901"/>
    <s v="Red Holstein"/>
    <s v="Nicht definiert"/>
    <s v="OK"/>
    <m/>
    <n v="1115819"/>
    <s v="1115819, Rutz Jakob, Gams"/>
    <n v="1115819"/>
    <s v=" Rutz Jakob, Gams"/>
    <x v="17"/>
    <x v="6"/>
    <x v="15"/>
    <n v="880"/>
    <s v=" "/>
    <m/>
    <s v=" "/>
    <m/>
    <s v="Zeitkühe"/>
    <x v="4"/>
    <x v="0"/>
    <n v="1"/>
    <n v="108"/>
    <n v="109"/>
    <n v="2.65"/>
    <n v="288.84999999999997"/>
  </r>
  <r>
    <x v="3"/>
    <s v="CH 120.1688.5562.4"/>
    <s v="Patrizia"/>
    <s v="Weiblich"/>
    <d v="2023-02-28T00:00:00"/>
    <n v="833"/>
    <s v="Red Holstein"/>
    <s v="Nicht definiert"/>
    <s v="OK"/>
    <m/>
    <n v="1115819"/>
    <s v="1115819, Rutz Jakob, Gams"/>
    <n v="1115819"/>
    <s v=" Rutz Jakob, Gams"/>
    <x v="17"/>
    <x v="6"/>
    <x v="15"/>
    <n v="812"/>
    <s v=" "/>
    <m/>
    <s v=" "/>
    <m/>
    <s v="Zeitkühe"/>
    <x v="4"/>
    <x v="0"/>
    <n v="1"/>
    <n v="108"/>
    <n v="109"/>
    <n v="2.65"/>
    <n v="288.84999999999997"/>
  </r>
  <r>
    <x v="3"/>
    <s v="CH 120.1688.5564.8"/>
    <s v="Hirschli"/>
    <s v="Weiblich"/>
    <d v="2023-05-08T00:00:00"/>
    <n v="764"/>
    <s v="Red Holstein"/>
    <s v="Nicht definiert"/>
    <s v="OK"/>
    <m/>
    <n v="1115819"/>
    <s v="1115819, Rutz Jakob, Gams"/>
    <n v="1115819"/>
    <s v=" Rutz Jakob, Gams"/>
    <x v="17"/>
    <x v="6"/>
    <x v="15"/>
    <n v="743"/>
    <s v=" "/>
    <m/>
    <s v=" "/>
    <m/>
    <s v="Zeitkühe"/>
    <x v="4"/>
    <x v="0"/>
    <n v="1"/>
    <n v="108"/>
    <n v="109"/>
    <n v="2.65"/>
    <n v="288.84999999999997"/>
  </r>
  <r>
    <x v="3"/>
    <s v="CH 120.1843.1119.7"/>
    <s v="Veieli"/>
    <s v="Weiblich"/>
    <d v="2024-08-07T00:00:00"/>
    <n v="307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286"/>
    <s v=" "/>
    <m/>
    <s v=" "/>
    <m/>
    <s v="Rinder"/>
    <x v="1"/>
    <x v="0"/>
    <n v="1"/>
    <n v="108"/>
    <n v="109"/>
    <n v="2"/>
    <n v="218"/>
  </r>
  <r>
    <x v="3"/>
    <s v="CH 120.1777.2444.7"/>
    <s v="Angelina"/>
    <s v="Weiblich"/>
    <d v="2023-09-24T00:00:00"/>
    <n v="625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604"/>
    <s v=" "/>
    <m/>
    <s v=" "/>
    <m/>
    <s v="Rinder"/>
    <x v="1"/>
    <x v="0"/>
    <n v="1"/>
    <n v="108"/>
    <n v="109"/>
    <n v="2"/>
    <n v="218"/>
  </r>
  <r>
    <x v="3"/>
    <s v="CH 120.1777.2445.4"/>
    <s v="Anika"/>
    <s v="Weiblich"/>
    <d v="2023-10-17T00:00:00"/>
    <n v="602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581"/>
    <s v=" "/>
    <m/>
    <s v=" "/>
    <m/>
    <s v="Rinder"/>
    <x v="1"/>
    <x v="0"/>
    <n v="1"/>
    <n v="108"/>
    <n v="109"/>
    <n v="2"/>
    <n v="218"/>
  </r>
  <r>
    <x v="3"/>
    <s v="CH 120.1777.2453.9"/>
    <s v="Amanda"/>
    <s v="Weiblich"/>
    <d v="2024-02-11T00:00:00"/>
    <n v="485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464"/>
    <s v=" "/>
    <m/>
    <s v=" "/>
    <m/>
    <s v="Rinder"/>
    <x v="1"/>
    <x v="0"/>
    <n v="1"/>
    <n v="108"/>
    <n v="109"/>
    <n v="2"/>
    <n v="218"/>
  </r>
  <r>
    <x v="3"/>
    <s v="CH 120.1777.2457.7"/>
    <s v="Alabama"/>
    <s v="Weiblich"/>
    <d v="2024-04-15T00:00:00"/>
    <n v="421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400"/>
    <s v=" "/>
    <m/>
    <s v=" "/>
    <m/>
    <s v="Rinder"/>
    <x v="1"/>
    <x v="0"/>
    <n v="1"/>
    <n v="108"/>
    <n v="109"/>
    <n v="2"/>
    <n v="218"/>
  </r>
  <r>
    <x v="3"/>
    <s v="CH 120.1777.2459.1"/>
    <s v="Alice"/>
    <s v="Weiblich"/>
    <d v="2024-05-20T00:00:00"/>
    <n v="386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365"/>
    <s v=" "/>
    <m/>
    <s v=" "/>
    <m/>
    <s v="Rinder"/>
    <x v="1"/>
    <x v="0"/>
    <n v="1"/>
    <n v="108"/>
    <n v="109"/>
    <n v="2"/>
    <n v="218"/>
  </r>
  <r>
    <x v="3"/>
    <s v="CH 120.1674.6535.0"/>
    <s v="Sabena"/>
    <s v="Weiblich"/>
    <d v="2023-03-01T00:00:00"/>
    <n v="832"/>
    <s v="Braunvieh"/>
    <s v="Nicht definiert"/>
    <s v="Fehlerhaft"/>
    <m/>
    <n v="1114409"/>
    <s v="1114409, Tobler-Looser Richard, Oberhelfenschwil"/>
    <n v="1114409"/>
    <s v=" Tobler-Looser Richard, Oberhelfenschwil"/>
    <x v="18"/>
    <x v="6"/>
    <x v="15"/>
    <n v="811"/>
    <s v=" "/>
    <m/>
    <s v=" "/>
    <m/>
    <s v="Zeitkühe"/>
    <x v="4"/>
    <x v="0"/>
    <n v="1"/>
    <n v="108"/>
    <n v="109"/>
    <n v="2.65"/>
    <n v="288.84999999999997"/>
  </r>
  <r>
    <x v="3"/>
    <s v="CH 120.1690.5070.7"/>
    <s v="Warna"/>
    <s v="Weiblich"/>
    <d v="2022-11-09T00:00:00"/>
    <n v="944"/>
    <s v="Original Braunvieh"/>
    <s v="Nicht definiert"/>
    <s v="OK"/>
    <m/>
    <n v="1112542"/>
    <s v="1115710, Vetsch Christian, Gams"/>
    <n v="1115710"/>
    <s v=" Vetsch Christian, Gams"/>
    <x v="19"/>
    <x v="6"/>
    <x v="15"/>
    <n v="923"/>
    <s v=" "/>
    <m/>
    <s v=" "/>
    <m/>
    <s v="Zeitkühe"/>
    <x v="4"/>
    <x v="0"/>
    <n v="1"/>
    <n v="108"/>
    <n v="109"/>
    <n v="2.65"/>
    <n v="288.84999999999997"/>
  </r>
  <r>
    <x v="3"/>
    <s v="CH 120.1690.5074.5"/>
    <s v="Jamaika"/>
    <s v="Weiblich"/>
    <d v="2022-12-09T00:00:00"/>
    <n v="914"/>
    <s v="Original Braunvieh"/>
    <s v="Nicht definiert"/>
    <s v="OK"/>
    <m/>
    <n v="1112542"/>
    <s v="1115710, Vetsch Christian, Gams"/>
    <n v="1115710"/>
    <s v=" Vetsch Christian, Gams"/>
    <x v="19"/>
    <x v="6"/>
    <x v="18"/>
    <n v="893"/>
    <s v=" "/>
    <m/>
    <s v=" "/>
    <m/>
    <s v="Zeitkühe"/>
    <x v="4"/>
    <x v="0"/>
    <n v="1"/>
    <n v="74"/>
    <n v="75"/>
    <n v="2.65"/>
    <n v="198.75"/>
  </r>
  <r>
    <x v="3"/>
    <s v="CH 120.1690.5079.0"/>
    <s v="Weira"/>
    <s v="Weiblich"/>
    <d v="2023-01-02T00:00:00"/>
    <n v="890"/>
    <s v="Original Braunvieh"/>
    <s v="Nicht definiert"/>
    <s v="OK"/>
    <m/>
    <n v="1112542"/>
    <s v="1115710, Vetsch Christian, Gams"/>
    <n v="1115710"/>
    <s v=" Vetsch Christian, Gams"/>
    <x v="19"/>
    <x v="6"/>
    <x v="19"/>
    <n v="869"/>
    <s v=" "/>
    <m/>
    <s v=" "/>
    <m/>
    <s v="Zeitkühe"/>
    <x v="4"/>
    <x v="0"/>
    <n v="1"/>
    <n v="82"/>
    <n v="83"/>
    <n v="2.65"/>
    <n v="219.95"/>
  </r>
  <r>
    <x v="3"/>
    <s v="CH 120.1561.5699.3"/>
    <s v="Paola"/>
    <s v="Weiblich"/>
    <d v="2022-08-26T00:00:00"/>
    <n v="1019"/>
    <s v="Original Braunvieh"/>
    <s v="Nicht definiert"/>
    <s v="OK"/>
    <m/>
    <n v="1115710"/>
    <s v="1115710, Vetsch Christian, Gams"/>
    <n v="1115710"/>
    <s v=" Vetsch Christian, Gams"/>
    <x v="19"/>
    <x v="6"/>
    <x v="15"/>
    <n v="998"/>
    <s v=" "/>
    <m/>
    <s v=" "/>
    <m/>
    <s v="Zeitkühe"/>
    <x v="4"/>
    <x v="0"/>
    <n v="1"/>
    <n v="108"/>
    <n v="109"/>
    <n v="2.65"/>
    <n v="288.84999999999997"/>
  </r>
  <r>
    <x v="3"/>
    <s v="CH 120.1561.5700.6"/>
    <s v="Sybille"/>
    <s v="Weiblich"/>
    <d v="2022-09-01T00:00:00"/>
    <n v="1013"/>
    <s v="Original Braunvieh"/>
    <s v="Nicht definiert"/>
    <s v="OK"/>
    <m/>
    <n v="1115710"/>
    <s v="1115710, Vetsch Christian, Gams"/>
    <n v="1115710"/>
    <s v=" Vetsch Christian, Gams"/>
    <x v="19"/>
    <x v="6"/>
    <x v="15"/>
    <n v="992"/>
    <s v=" "/>
    <m/>
    <s v=" "/>
    <m/>
    <s v="Zeitkühe"/>
    <x v="4"/>
    <x v="0"/>
    <n v="1"/>
    <n v="108"/>
    <n v="109"/>
    <n v="2.65"/>
    <n v="288.84999999999997"/>
  </r>
  <r>
    <x v="3"/>
    <s v="CH 120.1561.5701.3"/>
    <s v="Diana"/>
    <s v="Weiblich"/>
    <d v="2022-09-01T00:00:00"/>
    <n v="1013"/>
    <s v="Original Braunvieh"/>
    <s v="Nicht definiert"/>
    <s v="OK"/>
    <m/>
    <n v="1115710"/>
    <s v="1115710, Vetsch Christian, Gams"/>
    <n v="1115710"/>
    <s v=" Vetsch Christian, Gams"/>
    <x v="19"/>
    <x v="6"/>
    <x v="15"/>
    <n v="992"/>
    <s v=" "/>
    <m/>
    <s v=" "/>
    <m/>
    <s v="Zeitkühe"/>
    <x v="4"/>
    <x v="0"/>
    <n v="1"/>
    <n v="108"/>
    <n v="109"/>
    <n v="2.65"/>
    <n v="288.84999999999997"/>
  </r>
  <r>
    <x v="3"/>
    <s v="CH 120.1561.5709.9"/>
    <s v="Waldi"/>
    <s v="Weiblich"/>
    <d v="2022-09-14T00:00:00"/>
    <n v="1000"/>
    <s v="Original Braunvieh"/>
    <s v="Nicht definiert"/>
    <s v="OK"/>
    <m/>
    <n v="1115710"/>
    <s v="1115710, Vetsch Christian, Gams"/>
    <n v="1115710"/>
    <s v=" Vetsch Christian, Gams"/>
    <x v="19"/>
    <x v="6"/>
    <x v="19"/>
    <n v="979"/>
    <s v=" "/>
    <m/>
    <s v=" "/>
    <m/>
    <s v="Zeitkühe"/>
    <x v="4"/>
    <x v="0"/>
    <n v="1"/>
    <n v="82"/>
    <n v="83"/>
    <n v="2.65"/>
    <n v="219.95"/>
  </r>
  <r>
    <x v="3"/>
    <s v="CH 120.1561.5712.9"/>
    <s v="Wachtel"/>
    <s v="Weiblich"/>
    <d v="2022-10-16T00:00:00"/>
    <n v="968"/>
    <s v="Original Braunvieh"/>
    <s v="Nicht definiert"/>
    <s v="OK"/>
    <m/>
    <n v="1115710"/>
    <s v="1115710, Vetsch Christian, Gams"/>
    <n v="1115710"/>
    <s v=" Vetsch Christian, Gams"/>
    <x v="19"/>
    <x v="6"/>
    <x v="19"/>
    <n v="947"/>
    <s v=" "/>
    <m/>
    <s v=" "/>
    <m/>
    <s v="Zeitkühe"/>
    <x v="4"/>
    <x v="0"/>
    <n v="1"/>
    <n v="82"/>
    <n v="83"/>
    <n v="2.65"/>
    <n v="219.95"/>
  </r>
  <r>
    <x v="3"/>
    <s v="CH 120.1561.5715.0"/>
    <s v="Senta"/>
    <s v="Weiblich"/>
    <d v="2022-11-13T00:00:00"/>
    <n v="940"/>
    <s v="Original Braunvieh"/>
    <s v="Nicht definiert"/>
    <s v="OK"/>
    <m/>
    <n v="1115710"/>
    <s v="1115710, Vetsch Christian, Gams"/>
    <n v="1115710"/>
    <s v=" Vetsch Christian, Gams"/>
    <x v="19"/>
    <x v="6"/>
    <x v="19"/>
    <n v="919"/>
    <s v=" "/>
    <m/>
    <s v=" "/>
    <m/>
    <s v="Zeitkühe"/>
    <x v="4"/>
    <x v="0"/>
    <n v="1"/>
    <n v="82"/>
    <n v="83"/>
    <n v="2.65"/>
    <n v="219.95"/>
  </r>
  <r>
    <x v="3"/>
    <s v="CH 120.1731.8986.8"/>
    <s v="Star"/>
    <s v="Weiblich"/>
    <d v="2022-11-17T00:00:00"/>
    <n v="936"/>
    <s v="Original Braunvieh"/>
    <s v="Nicht definiert"/>
    <s v="OK"/>
    <m/>
    <n v="1115710"/>
    <s v="1115710, Vetsch Christian, Gams"/>
    <n v="1115710"/>
    <s v=" Vetsch Christian, Gams"/>
    <x v="19"/>
    <x v="6"/>
    <x v="15"/>
    <n v="915"/>
    <s v=" "/>
    <m/>
    <s v=" "/>
    <m/>
    <s v="Zeitkühe"/>
    <x v="4"/>
    <x v="0"/>
    <n v="1"/>
    <n v="108"/>
    <n v="109"/>
    <n v="2.65"/>
    <n v="288.84999999999997"/>
  </r>
  <r>
    <x v="3"/>
    <s v="CH 120.1720.6416.6"/>
    <s v="BEVERLEY"/>
    <s v="Weiblich"/>
    <d v="2022-11-19T00:00:00"/>
    <n v="934"/>
    <s v="Braunvieh"/>
    <s v="Nicht definiert"/>
    <s v="OK"/>
    <m/>
    <n v="1215427"/>
    <s v="1115840, Wessner Daniel, Gams"/>
    <n v="1115840"/>
    <s v=" Wessner Daniel, Gams"/>
    <x v="20"/>
    <x v="6"/>
    <x v="20"/>
    <n v="913"/>
    <s v=" "/>
    <m/>
    <s v=" "/>
    <m/>
    <s v="Zeitkühe"/>
    <x v="4"/>
    <x v="0"/>
    <n v="1"/>
    <n v="51"/>
    <n v="52"/>
    <n v="2.65"/>
    <n v="137.79999999999998"/>
  </r>
  <r>
    <x v="3"/>
    <s v="CH 120.1720.6419.7"/>
    <s v="HIMALAYA"/>
    <s v="Weiblich"/>
    <d v="2022-11-22T00:00:00"/>
    <n v="931"/>
    <s v="Jersey"/>
    <s v="Nicht definiert"/>
    <s v="OK"/>
    <m/>
    <n v="1215427"/>
    <s v="1115840, Wessner Daniel, Gams"/>
    <n v="1115840"/>
    <s v=" Wessner Daniel, Gams"/>
    <x v="20"/>
    <x v="6"/>
    <x v="16"/>
    <n v="910"/>
    <s v=" "/>
    <m/>
    <s v=" "/>
    <m/>
    <s v="Zeitkühe"/>
    <x v="4"/>
    <x v="0"/>
    <n v="1"/>
    <n v="94"/>
    <n v="95"/>
    <n v="2.65"/>
    <n v="251.75"/>
  </r>
  <r>
    <x v="3"/>
    <s v="CH 120.1720.6422.7"/>
    <s v="DUNIA"/>
    <s v="Weiblich"/>
    <d v="2023-01-05T00:00:00"/>
    <n v="887"/>
    <s v="Kreuzung"/>
    <s v="Nicht definiert"/>
    <s v="OK"/>
    <m/>
    <n v="1215427"/>
    <s v="1115840, Wessner Daniel, Gams"/>
    <n v="1115840"/>
    <s v=" Wessner Daniel, Gams"/>
    <x v="20"/>
    <x v="6"/>
    <x v="16"/>
    <n v="866"/>
    <s v=" "/>
    <m/>
    <s v=" "/>
    <m/>
    <s v="Zeitkühe"/>
    <x v="4"/>
    <x v="0"/>
    <n v="1"/>
    <n v="94"/>
    <n v="95"/>
    <n v="2.65"/>
    <n v="251.75"/>
  </r>
  <r>
    <x v="3"/>
    <s v="CH 120.1725.7647.8"/>
    <s v="BIRKE"/>
    <s v="Weiblich"/>
    <d v="2022-12-03T00:00:00"/>
    <n v="920"/>
    <s v="Original Braunvieh"/>
    <s v="Nicht definiert"/>
    <s v="OK"/>
    <m/>
    <n v="1115840"/>
    <s v="1115840, Wessner Daniel, Gams"/>
    <n v="1115840"/>
    <s v=" Wessner Daniel, Gams"/>
    <x v="20"/>
    <x v="6"/>
    <x v="19"/>
    <n v="899"/>
    <s v=" "/>
    <m/>
    <s v=" "/>
    <m/>
    <s v="Zeitkühe"/>
    <x v="4"/>
    <x v="0"/>
    <n v="1"/>
    <n v="82"/>
    <n v="83"/>
    <n v="2.65"/>
    <n v="219.95"/>
  </r>
  <r>
    <x v="3"/>
    <s v="CH 120.1725.7653.9"/>
    <s v="BAILEYS"/>
    <s v="Weiblich"/>
    <d v="2023-03-01T00:00:00"/>
    <n v="832"/>
    <s v="Original Braunvieh"/>
    <s v="Nicht definiert"/>
    <s v="OK"/>
    <m/>
    <n v="1115840"/>
    <s v="1115840, Wessner Daniel, Gams"/>
    <n v="1115840"/>
    <s v=" Wessner Daniel, Gams"/>
    <x v="20"/>
    <x v="6"/>
    <x v="19"/>
    <n v="811"/>
    <s v=" "/>
    <m/>
    <s v=" "/>
    <m/>
    <s v="Zeitkühe"/>
    <x v="4"/>
    <x v="0"/>
    <n v="1"/>
    <n v="82"/>
    <n v="83"/>
    <n v="2.65"/>
    <n v="219.95"/>
  </r>
  <r>
    <x v="3"/>
    <s v="CH 120.1725.7654.6"/>
    <s v="BOMBAY"/>
    <s v="Weiblich"/>
    <d v="2023-03-02T00:00:00"/>
    <n v="831"/>
    <s v="Original Braunvieh"/>
    <s v="Nicht definiert"/>
    <s v="OK"/>
    <m/>
    <n v="1115840"/>
    <s v="1115840, Wessner Daniel, Gams"/>
    <n v="1115840"/>
    <s v=" Wessner Daniel, Gams"/>
    <x v="20"/>
    <x v="6"/>
    <x v="19"/>
    <n v="810"/>
    <s v=" "/>
    <m/>
    <s v=" "/>
    <m/>
    <s v="Zeitkühe"/>
    <x v="4"/>
    <x v="0"/>
    <n v="1"/>
    <n v="82"/>
    <n v="83"/>
    <n v="2.65"/>
    <n v="219.95"/>
  </r>
  <r>
    <x v="3"/>
    <s v="CH 120.1725.7655.3"/>
    <s v="BINA"/>
    <s v="Weiblich"/>
    <d v="2023-04-16T00:00:00"/>
    <n v="786"/>
    <s v="Original Braunvieh"/>
    <s v="Nicht definiert"/>
    <s v="OK"/>
    <m/>
    <n v="1115840"/>
    <s v="1115840, Wessner Daniel, Gams"/>
    <n v="1115840"/>
    <s v=" Wessner Daniel, Gams"/>
    <x v="20"/>
    <x v="6"/>
    <x v="19"/>
    <n v="765"/>
    <s v=" "/>
    <m/>
    <s v=" "/>
    <m/>
    <s v="Zeitkühe"/>
    <x v="4"/>
    <x v="0"/>
    <n v="1"/>
    <n v="82"/>
    <n v="83"/>
    <n v="2.65"/>
    <n v="219.95"/>
  </r>
  <r>
    <x v="3"/>
    <s v="CH 120.1561.5666.5"/>
    <s v="Sina"/>
    <s v="Weiblich"/>
    <d v="2021-05-23T00:00:00"/>
    <n v="1565"/>
    <s v="Original Braunvieh"/>
    <s v="Milch"/>
    <s v="OK"/>
    <m/>
    <n v="1115710"/>
    <s v="1115710, Vetsch Christian, Gams"/>
    <n v="1115710"/>
    <s v=" Vetsch Christian, Gams"/>
    <x v="19"/>
    <x v="7"/>
    <x v="15"/>
    <n v="1539"/>
    <s v=" "/>
    <s v="Galtkühe"/>
    <s v=" "/>
    <m/>
    <s v="Zeitkühe"/>
    <x v="5"/>
    <x v="0"/>
    <n v="1"/>
    <n v="27"/>
    <n v="28"/>
    <n v="3"/>
    <n v="84"/>
  </r>
  <r>
    <x v="3"/>
    <s v="CH 120.1561.5674.0"/>
    <s v="Paula"/>
    <s v="Weiblich"/>
    <d v="2021-09-19T00:00:00"/>
    <n v="1446"/>
    <s v="Original Braunvieh"/>
    <s v="Milch"/>
    <s v="OK"/>
    <m/>
    <n v="1115710"/>
    <s v="1115710, Vetsch Christian, Gams"/>
    <n v="1115710"/>
    <s v=" Vetsch Christian, Gams"/>
    <x v="19"/>
    <x v="7"/>
    <x v="15"/>
    <n v="1420"/>
    <s v=" "/>
    <s v="Galtkühe"/>
    <s v=" "/>
    <m/>
    <s v="Zeitkühe"/>
    <x v="5"/>
    <x v="0"/>
    <n v="1"/>
    <n v="27"/>
    <n v="28"/>
    <n v="3"/>
    <n v="84"/>
  </r>
  <r>
    <x v="3"/>
    <s v="CH 120.1561.5696.2"/>
    <s v="Sara"/>
    <s v="Weiblich"/>
    <d v="2022-04-12T00:00:00"/>
    <n v="1241"/>
    <s v="Original Braunvieh"/>
    <s v="Milch"/>
    <s v="OK"/>
    <m/>
    <n v="1115710"/>
    <s v="1115710, Vetsch Christian, Gams"/>
    <n v="1115710"/>
    <s v=" Vetsch Christian, Gams"/>
    <x v="19"/>
    <x v="7"/>
    <x v="15"/>
    <n v="1215"/>
    <s v=" "/>
    <s v="Galtkühe"/>
    <s v=" "/>
    <m/>
    <s v="Zeitkühe"/>
    <x v="5"/>
    <x v="0"/>
    <n v="1"/>
    <n v="27"/>
    <n v="28"/>
    <n v="3"/>
    <n v="84"/>
  </r>
  <r>
    <x v="3"/>
    <s v="CH 120.1318.1577.8"/>
    <s v="Samira"/>
    <s v="Weiblich"/>
    <d v="2017-08-27T00:00:00"/>
    <n v="2930"/>
    <s v="Original Braunvieh"/>
    <s v="Milch"/>
    <s v="OK"/>
    <m/>
    <n v="1115710"/>
    <s v="1115710, Vetsch Christian, Gams"/>
    <n v="1115710"/>
    <s v=" Vetsch Christian, Gams"/>
    <x v="19"/>
    <x v="7"/>
    <x v="15"/>
    <n v="2904"/>
    <s v=" "/>
    <s v="Galtkühe"/>
    <s v=" "/>
    <m/>
    <s v="Zeitkühe"/>
    <x v="5"/>
    <x v="0"/>
    <n v="1"/>
    <n v="27"/>
    <n v="28"/>
    <n v="3"/>
    <n v="84"/>
  </r>
  <r>
    <x v="3"/>
    <s v="CH 120.1388.1836.9"/>
    <s v="Wanda"/>
    <s v="Weiblich"/>
    <d v="2017-12-30T00:00:00"/>
    <n v="2805"/>
    <s v="Original Braunvieh"/>
    <s v="Milch"/>
    <s v="OK"/>
    <m/>
    <n v="1115710"/>
    <s v="1115710, Vetsch Christian, Gams"/>
    <n v="1115710"/>
    <s v=" Vetsch Christian, Gams"/>
    <x v="19"/>
    <x v="7"/>
    <x v="15"/>
    <n v="2779"/>
    <s v=" "/>
    <s v="Galtkühe"/>
    <s v=" "/>
    <m/>
    <s v="Zeitkühe"/>
    <x v="5"/>
    <x v="0"/>
    <n v="1"/>
    <n v="27"/>
    <n v="28"/>
    <n v="3"/>
    <n v="84"/>
  </r>
  <r>
    <x v="3"/>
    <s v="CH 120.1388.1845.1"/>
    <s v="Sophia"/>
    <s v="Weiblich"/>
    <d v="2018-08-21T00:00:00"/>
    <n v="2571"/>
    <s v="Original Braunvieh"/>
    <s v="Milch"/>
    <s v="OK"/>
    <m/>
    <n v="1115710"/>
    <s v="1115710, Vetsch Christian, Gams"/>
    <n v="1115710"/>
    <s v=" Vetsch Christian, Gams"/>
    <x v="19"/>
    <x v="7"/>
    <x v="15"/>
    <n v="2545"/>
    <s v=" "/>
    <s v="Galtkühe"/>
    <s v=" "/>
    <m/>
    <s v="Zeitkühe"/>
    <x v="5"/>
    <x v="0"/>
    <n v="1"/>
    <n v="27"/>
    <n v="28"/>
    <n v="3"/>
    <n v="84"/>
  </r>
  <r>
    <x v="3"/>
    <s v="CH 120.1453.8052.1"/>
    <s v="Pamela"/>
    <s v="Weiblich"/>
    <d v="2019-01-22T00:00:00"/>
    <n v="2417"/>
    <s v="Original Braunvieh"/>
    <s v="Milch"/>
    <s v="OK"/>
    <m/>
    <n v="1115710"/>
    <s v="1115710, Vetsch Christian, Gams"/>
    <n v="1115710"/>
    <s v=" Vetsch Christian, Gams"/>
    <x v="19"/>
    <x v="7"/>
    <x v="15"/>
    <n v="2391"/>
    <s v=" "/>
    <s v="Galtkühe"/>
    <s v=" "/>
    <m/>
    <s v="Zeitkühe"/>
    <x v="5"/>
    <x v="0"/>
    <n v="1"/>
    <n v="27"/>
    <n v="28"/>
    <n v="3"/>
    <n v="84"/>
  </r>
  <r>
    <x v="4"/>
    <s v="CH 120.1885.2416.6"/>
    <s v="Sternli"/>
    <s v="Männlich"/>
    <d v="2025-03-20T00:00:00"/>
    <n v="168"/>
    <s v="Andere"/>
    <s v="Nicht definiert"/>
    <s v="OK"/>
    <m/>
    <n v="1115741"/>
    <s v="1115741, Eggenberger-Senn Heinz, Gams"/>
    <n v="1115741"/>
    <s v=" Eggenberger-Senn Heinz, Gams"/>
    <x v="7"/>
    <x v="8"/>
    <x v="21"/>
    <n v="68"/>
    <s v=" "/>
    <m/>
    <s v=" "/>
    <s v="MK-Kälber"/>
    <s v="Kälber"/>
    <x v="3"/>
    <x v="2"/>
    <n v="1"/>
    <n v="84"/>
    <n v="85"/>
    <n v="0.6"/>
    <n v="51"/>
  </r>
  <r>
    <x v="4"/>
    <s v="CH 120.1885.2412.8"/>
    <s v="K-Eliane"/>
    <s v="Weiblich"/>
    <d v="2025-01-18T00:00:00"/>
    <n v="229"/>
    <s v="Kreuzung"/>
    <s v="Nicht definiert"/>
    <s v="OK"/>
    <m/>
    <n v="1115741"/>
    <s v="1115741, Eggenberger-Senn Heinz, Gams"/>
    <n v="1115741"/>
    <s v=" Eggenberger-Senn Heinz, Gams"/>
    <x v="7"/>
    <x v="8"/>
    <x v="21"/>
    <n v="129"/>
    <s v=" "/>
    <m/>
    <s v="MK-Kalb"/>
    <s v="MK-Kälber"/>
    <s v="Kälber"/>
    <x v="3"/>
    <x v="1"/>
    <n v="1"/>
    <n v="84"/>
    <n v="85"/>
    <n v="1"/>
    <n v="85"/>
  </r>
  <r>
    <x v="4"/>
    <s v="CH 120.1885.2413.5"/>
    <s v="K-Eliane"/>
    <s v="Männlich"/>
    <d v="2025-01-18T00:00:00"/>
    <n v="229"/>
    <s v="Kreuzung"/>
    <s v="Nicht definiert"/>
    <s v="OK"/>
    <m/>
    <n v="1115741"/>
    <s v="1115741, Eggenberger-Senn Heinz, Gams"/>
    <n v="1115741"/>
    <s v=" Eggenberger-Senn Heinz, Gams"/>
    <x v="7"/>
    <x v="8"/>
    <x v="21"/>
    <n v="129"/>
    <s v=" "/>
    <m/>
    <s v="MK-Kalb"/>
    <s v="MK-Kälber"/>
    <s v="Kälber"/>
    <x v="3"/>
    <x v="1"/>
    <n v="1"/>
    <n v="84"/>
    <n v="85"/>
    <n v="1"/>
    <n v="85"/>
  </r>
  <r>
    <x v="4"/>
    <s v="CH 120.1836.9624.0"/>
    <s v="Toro"/>
    <s v="Männlich"/>
    <d v="2025-01-02T00:00:00"/>
    <n v="245"/>
    <s v="Braunvieh"/>
    <s v="Nicht definiert"/>
    <s v="OK"/>
    <m/>
    <n v="1135442"/>
    <s v="1115741, Eggenberger-Senn Heinz, Gams"/>
    <n v="1115741"/>
    <s v=" Eggenberger-Senn Heinz, Gams"/>
    <x v="7"/>
    <x v="8"/>
    <x v="21"/>
    <n v="145"/>
    <s v=" "/>
    <m/>
    <s v=" "/>
    <s v="MK-Kälber"/>
    <s v="Kälber"/>
    <x v="3"/>
    <x v="1"/>
    <n v="1"/>
    <n v="84"/>
    <n v="85"/>
    <n v="1"/>
    <n v="85"/>
  </r>
  <r>
    <x v="4"/>
    <s v="CH 120.1885.2407.4"/>
    <s v="K- Goldi"/>
    <s v="Männlich"/>
    <d v="2024-12-25T00:00:00"/>
    <n v="253"/>
    <s v="Kreuzung"/>
    <s v="Nicht definiert"/>
    <s v="OK"/>
    <m/>
    <n v="1115741"/>
    <s v="1115741, Eggenberger-Senn Heinz, Gams"/>
    <n v="1115741"/>
    <s v=" Eggenberger-Senn Heinz, Gams"/>
    <x v="7"/>
    <x v="8"/>
    <x v="21"/>
    <n v="153"/>
    <s v=" "/>
    <m/>
    <s v="MK-Kalb"/>
    <s v="MK-Kälber"/>
    <s v="Kälber"/>
    <x v="3"/>
    <x v="1"/>
    <n v="1"/>
    <n v="84"/>
    <n v="85"/>
    <n v="1"/>
    <n v="85"/>
  </r>
  <r>
    <x v="4"/>
    <s v="CH 120.1885.2406.7"/>
    <s v="K-Lina"/>
    <s v="Männlich"/>
    <d v="2024-12-17T00:00:00"/>
    <n v="261"/>
    <s v="Kreuzung"/>
    <s v="Nicht definiert"/>
    <s v="OK"/>
    <m/>
    <n v="1115741"/>
    <s v="1115741, Eggenberger-Senn Heinz, Gams"/>
    <n v="1115741"/>
    <s v=" Eggenberger-Senn Heinz, Gams"/>
    <x v="7"/>
    <x v="8"/>
    <x v="21"/>
    <n v="161"/>
    <s v=" "/>
    <m/>
    <s v="MK-Kalb"/>
    <s v="MK-Kälber"/>
    <s v="Kälber"/>
    <x v="3"/>
    <x v="1"/>
    <n v="1"/>
    <n v="84"/>
    <n v="85"/>
    <n v="1"/>
    <n v="85"/>
  </r>
  <r>
    <x v="4"/>
    <s v="CH 120.1830.3815.6"/>
    <s v="K- Enya( 5650) Rind"/>
    <s v="Männlich"/>
    <d v="2024-11-28T00:00:00"/>
    <n v="280"/>
    <s v="Kreuzung"/>
    <s v="Nicht definiert"/>
    <s v="OK"/>
    <m/>
    <n v="1115741"/>
    <s v="1115741, Eggenberger-Senn Heinz, Gams"/>
    <n v="1115741"/>
    <s v=" Eggenberger-Senn Heinz, Gams"/>
    <x v="7"/>
    <x v="8"/>
    <x v="21"/>
    <n v="180"/>
    <s v=" "/>
    <m/>
    <s v="MK-Kalb"/>
    <s v="MK-Kälber"/>
    <s v="Kälber"/>
    <x v="3"/>
    <x v="1"/>
    <n v="1"/>
    <n v="84"/>
    <n v="85"/>
    <n v="1"/>
    <n v="85"/>
  </r>
  <r>
    <x v="4"/>
    <s v="CH 120.1830.3813.2"/>
    <s v="K- Lena /m"/>
    <s v="Männlich"/>
    <d v="2024-11-23T00:00:00"/>
    <n v="285"/>
    <s v="Kreuzung"/>
    <s v="Nicht definiert"/>
    <s v="OK"/>
    <m/>
    <n v="1115741"/>
    <s v="1115741, Eggenberger-Senn Heinz, Gams"/>
    <n v="1115741"/>
    <s v=" Eggenberger-Senn Heinz, Gams"/>
    <x v="7"/>
    <x v="8"/>
    <x v="21"/>
    <n v="185"/>
    <s v=" "/>
    <m/>
    <s v="MK-Kalb"/>
    <s v="MK-Kälber"/>
    <s v="Kälber"/>
    <x v="3"/>
    <x v="1"/>
    <n v="1"/>
    <n v="84"/>
    <n v="85"/>
    <n v="1"/>
    <n v="85"/>
  </r>
  <r>
    <x v="4"/>
    <s v="CH 120.1830.3814.9"/>
    <s v="K-Lena/w"/>
    <s v="Weiblich"/>
    <d v="2024-11-23T00:00:00"/>
    <n v="285"/>
    <s v="Kreuzung"/>
    <s v="Nicht definiert"/>
    <s v="OK"/>
    <m/>
    <n v="1115741"/>
    <s v="1115741, Eggenberger-Senn Heinz, Gams"/>
    <n v="1115741"/>
    <s v=" Eggenberger-Senn Heinz, Gams"/>
    <x v="7"/>
    <x v="8"/>
    <x v="21"/>
    <n v="185"/>
    <s v=" "/>
    <m/>
    <s v="MK-Kalb"/>
    <s v="MK-Kälber"/>
    <s v="Kälber"/>
    <x v="3"/>
    <x v="1"/>
    <n v="1"/>
    <n v="84"/>
    <n v="85"/>
    <n v="1"/>
    <n v="85"/>
  </r>
  <r>
    <x v="4"/>
    <s v="CH 120.1830.3812.5"/>
    <s v="K- Greta"/>
    <s v="Männlich"/>
    <d v="2024-11-20T00:00:00"/>
    <n v="288"/>
    <s v="Kreuzung"/>
    <s v="Nicht definiert"/>
    <s v="OK"/>
    <m/>
    <n v="1115741"/>
    <s v="1115741, Eggenberger-Senn Heinz, Gams"/>
    <n v="1115741"/>
    <s v=" Eggenberger-Senn Heinz, Gams"/>
    <x v="7"/>
    <x v="8"/>
    <x v="21"/>
    <n v="188"/>
    <s v=" "/>
    <m/>
    <s v="MK-Kalb"/>
    <s v="MK-Kälber"/>
    <s v="Kälber"/>
    <x v="3"/>
    <x v="1"/>
    <n v="1"/>
    <n v="84"/>
    <n v="85"/>
    <n v="1"/>
    <n v="85"/>
  </r>
  <r>
    <x v="4"/>
    <s v="CH 120.1830.3811.8"/>
    <s v="K- Wanda"/>
    <s v="Weiblich"/>
    <d v="2024-11-18T00:00:00"/>
    <n v="290"/>
    <s v="Kreuzung"/>
    <s v="Nicht definiert"/>
    <s v="OK"/>
    <m/>
    <n v="1115741"/>
    <s v="1115741, Eggenberger-Senn Heinz, Gams"/>
    <n v="1115741"/>
    <s v=" Eggenberger-Senn Heinz, Gams"/>
    <x v="7"/>
    <x v="8"/>
    <x v="22"/>
    <n v="190"/>
    <s v=" "/>
    <m/>
    <s v="MK-Kalb"/>
    <s v="MK-Kälber"/>
    <s v="Kälber"/>
    <x v="3"/>
    <x v="1"/>
    <n v="1"/>
    <n v="70"/>
    <n v="71"/>
    <n v="1"/>
    <n v="71"/>
  </r>
  <r>
    <x v="4"/>
    <s v="CH 120.1830.3810.1"/>
    <s v="K- Sabine"/>
    <s v="Männlich"/>
    <d v="2024-11-15T00:00:00"/>
    <n v="293"/>
    <s v="Kreuzung"/>
    <s v="Nicht definiert"/>
    <s v="OK"/>
    <m/>
    <n v="1115741"/>
    <s v="1115741, Eggenberger-Senn Heinz, Gams"/>
    <n v="1115741"/>
    <s v=" Eggenberger-Senn Heinz, Gams"/>
    <x v="7"/>
    <x v="8"/>
    <x v="21"/>
    <n v="193"/>
    <s v=" "/>
    <m/>
    <s v="MK-Kalb"/>
    <s v="MK-Kälber"/>
    <s v="Kälber"/>
    <x v="3"/>
    <x v="1"/>
    <n v="1"/>
    <n v="84"/>
    <n v="85"/>
    <n v="1"/>
    <n v="85"/>
  </r>
  <r>
    <x v="4"/>
    <s v="CH 120.1830.3808.8"/>
    <s v="K- Rosi"/>
    <s v="Männlich"/>
    <d v="2024-11-05T00:00:00"/>
    <n v="303"/>
    <s v="Kreuzung"/>
    <s v="Nicht definiert"/>
    <s v="OK"/>
    <m/>
    <n v="1115741"/>
    <s v="1115741, Eggenberger-Senn Heinz, Gams"/>
    <n v="1115741"/>
    <s v=" Eggenberger-Senn Heinz, Gams"/>
    <x v="7"/>
    <x v="8"/>
    <x v="21"/>
    <n v="203"/>
    <s v=" "/>
    <m/>
    <s v="MK-Kalb"/>
    <s v="MK-Kälber"/>
    <s v="Kälber"/>
    <x v="3"/>
    <x v="1"/>
    <n v="1"/>
    <n v="84"/>
    <n v="85"/>
    <n v="1"/>
    <n v="85"/>
  </r>
  <r>
    <x v="4"/>
    <s v="CH 120.1830.3807.1"/>
    <s v="K- Karin K"/>
    <s v="Weiblich"/>
    <d v="2024-11-01T00:00:00"/>
    <n v="307"/>
    <s v="Kreuzung"/>
    <s v="Nicht definiert"/>
    <s v="Provisorisch OK"/>
    <n v="45891"/>
    <n v="1115741"/>
    <s v="1115741, Eggenberger-Senn Heinz, Gams"/>
    <n v="1115741"/>
    <s v=" Eggenberger-Senn Heinz, Gams"/>
    <x v="7"/>
    <x v="8"/>
    <x v="23"/>
    <n v="207"/>
    <s v=" "/>
    <m/>
    <s v="MK-Kalb"/>
    <s v="MK-Kälber"/>
    <s v="Kälber"/>
    <x v="3"/>
    <x v="1"/>
    <n v="1"/>
    <n v="62"/>
    <n v="63"/>
    <n v="1"/>
    <n v="63"/>
  </r>
  <r>
    <x v="4"/>
    <s v="CH 120.1830.3806.4"/>
    <s v="k- Petra"/>
    <s v="Männlich"/>
    <d v="2024-10-28T00:00:00"/>
    <n v="311"/>
    <s v="Kreuzung"/>
    <s v="Nicht definiert"/>
    <s v="Provisorisch OK"/>
    <n v="45891"/>
    <n v="1115741"/>
    <s v="1115741, Eggenberger-Senn Heinz, Gams"/>
    <n v="1115741"/>
    <s v=" Eggenberger-Senn Heinz, Gams"/>
    <x v="7"/>
    <x v="8"/>
    <x v="21"/>
    <n v="211"/>
    <s v=" "/>
    <m/>
    <s v=" "/>
    <s v="MK-Kälber"/>
    <s v="Kälber"/>
    <x v="3"/>
    <x v="1"/>
    <n v="1"/>
    <n v="84"/>
    <n v="85"/>
    <n v="1"/>
    <n v="85"/>
  </r>
  <r>
    <x v="4"/>
    <s v="CH 120.1830.3805.7"/>
    <s v="K- Molly"/>
    <s v="Männlich"/>
    <d v="2024-10-20T00:00:00"/>
    <n v="319"/>
    <s v="Kreuzung"/>
    <s v="Nicht definiert"/>
    <s v="Provisorisch OK"/>
    <n v="45891"/>
    <n v="1115741"/>
    <s v="1115741, Eggenberger-Senn Heinz, Gams"/>
    <n v="1115741"/>
    <s v=" Eggenberger-Senn Heinz, Gams"/>
    <x v="7"/>
    <x v="8"/>
    <x v="21"/>
    <n v="219"/>
    <s v=" "/>
    <m/>
    <s v="MK-Kalb"/>
    <s v="MK-Kälber"/>
    <s v="Kälber"/>
    <x v="3"/>
    <x v="1"/>
    <n v="1"/>
    <n v="84"/>
    <n v="85"/>
    <n v="1"/>
    <n v="85"/>
  </r>
  <r>
    <x v="4"/>
    <s v="CH 120.1830.3803.3"/>
    <s v="k- Livia"/>
    <s v="Männlich"/>
    <d v="2024-10-14T00:00:00"/>
    <n v="325"/>
    <s v="Kreuzung"/>
    <s v="Nicht definiert"/>
    <s v="Provisorisch OK"/>
    <n v="45891"/>
    <n v="1115741"/>
    <s v="1115741, Eggenberger-Senn Heinz, Gams"/>
    <n v="1115741"/>
    <s v=" Eggenberger-Senn Heinz, Gams"/>
    <x v="7"/>
    <x v="8"/>
    <x v="1"/>
    <n v="225"/>
    <s v=" "/>
    <m/>
    <s v=" "/>
    <s v="MK-Kälber"/>
    <s v="Kälber"/>
    <x v="3"/>
    <x v="1"/>
    <n v="1"/>
    <n v="58"/>
    <n v="59"/>
    <n v="1"/>
    <n v="59"/>
  </r>
  <r>
    <x v="4"/>
    <s v="CH 120.1830.3802.6"/>
    <s v="K- Sonja"/>
    <s v="Weiblich"/>
    <d v="2024-10-13T00:00:00"/>
    <n v="326"/>
    <s v="Kreuzung"/>
    <s v="Nicht definiert"/>
    <s v="Provisorisch OK"/>
    <n v="45891"/>
    <n v="1115741"/>
    <s v="1115741, Eggenberger-Senn Heinz, Gams"/>
    <n v="1115741"/>
    <s v=" Eggenberger-Senn Heinz, Gams"/>
    <x v="7"/>
    <x v="8"/>
    <x v="1"/>
    <n v="226"/>
    <s v=" "/>
    <m/>
    <s v="MK-Kalb"/>
    <s v="MK-Kälber"/>
    <s v="Kälber"/>
    <x v="3"/>
    <x v="1"/>
    <n v="1"/>
    <n v="58"/>
    <n v="59"/>
    <n v="1"/>
    <n v="59"/>
  </r>
  <r>
    <x v="4"/>
    <s v="CH 120.1830.3801.9"/>
    <s v="K- Wanda H."/>
    <s v="Männlich"/>
    <d v="2024-09-28T00:00:00"/>
    <n v="341"/>
    <s v="Kreuzung"/>
    <s v="Nicht definiert"/>
    <s v="Fehlerhaft"/>
    <n v="45863"/>
    <n v="1115741"/>
    <s v="1115741, Eggenberger-Senn Heinz, Gams"/>
    <n v="1115741"/>
    <s v=" Eggenberger-Senn Heinz, Gams"/>
    <x v="7"/>
    <x v="8"/>
    <x v="24"/>
    <n v="241"/>
    <s v=" "/>
    <m/>
    <s v="MK-Kalb"/>
    <s v="MK-Kälber"/>
    <s v="Kälber"/>
    <x v="3"/>
    <x v="1"/>
    <n v="1"/>
    <n v="36"/>
    <n v="37"/>
    <n v="1"/>
    <n v="37"/>
  </r>
  <r>
    <x v="4"/>
    <s v="CH 120.1830.3800.2"/>
    <s v="K- Betty2"/>
    <s v="Männlich"/>
    <d v="2024-09-26T00:00:00"/>
    <n v="343"/>
    <s v="Kreuzung"/>
    <s v="Nicht definiert"/>
    <s v="Fehlerhaft"/>
    <n v="45863"/>
    <n v="1115741"/>
    <s v="1115741, Eggenberger-Senn Heinz, Gams"/>
    <n v="1115741"/>
    <s v=" Eggenberger-Senn Heinz, Gams"/>
    <x v="7"/>
    <x v="8"/>
    <x v="21"/>
    <n v="243"/>
    <s v=" "/>
    <m/>
    <s v="MK-Kalb"/>
    <s v="MK-Kälber"/>
    <s v="Kälber"/>
    <x v="3"/>
    <x v="1"/>
    <n v="1"/>
    <n v="84"/>
    <n v="85"/>
    <n v="1"/>
    <n v="85"/>
  </r>
  <r>
    <x v="4"/>
    <s v="CH 120.1830.3798.2"/>
    <s v="K- Gerlinda"/>
    <s v="Männlich"/>
    <d v="2024-09-01T00:00:00"/>
    <n v="368"/>
    <s v="Kreuzung"/>
    <s v="Nicht definiert"/>
    <s v="Fehlerhaft"/>
    <n v="45841"/>
    <n v="1115741"/>
    <s v="1115741, Eggenberger-Senn Heinz, Gams"/>
    <n v="1115741"/>
    <s v=" Eggenberger-Senn Heinz, Gams"/>
    <x v="7"/>
    <x v="8"/>
    <x v="25"/>
    <n v="268"/>
    <s v=" "/>
    <m/>
    <s v="MK-Kalb"/>
    <s v="MK-Kälber"/>
    <s v="Kälber"/>
    <x v="3"/>
    <x v="1"/>
    <n v="1"/>
    <n v="40"/>
    <n v="41"/>
    <n v="1"/>
    <n v="41"/>
  </r>
  <r>
    <x v="4"/>
    <s v="CH 120.1830.3797.5"/>
    <s v="K- Tamina"/>
    <s v="Männlich"/>
    <d v="2024-08-16T00:00:00"/>
    <n v="384"/>
    <s v="Kreuzung"/>
    <s v="Nicht definiert"/>
    <s v="OK"/>
    <m/>
    <n v="1115741"/>
    <s v="1115741, Eggenberger-Senn Heinz, Gams"/>
    <n v="1115741"/>
    <s v=" Eggenberger-Senn Heinz, Gams"/>
    <x v="7"/>
    <x v="8"/>
    <x v="21"/>
    <n v="284"/>
    <s v=" "/>
    <m/>
    <s v="MK-Kalb"/>
    <s v="MK-Kälber"/>
    <s v="Kälber"/>
    <x v="3"/>
    <x v="1"/>
    <n v="1"/>
    <n v="84"/>
    <n v="85"/>
    <n v="1"/>
    <n v="85"/>
  </r>
  <r>
    <x v="4"/>
    <s v="CH 120.1688.4206.8"/>
    <s v="Goldi"/>
    <s v="Weiblich"/>
    <d v="2022-08-27T00:00:00"/>
    <n v="1104"/>
    <s v="Kreuzung"/>
    <s v="Andere"/>
    <s v="OK"/>
    <m/>
    <n v="1115741"/>
    <s v="1115741, Eggenberger-Senn Heinz, Gams"/>
    <n v="1115741"/>
    <s v=" Eggenberger-Senn Heinz, Gams"/>
    <x v="7"/>
    <x v="8"/>
    <x v="21"/>
    <n v="1004"/>
    <s v=" "/>
    <s v="Mutterkühe"/>
    <s v=" "/>
    <m/>
    <s v="Zeitkühe"/>
    <x v="0"/>
    <x v="0"/>
    <n v="1"/>
    <n v="84"/>
    <n v="85"/>
    <n v="3"/>
    <n v="255"/>
  </r>
  <r>
    <x v="4"/>
    <s v="CH 120.1683.9679.0"/>
    <s v="Betty"/>
    <s v="Weiblich"/>
    <d v="2021-12-09T00:00:00"/>
    <n v="1365"/>
    <s v="Original Braunvieh"/>
    <s v="Andere"/>
    <s v="OK"/>
    <m/>
    <n v="1132540"/>
    <s v="1115741, Eggenberger-Senn Heinz, Gams"/>
    <n v="1115741"/>
    <s v=" Eggenberger-Senn Heinz, Gams"/>
    <x v="7"/>
    <x v="8"/>
    <x v="25"/>
    <n v="1265"/>
    <s v=" "/>
    <s v="Mutterkühe"/>
    <s v=" "/>
    <m/>
    <s v="Zeitkühe"/>
    <x v="0"/>
    <x v="0"/>
    <n v="1"/>
    <n v="40"/>
    <n v="41"/>
    <n v="3"/>
    <n v="123"/>
  </r>
  <r>
    <x v="4"/>
    <s v="CH 120.1561.5672.6"/>
    <s v="Lena"/>
    <s v="Weiblich"/>
    <d v="2021-09-02T00:00:00"/>
    <n v="1463"/>
    <s v="Original Braunvieh"/>
    <s v="Andere"/>
    <s v="OK"/>
    <m/>
    <n v="1115710"/>
    <s v="1115741, Eggenberger-Senn Heinz, Gams"/>
    <n v="1115741"/>
    <s v=" Eggenberger-Senn Heinz, Gams"/>
    <x v="7"/>
    <x v="8"/>
    <x v="21"/>
    <n v="1363"/>
    <s v=" "/>
    <s v="Mutterkühe"/>
    <s v=" "/>
    <m/>
    <s v="Zeitkühe"/>
    <x v="0"/>
    <x v="0"/>
    <n v="1"/>
    <n v="84"/>
    <n v="85"/>
    <n v="3"/>
    <n v="255"/>
  </r>
  <r>
    <x v="4"/>
    <s v="CH 120.1561.5667.2"/>
    <s v="Petra"/>
    <s v="Weiblich"/>
    <d v="2021-07-20T00:00:00"/>
    <n v="1507"/>
    <s v="Original Braunvieh"/>
    <s v="Andere"/>
    <s v="OK"/>
    <m/>
    <n v="1115710"/>
    <s v="1115741, Eggenberger-Senn Heinz, Gams"/>
    <n v="1115741"/>
    <s v=" Eggenberger-Senn Heinz, Gams"/>
    <x v="7"/>
    <x v="8"/>
    <x v="21"/>
    <n v="1407"/>
    <s v=" "/>
    <s v="Mutterkühe"/>
    <s v=" "/>
    <m/>
    <s v="Zeitkühe"/>
    <x v="0"/>
    <x v="0"/>
    <n v="1"/>
    <n v="84"/>
    <n v="85"/>
    <n v="3"/>
    <n v="255"/>
  </r>
  <r>
    <x v="4"/>
    <s v="CH 120.1591.2031.1"/>
    <s v="Jolanda"/>
    <s v="Weiblich"/>
    <d v="2020-09-15T00:00:00"/>
    <n v="1815"/>
    <s v="Original Braunvieh"/>
    <s v="Andere"/>
    <s v="OK"/>
    <m/>
    <n v="1132540"/>
    <s v="1115741, Eggenberger-Senn Heinz, Gams"/>
    <n v="1115741"/>
    <s v=" Eggenberger-Senn Heinz, Gams"/>
    <x v="7"/>
    <x v="8"/>
    <x v="21"/>
    <n v="1715"/>
    <s v=" "/>
    <s v="Mutterkühe"/>
    <s v=" "/>
    <m/>
    <s v="Zeitkühe"/>
    <x v="0"/>
    <x v="0"/>
    <n v="1"/>
    <n v="84"/>
    <n v="85"/>
    <n v="3"/>
    <n v="255"/>
  </r>
  <r>
    <x v="4"/>
    <s v="CH 120.1561.5650.4"/>
    <s v="Enya"/>
    <s v="Weiblich"/>
    <d v="2020-09-15T00:00:00"/>
    <n v="1815"/>
    <s v="Original Braunvieh"/>
    <s v="Andere"/>
    <s v="OK"/>
    <m/>
    <n v="1115710"/>
    <s v="1115741, Eggenberger-Senn Heinz, Gams"/>
    <n v="1115741"/>
    <s v=" Eggenberger-Senn Heinz, Gams"/>
    <x v="7"/>
    <x v="8"/>
    <x v="21"/>
    <n v="1715"/>
    <s v=" "/>
    <s v="Mutterkühe"/>
    <s v=" "/>
    <m/>
    <s v="Zeitkühe"/>
    <x v="0"/>
    <x v="0"/>
    <n v="1"/>
    <n v="84"/>
    <n v="85"/>
    <n v="3"/>
    <n v="255"/>
  </r>
  <r>
    <x v="4"/>
    <s v="CH 120.1561.5648.1"/>
    <s v="Eliane"/>
    <s v="Weiblich"/>
    <d v="2020-09-04T00:00:00"/>
    <n v="1826"/>
    <s v="Original Braunvieh"/>
    <s v="Andere"/>
    <s v="OK"/>
    <m/>
    <n v="1115710"/>
    <s v="1115741, Eggenberger-Senn Heinz, Gams"/>
    <n v="1115741"/>
    <s v=" Eggenberger-Senn Heinz, Gams"/>
    <x v="7"/>
    <x v="8"/>
    <x v="21"/>
    <n v="1726"/>
    <s v=" "/>
    <s v="Mutterkühe"/>
    <s v=" "/>
    <m/>
    <s v="Zeitkühe"/>
    <x v="0"/>
    <x v="0"/>
    <n v="1"/>
    <n v="84"/>
    <n v="85"/>
    <n v="3"/>
    <n v="255"/>
  </r>
  <r>
    <x v="4"/>
    <s v="CH 120.1561.5647.4"/>
    <s v="Sonja"/>
    <s v="Weiblich"/>
    <d v="2020-08-09T00:00:00"/>
    <n v="1852"/>
    <s v="Original Braunvieh"/>
    <s v="Andere"/>
    <s v="OK"/>
    <m/>
    <n v="1115710"/>
    <s v="1115741, Eggenberger-Senn Heinz, Gams"/>
    <n v="1115741"/>
    <s v=" Eggenberger-Senn Heinz, Gams"/>
    <x v="7"/>
    <x v="8"/>
    <x v="23"/>
    <n v="1752"/>
    <s v=" "/>
    <s v="Mutterkühe"/>
    <s v=" "/>
    <m/>
    <s v="Zeitkühe"/>
    <x v="0"/>
    <x v="0"/>
    <n v="1"/>
    <n v="62"/>
    <n v="63"/>
    <n v="3"/>
    <n v="189"/>
  </r>
  <r>
    <x v="4"/>
    <s v="CH 120.1561.5646.7"/>
    <s v="Lina"/>
    <s v="Weiblich"/>
    <d v="2020-08-08T00:00:00"/>
    <n v="1853"/>
    <s v="Original Braunvieh"/>
    <s v="Andere"/>
    <s v="OK"/>
    <m/>
    <n v="1115710"/>
    <s v="1115741, Eggenberger-Senn Heinz, Gams"/>
    <n v="1115741"/>
    <s v=" Eggenberger-Senn Heinz, Gams"/>
    <x v="7"/>
    <x v="8"/>
    <x v="21"/>
    <n v="1753"/>
    <s v=" "/>
    <s v="Mutterkühe"/>
    <s v=" "/>
    <m/>
    <s v="Zeitkühe"/>
    <x v="0"/>
    <x v="0"/>
    <n v="1"/>
    <n v="84"/>
    <n v="85"/>
    <n v="3"/>
    <n v="255"/>
  </r>
  <r>
    <x v="4"/>
    <s v="CH 120.1453.8071.2"/>
    <s v="Sabina"/>
    <s v="Weiblich"/>
    <d v="2019-11-09T00:00:00"/>
    <n v="2126"/>
    <s v="Original Braunvieh"/>
    <s v="Andere"/>
    <s v="OK"/>
    <m/>
    <n v="1115710"/>
    <s v="1115741, Eggenberger-Senn Heinz, Gams"/>
    <n v="1115741"/>
    <s v=" Eggenberger-Senn Heinz, Gams"/>
    <x v="7"/>
    <x v="8"/>
    <x v="21"/>
    <n v="2026"/>
    <s v=" "/>
    <s v="Mutterkühe"/>
    <s v=" "/>
    <m/>
    <s v="Zeitkühe"/>
    <x v="0"/>
    <x v="0"/>
    <n v="1"/>
    <n v="84"/>
    <n v="85"/>
    <n v="3"/>
    <n v="255"/>
  </r>
  <r>
    <x v="4"/>
    <s v="CH 120.1453.8057.6"/>
    <s v="Greta"/>
    <s v="Weiblich"/>
    <d v="2019-08-30T00:00:00"/>
    <n v="2197"/>
    <s v="Original Braunvieh"/>
    <s v="Andere"/>
    <s v="OK"/>
    <m/>
    <n v="1115710"/>
    <s v="1115741, Eggenberger-Senn Heinz, Gams"/>
    <n v="1115741"/>
    <s v=" Eggenberger-Senn Heinz, Gams"/>
    <x v="7"/>
    <x v="8"/>
    <x v="22"/>
    <n v="2097"/>
    <s v=" "/>
    <s v="Mutterkühe"/>
    <s v=" "/>
    <m/>
    <s v="Zeitkühe"/>
    <x v="0"/>
    <x v="0"/>
    <n v="1"/>
    <n v="70"/>
    <n v="71"/>
    <n v="3"/>
    <n v="213"/>
  </r>
  <r>
    <x v="4"/>
    <s v="CH 120.1473.8098.7"/>
    <s v="Gleadis"/>
    <s v="Weiblich"/>
    <d v="2018-11-17T00:00:00"/>
    <n v="2483"/>
    <s v="Kreuzung"/>
    <s v="Andere"/>
    <s v="OK"/>
    <m/>
    <n v="1074994"/>
    <s v="1115741, Eggenberger-Senn Heinz, Gams"/>
    <n v="1115741"/>
    <s v=" Eggenberger-Senn Heinz, Gams"/>
    <x v="7"/>
    <x v="8"/>
    <x v="21"/>
    <n v="2383"/>
    <s v=" "/>
    <s v="Mutterkühe"/>
    <s v=" "/>
    <m/>
    <s v="Zeitkühe"/>
    <x v="0"/>
    <x v="0"/>
    <n v="1"/>
    <n v="84"/>
    <n v="85"/>
    <n v="3"/>
    <n v="255"/>
  </r>
  <r>
    <x v="4"/>
    <s v="CH 120.1388.1841.3"/>
    <s v="Gerlinda"/>
    <s v="Weiblich"/>
    <d v="2018-08-06T00:00:00"/>
    <n v="2586"/>
    <s v="Original Braunvieh"/>
    <s v="Andere"/>
    <s v="OK"/>
    <m/>
    <n v="1115710"/>
    <s v="1115741, Eggenberger-Senn Heinz, Gams"/>
    <n v="1115741"/>
    <s v=" Eggenberger-Senn Heinz, Gams"/>
    <x v="7"/>
    <x v="8"/>
    <x v="21"/>
    <n v="2486"/>
    <s v=" "/>
    <s v="Mutterkühe"/>
    <s v=" "/>
    <m/>
    <s v="Zeitkühe"/>
    <x v="0"/>
    <x v="0"/>
    <n v="1"/>
    <n v="84"/>
    <n v="85"/>
    <n v="3"/>
    <n v="255"/>
  </r>
  <r>
    <x v="4"/>
    <s v="CH 120.1390.5381.3"/>
    <s v="Molly"/>
    <s v="Weiblich"/>
    <d v="2017-10-14T00:00:00"/>
    <n v="2882"/>
    <s v="Kreuzung"/>
    <s v="Andere"/>
    <s v="OK"/>
    <m/>
    <n v="1143317"/>
    <s v="1115741, Eggenberger-Senn Heinz, Gams"/>
    <n v="1115741"/>
    <s v=" Eggenberger-Senn Heinz, Gams"/>
    <x v="7"/>
    <x v="8"/>
    <x v="21"/>
    <n v="2782"/>
    <s v=" "/>
    <s v="Mutterkühe"/>
    <s v=" "/>
    <m/>
    <s v="Zeitkühe"/>
    <x v="0"/>
    <x v="0"/>
    <n v="1"/>
    <n v="84"/>
    <n v="85"/>
    <n v="3"/>
    <n v="255"/>
  </r>
  <r>
    <x v="4"/>
    <s v="CH 120.1388.1823.9"/>
    <s v="Karin"/>
    <s v="Weiblich"/>
    <d v="2017-10-02T00:00:00"/>
    <n v="2894"/>
    <s v="Original Braunvieh"/>
    <s v="Andere"/>
    <s v="OK"/>
    <m/>
    <n v="1115710"/>
    <s v="1115741, Eggenberger-Senn Heinz, Gams"/>
    <n v="1115741"/>
    <s v=" Eggenberger-Senn Heinz, Gams"/>
    <x v="7"/>
    <x v="8"/>
    <x v="21"/>
    <n v="2794"/>
    <s v=" "/>
    <s v="Mutterkühe"/>
    <s v=" "/>
    <m/>
    <s v="Zeitkühe"/>
    <x v="0"/>
    <x v="0"/>
    <n v="1"/>
    <n v="84"/>
    <n v="85"/>
    <n v="3"/>
    <n v="255"/>
  </r>
  <r>
    <x v="4"/>
    <s v="CH 120.1182.1989.6"/>
    <s v="Wanda"/>
    <s v="Weiblich"/>
    <d v="2014-09-20T00:00:00"/>
    <n v="4002"/>
    <s v="Original Braunvieh"/>
    <s v="Andere"/>
    <s v="OK"/>
    <m/>
    <n v="1115710"/>
    <s v="1115741, Eggenberger-Senn Heinz, Gams"/>
    <n v="1115741"/>
    <s v=" Eggenberger-Senn Heinz, Gams"/>
    <x v="7"/>
    <x v="8"/>
    <x v="21"/>
    <n v="3902"/>
    <s v=" "/>
    <s v="Mutterkühe"/>
    <s v=" "/>
    <m/>
    <s v="Zeitkühe"/>
    <x v="0"/>
    <x v="0"/>
    <n v="1"/>
    <n v="84"/>
    <n v="85"/>
    <n v="3"/>
    <n v="255"/>
  </r>
  <r>
    <x v="4"/>
    <s v="CH 120.1099.7634.0"/>
    <s v="Tamina"/>
    <s v="Weiblich"/>
    <d v="2013-11-16T00:00:00"/>
    <n v="4310"/>
    <s v="Kreuzung"/>
    <s v="Andere"/>
    <s v="OK"/>
    <m/>
    <n v="1140989"/>
    <s v="1115741, Eggenberger-Senn Heinz, Gams"/>
    <n v="1115741"/>
    <s v=" Eggenberger-Senn Heinz, Gams"/>
    <x v="7"/>
    <x v="8"/>
    <x v="21"/>
    <n v="4210"/>
    <s v=" "/>
    <s v="Mutterkühe"/>
    <s v=" "/>
    <m/>
    <s v="Zeitkühe"/>
    <x v="0"/>
    <x v="0"/>
    <n v="1"/>
    <n v="84"/>
    <n v="85"/>
    <n v="3"/>
    <n v="255"/>
  </r>
  <r>
    <x v="4"/>
    <s v="CH 120.0884.4874.6"/>
    <s v="Wanda"/>
    <s v="Weiblich"/>
    <d v="2010-09-12T00:00:00"/>
    <n v="5471"/>
    <s v="Braunvieh"/>
    <s v="Andere"/>
    <s v="OK"/>
    <m/>
    <n v="1115710"/>
    <s v="1115741, Eggenberger-Senn Heinz, Gams"/>
    <n v="1115741"/>
    <s v=" Eggenberger-Senn Heinz, Gams"/>
    <x v="7"/>
    <x v="8"/>
    <x v="21"/>
    <n v="5371"/>
    <s v=" "/>
    <s v="Mutterkühe"/>
    <s v=" "/>
    <m/>
    <s v="Zeitkühe"/>
    <x v="0"/>
    <x v="0"/>
    <n v="1"/>
    <n v="84"/>
    <n v="85"/>
    <n v="3"/>
    <n v="255"/>
  </r>
  <r>
    <x v="4"/>
    <s v="CH 120.0884.4873.9"/>
    <s v="Krokus"/>
    <s v="Weiblich"/>
    <d v="2010-09-08T00:00:00"/>
    <n v="5475"/>
    <s v="Braunvieh"/>
    <s v="Andere"/>
    <s v="OK"/>
    <m/>
    <n v="1115710"/>
    <s v="1115741, Eggenberger-Senn Heinz, Gams"/>
    <n v="1115741"/>
    <s v=" Eggenberger-Senn Heinz, Gams"/>
    <x v="7"/>
    <x v="8"/>
    <x v="21"/>
    <n v="5375"/>
    <s v=" "/>
    <s v="Mutterkühe"/>
    <s v=" "/>
    <m/>
    <s v="Zeitkühe"/>
    <x v="0"/>
    <x v="0"/>
    <n v="1"/>
    <n v="84"/>
    <n v="85"/>
    <n v="3"/>
    <n v="255"/>
  </r>
  <r>
    <x v="4"/>
    <s v="CH 120.0811.6825.2"/>
    <s v="ROSI"/>
    <s v="Weiblich"/>
    <d v="2009-12-13T00:00:00"/>
    <n v="5744"/>
    <s v="Kreuzung"/>
    <s v="Andere"/>
    <s v="OK"/>
    <m/>
    <n v="1115741"/>
    <s v="1115741, Eggenberger-Senn Heinz, Gams"/>
    <n v="1115741"/>
    <s v=" Eggenberger-Senn Heinz, Gams"/>
    <x v="7"/>
    <x v="8"/>
    <x v="21"/>
    <n v="5644"/>
    <s v=" "/>
    <s v="Mutterkühe"/>
    <s v=" "/>
    <m/>
    <s v="Zeitkühe"/>
    <x v="0"/>
    <x v="0"/>
    <n v="1"/>
    <n v="84"/>
    <n v="85"/>
    <n v="3"/>
    <n v="255"/>
  </r>
  <r>
    <x v="4"/>
    <s v="CH 120.1318.1574.7"/>
    <s v="Gisela"/>
    <s v="Weiblich"/>
    <d v="2017-08-20T00:00:00"/>
    <n v="2937"/>
    <s v="Original Braunvieh"/>
    <s v="Andere"/>
    <s v="OK"/>
    <m/>
    <n v="1115710"/>
    <s v="1115741, Eggenberger-Senn Heinz, Gams"/>
    <n v="1115741"/>
    <s v=" Eggenberger-Senn Heinz, Gams"/>
    <x v="7"/>
    <x v="8"/>
    <x v="21"/>
    <n v="2837"/>
    <s v=" "/>
    <s v="Mutterkühe"/>
    <s v=" "/>
    <m/>
    <s v="Zeitkühe"/>
    <x v="0"/>
    <x v="0"/>
    <n v="1"/>
    <n v="84"/>
    <n v="85"/>
    <n v="3"/>
    <n v="255"/>
  </r>
  <r>
    <x v="4"/>
    <s v="CH 120.1210.1671.0"/>
    <s v="Livia"/>
    <s v="Weiblich"/>
    <d v="2015-11-25T00:00:00"/>
    <n v="3571"/>
    <s v="Original Braunvieh"/>
    <s v="Andere"/>
    <s v="OK"/>
    <m/>
    <n v="1115710"/>
    <s v="1115741, Eggenberger-Senn Heinz, Gams"/>
    <n v="1115741"/>
    <s v=" Eggenberger-Senn Heinz, Gams"/>
    <x v="7"/>
    <x v="8"/>
    <x v="21"/>
    <n v="3471"/>
    <s v=" "/>
    <s v="Mutterkühe"/>
    <s v=" "/>
    <m/>
    <s v="Zeitkühe"/>
    <x v="0"/>
    <x v="0"/>
    <n v="1"/>
    <n v="84"/>
    <n v="85"/>
    <n v="3"/>
    <n v="255"/>
  </r>
  <r>
    <x v="5"/>
    <s v="CH 120.1764.5367.6"/>
    <s v="Anouk"/>
    <s v="Weiblich"/>
    <d v="2024-04-20T00:00:00"/>
    <n v="502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413"/>
    <s v=" "/>
    <m/>
    <s v=" "/>
    <m/>
    <s v="Rinder"/>
    <x v="1"/>
    <x v="0"/>
    <n v="1"/>
    <n v="88"/>
    <n v="89"/>
    <n v="2"/>
    <n v="178"/>
  </r>
  <r>
    <x v="5"/>
    <s v="CH 120.1764.5364.5"/>
    <s v="Rubina"/>
    <s v="Weiblich"/>
    <d v="2024-02-07T00:00:00"/>
    <n v="575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486"/>
    <s v=" "/>
    <m/>
    <s v=" "/>
    <m/>
    <s v="Rinder"/>
    <x v="1"/>
    <x v="0"/>
    <n v="1"/>
    <n v="88"/>
    <n v="89"/>
    <n v="2"/>
    <n v="178"/>
  </r>
  <r>
    <x v="5"/>
    <s v="CH 120.1764.5362.1"/>
    <s v="Alica"/>
    <s v="Weiblich"/>
    <d v="2023-10-29T00:00:00"/>
    <n v="676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587"/>
    <s v=" "/>
    <m/>
    <s v=" "/>
    <m/>
    <s v="Rinder"/>
    <x v="1"/>
    <x v="0"/>
    <n v="1"/>
    <n v="88"/>
    <n v="89"/>
    <n v="2"/>
    <n v="178"/>
  </r>
  <r>
    <x v="5"/>
    <s v="CH 120.1764.5361.4"/>
    <s v="Pamela"/>
    <s v="Weiblich"/>
    <d v="2023-10-06T00:00:00"/>
    <n v="699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610"/>
    <s v=" "/>
    <m/>
    <s v=" "/>
    <m/>
    <s v="Rinder"/>
    <x v="1"/>
    <x v="0"/>
    <n v="1"/>
    <n v="88"/>
    <n v="89"/>
    <n v="2"/>
    <n v="178"/>
  </r>
  <r>
    <x v="5"/>
    <s v="CH 120.1764.5360.7"/>
    <s v="Agnetha"/>
    <s v="Weiblich"/>
    <d v="2023-10-02T00:00:00"/>
    <n v="703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614"/>
    <s v=" "/>
    <m/>
    <s v=" "/>
    <m/>
    <s v="Rinder"/>
    <x v="1"/>
    <x v="0"/>
    <n v="1"/>
    <n v="88"/>
    <n v="89"/>
    <n v="2"/>
    <n v="178"/>
  </r>
  <r>
    <x v="5"/>
    <s v="CH 120.1764.5357.7"/>
    <s v="Anni-Frid"/>
    <s v="Weiblich"/>
    <d v="2023-08-22T00:00:00"/>
    <n v="744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655"/>
    <s v=" "/>
    <m/>
    <s v=" "/>
    <m/>
    <s v="Rinder"/>
    <x v="1"/>
    <x v="0"/>
    <n v="1"/>
    <n v="88"/>
    <n v="89"/>
    <n v="2"/>
    <n v="178"/>
  </r>
  <r>
    <x v="5"/>
    <s v="CH 120.1764.5356.0"/>
    <s v="Price"/>
    <s v="Weiblich"/>
    <d v="2023-08-01T00:00:00"/>
    <n v="765"/>
    <s v="Braunvieh"/>
    <s v="Nicht definiert"/>
    <s v="OK"/>
    <m/>
    <n v="1021967"/>
    <s v="1021967, Ackermann-Wenk Matthias, Schönengrund"/>
    <n v="1021967"/>
    <s v=" Ackermann-Wenk Matthias, Schönengrund"/>
    <x v="21"/>
    <x v="9"/>
    <x v="26"/>
    <n v="676"/>
    <s v=" "/>
    <m/>
    <s v=" "/>
    <m/>
    <s v="Rinder"/>
    <x v="1"/>
    <x v="0"/>
    <n v="1"/>
    <n v="88"/>
    <n v="89"/>
    <n v="2"/>
    <n v="178"/>
  </r>
  <r>
    <x v="5"/>
    <s v="CH 120.1722.8156.3"/>
    <s v="Peggy-ET"/>
    <s v="Weiblich"/>
    <d v="2023-05-31T00:00:00"/>
    <n v="827"/>
    <s v="Braunvieh"/>
    <s v="Nicht definiert"/>
    <s v="OK"/>
    <m/>
    <n v="1593198"/>
    <s v="1021967, Ackermann-Wenk Matthias, Schönengrund"/>
    <n v="1021967"/>
    <s v=" Ackermann-Wenk Matthias, Schönengrund"/>
    <x v="21"/>
    <x v="9"/>
    <x v="26"/>
    <n v="738"/>
    <s v=" "/>
    <m/>
    <s v=" "/>
    <m/>
    <s v="Zeitkühe"/>
    <x v="4"/>
    <x v="0"/>
    <n v="1"/>
    <n v="88"/>
    <n v="89"/>
    <n v="2.65"/>
    <n v="235.85"/>
  </r>
  <r>
    <x v="5"/>
    <s v="CH 120.1837.1013.7"/>
    <s v="EVI"/>
    <s v="Weiblich"/>
    <d v="2024-06-06T00:00:00"/>
    <n v="455"/>
    <s v="Braunvieh"/>
    <s v="Nicht definiert"/>
    <s v="OK"/>
    <m/>
    <n v="1115925"/>
    <s v="1115925, Bernegger-Gegenschatz Johann, Gams"/>
    <n v="1115925"/>
    <s v=" Bernegger-Gegenschatz Johann, Gams"/>
    <x v="22"/>
    <x v="9"/>
    <x v="26"/>
    <n v="366"/>
    <s v=" "/>
    <m/>
    <s v=" "/>
    <m/>
    <s v="Rinder"/>
    <x v="1"/>
    <x v="0"/>
    <n v="1"/>
    <n v="88"/>
    <n v="89"/>
    <n v="2"/>
    <n v="178"/>
  </r>
  <r>
    <x v="5"/>
    <s v="CH 120.1837.1010.6"/>
    <s v="BRITT"/>
    <s v="Weiblich"/>
    <d v="2024-04-22T00:00:00"/>
    <n v="500"/>
    <s v="Braunvieh"/>
    <s v="Nicht definiert"/>
    <s v="OK"/>
    <m/>
    <n v="1115925"/>
    <s v="1115925, Bernegger-Gegenschatz Johann, Gams"/>
    <n v="1115925"/>
    <s v=" Bernegger-Gegenschatz Johann, Gams"/>
    <x v="22"/>
    <x v="9"/>
    <x v="26"/>
    <n v="411"/>
    <s v=" "/>
    <m/>
    <s v=" "/>
    <m/>
    <s v="Rinder"/>
    <x v="1"/>
    <x v="0"/>
    <n v="1"/>
    <n v="88"/>
    <n v="89"/>
    <n v="2"/>
    <n v="178"/>
  </r>
  <r>
    <x v="5"/>
    <s v="CH 120.1688.7411.3"/>
    <s v="Delia"/>
    <s v="Weiblich"/>
    <d v="2024-10-18T00:00:00"/>
    <n v="321"/>
    <s v="Braunvieh"/>
    <s v="Nicht definiert"/>
    <s v="OK"/>
    <m/>
    <n v="1115949"/>
    <s v="1115949, Dürr-Lenherr Walter, Gams"/>
    <n v="1115949"/>
    <s v=" Dürr-Lenherr Walter, Gams"/>
    <x v="5"/>
    <x v="9"/>
    <x v="26"/>
    <n v="232"/>
    <s v=" "/>
    <m/>
    <s v=" "/>
    <m/>
    <s v="Kälber"/>
    <x v="2"/>
    <x v="0"/>
    <n v="1"/>
    <n v="88"/>
    <n v="89"/>
    <n v="1.5"/>
    <n v="133.5"/>
  </r>
  <r>
    <x v="5"/>
    <s v="CH 120.1867.7124.1"/>
    <s v="Tabita"/>
    <s v="Weiblich"/>
    <d v="2024-10-12T00:00:00"/>
    <n v="327"/>
    <s v="Braunvieh"/>
    <s v="Nicht definiert"/>
    <s v="OK"/>
    <m/>
    <n v="1102666"/>
    <s v="1115949, Dürr-Lenherr Walter, Gams"/>
    <n v="1115949"/>
    <s v=" Dürr-Lenherr Walter, Gams"/>
    <x v="5"/>
    <x v="9"/>
    <x v="26"/>
    <n v="238"/>
    <s v=" "/>
    <m/>
    <s v=" "/>
    <m/>
    <s v="Kälber"/>
    <x v="2"/>
    <x v="0"/>
    <n v="1"/>
    <n v="88"/>
    <n v="89"/>
    <n v="1.5"/>
    <n v="133.5"/>
  </r>
  <r>
    <x v="5"/>
    <s v="CH 120.1688.7410.6"/>
    <s v="Jana"/>
    <s v="Weiblich"/>
    <d v="2023-12-07T00:00:00"/>
    <n v="637"/>
    <s v="Braunvieh"/>
    <s v="Nicht definiert"/>
    <s v="OK"/>
    <m/>
    <n v="1115949"/>
    <s v="1115949, Dürr-Lenherr Walter, Gams"/>
    <n v="1115949"/>
    <s v=" Dürr-Lenherr Walter, Gams"/>
    <x v="5"/>
    <x v="9"/>
    <x v="26"/>
    <n v="548"/>
    <s v=" "/>
    <m/>
    <s v=" "/>
    <m/>
    <s v="Rinder"/>
    <x v="1"/>
    <x v="0"/>
    <n v="1"/>
    <n v="88"/>
    <n v="89"/>
    <n v="2"/>
    <n v="178"/>
  </r>
  <r>
    <x v="5"/>
    <s v="CH 120.1688.7409.0"/>
    <s v="Dolli"/>
    <s v="Weiblich"/>
    <d v="2023-11-10T00:00:00"/>
    <n v="664"/>
    <s v="Braunvieh"/>
    <s v="Nicht definiert"/>
    <s v="OK"/>
    <m/>
    <n v="1115949"/>
    <s v="1115949, Dürr-Lenherr Walter, Gams"/>
    <n v="1115949"/>
    <s v=" Dürr-Lenherr Walter, Gams"/>
    <x v="5"/>
    <x v="9"/>
    <x v="26"/>
    <n v="575"/>
    <s v=" "/>
    <m/>
    <s v=" "/>
    <m/>
    <s v="Rinder"/>
    <x v="1"/>
    <x v="0"/>
    <n v="1"/>
    <n v="88"/>
    <n v="89"/>
    <n v="2"/>
    <n v="178"/>
  </r>
  <r>
    <x v="5"/>
    <s v="CH 120.1688.7408.3"/>
    <s v="Jasmin"/>
    <s v="Weiblich"/>
    <d v="2023-10-30T00:00:00"/>
    <n v="675"/>
    <s v="Braunvieh"/>
    <s v="Nicht definiert"/>
    <s v="OK"/>
    <m/>
    <n v="1115949"/>
    <s v="1115949, Dürr-Lenherr Walter, Gams"/>
    <n v="1115949"/>
    <s v=" Dürr-Lenherr Walter, Gams"/>
    <x v="5"/>
    <x v="9"/>
    <x v="26"/>
    <n v="586"/>
    <s v=" "/>
    <m/>
    <s v=" "/>
    <m/>
    <s v="Rinder"/>
    <x v="1"/>
    <x v="0"/>
    <n v="1"/>
    <n v="88"/>
    <n v="89"/>
    <n v="2"/>
    <n v="178"/>
  </r>
  <r>
    <x v="5"/>
    <s v="CH 120.1688.7406.9"/>
    <s v="Paola"/>
    <s v="Weiblich"/>
    <d v="2023-10-09T00:00:00"/>
    <n v="696"/>
    <s v="Braunvieh"/>
    <s v="Nicht definiert"/>
    <s v="OK"/>
    <m/>
    <n v="1115949"/>
    <s v="1115949, Dürr-Lenherr Walter, Gams"/>
    <n v="1115949"/>
    <s v=" Dürr-Lenherr Walter, Gams"/>
    <x v="5"/>
    <x v="9"/>
    <x v="26"/>
    <n v="607"/>
    <s v=" "/>
    <m/>
    <s v=" "/>
    <m/>
    <s v="Rinder"/>
    <x v="1"/>
    <x v="0"/>
    <n v="1"/>
    <n v="88"/>
    <n v="89"/>
    <n v="2"/>
    <n v="178"/>
  </r>
  <r>
    <x v="5"/>
    <s v="CH 120.1608.5025.2"/>
    <s v="Viola"/>
    <s v="Weiblich"/>
    <d v="2024-03-06T00:00:00"/>
    <n v="547"/>
    <s v="Charolais"/>
    <s v="Nicht definiert"/>
    <s v="OK"/>
    <m/>
    <n v="1116823"/>
    <s v="1116823, Hardegger Christian, Gams"/>
    <n v="1116823"/>
    <s v=" Hardegger Christian, Gams"/>
    <x v="23"/>
    <x v="9"/>
    <x v="26"/>
    <n v="458"/>
    <s v=" "/>
    <m/>
    <s v=" "/>
    <m/>
    <s v="Rinder"/>
    <x v="1"/>
    <x v="0"/>
    <n v="1"/>
    <n v="88"/>
    <n v="89"/>
    <n v="2"/>
    <n v="178"/>
  </r>
  <r>
    <x v="5"/>
    <s v="CH 120.1608.5024.5"/>
    <s v="Melinda"/>
    <s v="Weiblich"/>
    <d v="2024-03-02T00:00:00"/>
    <n v="551"/>
    <s v="Braunvieh"/>
    <s v="Nicht definiert"/>
    <s v="OK"/>
    <m/>
    <n v="1116823"/>
    <s v="1116823, Hardegger Christian, Gams"/>
    <n v="1116823"/>
    <s v=" Hardegger Christian, Gams"/>
    <x v="23"/>
    <x v="9"/>
    <x v="26"/>
    <n v="462"/>
    <s v=" "/>
    <m/>
    <s v=" "/>
    <m/>
    <s v="Rinder"/>
    <x v="1"/>
    <x v="0"/>
    <n v="1"/>
    <n v="88"/>
    <n v="89"/>
    <n v="2"/>
    <n v="178"/>
  </r>
  <r>
    <x v="5"/>
    <s v="CH 120.1608.5023.8"/>
    <s v="Anita"/>
    <s v="Weiblich"/>
    <d v="2024-02-03T00:00:00"/>
    <n v="579"/>
    <s v="Braunvieh"/>
    <s v="Nicht definiert"/>
    <s v="OK"/>
    <m/>
    <n v="1116823"/>
    <s v="1116823, Hardegger Christian, Gams"/>
    <n v="1116823"/>
    <s v=" Hardegger Christian, Gams"/>
    <x v="23"/>
    <x v="9"/>
    <x v="26"/>
    <n v="490"/>
    <s v=" "/>
    <m/>
    <s v=" "/>
    <m/>
    <s v="Rinder"/>
    <x v="1"/>
    <x v="0"/>
    <n v="1"/>
    <n v="88"/>
    <n v="89"/>
    <n v="2"/>
    <n v="178"/>
  </r>
  <r>
    <x v="5"/>
    <s v="CH 120.1608.5021.4"/>
    <s v="Roxanna"/>
    <s v="Weiblich"/>
    <d v="2024-01-03T00:00:00"/>
    <n v="610"/>
    <s v="Braunvieh"/>
    <s v="Nicht definiert"/>
    <s v="OK"/>
    <m/>
    <n v="1116823"/>
    <s v="1116823, Hardegger Christian, Gams"/>
    <n v="1116823"/>
    <s v=" Hardegger Christian, Gams"/>
    <x v="23"/>
    <x v="9"/>
    <x v="26"/>
    <n v="521"/>
    <s v=" "/>
    <m/>
    <s v=" "/>
    <m/>
    <s v="Rinder"/>
    <x v="1"/>
    <x v="0"/>
    <n v="1"/>
    <n v="88"/>
    <n v="89"/>
    <n v="2"/>
    <n v="178"/>
  </r>
  <r>
    <x v="5"/>
    <s v="CH 120.1608.5020.7"/>
    <s v="Laura"/>
    <s v="Weiblich"/>
    <d v="2024-01-01T00:00:00"/>
    <n v="612"/>
    <s v="Braunvieh"/>
    <s v="Nicht definiert"/>
    <s v="OK"/>
    <m/>
    <n v="1116823"/>
    <s v="1116823, Hardegger Christian, Gams"/>
    <n v="1116823"/>
    <s v=" Hardegger Christian, Gams"/>
    <x v="23"/>
    <x v="9"/>
    <x v="26"/>
    <n v="523"/>
    <s v=" "/>
    <m/>
    <s v=" "/>
    <m/>
    <s v="Rinder"/>
    <x v="1"/>
    <x v="0"/>
    <n v="1"/>
    <n v="88"/>
    <n v="89"/>
    <n v="2"/>
    <n v="178"/>
  </r>
  <r>
    <x v="5"/>
    <s v="CH 120.1608.5019.1"/>
    <s v="Priska"/>
    <s v="Weiblich"/>
    <d v="2023-12-02T00:00:00"/>
    <n v="642"/>
    <s v="Braunvieh"/>
    <s v="Nicht definiert"/>
    <s v="OK"/>
    <m/>
    <n v="1116823"/>
    <s v="1116823, Hardegger Christian, Gams"/>
    <n v="1116823"/>
    <s v=" Hardegger Christian, Gams"/>
    <x v="23"/>
    <x v="9"/>
    <x v="26"/>
    <n v="553"/>
    <s v=" "/>
    <m/>
    <s v=" "/>
    <m/>
    <s v="Rinder"/>
    <x v="1"/>
    <x v="0"/>
    <n v="1"/>
    <n v="88"/>
    <n v="89"/>
    <n v="2"/>
    <n v="178"/>
  </r>
  <r>
    <x v="5"/>
    <s v="CH 120.1608.5017.7"/>
    <s v="Freda"/>
    <s v="Weiblich"/>
    <d v="2023-10-27T00:00:00"/>
    <n v="678"/>
    <s v="Braunvieh"/>
    <s v="Nicht definiert"/>
    <s v="OK"/>
    <m/>
    <n v="1116823"/>
    <s v="1116823, Hardegger Christian, Gams"/>
    <n v="1116823"/>
    <s v=" Hardegger Christian, Gams"/>
    <x v="23"/>
    <x v="9"/>
    <x v="26"/>
    <n v="589"/>
    <s v=" "/>
    <m/>
    <s v=" "/>
    <m/>
    <s v="Rinder"/>
    <x v="1"/>
    <x v="0"/>
    <n v="1"/>
    <n v="88"/>
    <n v="89"/>
    <n v="2"/>
    <n v="178"/>
  </r>
  <r>
    <x v="5"/>
    <s v="CH 120.1811.6237.2"/>
    <s v="Samira"/>
    <s v="Weiblich"/>
    <d v="2024-01-08T00:00:00"/>
    <n v="605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516"/>
    <s v=" "/>
    <m/>
    <s v=" "/>
    <m/>
    <s v="Rinder"/>
    <x v="1"/>
    <x v="0"/>
    <n v="1"/>
    <n v="88"/>
    <n v="89"/>
    <n v="2"/>
    <n v="178"/>
  </r>
  <r>
    <x v="5"/>
    <s v="CH 120.1811.6236.5"/>
    <s v="Sunshine"/>
    <s v="Weiblich"/>
    <d v="2024-01-03T00:00:00"/>
    <n v="610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521"/>
    <s v=" "/>
    <m/>
    <s v=" "/>
    <m/>
    <s v="Rinder"/>
    <x v="1"/>
    <x v="0"/>
    <n v="1"/>
    <n v="88"/>
    <n v="89"/>
    <n v="2"/>
    <n v="178"/>
  </r>
  <r>
    <x v="5"/>
    <s v="CH 120.1811.6232.7"/>
    <s v="Prinzessin"/>
    <s v="Weiblich"/>
    <d v="2023-11-28T00:00:00"/>
    <n v="646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557"/>
    <s v=" "/>
    <m/>
    <s v=" "/>
    <m/>
    <s v="Rinder"/>
    <x v="1"/>
    <x v="0"/>
    <n v="1"/>
    <n v="88"/>
    <n v="89"/>
    <n v="2"/>
    <n v="178"/>
  </r>
  <r>
    <x v="5"/>
    <s v="CH 120.1726.1540.5"/>
    <s v="Flavia"/>
    <s v="Weiblich"/>
    <d v="2023-10-19T00:00:00"/>
    <n v="686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597"/>
    <s v=" "/>
    <m/>
    <s v=" "/>
    <m/>
    <s v="Rinder"/>
    <x v="1"/>
    <x v="0"/>
    <n v="1"/>
    <n v="88"/>
    <n v="89"/>
    <n v="2"/>
    <n v="178"/>
  </r>
  <r>
    <x v="5"/>
    <s v="CH 120.1726.1536.8"/>
    <s v="Simea"/>
    <s v="Weiblich"/>
    <d v="2023-09-02T00:00:00"/>
    <n v="733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644"/>
    <s v=" "/>
    <m/>
    <s v=" "/>
    <m/>
    <s v="Rinder"/>
    <x v="1"/>
    <x v="0"/>
    <n v="1"/>
    <n v="88"/>
    <n v="89"/>
    <n v="2"/>
    <n v="178"/>
  </r>
  <r>
    <x v="5"/>
    <s v="CH 120.1726.1531.3"/>
    <s v="Silber"/>
    <s v="Weiblich"/>
    <d v="2023-07-12T00:00:00"/>
    <n v="785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696"/>
    <s v=" "/>
    <m/>
    <s v=" "/>
    <m/>
    <s v="Rinder"/>
    <x v="1"/>
    <x v="0"/>
    <n v="1"/>
    <n v="88"/>
    <n v="89"/>
    <n v="2"/>
    <n v="178"/>
  </r>
  <r>
    <x v="5"/>
    <s v="CH 120.1726.1527.6"/>
    <s v="Paola"/>
    <s v="Weiblich"/>
    <d v="2023-06-19T00:00:00"/>
    <n v="808"/>
    <s v="Braunvieh"/>
    <s v="Nicht definiert"/>
    <s v="OK"/>
    <m/>
    <n v="2043050"/>
    <s v="2043050, Knaus-Knöpfel Willi, Schönengrund"/>
    <n v="2043050"/>
    <s v=" Knaus-Knöpfel Willi, Schönengrund"/>
    <x v="24"/>
    <x v="9"/>
    <x v="26"/>
    <n v="719"/>
    <s v=" "/>
    <m/>
    <s v=" "/>
    <m/>
    <s v="Rinder"/>
    <x v="1"/>
    <x v="0"/>
    <n v="1"/>
    <n v="88"/>
    <n v="89"/>
    <n v="2"/>
    <n v="178"/>
  </r>
  <r>
    <x v="5"/>
    <s v="CH 120.1618.6707.5"/>
    <s v="Mary-Lou"/>
    <s v="Weiblich"/>
    <d v="2024-08-22T00:00:00"/>
    <n v="378"/>
    <s v="Braunvieh"/>
    <s v="Nicht definiert"/>
    <s v="OK"/>
    <m/>
    <n v="1115796"/>
    <s v="1115796, Lenherr Beat, Gams"/>
    <n v="1115796"/>
    <s v=" Lenherr Beat, Gams"/>
    <x v="9"/>
    <x v="9"/>
    <x v="26"/>
    <n v="289"/>
    <s v=" "/>
    <m/>
    <s v=" "/>
    <m/>
    <s v="Kälber"/>
    <x v="2"/>
    <x v="0"/>
    <n v="1"/>
    <n v="88"/>
    <n v="89"/>
    <n v="1.5"/>
    <n v="133.5"/>
  </r>
  <r>
    <x v="5"/>
    <s v="CH 120.1618.6705.1"/>
    <s v="Mathilda"/>
    <s v="Weiblich"/>
    <d v="2024-07-17T00:00:00"/>
    <n v="414"/>
    <s v="Braunvieh"/>
    <s v="Nicht definiert"/>
    <s v="OK"/>
    <m/>
    <n v="1115796"/>
    <s v="1115796, Lenherr Beat, Gams"/>
    <n v="1115796"/>
    <s v=" Lenherr Beat, Gams"/>
    <x v="9"/>
    <x v="9"/>
    <x v="26"/>
    <n v="325"/>
    <s v=" "/>
    <m/>
    <s v=" "/>
    <m/>
    <s v="Rinder"/>
    <x v="1"/>
    <x v="0"/>
    <n v="1"/>
    <n v="88"/>
    <n v="89"/>
    <n v="2"/>
    <n v="178"/>
  </r>
  <r>
    <x v="5"/>
    <s v="CH 120.1618.6706.8"/>
    <s v="Mara"/>
    <s v="Weiblich"/>
    <d v="2024-07-17T00:00:00"/>
    <n v="414"/>
    <s v="Braunvieh"/>
    <s v="Nicht definiert"/>
    <s v="OK"/>
    <m/>
    <n v="1115796"/>
    <s v="1115796, Lenherr Beat, Gams"/>
    <n v="1115796"/>
    <s v=" Lenherr Beat, Gams"/>
    <x v="9"/>
    <x v="9"/>
    <x v="26"/>
    <n v="325"/>
    <s v=" "/>
    <m/>
    <s v=" "/>
    <m/>
    <s v="Rinder"/>
    <x v="1"/>
    <x v="0"/>
    <n v="1"/>
    <n v="88"/>
    <n v="89"/>
    <n v="2"/>
    <n v="178"/>
  </r>
  <r>
    <x v="5"/>
    <s v="CH 120.1618.6704.4"/>
    <s v="Morchel"/>
    <s v="Weiblich"/>
    <d v="2024-07-08T00:00:00"/>
    <n v="423"/>
    <s v="Braunvieh"/>
    <s v="Nicht definiert"/>
    <s v="OK"/>
    <m/>
    <n v="1115796"/>
    <s v="1115796, Lenherr Beat, Gams"/>
    <n v="1115796"/>
    <s v=" Lenherr Beat, Gams"/>
    <x v="9"/>
    <x v="9"/>
    <x v="26"/>
    <n v="334"/>
    <s v=" "/>
    <m/>
    <s v=" "/>
    <m/>
    <s v="Rinder"/>
    <x v="1"/>
    <x v="0"/>
    <n v="1"/>
    <n v="88"/>
    <n v="89"/>
    <n v="2"/>
    <n v="178"/>
  </r>
  <r>
    <x v="5"/>
    <s v="CH 120.1850.5871.8"/>
    <m/>
    <s v="Weiblich"/>
    <d v="2024-10-17T00:00:00"/>
    <n v="322"/>
    <s v="Kreuzung"/>
    <s v="Nicht definiert"/>
    <s v="OK"/>
    <m/>
    <n v="1116045"/>
    <s v="1116045, Lenherr Christian, Gams"/>
    <n v="1116045"/>
    <s v=" Lenherr Christian, Gams"/>
    <x v="25"/>
    <x v="9"/>
    <x v="26"/>
    <n v="233"/>
    <s v=" "/>
    <m/>
    <s v=" "/>
    <m/>
    <s v="Kälber"/>
    <x v="2"/>
    <x v="0"/>
    <n v="1"/>
    <n v="88"/>
    <n v="89"/>
    <n v="1.5"/>
    <n v="133.5"/>
  </r>
  <r>
    <x v="5"/>
    <s v="CH 120.1850.5867.1"/>
    <s v="FLAVIA"/>
    <s v="Weiblich"/>
    <d v="2024-09-04T00:00:00"/>
    <n v="365"/>
    <s v="Kreuzung"/>
    <s v="Nicht definiert"/>
    <s v="OK"/>
    <m/>
    <n v="1116045"/>
    <s v="1116045, Lenherr Christian, Gams"/>
    <n v="1116045"/>
    <s v=" Lenherr Christian, Gams"/>
    <x v="25"/>
    <x v="9"/>
    <x v="26"/>
    <n v="276"/>
    <s v=" "/>
    <m/>
    <s v=" "/>
    <m/>
    <s v="Kälber"/>
    <x v="2"/>
    <x v="0"/>
    <n v="1"/>
    <n v="88"/>
    <n v="89"/>
    <n v="1.5"/>
    <n v="133.5"/>
  </r>
  <r>
    <x v="5"/>
    <s v="CH 120.1586.1589.4"/>
    <s v="VERZASCA"/>
    <s v="Weiblich"/>
    <d v="2023-07-13T00:00:00"/>
    <n v="784"/>
    <s v="Red Holstein"/>
    <s v="Nicht definiert"/>
    <s v="OK"/>
    <m/>
    <n v="1116045"/>
    <s v="1116045, Lenherr Christian, Gams"/>
    <n v="1116045"/>
    <s v=" Lenherr Christian, Gams"/>
    <x v="25"/>
    <x v="9"/>
    <x v="26"/>
    <n v="695"/>
    <s v=" "/>
    <m/>
    <s v=" "/>
    <m/>
    <s v="Rinder"/>
    <x v="1"/>
    <x v="0"/>
    <n v="1"/>
    <n v="88"/>
    <n v="89"/>
    <n v="2"/>
    <n v="178"/>
  </r>
  <r>
    <x v="5"/>
    <s v="CH 120.1586.1586.3"/>
    <s v="VERA"/>
    <s v="Weiblich"/>
    <d v="2023-06-10T00:00:00"/>
    <n v="817"/>
    <s v="Braunvieh"/>
    <s v="Nicht definiert"/>
    <s v="OK"/>
    <m/>
    <n v="1116045"/>
    <s v="1116045, Lenherr Christian, Gams"/>
    <n v="1116045"/>
    <s v=" Lenherr Christian, Gams"/>
    <x v="25"/>
    <x v="9"/>
    <x v="26"/>
    <n v="728"/>
    <s v=" "/>
    <m/>
    <s v=" "/>
    <m/>
    <s v="Rinder"/>
    <x v="1"/>
    <x v="0"/>
    <n v="1"/>
    <n v="88"/>
    <n v="89"/>
    <n v="2"/>
    <n v="178"/>
  </r>
  <r>
    <x v="5"/>
    <s v="CH 120.1586.1585.6"/>
    <s v="PETRA"/>
    <s v="Weiblich"/>
    <d v="2023-06-09T00:00:00"/>
    <n v="818"/>
    <s v="Swiss Fleckvieh"/>
    <s v="Nicht definiert"/>
    <s v="OK"/>
    <m/>
    <n v="1116045"/>
    <s v="1116045, Lenherr Christian, Gams"/>
    <n v="1116045"/>
    <s v=" Lenherr Christian, Gams"/>
    <x v="25"/>
    <x v="9"/>
    <x v="26"/>
    <n v="729"/>
    <s v=" "/>
    <m/>
    <s v=" "/>
    <m/>
    <s v="Rinder"/>
    <x v="1"/>
    <x v="0"/>
    <n v="1"/>
    <n v="88"/>
    <n v="89"/>
    <n v="2"/>
    <n v="178"/>
  </r>
  <r>
    <x v="5"/>
    <s v="CH 120.1586.1584.9"/>
    <s v="LAURA"/>
    <s v="Weiblich"/>
    <d v="2023-05-14T00:00:00"/>
    <n v="844"/>
    <s v="Braunvieh"/>
    <s v="Nicht definiert"/>
    <s v="OK"/>
    <m/>
    <n v="1116045"/>
    <s v="1116045, Lenherr Christian, Gams"/>
    <n v="1116045"/>
    <s v=" Lenherr Christian, Gams"/>
    <x v="25"/>
    <x v="9"/>
    <x v="26"/>
    <n v="755"/>
    <s v=" "/>
    <m/>
    <s v=" "/>
    <m/>
    <s v="Zeitkühe"/>
    <x v="4"/>
    <x v="0"/>
    <n v="1"/>
    <n v="88"/>
    <n v="89"/>
    <n v="2.65"/>
    <n v="235.85"/>
  </r>
  <r>
    <x v="5"/>
    <s v="CH 120.1586.1582.5"/>
    <s v="CELINE"/>
    <s v="Weiblich"/>
    <d v="2023-04-15T00:00:00"/>
    <n v="873"/>
    <s v="Braunvieh"/>
    <s v="Nicht definiert"/>
    <s v="OK"/>
    <m/>
    <n v="1116045"/>
    <s v="1116045, Lenherr Christian, Gams"/>
    <n v="1116045"/>
    <s v=" Lenherr Christian, Gams"/>
    <x v="25"/>
    <x v="9"/>
    <x v="26"/>
    <n v="784"/>
    <s v=" "/>
    <m/>
    <s v=" "/>
    <m/>
    <s v="Zeitkühe"/>
    <x v="4"/>
    <x v="0"/>
    <n v="1"/>
    <n v="88"/>
    <n v="89"/>
    <n v="2.65"/>
    <n v="235.85"/>
  </r>
  <r>
    <x v="5"/>
    <s v="CH 120.1586.1577.1"/>
    <s v="KIKI"/>
    <s v="Weiblich"/>
    <d v="2023-01-20T00:00:00"/>
    <n v="958"/>
    <s v="Braunvieh"/>
    <s v="Nicht definiert"/>
    <s v="OK"/>
    <m/>
    <n v="1116045"/>
    <s v="1116045, Lenherr Christian, Gams"/>
    <n v="1116045"/>
    <s v=" Lenherr Christian, Gams"/>
    <x v="25"/>
    <x v="9"/>
    <x v="26"/>
    <n v="869"/>
    <s v=" "/>
    <m/>
    <s v=" "/>
    <m/>
    <s v="Zeitkühe"/>
    <x v="4"/>
    <x v="0"/>
    <n v="1"/>
    <n v="88"/>
    <n v="89"/>
    <n v="2.65"/>
    <n v="235.85"/>
  </r>
  <r>
    <x v="5"/>
    <s v="CH 120.1851.8303.8"/>
    <s v="Leonie"/>
    <s v="Weiblich"/>
    <d v="2024-11-08T00:00:00"/>
    <n v="300"/>
    <s v="Original Braunvieh"/>
    <s v="Nicht definiert"/>
    <s v="OK"/>
    <m/>
    <n v="1116014"/>
    <s v="1116014, Lenherr-Tinner Beat, Gams"/>
    <n v="1116014"/>
    <s v=" Lenherr-Tinner Beat, Gams"/>
    <x v="26"/>
    <x v="9"/>
    <x v="26"/>
    <n v="211"/>
    <s v=" "/>
    <m/>
    <s v=" "/>
    <m/>
    <s v="Kälber"/>
    <x v="2"/>
    <x v="0"/>
    <n v="1"/>
    <n v="88"/>
    <n v="89"/>
    <n v="1.5"/>
    <n v="133.5"/>
  </r>
  <r>
    <x v="5"/>
    <s v="CH 120.1851.8261.1"/>
    <s v="Gabi"/>
    <s v="Weiblich"/>
    <d v="2024-10-07T00:00:00"/>
    <n v="332"/>
    <s v="Braunvieh"/>
    <s v="Nicht definiert"/>
    <s v="OK"/>
    <m/>
    <n v="1116014"/>
    <s v="1116014, Lenherr-Tinner Beat, Gams"/>
    <n v="1116014"/>
    <s v=" Lenherr-Tinner Beat, Gams"/>
    <x v="26"/>
    <x v="9"/>
    <x v="26"/>
    <n v="243"/>
    <s v=" "/>
    <m/>
    <s v=" "/>
    <m/>
    <s v="Kälber"/>
    <x v="2"/>
    <x v="0"/>
    <n v="1"/>
    <n v="88"/>
    <n v="89"/>
    <n v="1.5"/>
    <n v="133.5"/>
  </r>
  <r>
    <x v="5"/>
    <s v="CH 120.1701.3304.8"/>
    <s v="Sabrina"/>
    <s v="Weiblich"/>
    <d v="2024-09-28T00:00:00"/>
    <n v="341"/>
    <s v="Braunvieh"/>
    <s v="Nicht definiert"/>
    <s v="OK"/>
    <m/>
    <n v="1116014"/>
    <s v="1116014, Lenherr-Tinner Beat, Gams"/>
    <n v="1116014"/>
    <s v=" Lenherr-Tinner Beat, Gams"/>
    <x v="26"/>
    <x v="9"/>
    <x v="26"/>
    <n v="252"/>
    <s v=" "/>
    <m/>
    <s v=" "/>
    <m/>
    <s v="Kälber"/>
    <x v="2"/>
    <x v="0"/>
    <n v="1"/>
    <n v="88"/>
    <n v="89"/>
    <n v="1.5"/>
    <n v="133.5"/>
  </r>
  <r>
    <x v="5"/>
    <s v="CH 120.1701.3303.1"/>
    <s v="Dora"/>
    <s v="Weiblich"/>
    <d v="2024-09-15T00:00:00"/>
    <n v="354"/>
    <s v="Braunvieh"/>
    <s v="Nicht definiert"/>
    <s v="OK"/>
    <m/>
    <n v="1116014"/>
    <s v="1116014, Lenherr-Tinner Beat, Gams"/>
    <n v="1116014"/>
    <s v=" Lenherr-Tinner Beat, Gams"/>
    <x v="26"/>
    <x v="9"/>
    <x v="26"/>
    <n v="265"/>
    <s v=" "/>
    <m/>
    <s v=" "/>
    <m/>
    <s v="Kälber"/>
    <x v="2"/>
    <x v="0"/>
    <n v="1"/>
    <n v="88"/>
    <n v="89"/>
    <n v="1.5"/>
    <n v="133.5"/>
  </r>
  <r>
    <x v="5"/>
    <s v="CH 120.1701.3302.4"/>
    <s v="Diamant"/>
    <s v="Weiblich"/>
    <d v="2024-08-26T00:00:00"/>
    <n v="374"/>
    <s v="Braunvieh"/>
    <s v="Nicht definiert"/>
    <s v="OK"/>
    <m/>
    <n v="1116014"/>
    <s v="1116014, Lenherr-Tinner Beat, Gams"/>
    <n v="1116014"/>
    <s v=" Lenherr-Tinner Beat, Gams"/>
    <x v="26"/>
    <x v="9"/>
    <x v="26"/>
    <n v="285"/>
    <s v=" "/>
    <m/>
    <s v=" "/>
    <m/>
    <s v="Kälber"/>
    <x v="2"/>
    <x v="0"/>
    <n v="1"/>
    <n v="88"/>
    <n v="89"/>
    <n v="1.5"/>
    <n v="133.5"/>
  </r>
  <r>
    <x v="5"/>
    <s v="CH 120.1701.3300.0"/>
    <s v="Deborah"/>
    <s v="Weiblich"/>
    <d v="2024-05-03T00:00:00"/>
    <n v="489"/>
    <s v="Braunvieh"/>
    <s v="Nicht definiert"/>
    <s v="OK"/>
    <m/>
    <n v="1116014"/>
    <s v="1116014, Lenherr-Tinner Beat, Gams"/>
    <n v="1116014"/>
    <s v=" Lenherr-Tinner Beat, Gams"/>
    <x v="26"/>
    <x v="9"/>
    <x v="26"/>
    <n v="400"/>
    <s v=" "/>
    <m/>
    <s v=" "/>
    <m/>
    <s v="Rinder"/>
    <x v="1"/>
    <x v="0"/>
    <n v="1"/>
    <n v="88"/>
    <n v="89"/>
    <n v="2"/>
    <n v="178"/>
  </r>
  <r>
    <x v="5"/>
    <s v="CH 120.1701.3299.7"/>
    <s v="Kim"/>
    <s v="Weiblich"/>
    <d v="2024-04-26T00:00:00"/>
    <n v="496"/>
    <s v="Braunvieh"/>
    <s v="Nicht definiert"/>
    <s v="OK"/>
    <m/>
    <n v="1116014"/>
    <s v="1116014, Lenherr-Tinner Beat, Gams"/>
    <n v="1116014"/>
    <s v=" Lenherr-Tinner Beat, Gams"/>
    <x v="26"/>
    <x v="9"/>
    <x v="26"/>
    <n v="407"/>
    <s v=" "/>
    <m/>
    <s v=" "/>
    <m/>
    <s v="Rinder"/>
    <x v="1"/>
    <x v="0"/>
    <n v="1"/>
    <n v="88"/>
    <n v="89"/>
    <n v="2"/>
    <n v="178"/>
  </r>
  <r>
    <x v="5"/>
    <s v="CH 120.1701.3298.0"/>
    <s v="Daria"/>
    <s v="Weiblich"/>
    <d v="2024-04-07T00:00:00"/>
    <n v="515"/>
    <s v="Braunvieh"/>
    <s v="Nicht definiert"/>
    <s v="OK"/>
    <m/>
    <n v="1116014"/>
    <s v="1116014, Lenherr-Tinner Beat, Gams"/>
    <n v="1116014"/>
    <s v=" Lenherr-Tinner Beat, Gams"/>
    <x v="26"/>
    <x v="9"/>
    <x v="26"/>
    <n v="426"/>
    <s v=" "/>
    <m/>
    <s v=" "/>
    <m/>
    <s v="Rinder"/>
    <x v="1"/>
    <x v="0"/>
    <n v="1"/>
    <n v="88"/>
    <n v="89"/>
    <n v="2"/>
    <n v="178"/>
  </r>
  <r>
    <x v="5"/>
    <s v="CH 120.1701.3297.3"/>
    <s v="Vonn"/>
    <s v="Weiblich"/>
    <d v="2023-10-07T00:00:00"/>
    <n v="698"/>
    <s v="Braunvieh"/>
    <s v="Nicht definiert"/>
    <s v="OK"/>
    <m/>
    <n v="1116014"/>
    <s v="1116014, Lenherr-Tinner Beat, Gams"/>
    <n v="1116014"/>
    <s v=" Lenherr-Tinner Beat, Gams"/>
    <x v="26"/>
    <x v="9"/>
    <x v="26"/>
    <n v="609"/>
    <s v=" "/>
    <m/>
    <s v=" "/>
    <m/>
    <s v="Rinder"/>
    <x v="1"/>
    <x v="0"/>
    <n v="1"/>
    <n v="88"/>
    <n v="89"/>
    <n v="2"/>
    <n v="178"/>
  </r>
  <r>
    <x v="5"/>
    <s v="CH 120.1701.3296.6"/>
    <s v="Hannah"/>
    <s v="Weiblich"/>
    <d v="2023-09-21T00:00:00"/>
    <n v="714"/>
    <s v="Braunvieh"/>
    <s v="Nicht definiert"/>
    <s v="OK"/>
    <m/>
    <n v="1116014"/>
    <s v="1116014, Lenherr-Tinner Beat, Gams"/>
    <n v="1116014"/>
    <s v=" Lenherr-Tinner Beat, Gams"/>
    <x v="26"/>
    <x v="9"/>
    <x v="26"/>
    <n v="625"/>
    <s v=" "/>
    <m/>
    <s v=" "/>
    <m/>
    <s v="Rinder"/>
    <x v="1"/>
    <x v="0"/>
    <n v="1"/>
    <n v="88"/>
    <n v="89"/>
    <n v="2"/>
    <n v="178"/>
  </r>
  <r>
    <x v="5"/>
    <s v="CH 120.1701.3295.9"/>
    <s v="Iisfee"/>
    <s v="Weiblich"/>
    <d v="2023-08-16T00:00:00"/>
    <n v="750"/>
    <s v="Braunvieh"/>
    <s v="Nicht definiert"/>
    <s v="OK"/>
    <m/>
    <n v="1116014"/>
    <s v="1116014, Lenherr-Tinner Beat, Gams"/>
    <n v="1116014"/>
    <s v=" Lenherr-Tinner Beat, Gams"/>
    <x v="26"/>
    <x v="9"/>
    <x v="26"/>
    <n v="661"/>
    <s v=" "/>
    <m/>
    <s v=" "/>
    <m/>
    <s v="Rinder"/>
    <x v="1"/>
    <x v="0"/>
    <n v="1"/>
    <n v="88"/>
    <n v="89"/>
    <n v="2"/>
    <n v="178"/>
  </r>
  <r>
    <x v="5"/>
    <s v="CH 120.1701.3294.2"/>
    <s v="CORINA"/>
    <s v="Weiblich"/>
    <d v="2023-07-15T00:00:00"/>
    <n v="782"/>
    <s v="Braunvieh"/>
    <s v="Nicht definiert"/>
    <s v="OK"/>
    <m/>
    <n v="1116014"/>
    <s v="1116014, Lenherr-Tinner Beat, Gams"/>
    <n v="1116014"/>
    <s v=" Lenherr-Tinner Beat, Gams"/>
    <x v="26"/>
    <x v="9"/>
    <x v="26"/>
    <n v="693"/>
    <s v=" "/>
    <m/>
    <s v=" "/>
    <m/>
    <s v="Rinder"/>
    <x v="1"/>
    <x v="0"/>
    <n v="1"/>
    <n v="88"/>
    <n v="89"/>
    <n v="2"/>
    <n v="178"/>
  </r>
  <r>
    <x v="5"/>
    <s v="CH 120.1701.3293.5"/>
    <s v="Blümel"/>
    <s v="Weiblich"/>
    <d v="2023-05-01T00:00:00"/>
    <n v="857"/>
    <s v="Braunvieh"/>
    <s v="Nicht definiert"/>
    <s v="OK"/>
    <m/>
    <n v="1116014"/>
    <s v="1116014, Lenherr-Tinner Beat, Gams"/>
    <n v="1116014"/>
    <s v=" Lenherr-Tinner Beat, Gams"/>
    <x v="26"/>
    <x v="9"/>
    <x v="26"/>
    <n v="768"/>
    <s v=" "/>
    <m/>
    <s v=" "/>
    <m/>
    <s v="Zeitkühe"/>
    <x v="4"/>
    <x v="0"/>
    <n v="1"/>
    <n v="88"/>
    <n v="89"/>
    <n v="2.65"/>
    <n v="235.85"/>
  </r>
  <r>
    <x v="5"/>
    <s v="CH 120.1701.3292.8"/>
    <s v="Olivera"/>
    <s v="Weiblich"/>
    <d v="2023-03-14T00:00:00"/>
    <n v="905"/>
    <s v="Braunvieh"/>
    <s v="Nicht definiert"/>
    <s v="OK"/>
    <m/>
    <n v="1116014"/>
    <s v="1116014, Lenherr-Tinner Beat, Gams"/>
    <n v="1116014"/>
    <s v=" Lenherr-Tinner Beat, Gams"/>
    <x v="26"/>
    <x v="9"/>
    <x v="26"/>
    <n v="816"/>
    <s v=" "/>
    <m/>
    <s v=" "/>
    <m/>
    <s v="Zeitkühe"/>
    <x v="4"/>
    <x v="0"/>
    <n v="1"/>
    <n v="88"/>
    <n v="89"/>
    <n v="2.65"/>
    <n v="235.85"/>
  </r>
  <r>
    <x v="5"/>
    <s v="CH 120.1701.3291.1"/>
    <s v="Kelly"/>
    <s v="Weiblich"/>
    <d v="2023-01-10T00:00:00"/>
    <n v="968"/>
    <s v="Braunvieh"/>
    <s v="Nicht definiert"/>
    <s v="OK"/>
    <m/>
    <n v="1116014"/>
    <s v="1116014, Lenherr-Tinner Beat, Gams"/>
    <n v="1116014"/>
    <s v=" Lenherr-Tinner Beat, Gams"/>
    <x v="26"/>
    <x v="9"/>
    <x v="26"/>
    <n v="879"/>
    <s v=" "/>
    <m/>
    <s v=" "/>
    <m/>
    <s v="Zeitkühe"/>
    <x v="4"/>
    <x v="0"/>
    <n v="1"/>
    <n v="88"/>
    <n v="89"/>
    <n v="2.65"/>
    <n v="235.85"/>
  </r>
  <r>
    <x v="5"/>
    <s v="CH 120.1701.3289.8"/>
    <s v="Olea"/>
    <s v="Weiblich"/>
    <d v="2022-11-07T00:00:00"/>
    <n v="1032"/>
    <s v="Braunvieh"/>
    <s v="Nicht definiert"/>
    <s v="OK"/>
    <m/>
    <n v="1116014"/>
    <s v="1116014, Lenherr-Tinner Beat, Gams"/>
    <n v="1116014"/>
    <s v=" Lenherr-Tinner Beat, Gams"/>
    <x v="26"/>
    <x v="9"/>
    <x v="26"/>
    <n v="943"/>
    <s v=" "/>
    <m/>
    <s v=" "/>
    <m/>
    <s v="Zeitkühe"/>
    <x v="4"/>
    <x v="0"/>
    <n v="1"/>
    <n v="88"/>
    <n v="89"/>
    <n v="2.65"/>
    <n v="235.85"/>
  </r>
  <r>
    <x v="5"/>
    <s v="CH 120.1859.8855.8"/>
    <s v="Jael"/>
    <s v="Weiblich"/>
    <d v="2024-10-01T00:00:00"/>
    <n v="338"/>
    <s v="Braunvieh"/>
    <s v="Nicht definiert"/>
    <s v="OK"/>
    <m/>
    <n v="1140958"/>
    <s v="1140958, Scherrer Gerald, Gams"/>
    <n v="1140958"/>
    <s v=" Scherrer Gerald, Gams"/>
    <x v="27"/>
    <x v="9"/>
    <x v="26"/>
    <n v="249"/>
    <s v=" "/>
    <m/>
    <s v=" "/>
    <m/>
    <s v="Kälber"/>
    <x v="2"/>
    <x v="0"/>
    <n v="1"/>
    <n v="88"/>
    <n v="89"/>
    <n v="1.5"/>
    <n v="133.5"/>
  </r>
  <r>
    <x v="5"/>
    <s v="CH 120.1859.8854.1"/>
    <s v="Fortuna"/>
    <s v="Weiblich"/>
    <d v="2024-09-25T00:00:00"/>
    <n v="344"/>
    <s v="Braunvieh"/>
    <s v="Nicht definiert"/>
    <s v="OK"/>
    <m/>
    <n v="1140958"/>
    <s v="1140958, Scherrer Gerald, Gams"/>
    <n v="1140958"/>
    <s v=" Scherrer Gerald, Gams"/>
    <x v="27"/>
    <x v="9"/>
    <x v="26"/>
    <n v="255"/>
    <s v=" "/>
    <m/>
    <s v=" "/>
    <m/>
    <s v="Kälber"/>
    <x v="2"/>
    <x v="0"/>
    <n v="1"/>
    <n v="88"/>
    <n v="89"/>
    <n v="1.5"/>
    <n v="133.5"/>
  </r>
  <r>
    <x v="5"/>
    <s v="CH 120.1859.8849.7"/>
    <s v="Silvi"/>
    <s v="Weiblich"/>
    <d v="2024-08-18T00:00:00"/>
    <n v="382"/>
    <s v="Braunvieh"/>
    <s v="Nicht definiert"/>
    <s v="OK"/>
    <m/>
    <n v="1140958"/>
    <s v="1140958, Scherrer Gerald, Gams"/>
    <n v="1140958"/>
    <s v=" Scherrer Gerald, Gams"/>
    <x v="27"/>
    <x v="9"/>
    <x v="26"/>
    <n v="293"/>
    <s v=" "/>
    <m/>
    <s v=" "/>
    <m/>
    <s v="Kälber"/>
    <x v="2"/>
    <x v="0"/>
    <n v="1"/>
    <n v="88"/>
    <n v="89"/>
    <n v="1.5"/>
    <n v="133.5"/>
  </r>
  <r>
    <x v="5"/>
    <s v="CH 120.1859.8848.0"/>
    <s v="Pamela"/>
    <s v="Weiblich"/>
    <d v="2024-08-16T00:00:00"/>
    <n v="384"/>
    <s v="Braunvieh"/>
    <s v="Nicht definiert"/>
    <s v="OK"/>
    <m/>
    <n v="1140958"/>
    <s v="1140958, Scherrer Gerald, Gams"/>
    <n v="1140958"/>
    <s v=" Scherrer Gerald, Gams"/>
    <x v="27"/>
    <x v="9"/>
    <x v="26"/>
    <n v="295"/>
    <s v=" "/>
    <m/>
    <s v=" "/>
    <m/>
    <s v="Kälber"/>
    <x v="2"/>
    <x v="0"/>
    <n v="1"/>
    <n v="88"/>
    <n v="89"/>
    <n v="1.5"/>
    <n v="133.5"/>
  </r>
  <r>
    <x v="5"/>
    <s v="CH 120.1859.8846.6"/>
    <s v="Jorina"/>
    <s v="Weiblich"/>
    <d v="2024-07-11T00:00:00"/>
    <n v="420"/>
    <s v="Braunvieh"/>
    <s v="Nicht definiert"/>
    <s v="OK"/>
    <m/>
    <n v="1140958"/>
    <s v="1140958, Scherrer Gerald, Gams"/>
    <n v="1140958"/>
    <s v=" Scherrer Gerald, Gams"/>
    <x v="27"/>
    <x v="9"/>
    <x v="26"/>
    <n v="331"/>
    <s v=" "/>
    <m/>
    <s v=" "/>
    <m/>
    <s v="Rinder"/>
    <x v="1"/>
    <x v="0"/>
    <n v="1"/>
    <n v="88"/>
    <n v="89"/>
    <n v="2"/>
    <n v="178"/>
  </r>
  <r>
    <x v="5"/>
    <s v="CH 120.1805.2815.5"/>
    <s v="Aurelia"/>
    <s v="Weiblich"/>
    <d v="2024-06-24T00:00:00"/>
    <n v="437"/>
    <s v="Braunvieh"/>
    <s v="Nicht definiert"/>
    <s v="OK"/>
    <m/>
    <n v="1140958"/>
    <s v="1140958, Scherrer Gerald, Gams"/>
    <n v="1140958"/>
    <s v=" Scherrer Gerald, Gams"/>
    <x v="27"/>
    <x v="9"/>
    <x v="26"/>
    <n v="348"/>
    <s v=" "/>
    <m/>
    <s v=" "/>
    <m/>
    <s v="Rinder"/>
    <x v="1"/>
    <x v="0"/>
    <n v="1"/>
    <n v="88"/>
    <n v="89"/>
    <n v="2"/>
    <n v="178"/>
  </r>
  <r>
    <x v="5"/>
    <s v="CH 120.1807.7858.1"/>
    <s v="Wenndy"/>
    <s v="Weiblich"/>
    <d v="2024-06-13T00:00:00"/>
    <n v="448"/>
    <s v="Braunvieh"/>
    <s v="Nicht definiert"/>
    <s v="OK"/>
    <m/>
    <n v="1151428"/>
    <s v="1140958, Scherrer Gerald, Gams"/>
    <n v="1140958"/>
    <s v=" Scherrer Gerald, Gams"/>
    <x v="27"/>
    <x v="9"/>
    <x v="26"/>
    <n v="359"/>
    <s v=" "/>
    <m/>
    <s v=" "/>
    <m/>
    <s v="Rinder"/>
    <x v="1"/>
    <x v="0"/>
    <n v="1"/>
    <n v="88"/>
    <n v="89"/>
    <n v="2"/>
    <n v="178"/>
  </r>
  <r>
    <x v="5"/>
    <s v="CH 120.1797.5420.6"/>
    <s v="britta"/>
    <s v="Weiblich"/>
    <d v="2024-05-08T00:00:00"/>
    <n v="484"/>
    <s v="Braunvieh"/>
    <s v="Nicht definiert"/>
    <s v="OK"/>
    <m/>
    <n v="1111415"/>
    <s v="1140958, Scherrer Gerald, Gams"/>
    <n v="1140958"/>
    <s v=" Scherrer Gerald, Gams"/>
    <x v="27"/>
    <x v="9"/>
    <x v="26"/>
    <n v="395"/>
    <s v=" "/>
    <m/>
    <s v=" "/>
    <m/>
    <s v="Rinder"/>
    <x v="1"/>
    <x v="0"/>
    <n v="1"/>
    <n v="88"/>
    <n v="89"/>
    <n v="2"/>
    <n v="178"/>
  </r>
  <r>
    <x v="5"/>
    <s v="CH 120.1797.5419.0"/>
    <s v="ramona"/>
    <s v="Weiblich"/>
    <d v="2024-04-25T00:00:00"/>
    <n v="497"/>
    <s v="Braunvieh"/>
    <s v="Nicht definiert"/>
    <s v="OK"/>
    <m/>
    <n v="1111415"/>
    <s v="1140958, Scherrer Gerald, Gams"/>
    <n v="1140958"/>
    <s v=" Scherrer Gerald, Gams"/>
    <x v="27"/>
    <x v="9"/>
    <x v="26"/>
    <n v="408"/>
    <s v=" "/>
    <m/>
    <s v=" "/>
    <m/>
    <s v="Rinder"/>
    <x v="1"/>
    <x v="0"/>
    <n v="1"/>
    <n v="88"/>
    <n v="89"/>
    <n v="2"/>
    <n v="178"/>
  </r>
  <r>
    <x v="5"/>
    <s v="CH 120.1805.2805.6"/>
    <s v="Tracey"/>
    <s v="Weiblich"/>
    <d v="2024-01-31T00:00:00"/>
    <n v="582"/>
    <s v="Braunvieh"/>
    <s v="Nicht definiert"/>
    <s v="OK"/>
    <m/>
    <n v="1140958"/>
    <s v="1140958, Scherrer Gerald, Gams"/>
    <n v="1140958"/>
    <s v=" Scherrer Gerald, Gams"/>
    <x v="27"/>
    <x v="9"/>
    <x v="26"/>
    <n v="493"/>
    <s v=" "/>
    <m/>
    <s v=" "/>
    <m/>
    <s v="Rinder"/>
    <x v="1"/>
    <x v="0"/>
    <n v="1"/>
    <n v="88"/>
    <n v="89"/>
    <n v="2"/>
    <n v="178"/>
  </r>
  <r>
    <x v="5"/>
    <s v="CH 120.1805.2802.5"/>
    <s v="Noella"/>
    <s v="Weiblich"/>
    <d v="2023-12-26T00:00:00"/>
    <n v="618"/>
    <s v="Braunvieh"/>
    <s v="Nicht definiert"/>
    <s v="OK"/>
    <m/>
    <n v="1140958"/>
    <s v="1140958, Scherrer Gerald, Gams"/>
    <n v="1140958"/>
    <s v=" Scherrer Gerald, Gams"/>
    <x v="27"/>
    <x v="9"/>
    <x v="26"/>
    <n v="529"/>
    <s v=" "/>
    <m/>
    <s v=" "/>
    <m/>
    <s v="Rinder"/>
    <x v="1"/>
    <x v="0"/>
    <n v="1"/>
    <n v="88"/>
    <n v="89"/>
    <n v="2"/>
    <n v="178"/>
  </r>
  <r>
    <x v="5"/>
    <s v="CH 120.1805.2798.1"/>
    <s v="Waleska"/>
    <s v="Weiblich"/>
    <d v="2023-12-25T00:00:00"/>
    <n v="619"/>
    <s v="Braunvieh"/>
    <s v="Nicht definiert"/>
    <s v="OK"/>
    <m/>
    <n v="1140958"/>
    <s v="1140958, Scherrer Gerald, Gams"/>
    <n v="1140958"/>
    <s v=" Scherrer Gerald, Gams"/>
    <x v="27"/>
    <x v="9"/>
    <x v="26"/>
    <n v="530"/>
    <s v=" "/>
    <m/>
    <s v=" "/>
    <m/>
    <s v="Rinder"/>
    <x v="1"/>
    <x v="0"/>
    <n v="1"/>
    <n v="88"/>
    <n v="89"/>
    <n v="2"/>
    <n v="178"/>
  </r>
  <r>
    <x v="5"/>
    <s v="CH 120.1805.2799.8"/>
    <s v="Neva"/>
    <s v="Weiblich"/>
    <d v="2023-11-11T00:00:00"/>
    <n v="663"/>
    <s v="Braunvieh"/>
    <s v="Nicht definiert"/>
    <s v="OK"/>
    <m/>
    <n v="1140958"/>
    <s v="1140958, Scherrer Gerald, Gams"/>
    <n v="1140958"/>
    <s v=" Scherrer Gerald, Gams"/>
    <x v="27"/>
    <x v="9"/>
    <x v="26"/>
    <n v="574"/>
    <s v=" "/>
    <m/>
    <s v=" "/>
    <m/>
    <s v="Rinder"/>
    <x v="1"/>
    <x v="0"/>
    <n v="1"/>
    <n v="88"/>
    <n v="89"/>
    <n v="2"/>
    <n v="178"/>
  </r>
  <r>
    <x v="5"/>
    <s v="CH 120.1733.7299.4"/>
    <s v="Wicky"/>
    <s v="Weiblich"/>
    <d v="2023-10-05T00:00:00"/>
    <n v="700"/>
    <s v="Braunvieh"/>
    <s v="Nicht definiert"/>
    <s v="OK"/>
    <m/>
    <n v="1140958"/>
    <s v="1140958, Scherrer Gerald, Gams"/>
    <n v="1140958"/>
    <s v=" Scherrer Gerald, Gams"/>
    <x v="27"/>
    <x v="9"/>
    <x v="26"/>
    <n v="611"/>
    <s v=" "/>
    <m/>
    <s v=" "/>
    <m/>
    <s v="Rinder"/>
    <x v="1"/>
    <x v="0"/>
    <n v="1"/>
    <n v="88"/>
    <n v="89"/>
    <n v="2"/>
    <n v="178"/>
  </r>
  <r>
    <x v="5"/>
    <s v="CH 120.1731.8856.4"/>
    <s v="Stern"/>
    <s v="Weiblich"/>
    <d v="2024-12-14T00:00:00"/>
    <n v="264"/>
    <s v="Braunvieh"/>
    <s v="Nicht definiert"/>
    <s v="OK"/>
    <m/>
    <n v="1140811"/>
    <s v="1140811, Scherrer Roman, Gams"/>
    <n v="1140811"/>
    <s v=" Scherrer Roman, Gams"/>
    <x v="28"/>
    <x v="9"/>
    <x v="26"/>
    <n v="175"/>
    <s v=" "/>
    <m/>
    <s v=" "/>
    <m/>
    <s v="Kälber"/>
    <x v="2"/>
    <x v="0"/>
    <n v="1"/>
    <n v="88"/>
    <n v="89"/>
    <n v="1.5"/>
    <n v="133.5"/>
  </r>
  <r>
    <x v="5"/>
    <s v="CH 120.1731.8853.3"/>
    <s v="Vroni"/>
    <s v="Weiblich"/>
    <d v="2024-12-01T00:00:00"/>
    <n v="277"/>
    <s v="Braunvieh"/>
    <s v="Nicht definiert"/>
    <s v="OK"/>
    <m/>
    <n v="1140811"/>
    <s v="1140811, Scherrer Roman, Gams"/>
    <n v="1140811"/>
    <s v=" Scherrer Roman, Gams"/>
    <x v="28"/>
    <x v="9"/>
    <x v="26"/>
    <n v="188"/>
    <s v=" "/>
    <m/>
    <s v=" "/>
    <m/>
    <s v="Kälber"/>
    <x v="2"/>
    <x v="0"/>
    <n v="1"/>
    <n v="88"/>
    <n v="89"/>
    <n v="1.5"/>
    <n v="133.5"/>
  </r>
  <r>
    <x v="5"/>
    <s v="CH 120.1731.8847.2"/>
    <s v="Rosi"/>
    <s v="Weiblich"/>
    <d v="2024-10-09T00:00:00"/>
    <n v="330"/>
    <s v="Braunvieh"/>
    <s v="Nicht definiert"/>
    <s v="OK"/>
    <m/>
    <n v="1140811"/>
    <s v="1140811, Scherrer Roman, Gams"/>
    <n v="1140811"/>
    <s v=" Scherrer Roman, Gams"/>
    <x v="28"/>
    <x v="9"/>
    <x v="26"/>
    <n v="241"/>
    <s v=" "/>
    <m/>
    <s v=" "/>
    <m/>
    <s v="Kälber"/>
    <x v="2"/>
    <x v="0"/>
    <n v="1"/>
    <n v="88"/>
    <n v="89"/>
    <n v="1.5"/>
    <n v="133.5"/>
  </r>
  <r>
    <x v="5"/>
    <s v="CH 120.1731.8846.5"/>
    <s v="Birke"/>
    <s v="Weiblich"/>
    <d v="2024-10-01T00:00:00"/>
    <n v="338"/>
    <s v="Braunvieh"/>
    <s v="Nicht definiert"/>
    <s v="OK"/>
    <m/>
    <n v="1140811"/>
    <s v="1140811, Scherrer Roman, Gams"/>
    <n v="1140811"/>
    <s v=" Scherrer Roman, Gams"/>
    <x v="28"/>
    <x v="9"/>
    <x v="26"/>
    <n v="249"/>
    <s v=" "/>
    <m/>
    <s v=" "/>
    <m/>
    <s v="Kälber"/>
    <x v="2"/>
    <x v="0"/>
    <n v="1"/>
    <n v="88"/>
    <n v="89"/>
    <n v="1.5"/>
    <n v="133.5"/>
  </r>
  <r>
    <x v="5"/>
    <s v="CH 120.1731.8844.1"/>
    <s v="Gloria"/>
    <s v="Weiblich"/>
    <d v="2024-09-06T00:00:00"/>
    <n v="363"/>
    <s v="Braunvieh"/>
    <s v="Nicht definiert"/>
    <s v="OK"/>
    <m/>
    <n v="1140811"/>
    <s v="1140811, Scherrer Roman, Gams"/>
    <n v="1140811"/>
    <s v=" Scherrer Roman, Gams"/>
    <x v="28"/>
    <x v="9"/>
    <x v="26"/>
    <n v="274"/>
    <s v=" "/>
    <m/>
    <s v=" "/>
    <m/>
    <s v="Kälber"/>
    <x v="2"/>
    <x v="0"/>
    <n v="1"/>
    <n v="88"/>
    <n v="89"/>
    <n v="1.5"/>
    <n v="133.5"/>
  </r>
  <r>
    <x v="5"/>
    <s v="CH 120.1731.8843.4"/>
    <s v="Sonja"/>
    <s v="Weiblich"/>
    <d v="2024-09-01T00:00:00"/>
    <n v="368"/>
    <s v="Braunvieh"/>
    <s v="Nicht definiert"/>
    <s v="OK"/>
    <m/>
    <n v="1140811"/>
    <s v="1140811, Scherrer Roman, Gams"/>
    <n v="1140811"/>
    <s v=" Scherrer Roman, Gams"/>
    <x v="28"/>
    <x v="9"/>
    <x v="26"/>
    <n v="279"/>
    <s v=" "/>
    <m/>
    <s v=" "/>
    <m/>
    <s v="Kälber"/>
    <x v="2"/>
    <x v="0"/>
    <n v="1"/>
    <n v="88"/>
    <n v="89"/>
    <n v="1.5"/>
    <n v="133.5"/>
  </r>
  <r>
    <x v="5"/>
    <s v="CH 120.1731.8841.0"/>
    <s v="Zimba"/>
    <s v="Weiblich"/>
    <d v="2024-04-23T00:00:00"/>
    <n v="499"/>
    <s v="Braunvieh"/>
    <s v="Nicht definiert"/>
    <s v="OK"/>
    <m/>
    <n v="1140811"/>
    <s v="1140811, Scherrer Roman, Gams"/>
    <n v="1140811"/>
    <s v=" Scherrer Roman, Gams"/>
    <x v="28"/>
    <x v="9"/>
    <x v="26"/>
    <n v="410"/>
    <s v=" "/>
    <m/>
    <s v=" "/>
    <m/>
    <s v="Rinder"/>
    <x v="1"/>
    <x v="0"/>
    <n v="1"/>
    <n v="88"/>
    <n v="89"/>
    <n v="2"/>
    <n v="178"/>
  </r>
  <r>
    <x v="5"/>
    <s v="CH 120.1731.8836.6"/>
    <s v="Berna"/>
    <s v="Weiblich"/>
    <d v="2024-01-23T00:00:00"/>
    <n v="590"/>
    <s v="Braunvieh"/>
    <s v="Nicht definiert"/>
    <s v="OK"/>
    <m/>
    <n v="1140811"/>
    <s v="1140811, Scherrer Roman, Gams"/>
    <n v="1140811"/>
    <s v=" Scherrer Roman, Gams"/>
    <x v="28"/>
    <x v="9"/>
    <x v="26"/>
    <n v="501"/>
    <s v=" "/>
    <m/>
    <s v=" "/>
    <m/>
    <s v="Rinder"/>
    <x v="1"/>
    <x v="0"/>
    <n v="1"/>
    <n v="88"/>
    <n v="89"/>
    <n v="2"/>
    <n v="178"/>
  </r>
  <r>
    <x v="5"/>
    <s v="CH 120.1731.8832.8"/>
    <s v="Lotti"/>
    <s v="Weiblich"/>
    <d v="2023-12-02T00:00:00"/>
    <n v="642"/>
    <s v="Braunvieh"/>
    <s v="Nicht definiert"/>
    <s v="OK"/>
    <m/>
    <n v="1140811"/>
    <s v="1140811, Scherrer Roman, Gams"/>
    <n v="1140811"/>
    <s v=" Scherrer Roman, Gams"/>
    <x v="28"/>
    <x v="9"/>
    <x v="26"/>
    <n v="553"/>
    <s v=" "/>
    <m/>
    <s v=" "/>
    <m/>
    <s v="Rinder"/>
    <x v="1"/>
    <x v="0"/>
    <n v="1"/>
    <n v="88"/>
    <n v="89"/>
    <n v="2"/>
    <n v="178"/>
  </r>
  <r>
    <x v="5"/>
    <s v="CH 120.1731.8830.4"/>
    <s v="Simona"/>
    <s v="Weiblich"/>
    <d v="2023-11-14T00:00:00"/>
    <n v="660"/>
    <s v="Braunvieh"/>
    <s v="Nicht definiert"/>
    <s v="OK"/>
    <m/>
    <n v="1140811"/>
    <s v="1140811, Scherrer Roman, Gams"/>
    <n v="1140811"/>
    <s v=" Scherrer Roman, Gams"/>
    <x v="28"/>
    <x v="9"/>
    <x v="26"/>
    <n v="571"/>
    <s v=" "/>
    <m/>
    <s v=" "/>
    <m/>
    <s v="Rinder"/>
    <x v="1"/>
    <x v="0"/>
    <n v="1"/>
    <n v="88"/>
    <n v="89"/>
    <n v="2"/>
    <n v="178"/>
  </r>
  <r>
    <x v="5"/>
    <s v="CH 120.1733.5427.3"/>
    <s v="Quadine"/>
    <s v="Weiblich"/>
    <d v="2024-12-16T00:00:00"/>
    <n v="262"/>
    <s v="Swiss Fleckvieh"/>
    <s v="Nicht definiert"/>
    <s v="OK"/>
    <m/>
    <n v="1140835"/>
    <s v="1140835, Sutter Marcel, Gams"/>
    <n v="1140835"/>
    <s v=" Sutter Marcel, Gams"/>
    <x v="29"/>
    <x v="9"/>
    <x v="26"/>
    <n v="173"/>
    <s v=" "/>
    <m/>
    <s v=" "/>
    <m/>
    <s v="Kälber"/>
    <x v="2"/>
    <x v="0"/>
    <n v="1"/>
    <n v="88"/>
    <n v="89"/>
    <n v="1.5"/>
    <n v="133.5"/>
  </r>
  <r>
    <x v="5"/>
    <s v="CH 120.1733.5426.6"/>
    <s v="Quinora"/>
    <s v="Weiblich"/>
    <d v="2024-11-30T00:00:00"/>
    <n v="278"/>
    <s v="Simmental"/>
    <s v="Nicht definiert"/>
    <s v="OK"/>
    <m/>
    <n v="1140835"/>
    <s v="1140835, Sutter Marcel, Gams"/>
    <n v="1140835"/>
    <s v=" Sutter Marcel, Gams"/>
    <x v="29"/>
    <x v="9"/>
    <x v="26"/>
    <n v="189"/>
    <s v=" "/>
    <m/>
    <s v=" "/>
    <m/>
    <s v="Kälber"/>
    <x v="2"/>
    <x v="0"/>
    <n v="1"/>
    <n v="88"/>
    <n v="89"/>
    <n v="1.5"/>
    <n v="133.5"/>
  </r>
  <r>
    <x v="5"/>
    <s v="CH 120.1733.5425.9"/>
    <s v="Quaskaja"/>
    <s v="Weiblich"/>
    <d v="2024-11-20T00:00:00"/>
    <n v="288"/>
    <s v="Swiss Fleckvieh"/>
    <s v="Nicht definiert"/>
    <s v="OK"/>
    <m/>
    <n v="1140835"/>
    <s v="1140835, Sutter Marcel, Gams"/>
    <n v="1140835"/>
    <s v=" Sutter Marcel, Gams"/>
    <x v="29"/>
    <x v="9"/>
    <x v="26"/>
    <n v="199"/>
    <s v=" "/>
    <m/>
    <s v=" "/>
    <m/>
    <s v="Kälber"/>
    <x v="2"/>
    <x v="0"/>
    <n v="1"/>
    <n v="88"/>
    <n v="89"/>
    <n v="1.5"/>
    <n v="133.5"/>
  </r>
  <r>
    <x v="5"/>
    <s v="CH 120.1733.5417.4"/>
    <s v="Qilina"/>
    <s v="Weiblich"/>
    <d v="2024-03-02T00:00:00"/>
    <n v="551"/>
    <s v="Swiss Fleckvieh"/>
    <s v="Nicht definiert"/>
    <s v="OK"/>
    <m/>
    <n v="1140835"/>
    <s v="1140835, Sutter Marcel, Gams"/>
    <n v="1140835"/>
    <s v=" Sutter Marcel, Gams"/>
    <x v="29"/>
    <x v="9"/>
    <x v="26"/>
    <n v="462"/>
    <s v=" "/>
    <m/>
    <s v=" "/>
    <m/>
    <s v="Rinder"/>
    <x v="1"/>
    <x v="0"/>
    <n v="1"/>
    <n v="88"/>
    <n v="89"/>
    <n v="2"/>
    <n v="178"/>
  </r>
  <r>
    <x v="5"/>
    <s v="CH 120.1733.5416.7"/>
    <s v="Quirina"/>
    <s v="Weiblich"/>
    <d v="2024-01-28T00:00:00"/>
    <n v="585"/>
    <s v="Swiss Fleckvieh"/>
    <s v="Nicht definiert"/>
    <s v="OK"/>
    <m/>
    <n v="1140835"/>
    <s v="1140835, Sutter Marcel, Gams"/>
    <n v="1140835"/>
    <s v=" Sutter Marcel, Gams"/>
    <x v="29"/>
    <x v="9"/>
    <x v="26"/>
    <n v="496"/>
    <s v=" "/>
    <m/>
    <s v=" "/>
    <m/>
    <s v="Rinder"/>
    <x v="1"/>
    <x v="0"/>
    <n v="1"/>
    <n v="88"/>
    <n v="89"/>
    <n v="2"/>
    <n v="178"/>
  </r>
  <r>
    <x v="5"/>
    <s v="CH 120.1733.5415.0"/>
    <s v="Queen"/>
    <s v="Weiblich"/>
    <d v="2024-01-14T00:00:00"/>
    <n v="599"/>
    <s v="Swiss Fleckvieh"/>
    <s v="Nicht definiert"/>
    <s v="OK"/>
    <m/>
    <n v="1140835"/>
    <s v="1140835, Sutter Marcel, Gams"/>
    <n v="1140835"/>
    <s v=" Sutter Marcel, Gams"/>
    <x v="29"/>
    <x v="9"/>
    <x v="26"/>
    <n v="510"/>
    <s v=" "/>
    <m/>
    <s v=" "/>
    <m/>
    <s v="Rinder"/>
    <x v="1"/>
    <x v="0"/>
    <n v="1"/>
    <n v="88"/>
    <n v="89"/>
    <n v="2"/>
    <n v="178"/>
  </r>
  <r>
    <x v="5"/>
    <s v="CH 120.1733.5412.9"/>
    <s v="Peggy"/>
    <s v="Weiblich"/>
    <d v="2023-12-02T00:00:00"/>
    <n v="642"/>
    <s v="Swiss Fleckvieh"/>
    <s v="Nicht definiert"/>
    <s v="OK"/>
    <m/>
    <n v="1140835"/>
    <s v="1140835, Sutter Marcel, Gams"/>
    <n v="1140835"/>
    <s v=" Sutter Marcel, Gams"/>
    <x v="29"/>
    <x v="9"/>
    <x v="26"/>
    <n v="553"/>
    <s v=" "/>
    <m/>
    <s v=" "/>
    <m/>
    <s v="Rinder"/>
    <x v="1"/>
    <x v="0"/>
    <n v="1"/>
    <n v="88"/>
    <n v="89"/>
    <n v="2"/>
    <n v="178"/>
  </r>
  <r>
    <x v="5"/>
    <s v="CH 120.1733.5411.2"/>
    <s v="Polka"/>
    <s v="Weiblich"/>
    <d v="2023-11-14T00:00:00"/>
    <n v="660"/>
    <s v="Swiss Fleckvieh"/>
    <s v="Nicht definiert"/>
    <s v="OK"/>
    <m/>
    <n v="1140835"/>
    <s v="1140835, Sutter Marcel, Gams"/>
    <n v="1140835"/>
    <s v=" Sutter Marcel, Gams"/>
    <x v="29"/>
    <x v="9"/>
    <x v="26"/>
    <n v="571"/>
    <s v=" "/>
    <m/>
    <s v=" "/>
    <m/>
    <s v="Rinder"/>
    <x v="1"/>
    <x v="0"/>
    <n v="1"/>
    <n v="88"/>
    <n v="89"/>
    <n v="2"/>
    <n v="178"/>
  </r>
  <r>
    <x v="5"/>
    <s v="CH 120.1733.5404.4"/>
    <s v="Paula"/>
    <s v="Weiblich"/>
    <d v="2023-03-02T00:00:00"/>
    <n v="917"/>
    <s v="Red Holstein"/>
    <s v="Nicht definiert"/>
    <s v="OK"/>
    <m/>
    <n v="1140835"/>
    <s v="1140835, Sutter Marcel, Gams"/>
    <n v="1140835"/>
    <s v=" Sutter Marcel, Gams"/>
    <x v="29"/>
    <x v="9"/>
    <x v="26"/>
    <n v="828"/>
    <s v=" "/>
    <m/>
    <s v=" "/>
    <m/>
    <s v="Zeitkühe"/>
    <x v="4"/>
    <x v="0"/>
    <n v="1"/>
    <n v="88"/>
    <n v="89"/>
    <n v="2.65"/>
    <n v="235.85"/>
  </r>
  <r>
    <x v="5"/>
    <s v="CH 120.1868.3563.9"/>
    <s v="HANITA"/>
    <s v="Weiblich"/>
    <d v="2024-10-20T00:00:00"/>
    <n v="319"/>
    <s v="Braunvieh"/>
    <s v="Nicht definiert"/>
    <s v="OK"/>
    <m/>
    <n v="1146097"/>
    <s v="1116106, Zogg Mathias, Gams"/>
    <n v="1116106"/>
    <s v=" Zogg Mathias, Gams"/>
    <x v="12"/>
    <x v="9"/>
    <x v="26"/>
    <n v="230"/>
    <s v=" "/>
    <m/>
    <s v=" "/>
    <m/>
    <s v="Kälber"/>
    <x v="2"/>
    <x v="0"/>
    <n v="1"/>
    <n v="88"/>
    <n v="89"/>
    <n v="1.5"/>
    <n v="133.5"/>
  </r>
  <r>
    <x v="5"/>
    <s v="CH 120.1817.5776.9"/>
    <s v="Noreen"/>
    <s v="Weiblich"/>
    <d v="2024-10-15T00:00:00"/>
    <n v="324"/>
    <s v="Holstein"/>
    <s v="Nicht definiert"/>
    <s v="OK"/>
    <m/>
    <n v="1116106"/>
    <s v="1116106, Zogg Mathias, Gams"/>
    <n v="1116106"/>
    <s v=" Zogg Mathias, Gams"/>
    <x v="12"/>
    <x v="9"/>
    <x v="26"/>
    <n v="235"/>
    <s v=" "/>
    <m/>
    <s v=" "/>
    <m/>
    <s v="Kälber"/>
    <x v="2"/>
    <x v="0"/>
    <n v="1"/>
    <n v="88"/>
    <n v="89"/>
    <n v="1.5"/>
    <n v="133.5"/>
  </r>
  <r>
    <x v="5"/>
    <s v="CH 120.1817.5775.2"/>
    <s v="Bailey"/>
    <s v="Weiblich"/>
    <d v="2024-10-12T00:00:00"/>
    <n v="327"/>
    <s v="Braunvieh"/>
    <s v="Nicht definiert"/>
    <s v="OK"/>
    <m/>
    <n v="1116106"/>
    <s v="1116106, Zogg Mathias, Gams"/>
    <n v="1116106"/>
    <s v=" Zogg Mathias, Gams"/>
    <x v="12"/>
    <x v="9"/>
    <x v="27"/>
    <n v="238"/>
    <s v=" "/>
    <m/>
    <s v=" "/>
    <m/>
    <s v="Kälber"/>
    <x v="2"/>
    <x v="0"/>
    <n v="1"/>
    <n v="58"/>
    <n v="59"/>
    <n v="1.5"/>
    <n v="88.5"/>
  </r>
  <r>
    <x v="5"/>
    <s v="CH 120.1817.5774.5"/>
    <s v="Nanda"/>
    <s v="Weiblich"/>
    <d v="2024-10-11T00:00:00"/>
    <n v="328"/>
    <s v="Kreuzung"/>
    <s v="Nicht definiert"/>
    <s v="OK"/>
    <m/>
    <n v="1116106"/>
    <s v="1116106, Zogg Mathias, Gams"/>
    <n v="1116106"/>
    <s v=" Zogg Mathias, Gams"/>
    <x v="12"/>
    <x v="9"/>
    <x v="26"/>
    <n v="239"/>
    <s v=" "/>
    <m/>
    <s v=" "/>
    <m/>
    <s v="Kälber"/>
    <x v="2"/>
    <x v="0"/>
    <n v="1"/>
    <n v="88"/>
    <n v="89"/>
    <n v="1.5"/>
    <n v="133.5"/>
  </r>
  <r>
    <x v="5"/>
    <s v="CH 120.1817.5773.8"/>
    <s v="Baccardi"/>
    <s v="Weiblich"/>
    <d v="2024-10-08T00:00:00"/>
    <n v="331"/>
    <s v="Holstein"/>
    <s v="Nicht definiert"/>
    <s v="OK"/>
    <m/>
    <n v="1116106"/>
    <s v="1116106, Zogg Mathias, Gams"/>
    <n v="1116106"/>
    <s v=" Zogg Mathias, Gams"/>
    <x v="12"/>
    <x v="9"/>
    <x v="26"/>
    <n v="242"/>
    <s v=" "/>
    <m/>
    <s v=" "/>
    <m/>
    <s v="Kälber"/>
    <x v="2"/>
    <x v="0"/>
    <n v="1"/>
    <n v="88"/>
    <n v="89"/>
    <n v="1.5"/>
    <n v="133.5"/>
  </r>
  <r>
    <x v="5"/>
    <s v="CH 120.1817.5767.7"/>
    <s v="Alesia"/>
    <s v="Weiblich"/>
    <d v="2024-06-24T00:00:00"/>
    <n v="437"/>
    <s v="Braunvieh"/>
    <s v="Nicht definiert"/>
    <s v="OK"/>
    <m/>
    <n v="1116106"/>
    <s v="1116106, Zogg Mathias, Gams"/>
    <n v="1116106"/>
    <s v=" Zogg Mathias, Gams"/>
    <x v="12"/>
    <x v="9"/>
    <x v="26"/>
    <n v="348"/>
    <s v=" "/>
    <m/>
    <s v=" "/>
    <m/>
    <s v="Rinder"/>
    <x v="1"/>
    <x v="0"/>
    <n v="1"/>
    <n v="88"/>
    <n v="89"/>
    <n v="2"/>
    <n v="178"/>
  </r>
  <r>
    <x v="5"/>
    <s v="CH 120.1817.5766.0"/>
    <s v="Elsa"/>
    <s v="Weiblich"/>
    <d v="2024-06-15T00:00:00"/>
    <n v="446"/>
    <s v="Braunvieh"/>
    <s v="Nicht definiert"/>
    <s v="OK"/>
    <m/>
    <n v="1116106"/>
    <s v="1116106, Zogg Mathias, Gams"/>
    <n v="1116106"/>
    <s v=" Zogg Mathias, Gams"/>
    <x v="12"/>
    <x v="9"/>
    <x v="26"/>
    <n v="357"/>
    <s v=" "/>
    <m/>
    <s v=" "/>
    <m/>
    <s v="Rinder"/>
    <x v="1"/>
    <x v="0"/>
    <n v="1"/>
    <n v="88"/>
    <n v="89"/>
    <n v="2"/>
    <n v="178"/>
  </r>
  <r>
    <x v="5"/>
    <s v="CH 120.1817.5764.6"/>
    <s v="Waleri"/>
    <s v="Weiblich"/>
    <d v="2024-05-26T00:00:00"/>
    <n v="466"/>
    <s v="Braunvieh"/>
    <s v="Nicht definiert"/>
    <s v="OK"/>
    <m/>
    <n v="1116106"/>
    <s v="1116106, Zogg Mathias, Gams"/>
    <n v="1116106"/>
    <s v=" Zogg Mathias, Gams"/>
    <x v="12"/>
    <x v="9"/>
    <x v="26"/>
    <n v="377"/>
    <s v=" "/>
    <m/>
    <s v=" "/>
    <m/>
    <s v="Rinder"/>
    <x v="1"/>
    <x v="0"/>
    <n v="1"/>
    <n v="88"/>
    <n v="89"/>
    <n v="2"/>
    <n v="178"/>
  </r>
  <r>
    <x v="5"/>
    <s v="CH 120.1817.5761.5"/>
    <s v="Nabila"/>
    <s v="Weiblich"/>
    <d v="2024-03-30T00:00:00"/>
    <n v="523"/>
    <s v="Holstein"/>
    <s v="Nicht definiert"/>
    <s v="OK"/>
    <m/>
    <n v="1116106"/>
    <s v="1116106, Zogg Mathias, Gams"/>
    <n v="1116106"/>
    <s v=" Zogg Mathias, Gams"/>
    <x v="12"/>
    <x v="9"/>
    <x v="26"/>
    <n v="434"/>
    <s v=" "/>
    <m/>
    <s v=" "/>
    <m/>
    <s v="Rinder"/>
    <x v="1"/>
    <x v="0"/>
    <n v="1"/>
    <n v="88"/>
    <n v="89"/>
    <n v="2"/>
    <n v="178"/>
  </r>
  <r>
    <x v="5"/>
    <s v="CH 120.1817.5759.2"/>
    <s v="Wolke"/>
    <s v="Weiblich"/>
    <d v="2024-03-23T00:00:00"/>
    <n v="530"/>
    <s v="Braunvieh"/>
    <s v="Nicht definiert"/>
    <s v="OK"/>
    <m/>
    <n v="1116106"/>
    <s v="1116106, Zogg Mathias, Gams"/>
    <n v="1116106"/>
    <s v=" Zogg Mathias, Gams"/>
    <x v="12"/>
    <x v="9"/>
    <x v="26"/>
    <n v="441"/>
    <s v=" "/>
    <m/>
    <s v=" "/>
    <m/>
    <s v="Rinder"/>
    <x v="1"/>
    <x v="0"/>
    <n v="1"/>
    <n v="88"/>
    <n v="89"/>
    <n v="2"/>
    <n v="178"/>
  </r>
  <r>
    <x v="5"/>
    <s v="CH 120.1817.5758.5"/>
    <s v="Noela"/>
    <s v="Weiblich"/>
    <d v="2024-02-24T00:00:00"/>
    <n v="558"/>
    <s v="Holstein"/>
    <s v="Nicht definiert"/>
    <s v="OK"/>
    <m/>
    <n v="1116106"/>
    <s v="1116106, Zogg Mathias, Gams"/>
    <n v="1116106"/>
    <s v=" Zogg Mathias, Gams"/>
    <x v="12"/>
    <x v="9"/>
    <x v="26"/>
    <n v="469"/>
    <s v=" "/>
    <m/>
    <s v=" "/>
    <m/>
    <s v="Rinder"/>
    <x v="1"/>
    <x v="0"/>
    <n v="1"/>
    <n v="88"/>
    <n v="89"/>
    <n v="2"/>
    <n v="178"/>
  </r>
  <r>
    <x v="5"/>
    <s v="CH 120.1817.5757.8"/>
    <s v="Renate"/>
    <s v="Weiblich"/>
    <d v="2024-02-12T00:00:00"/>
    <n v="570"/>
    <s v="Holstein"/>
    <s v="Nicht definiert"/>
    <s v="OK"/>
    <m/>
    <n v="1116106"/>
    <s v="1116106, Zogg Mathias, Gams"/>
    <n v="1116106"/>
    <s v=" Zogg Mathias, Gams"/>
    <x v="12"/>
    <x v="9"/>
    <x v="26"/>
    <n v="481"/>
    <s v=" "/>
    <m/>
    <s v=" "/>
    <m/>
    <s v="Rinder"/>
    <x v="1"/>
    <x v="0"/>
    <n v="1"/>
    <n v="88"/>
    <n v="89"/>
    <n v="2"/>
    <n v="178"/>
  </r>
  <r>
    <x v="5"/>
    <s v="CH 120.1817.5755.4"/>
    <s v="Nadya"/>
    <s v="Weiblich"/>
    <d v="2024-01-26T00:00:00"/>
    <n v="587"/>
    <s v="Kreuzung"/>
    <s v="Nicht definiert"/>
    <s v="OK"/>
    <m/>
    <n v="1116106"/>
    <s v="1116106, Zogg Mathias, Gams"/>
    <n v="1116106"/>
    <s v=" Zogg Mathias, Gams"/>
    <x v="12"/>
    <x v="9"/>
    <x v="26"/>
    <n v="498"/>
    <s v=" "/>
    <m/>
    <s v=" "/>
    <m/>
    <s v="Rinder"/>
    <x v="1"/>
    <x v="0"/>
    <n v="1"/>
    <n v="88"/>
    <n v="89"/>
    <n v="2"/>
    <n v="178"/>
  </r>
  <r>
    <x v="5"/>
    <s v="CH 120.1817.5751.6"/>
    <s v="Biggi"/>
    <s v="Weiblich"/>
    <d v="2023-11-23T00:00:00"/>
    <n v="651"/>
    <s v="Braunvieh"/>
    <s v="Nicht definiert"/>
    <s v="OK"/>
    <m/>
    <n v="1116106"/>
    <s v="1116106, Zogg Mathias, Gams"/>
    <n v="1116106"/>
    <s v=" Zogg Mathias, Gams"/>
    <x v="12"/>
    <x v="9"/>
    <x v="26"/>
    <n v="562"/>
    <s v=" "/>
    <m/>
    <s v=" "/>
    <m/>
    <s v="Rinder"/>
    <x v="1"/>
    <x v="0"/>
    <n v="1"/>
    <n v="88"/>
    <n v="89"/>
    <n v="2"/>
    <n v="178"/>
  </r>
  <r>
    <x v="5"/>
    <s v="CH 120.1678.8210.2"/>
    <s v="Mara"/>
    <s v="Weiblich"/>
    <d v="2023-11-06T00:00:00"/>
    <n v="668"/>
    <s v="Braunvieh"/>
    <s v="Nicht definiert"/>
    <s v="OK"/>
    <m/>
    <n v="1116106"/>
    <s v="1116106, Zogg Mathias, Gams"/>
    <n v="1116106"/>
    <s v=" Zogg Mathias, Gams"/>
    <x v="12"/>
    <x v="9"/>
    <x v="26"/>
    <n v="579"/>
    <s v=" "/>
    <m/>
    <s v=" "/>
    <m/>
    <s v="Rinder"/>
    <x v="1"/>
    <x v="0"/>
    <n v="1"/>
    <n v="88"/>
    <n v="89"/>
    <n v="2"/>
    <n v="178"/>
  </r>
  <r>
    <x v="5"/>
    <s v="CH 120.1678.8202.7"/>
    <s v="Elke"/>
    <s v="Weiblich"/>
    <d v="2023-06-09T00:00:00"/>
    <n v="818"/>
    <s v="Braunvieh"/>
    <s v="Nicht definiert"/>
    <s v="OK"/>
    <m/>
    <n v="1116106"/>
    <s v="1116106, Zogg Mathias, Gams"/>
    <n v="1116106"/>
    <s v=" Zogg Mathias, Gams"/>
    <x v="12"/>
    <x v="9"/>
    <x v="26"/>
    <n v="729"/>
    <s v=" "/>
    <m/>
    <s v=" "/>
    <m/>
    <s v="Rinder"/>
    <x v="1"/>
    <x v="0"/>
    <n v="1"/>
    <n v="88"/>
    <n v="89"/>
    <n v="2"/>
    <n v="1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266E56-5ADD-43B7-9986-9374B3C753A2}" name="PivotTable1" cacheId="11" applyNumberFormats="0" applyBorderFormats="0" applyFontFormats="0" applyPatternFormats="0" applyAlignmentFormats="0" applyWidthHeightFormats="1" dataCaption="Werte" showMissing="0" updatedVersion="8" minRefreshableVersion="3" preserveFormatting="0" itemPrintTitles="1" createdVersion="8" indent="0" compact="0" compactData="0" gridDropZones="1" multipleFieldFilters="0">
  <location ref="A14:H32" firstHeaderRow="1" firstDataRow="2" firstDataCol="5" rowPageCount="1" colPageCount="1"/>
  <pivotFields count="34">
    <pivotField axis="axisRow"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31">
        <item h="1" x="21"/>
        <item h="1" x="13"/>
        <item h="1" x="22"/>
        <item h="1" x="14"/>
        <item h="1" x="15"/>
        <item h="1" x="5"/>
        <item h="1" x="6"/>
        <item x="7"/>
        <item h="1" x="23"/>
        <item h="1" x="1"/>
        <item h="1" x="2"/>
        <item h="1" x="16"/>
        <item h="1" x="24"/>
        <item h="1" x="8"/>
        <item h="1" x="9"/>
        <item h="1" x="26"/>
        <item h="1" x="25"/>
        <item h="1" x="10"/>
        <item h="1" x="17"/>
        <item h="1" x="27"/>
        <item h="1" x="28"/>
        <item h="1" x="11"/>
        <item h="1" x="3"/>
        <item h="1" x="29"/>
        <item h="1" x="18"/>
        <item h="1" x="19"/>
        <item h="1" x="0"/>
        <item h="1" x="4"/>
        <item h="1" x="20"/>
        <item h="1" x="12"/>
        <item t="default"/>
      </items>
    </pivotField>
    <pivotField axis="axisRow" compact="0" numFmtId="14" outline="0" showAll="0" defaultSubtotal="0">
      <items count="10">
        <item x="6"/>
        <item x="0"/>
        <item x="2"/>
        <item x="1"/>
        <item x="8"/>
        <item x="3"/>
        <item x="9"/>
        <item x="4"/>
        <item x="5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28">
        <item x="3"/>
        <item x="13"/>
        <item x="8"/>
        <item x="24"/>
        <item x="25"/>
        <item x="12"/>
        <item x="20"/>
        <item x="11"/>
        <item x="1"/>
        <item x="9"/>
        <item x="23"/>
        <item x="18"/>
        <item x="27"/>
        <item x="22"/>
        <item x="7"/>
        <item x="19"/>
        <item x="14"/>
        <item x="10"/>
        <item x="2"/>
        <item x="21"/>
        <item x="4"/>
        <item x="16"/>
        <item x="6"/>
        <item x="5"/>
        <item x="17"/>
        <item x="26"/>
        <item x="0"/>
        <item x="1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">
        <item x="5"/>
        <item x="2"/>
        <item x="3"/>
        <item x="0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countASubtotal="1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countA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5">
    <field x="0"/>
    <field x="23"/>
    <field x="24"/>
    <field x="15"/>
    <field x="16"/>
  </rowFields>
  <rowItems count="17">
    <i>
      <x v="2"/>
      <x v="2"/>
      <x v="1"/>
      <x v="3"/>
      <x v="22"/>
    </i>
    <i r="2">
      <x v="2"/>
      <x v="3"/>
      <x v="22"/>
    </i>
    <i r="1">
      <x v="3"/>
      <x/>
      <x v="3"/>
      <x v="22"/>
    </i>
    <i t="default">
      <x v="2"/>
    </i>
    <i>
      <x v="4"/>
      <x v="2"/>
      <x v="1"/>
      <x v="4"/>
      <x v="19"/>
    </i>
    <i r="2">
      <x v="2"/>
      <x v="4"/>
      <x v="3"/>
    </i>
    <i r="4">
      <x v="4"/>
    </i>
    <i r="4">
      <x v="8"/>
    </i>
    <i r="4">
      <x v="10"/>
    </i>
    <i r="4">
      <x v="13"/>
    </i>
    <i r="4">
      <x v="19"/>
    </i>
    <i r="1">
      <x v="3"/>
      <x/>
      <x v="4"/>
      <x v="4"/>
    </i>
    <i r="4">
      <x v="10"/>
    </i>
    <i r="4">
      <x v="13"/>
    </i>
    <i r="4">
      <x v="19"/>
    </i>
    <i t="default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4" hier="-1"/>
  </pageFields>
  <dataFields count="3">
    <dataField name="Anzahl Tiere" fld="1" subtotal="count" baseField="0" baseItem="0"/>
    <dataField name="Alptest" fld="27" subtotal="average" baseField="33" baseItem="6"/>
    <dataField name="Total Alpzins" fld="29" baseField="0" baseItem="0" numFmtId="43"/>
  </dataField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2698-1749-45A5-ACAE-D0671D911ED3}">
  <dimension ref="A1:J32"/>
  <sheetViews>
    <sheetView tabSelected="1" topLeftCell="A13" workbookViewId="0">
      <selection sqref="A1:XFD12"/>
    </sheetView>
  </sheetViews>
  <sheetFormatPr baseColWidth="10" defaultRowHeight="13.8" x14ac:dyDescent="0.25"/>
  <cols>
    <col min="1" max="1" width="18.296875" bestFit="1" customWidth="1"/>
    <col min="2" max="2" width="12.5" bestFit="1" customWidth="1"/>
    <col min="3" max="3" width="12.19921875" bestFit="1" customWidth="1"/>
    <col min="4" max="4" width="11.59765625" bestFit="1" customWidth="1"/>
    <col min="5" max="5" width="9.8984375" bestFit="1" customWidth="1"/>
    <col min="6" max="6" width="11.796875" bestFit="1" customWidth="1"/>
    <col min="7" max="7" width="7.09765625" bestFit="1" customWidth="1"/>
    <col min="8" max="8" width="12.09765625" bestFit="1" customWidth="1"/>
  </cols>
  <sheetData>
    <row r="1" spans="1:8" ht="17.399999999999999" hidden="1" x14ac:dyDescent="0.3">
      <c r="A1" s="1" t="str">
        <f ca="1">"Alpzinsen " &amp; YEAR(TODAY())</f>
        <v>Alpzinsen 2025</v>
      </c>
    </row>
    <row r="2" spans="1:8" hidden="1" x14ac:dyDescent="0.25"/>
    <row r="3" spans="1:8" hidden="1" x14ac:dyDescent="0.25"/>
    <row r="4" spans="1:8" hidden="1" x14ac:dyDescent="0.25">
      <c r="A4" t="str">
        <f>VLOOKUP($B$12,[1]Tabelle1!$B:$I,4,0)</f>
        <v>Heinz Eggenberger-Senn</v>
      </c>
    </row>
    <row r="5" spans="1:8" hidden="1" x14ac:dyDescent="0.25">
      <c r="A5" t="str">
        <f>VLOOKUP($B$12,[1]Tabelle1!$B:$I,5,0)</f>
        <v>Au 1322</v>
      </c>
    </row>
    <row r="6" spans="1:8" hidden="1" x14ac:dyDescent="0.25">
      <c r="A6" t="str">
        <f>VLOOKUP($B$12,[1]Tabelle1!$B:$I,8,0)</f>
        <v>9473 Gams</v>
      </c>
    </row>
    <row r="7" spans="1:8" hidden="1" x14ac:dyDescent="0.25"/>
    <row r="8" spans="1:8" hidden="1" x14ac:dyDescent="0.25"/>
    <row r="9" spans="1:8" hidden="1" x14ac:dyDescent="0.25"/>
    <row r="10" spans="1:8" hidden="1" x14ac:dyDescent="0.25"/>
    <row r="11" spans="1:8" hidden="1" x14ac:dyDescent="0.25"/>
    <row r="12" spans="1:8" hidden="1" x14ac:dyDescent="0.25">
      <c r="A12" s="5" t="s">
        <v>0</v>
      </c>
      <c r="B12" t="s">
        <v>20</v>
      </c>
    </row>
    <row r="14" spans="1:8" x14ac:dyDescent="0.25">
      <c r="F14" s="5" t="s">
        <v>1</v>
      </c>
    </row>
    <row r="15" spans="1:8" x14ac:dyDescent="0.25">
      <c r="A15" s="5" t="s">
        <v>2</v>
      </c>
      <c r="B15" s="5" t="s">
        <v>3</v>
      </c>
      <c r="C15" s="5" t="s">
        <v>4</v>
      </c>
      <c r="D15" s="5" t="s">
        <v>5</v>
      </c>
      <c r="E15" s="5" t="s">
        <v>6</v>
      </c>
      <c r="F15" t="s">
        <v>7</v>
      </c>
      <c r="G15" t="s">
        <v>8</v>
      </c>
      <c r="H15" t="s">
        <v>9</v>
      </c>
    </row>
    <row r="16" spans="1:8" x14ac:dyDescent="0.25">
      <c r="A16" t="s">
        <v>12</v>
      </c>
      <c r="B16" t="s">
        <v>13</v>
      </c>
      <c r="C16" t="s">
        <v>14</v>
      </c>
      <c r="D16" s="7">
        <v>45801</v>
      </c>
      <c r="E16" s="2">
        <v>45895</v>
      </c>
      <c r="F16">
        <v>1</v>
      </c>
      <c r="G16">
        <v>95</v>
      </c>
      <c r="H16" s="3">
        <v>57</v>
      </c>
    </row>
    <row r="17" spans="1:10" x14ac:dyDescent="0.25">
      <c r="A17" t="s">
        <v>12</v>
      </c>
      <c r="B17" t="s">
        <v>13</v>
      </c>
      <c r="C17" t="s">
        <v>15</v>
      </c>
      <c r="D17" s="7">
        <v>45801</v>
      </c>
      <c r="E17" s="2">
        <v>45895</v>
      </c>
      <c r="F17">
        <v>3</v>
      </c>
      <c r="G17">
        <v>95</v>
      </c>
      <c r="H17" s="3">
        <v>285</v>
      </c>
    </row>
    <row r="18" spans="1:10" x14ac:dyDescent="0.25">
      <c r="A18" t="s">
        <v>12</v>
      </c>
      <c r="B18" t="s">
        <v>16</v>
      </c>
      <c r="C18" t="s">
        <v>10</v>
      </c>
      <c r="D18" s="7">
        <v>45801</v>
      </c>
      <c r="E18" s="2">
        <v>45895</v>
      </c>
      <c r="F18">
        <v>4</v>
      </c>
      <c r="G18">
        <v>95</v>
      </c>
      <c r="H18" s="3">
        <v>1140</v>
      </c>
    </row>
    <row r="19" spans="1:10" x14ac:dyDescent="0.25">
      <c r="A19" t="s">
        <v>17</v>
      </c>
      <c r="D19" s="6"/>
      <c r="F19">
        <v>8</v>
      </c>
      <c r="G19" s="6">
        <v>95</v>
      </c>
      <c r="H19" s="3">
        <v>1482</v>
      </c>
    </row>
    <row r="20" spans="1:10" x14ac:dyDescent="0.25">
      <c r="A20" t="s">
        <v>18</v>
      </c>
      <c r="B20" t="s">
        <v>13</v>
      </c>
      <c r="C20" t="s">
        <v>14</v>
      </c>
      <c r="D20" s="7">
        <v>45804</v>
      </c>
      <c r="E20" s="2">
        <v>45888</v>
      </c>
      <c r="F20">
        <v>1</v>
      </c>
      <c r="G20">
        <v>85</v>
      </c>
      <c r="H20" s="3">
        <v>51</v>
      </c>
    </row>
    <row r="21" spans="1:10" x14ac:dyDescent="0.25">
      <c r="A21" t="s">
        <v>18</v>
      </c>
      <c r="B21" t="s">
        <v>13</v>
      </c>
      <c r="C21" t="s">
        <v>15</v>
      </c>
      <c r="D21" s="7">
        <v>45804</v>
      </c>
      <c r="E21" s="2">
        <v>45840</v>
      </c>
      <c r="F21">
        <v>1</v>
      </c>
      <c r="G21">
        <v>37</v>
      </c>
      <c r="H21" s="3">
        <v>37</v>
      </c>
    </row>
    <row r="22" spans="1:10" x14ac:dyDescent="0.25">
      <c r="A22" t="s">
        <v>18</v>
      </c>
      <c r="B22" t="s">
        <v>13</v>
      </c>
      <c r="C22" t="s">
        <v>15</v>
      </c>
      <c r="D22" s="7">
        <v>45804</v>
      </c>
      <c r="E22" s="2">
        <v>45844</v>
      </c>
      <c r="F22">
        <v>1</v>
      </c>
      <c r="G22">
        <v>41</v>
      </c>
      <c r="H22" s="3">
        <v>41</v>
      </c>
    </row>
    <row r="23" spans="1:10" x14ac:dyDescent="0.25">
      <c r="A23" t="s">
        <v>18</v>
      </c>
      <c r="B23" t="s">
        <v>13</v>
      </c>
      <c r="C23" t="s">
        <v>15</v>
      </c>
      <c r="D23" s="7">
        <v>45804</v>
      </c>
      <c r="E23" s="2">
        <v>45862</v>
      </c>
      <c r="F23">
        <v>2</v>
      </c>
      <c r="G23">
        <v>59</v>
      </c>
      <c r="H23" s="3">
        <v>118</v>
      </c>
    </row>
    <row r="24" spans="1:10" x14ac:dyDescent="0.25">
      <c r="A24" t="s">
        <v>18</v>
      </c>
      <c r="B24" t="s">
        <v>13</v>
      </c>
      <c r="C24" t="s">
        <v>15</v>
      </c>
      <c r="D24" s="7">
        <v>45804</v>
      </c>
      <c r="E24" s="2">
        <v>45866</v>
      </c>
      <c r="F24">
        <v>1</v>
      </c>
      <c r="G24">
        <v>63</v>
      </c>
      <c r="H24" s="3">
        <v>63</v>
      </c>
    </row>
    <row r="25" spans="1:10" x14ac:dyDescent="0.25">
      <c r="A25" t="s">
        <v>18</v>
      </c>
      <c r="B25" t="s">
        <v>13</v>
      </c>
      <c r="C25" t="s">
        <v>15</v>
      </c>
      <c r="D25" s="7">
        <v>45804</v>
      </c>
      <c r="E25" s="2">
        <v>45874</v>
      </c>
      <c r="F25">
        <v>1</v>
      </c>
      <c r="G25">
        <v>71</v>
      </c>
      <c r="H25" s="3">
        <v>71</v>
      </c>
    </row>
    <row r="26" spans="1:10" s="4" customFormat="1" x14ac:dyDescent="0.25">
      <c r="A26" t="s">
        <v>18</v>
      </c>
      <c r="B26" t="s">
        <v>13</v>
      </c>
      <c r="C26" t="s">
        <v>15</v>
      </c>
      <c r="D26" s="7">
        <v>45804</v>
      </c>
      <c r="E26" s="2">
        <v>45888</v>
      </c>
      <c r="F26">
        <v>15</v>
      </c>
      <c r="G26">
        <v>85</v>
      </c>
      <c r="H26" s="3">
        <v>1275</v>
      </c>
      <c r="I26"/>
      <c r="J26"/>
    </row>
    <row r="27" spans="1:10" x14ac:dyDescent="0.25">
      <c r="A27" t="s">
        <v>18</v>
      </c>
      <c r="B27" t="s">
        <v>16</v>
      </c>
      <c r="C27" t="s">
        <v>10</v>
      </c>
      <c r="D27" s="7">
        <v>45804</v>
      </c>
      <c r="E27" s="2">
        <v>45844</v>
      </c>
      <c r="F27">
        <v>1</v>
      </c>
      <c r="G27">
        <v>41</v>
      </c>
      <c r="H27" s="3">
        <v>123</v>
      </c>
    </row>
    <row r="28" spans="1:10" x14ac:dyDescent="0.25">
      <c r="A28" t="s">
        <v>18</v>
      </c>
      <c r="B28" t="s">
        <v>16</v>
      </c>
      <c r="C28" t="s">
        <v>10</v>
      </c>
      <c r="D28" s="7">
        <v>45804</v>
      </c>
      <c r="E28" s="2">
        <v>45866</v>
      </c>
      <c r="F28">
        <v>1</v>
      </c>
      <c r="G28">
        <v>63</v>
      </c>
      <c r="H28" s="3">
        <v>189</v>
      </c>
    </row>
    <row r="29" spans="1:10" x14ac:dyDescent="0.25">
      <c r="A29" t="s">
        <v>18</v>
      </c>
      <c r="B29" t="s">
        <v>16</v>
      </c>
      <c r="C29" t="s">
        <v>10</v>
      </c>
      <c r="D29" s="7">
        <v>45804</v>
      </c>
      <c r="E29" s="2">
        <v>45874</v>
      </c>
      <c r="F29">
        <v>1</v>
      </c>
      <c r="G29">
        <v>71</v>
      </c>
      <c r="H29" s="3">
        <v>213</v>
      </c>
    </row>
    <row r="30" spans="1:10" x14ac:dyDescent="0.25">
      <c r="A30" t="s">
        <v>18</v>
      </c>
      <c r="B30" t="s">
        <v>16</v>
      </c>
      <c r="C30" t="s">
        <v>10</v>
      </c>
      <c r="D30" s="7">
        <v>45804</v>
      </c>
      <c r="E30" s="2">
        <v>45888</v>
      </c>
      <c r="F30">
        <v>19</v>
      </c>
      <c r="G30">
        <v>85</v>
      </c>
      <c r="H30" s="3">
        <v>4845</v>
      </c>
    </row>
    <row r="31" spans="1:10" x14ac:dyDescent="0.25">
      <c r="A31" t="s">
        <v>19</v>
      </c>
      <c r="F31">
        <v>44</v>
      </c>
      <c r="G31" s="6">
        <v>79.090909090909093</v>
      </c>
      <c r="H31" s="3">
        <v>7026</v>
      </c>
    </row>
    <row r="32" spans="1:10" x14ac:dyDescent="0.25">
      <c r="A32" t="s">
        <v>11</v>
      </c>
      <c r="F32">
        <v>52</v>
      </c>
      <c r="G32" s="6">
        <v>81.538461538461533</v>
      </c>
      <c r="H32" s="3">
        <v>8508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Pivot</vt:lpstr>
      <vt:lpstr>Pivot!Druckbereich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Ferrari</dc:creator>
  <cp:lastModifiedBy>Marco Ferrari</cp:lastModifiedBy>
  <dcterms:created xsi:type="dcterms:W3CDTF">2025-09-16T08:22:08Z</dcterms:created>
  <dcterms:modified xsi:type="dcterms:W3CDTF">2025-09-17T06:15:23Z</dcterms:modified>
</cp:coreProperties>
</file>