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aeftm\Desktop\Zielerreichungsprämie\"/>
    </mc:Choice>
  </mc:AlternateContent>
  <xr:revisionPtr revIDLastSave="0" documentId="13_ncr:1_{E6D35598-1EBE-4C84-B1F8-D9B46BC117F7}" xr6:coauthVersionLast="46" xr6:coauthVersionMax="46" xr10:uidLastSave="{00000000-0000-0000-0000-000000000000}"/>
  <bookViews>
    <workbookView xWindow="1665" yWindow="0" windowWidth="21600" windowHeight="11385" activeTab="1" xr2:uid="{37AA5B11-9E4F-4E07-9024-758805D3959F}"/>
  </bookViews>
  <sheets>
    <sheet name="AZPivot" sheetId="6" r:id="rId1"/>
    <sheet name="AZ" sheetId="2" r:id="rId2"/>
    <sheet name="Auswertung" sheetId="1" r:id="rId3"/>
  </sheets>
  <definedNames>
    <definedName name="_xlnm._FilterDatabase" localSheetId="2" hidden="1">Auswertung!$A$3:$H$15</definedName>
  </definedNames>
  <calcPr calcId="191029"/>
  <pivotCaches>
    <pivotCache cacheId="7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 a="1"/>
  <c r="G6" i="1" s="1"/>
  <c r="G8" i="1" a="1"/>
  <c r="G8" i="1" s="1"/>
  <c r="G10" i="1" a="1"/>
  <c r="G10" i="1" s="1"/>
  <c r="G12" i="1" a="1"/>
  <c r="G12" i="1" s="1"/>
  <c r="G14" i="1" a="1"/>
  <c r="G14" i="1" s="1"/>
  <c r="B7" i="1"/>
  <c r="G7" i="1" s="1" a="1"/>
  <c r="G7" i="1" s="1"/>
  <c r="C7" i="1"/>
  <c r="D7" i="1"/>
  <c r="E7" i="1"/>
  <c r="B9" i="1"/>
  <c r="G9" i="1" s="1" a="1"/>
  <c r="G9" i="1" s="1"/>
  <c r="C9" i="1"/>
  <c r="D9" i="1"/>
  <c r="E9" i="1"/>
  <c r="B11" i="1"/>
  <c r="G11" i="1" s="1" a="1"/>
  <c r="G11" i="1" s="1"/>
  <c r="C11" i="1"/>
  <c r="D11" i="1"/>
  <c r="E11" i="1"/>
  <c r="B13" i="1"/>
  <c r="G13" i="1" s="1" a="1"/>
  <c r="G13" i="1" s="1"/>
  <c r="C13" i="1"/>
  <c r="D13" i="1"/>
  <c r="E13" i="1"/>
  <c r="B15" i="1"/>
  <c r="G15" i="1" s="1" a="1"/>
  <c r="G15" i="1" s="1"/>
  <c r="C15" i="1"/>
  <c r="D15" i="1"/>
  <c r="E15" i="1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20" i="2"/>
  <c r="A21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2" i="2"/>
  <c r="E5" i="1"/>
  <c r="D5" i="1"/>
  <c r="A90" i="2"/>
  <c r="A89" i="2"/>
  <c r="A88" i="2"/>
  <c r="A87" i="2"/>
  <c r="A86" i="2"/>
  <c r="A69" i="2"/>
  <c r="A68" i="2"/>
  <c r="A67" i="2"/>
  <c r="A66" i="2"/>
  <c r="A65" i="2"/>
  <c r="A48" i="2"/>
  <c r="A47" i="2"/>
  <c r="A46" i="2"/>
  <c r="A45" i="2"/>
  <c r="A44" i="2"/>
  <c r="A27" i="2"/>
  <c r="A26" i="2"/>
  <c r="A25" i="2"/>
  <c r="A24" i="2"/>
  <c r="A23" i="2"/>
  <c r="A5" i="2"/>
  <c r="A4" i="2"/>
  <c r="A3" i="2"/>
  <c r="A2" i="2"/>
  <c r="B5" i="1" l="1"/>
  <c r="C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<sst xmlns="http://schemas.openxmlformats.org/spreadsheetml/2006/main" count="1189" uniqueCount="91">
  <si>
    <t>Zeilenbeschriftungen</t>
  </si>
  <si>
    <t>Personalnummer</t>
  </si>
  <si>
    <t>AK</t>
  </si>
  <si>
    <t>Summe von T_IST</t>
  </si>
  <si>
    <t>Summe von T_SOL</t>
  </si>
  <si>
    <t>Teilnahme?</t>
  </si>
  <si>
    <t>Wertschöpfend?</t>
  </si>
  <si>
    <t>ZIEL ERREICHT?</t>
  </si>
  <si>
    <t>Nachname+Vorname</t>
  </si>
  <si>
    <t>Mandant</t>
  </si>
  <si>
    <t>Kostenstelle</t>
  </si>
  <si>
    <t>Bezeichnung d.KST</t>
  </si>
  <si>
    <t>Pnr.</t>
  </si>
  <si>
    <t>Nachname</t>
  </si>
  <si>
    <t>Vorname</t>
  </si>
  <si>
    <t>T_IST</t>
  </si>
  <si>
    <t>T_SOL</t>
  </si>
  <si>
    <t>Tag</t>
  </si>
  <si>
    <t>Folgeorganisationseinheit</t>
  </si>
  <si>
    <t>Organisationseinheit</t>
  </si>
  <si>
    <t>Unterorganisationseinheit</t>
  </si>
  <si>
    <t>01</t>
  </si>
  <si>
    <t>Reparatur</t>
  </si>
  <si>
    <t>7150</t>
  </si>
  <si>
    <t>REP</t>
  </si>
  <si>
    <t>WERK</t>
  </si>
  <si>
    <t>20</t>
  </si>
  <si>
    <t>(Alle)</t>
  </si>
  <si>
    <t>Gesamtergebnis</t>
  </si>
  <si>
    <t>Einkauf</t>
  </si>
  <si>
    <t>7736</t>
  </si>
  <si>
    <t>EINKAUF</t>
  </si>
  <si>
    <t>Produktion</t>
  </si>
  <si>
    <t>7424</t>
  </si>
  <si>
    <t>HDO-AL</t>
  </si>
  <si>
    <t>PROD</t>
  </si>
  <si>
    <t>Test, Frau</t>
  </si>
  <si>
    <t>Test, Mann</t>
  </si>
  <si>
    <t>Muster, Frau</t>
  </si>
  <si>
    <t>Test</t>
  </si>
  <si>
    <t>Frau</t>
  </si>
  <si>
    <t>Mann</t>
  </si>
  <si>
    <t>Muster</t>
  </si>
  <si>
    <t>Qualitätssicherung</t>
  </si>
  <si>
    <t>7507</t>
  </si>
  <si>
    <t>PRÜFF</t>
  </si>
  <si>
    <t>QS</t>
  </si>
  <si>
    <t>Muster, Mann</t>
  </si>
  <si>
    <t>Azubi</t>
  </si>
  <si>
    <t>Bester</t>
  </si>
  <si>
    <t>ASS</t>
  </si>
  <si>
    <t>Azubi, Bester</t>
  </si>
  <si>
    <t>02</t>
  </si>
  <si>
    <t>21</t>
  </si>
  <si>
    <t>03</t>
  </si>
  <si>
    <t>22</t>
  </si>
  <si>
    <t>04</t>
  </si>
  <si>
    <t>23</t>
  </si>
  <si>
    <t>05</t>
  </si>
  <si>
    <t>24</t>
  </si>
  <si>
    <t>06</t>
  </si>
  <si>
    <t>25</t>
  </si>
  <si>
    <t>07</t>
  </si>
  <si>
    <t>26</t>
  </si>
  <si>
    <t>08</t>
  </si>
  <si>
    <t>27</t>
  </si>
  <si>
    <t>09</t>
  </si>
  <si>
    <t>28</t>
  </si>
  <si>
    <t>10</t>
  </si>
  <si>
    <t>29</t>
  </si>
  <si>
    <t>11</t>
  </si>
  <si>
    <t>30</t>
  </si>
  <si>
    <t>12</t>
  </si>
  <si>
    <t>31</t>
  </si>
  <si>
    <t>13</t>
  </si>
  <si>
    <t>32</t>
  </si>
  <si>
    <t>14</t>
  </si>
  <si>
    <t>33</t>
  </si>
  <si>
    <t>15</t>
  </si>
  <si>
    <t>34</t>
  </si>
  <si>
    <t>16</t>
  </si>
  <si>
    <t>35</t>
  </si>
  <si>
    <t>17</t>
  </si>
  <si>
    <t>36</t>
  </si>
  <si>
    <t>Schüler</t>
  </si>
  <si>
    <t>Praktikant</t>
  </si>
  <si>
    <t>AZUBI</t>
  </si>
  <si>
    <t>Schüler, Praktikant</t>
  </si>
  <si>
    <t>4711</t>
  </si>
  <si>
    <t>0815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</si>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</sst>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theme="1"/>
      <name val="Calibri"/>
      <family val="3"/>
    </font>
    <font>
      <sz val="11"/>
      <color rgb="FF222222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49" fontId="2" fillId="2" borderId="0" xfId="0" applyNumberFormat="1" applyFont="1" applyFill="1"/>
    <xf numFmtId="0" fontId="3" fillId="2" borderId="0" xfId="0" applyFont="1" applyFill="1"/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 indent="1"/>
    </xf>
    <xf numFmtId="0" fontId="0" fillId="3" borderId="0" xfId="0" applyFill="1"/>
    <xf numFmtId="49" fontId="0" fillId="3" borderId="0" xfId="0" applyNumberFormat="1" applyFill="1"/>
    <xf numFmtId="49" fontId="0" fillId="0" borderId="0" xfId="0" applyNumberFormat="1"/>
    <xf numFmtId="4" fontId="0" fillId="0" borderId="0" xfId="0" applyNumberFormat="1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1" xfId="0" applyFont="1" applyBorder="1" applyAlignment="1">
      <alignment horizontal="left"/>
    </xf>
    <xf numFmtId="49" fontId="3" fillId="0" borderId="0" xfId="0" applyNumberFormat="1" applyFont="1" applyFill="1" applyAlignment="1">
      <alignment horizontal="right" vertical="top"/>
    </xf>
    <xf numFmtId="49" fontId="3" fillId="0" borderId="0" xfId="0" applyNumberFormat="1" applyFont="1" applyFill="1"/>
    <xf numFmtId="0" fontId="4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left" vertical="center"/>
    </xf>
    <xf numFmtId="0" fontId="5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aeft, Matthias" refreshedDate="45951.395794444441" createdVersion="6" refreshedVersion="6" minRefreshableVersion="3" recordCount="127" xr:uid="{CA226227-8524-4253-940D-2F1917D62342}">
  <cacheSource type="worksheet">
    <worksheetSource ref="A1:N1048576" sheet="AZ"/>
  </cacheSource>
  <cacheFields count="14">
    <cacheField name="Nachname+Vorname" numFmtId="0">
      <sharedItems containsBlank="1" count="7">
        <s v="Muster, Frau"/>
        <s v="Test, Frau"/>
        <s v="Test, Mann"/>
        <s v="Muster, Mann"/>
        <s v="Azubi, Bester"/>
        <s v="Schüler, Praktikant"/>
        <m/>
      </sharedItems>
    </cacheField>
    <cacheField name="Mandant" numFmtId="0">
      <sharedItems containsNonDate="0" containsString="0" containsBlank="1"/>
    </cacheField>
    <cacheField name="AK" numFmtId="0">
      <sharedItems containsBlank="1"/>
    </cacheField>
    <cacheField name="Kostenstelle" numFmtId="0">
      <sharedItems containsString="0" containsBlank="1" containsNumber="1" containsInteger="1" minValue="160" maxValue="266"/>
    </cacheField>
    <cacheField name="Bezeichnung d.KST" numFmtId="0">
      <sharedItems containsBlank="1"/>
    </cacheField>
    <cacheField name="Pnr." numFmtId="0">
      <sharedItems containsBlank="1"/>
    </cacheField>
    <cacheField name="Nachname" numFmtId="0">
      <sharedItems containsBlank="1"/>
    </cacheField>
    <cacheField name="Vorname" numFmtId="0">
      <sharedItems containsBlank="1"/>
    </cacheField>
    <cacheField name="T_IST" numFmtId="0">
      <sharedItems containsString="0" containsBlank="1" containsNumber="1" minValue="0" maxValue="9.92"/>
    </cacheField>
    <cacheField name="T_SOL" numFmtId="0">
      <sharedItems containsString="0" containsBlank="1" containsNumber="1" containsInteger="1" minValue="0" maxValue="8"/>
    </cacheField>
    <cacheField name="Tag" numFmtId="0">
      <sharedItems containsNonDate="0" containsDate="1" containsString="0" containsBlank="1" minDate="2025-09-01T00:00:00" maxDate="2025-09-22T00:00:00"/>
    </cacheField>
    <cacheField name="Folgeorganisationseinheit" numFmtId="0">
      <sharedItems containsBlank="1" count="7">
        <s v="REP"/>
        <s v="EINKAUF"/>
        <s v="HDO-AL"/>
        <s v="PRÜFF"/>
        <s v="AZUBI"/>
        <s v="ASS"/>
        <m/>
      </sharedItems>
    </cacheField>
    <cacheField name="Organisationseinheit" numFmtId="0">
      <sharedItems containsBlank="1" count="2">
        <s v="WERK"/>
        <m/>
      </sharedItems>
    </cacheField>
    <cacheField name="Unterorganisationseinheit" numFmtId="0">
      <sharedItems containsBlank="1" count="5">
        <s v="REP"/>
        <s v="EINKAUF"/>
        <s v="PROD"/>
        <s v="QS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7">
  <r>
    <x v="0"/>
    <m/>
    <s v="01"/>
    <n v="170"/>
    <s v="Reparatur"/>
    <s v="7150"/>
    <s v="Muster"/>
    <s v="Frau"/>
    <n v="8.2200000000000006"/>
    <n v="8"/>
    <d v="2025-09-01T00:00:00"/>
    <x v="0"/>
    <x v="0"/>
    <x v="0"/>
  </r>
  <r>
    <x v="0"/>
    <m/>
    <s v="01"/>
    <n v="170"/>
    <s v="Reparatur"/>
    <s v="7150"/>
    <s v="Muster"/>
    <s v="Frau"/>
    <n v="8.27"/>
    <n v="8"/>
    <d v="2025-09-02T00:00:00"/>
    <x v="0"/>
    <x v="0"/>
    <x v="0"/>
  </r>
  <r>
    <x v="0"/>
    <m/>
    <s v="01"/>
    <n v="170"/>
    <s v="Reparatur"/>
    <s v="7150"/>
    <s v="Muster"/>
    <s v="Frau"/>
    <n v="8.27"/>
    <n v="8"/>
    <d v="2025-09-03T00:00:00"/>
    <x v="0"/>
    <x v="0"/>
    <x v="0"/>
  </r>
  <r>
    <x v="0"/>
    <m/>
    <s v="01"/>
    <n v="170"/>
    <s v="Reparatur"/>
    <s v="7150"/>
    <s v="Muster"/>
    <s v="Frau"/>
    <n v="8.23"/>
    <n v="8"/>
    <d v="2025-09-04T00:00:00"/>
    <x v="0"/>
    <x v="0"/>
    <x v="0"/>
  </r>
  <r>
    <x v="0"/>
    <m/>
    <s v="01"/>
    <n v="171"/>
    <s v="Reparatur"/>
    <s v="7150"/>
    <s v="Muster"/>
    <s v="Frau"/>
    <n v="8.23"/>
    <n v="8"/>
    <d v="2025-09-05T00:00:00"/>
    <x v="0"/>
    <x v="0"/>
    <x v="0"/>
  </r>
  <r>
    <x v="0"/>
    <m/>
    <s v="01"/>
    <n v="172"/>
    <s v="Reparatur"/>
    <s v="7150"/>
    <s v="Muster"/>
    <s v="Frau"/>
    <n v="8.23"/>
    <n v="8"/>
    <d v="2025-09-06T00:00:00"/>
    <x v="0"/>
    <x v="0"/>
    <x v="0"/>
  </r>
  <r>
    <x v="0"/>
    <m/>
    <s v="01"/>
    <n v="173"/>
    <s v="Reparatur"/>
    <s v="7150"/>
    <s v="Muster"/>
    <s v="Frau"/>
    <n v="8.23"/>
    <n v="8"/>
    <d v="2025-09-07T00:00:00"/>
    <x v="0"/>
    <x v="0"/>
    <x v="0"/>
  </r>
  <r>
    <x v="0"/>
    <m/>
    <s v="01"/>
    <n v="174"/>
    <s v="Reparatur"/>
    <s v="7150"/>
    <s v="Muster"/>
    <s v="Frau"/>
    <n v="8.23"/>
    <n v="8"/>
    <d v="2025-09-08T00:00:00"/>
    <x v="0"/>
    <x v="0"/>
    <x v="0"/>
  </r>
  <r>
    <x v="0"/>
    <m/>
    <s v="01"/>
    <n v="175"/>
    <s v="Reparatur"/>
    <s v="7150"/>
    <s v="Muster"/>
    <s v="Frau"/>
    <n v="8.23"/>
    <n v="8"/>
    <d v="2025-09-09T00:00:00"/>
    <x v="0"/>
    <x v="0"/>
    <x v="0"/>
  </r>
  <r>
    <x v="0"/>
    <m/>
    <s v="01"/>
    <n v="176"/>
    <s v="Reparatur"/>
    <s v="7150"/>
    <s v="Muster"/>
    <s v="Frau"/>
    <n v="8.23"/>
    <n v="8"/>
    <d v="2025-09-10T00:00:00"/>
    <x v="0"/>
    <x v="0"/>
    <x v="0"/>
  </r>
  <r>
    <x v="0"/>
    <m/>
    <s v="01"/>
    <n v="177"/>
    <s v="Reparatur"/>
    <s v="7150"/>
    <s v="Muster"/>
    <s v="Frau"/>
    <n v="8.23"/>
    <n v="8"/>
    <d v="2025-09-11T00:00:00"/>
    <x v="0"/>
    <x v="0"/>
    <x v="0"/>
  </r>
  <r>
    <x v="0"/>
    <m/>
    <s v="01"/>
    <n v="178"/>
    <s v="Reparatur"/>
    <s v="7150"/>
    <s v="Muster"/>
    <s v="Frau"/>
    <n v="8.23"/>
    <n v="8"/>
    <d v="2025-09-12T00:00:00"/>
    <x v="0"/>
    <x v="0"/>
    <x v="0"/>
  </r>
  <r>
    <x v="0"/>
    <m/>
    <s v="01"/>
    <n v="179"/>
    <s v="Reparatur"/>
    <s v="7150"/>
    <s v="Muster"/>
    <s v="Frau"/>
    <n v="8.23"/>
    <n v="8"/>
    <d v="2025-09-13T00:00:00"/>
    <x v="0"/>
    <x v="0"/>
    <x v="0"/>
  </r>
  <r>
    <x v="0"/>
    <m/>
    <s v="01"/>
    <n v="180"/>
    <s v="Reparatur"/>
    <s v="7150"/>
    <s v="Muster"/>
    <s v="Frau"/>
    <n v="8.23"/>
    <n v="8"/>
    <d v="2025-09-14T00:00:00"/>
    <x v="0"/>
    <x v="0"/>
    <x v="0"/>
  </r>
  <r>
    <x v="0"/>
    <m/>
    <s v="01"/>
    <n v="181"/>
    <s v="Reparatur"/>
    <s v="7150"/>
    <s v="Muster"/>
    <s v="Frau"/>
    <n v="8.23"/>
    <n v="8"/>
    <d v="2025-09-15T00:00:00"/>
    <x v="0"/>
    <x v="0"/>
    <x v="0"/>
  </r>
  <r>
    <x v="0"/>
    <m/>
    <s v="01"/>
    <n v="182"/>
    <s v="Reparatur"/>
    <s v="7150"/>
    <s v="Muster"/>
    <s v="Frau"/>
    <n v="8.23"/>
    <n v="8"/>
    <d v="2025-09-16T00:00:00"/>
    <x v="0"/>
    <x v="0"/>
    <x v="0"/>
  </r>
  <r>
    <x v="0"/>
    <m/>
    <s v="01"/>
    <n v="183"/>
    <s v="Reparatur"/>
    <s v="7150"/>
    <s v="Muster"/>
    <s v="Frau"/>
    <n v="8.23"/>
    <n v="8"/>
    <d v="2025-09-17T00:00:00"/>
    <x v="0"/>
    <x v="0"/>
    <x v="0"/>
  </r>
  <r>
    <x v="0"/>
    <m/>
    <s v="01"/>
    <n v="184"/>
    <s v="Reparatur"/>
    <s v="7150"/>
    <s v="Muster"/>
    <s v="Frau"/>
    <n v="8.23"/>
    <n v="8"/>
    <d v="2025-09-18T00:00:00"/>
    <x v="0"/>
    <x v="0"/>
    <x v="0"/>
  </r>
  <r>
    <x v="0"/>
    <m/>
    <s v="01"/>
    <n v="184"/>
    <s v="Reparatur"/>
    <s v="7150"/>
    <s v="Muster"/>
    <s v="Frau"/>
    <n v="8.23"/>
    <n v="8"/>
    <d v="2025-09-18T00:00:00"/>
    <x v="0"/>
    <x v="0"/>
    <x v="0"/>
  </r>
  <r>
    <x v="0"/>
    <m/>
    <s v="01"/>
    <n v="184"/>
    <s v="Reparatur"/>
    <s v="7150"/>
    <s v="Muster"/>
    <s v="Frau"/>
    <n v="8.23"/>
    <n v="8"/>
    <d v="2025-09-18T00:00:00"/>
    <x v="0"/>
    <x v="0"/>
    <x v="0"/>
  </r>
  <r>
    <x v="0"/>
    <m/>
    <s v="01"/>
    <n v="185"/>
    <s v="Reparatur"/>
    <s v="7150"/>
    <s v="Muster"/>
    <s v="Frau"/>
    <n v="8.23"/>
    <n v="8"/>
    <d v="2025-09-19T00:00:00"/>
    <x v="0"/>
    <x v="0"/>
    <x v="0"/>
  </r>
  <r>
    <x v="1"/>
    <m/>
    <s v="01"/>
    <n v="160"/>
    <s v="Einkauf"/>
    <s v="7736"/>
    <s v="Test"/>
    <s v="Frau"/>
    <n v="8.2799999999999994"/>
    <n v="8"/>
    <d v="2025-09-01T00:00:00"/>
    <x v="1"/>
    <x v="0"/>
    <x v="1"/>
  </r>
  <r>
    <x v="1"/>
    <m/>
    <s v="01"/>
    <n v="160"/>
    <s v="Einkauf"/>
    <s v="7736"/>
    <s v="Test"/>
    <s v="Frau"/>
    <n v="7.85"/>
    <n v="8"/>
    <d v="2025-09-02T00:00:00"/>
    <x v="1"/>
    <x v="0"/>
    <x v="1"/>
  </r>
  <r>
    <x v="1"/>
    <m/>
    <s v="01"/>
    <n v="160"/>
    <s v="Einkauf"/>
    <s v="7736"/>
    <s v="Test"/>
    <s v="Frau"/>
    <n v="6.85"/>
    <n v="8"/>
    <d v="2025-09-03T00:00:00"/>
    <x v="1"/>
    <x v="0"/>
    <x v="1"/>
  </r>
  <r>
    <x v="1"/>
    <m/>
    <s v="01"/>
    <n v="160"/>
    <s v="Einkauf"/>
    <s v="7736"/>
    <s v="Test"/>
    <s v="Frau"/>
    <n v="7.77"/>
    <n v="8"/>
    <d v="2025-09-04T00:00:00"/>
    <x v="1"/>
    <x v="0"/>
    <x v="1"/>
  </r>
  <r>
    <x v="1"/>
    <m/>
    <s v="01"/>
    <n v="160"/>
    <s v="Einkauf"/>
    <s v="7736"/>
    <s v="Test"/>
    <s v="Frau"/>
    <n v="8.52"/>
    <n v="8"/>
    <d v="2025-09-05T00:00:00"/>
    <x v="1"/>
    <x v="0"/>
    <x v="1"/>
  </r>
  <r>
    <x v="1"/>
    <m/>
    <s v="02"/>
    <n v="161"/>
    <s v="Einkauf"/>
    <s v="7736"/>
    <s v="Test"/>
    <s v="Frau"/>
    <n v="8.52"/>
    <n v="8"/>
    <d v="2025-09-06T00:00:00"/>
    <x v="1"/>
    <x v="0"/>
    <x v="1"/>
  </r>
  <r>
    <x v="1"/>
    <m/>
    <s v="03"/>
    <n v="162"/>
    <s v="Einkauf"/>
    <s v="7736"/>
    <s v="Test"/>
    <s v="Frau"/>
    <n v="0"/>
    <n v="0"/>
    <d v="2025-09-07T00:00:00"/>
    <x v="1"/>
    <x v="0"/>
    <x v="1"/>
  </r>
  <r>
    <x v="1"/>
    <m/>
    <s v="04"/>
    <n v="163"/>
    <s v="Einkauf"/>
    <s v="7736"/>
    <s v="Test"/>
    <s v="Frau"/>
    <n v="0"/>
    <n v="0"/>
    <d v="2025-09-08T00:00:00"/>
    <x v="1"/>
    <x v="0"/>
    <x v="1"/>
  </r>
  <r>
    <x v="1"/>
    <m/>
    <s v="05"/>
    <n v="164"/>
    <s v="Einkauf"/>
    <s v="7736"/>
    <s v="Test"/>
    <s v="Frau"/>
    <n v="0"/>
    <n v="0"/>
    <d v="2025-09-09T00:00:00"/>
    <x v="1"/>
    <x v="0"/>
    <x v="1"/>
  </r>
  <r>
    <x v="1"/>
    <m/>
    <s v="06"/>
    <n v="165"/>
    <s v="Einkauf"/>
    <s v="7736"/>
    <s v="Test"/>
    <s v="Frau"/>
    <n v="0"/>
    <n v="0"/>
    <d v="2025-09-10T00:00:00"/>
    <x v="1"/>
    <x v="0"/>
    <x v="1"/>
  </r>
  <r>
    <x v="1"/>
    <m/>
    <s v="07"/>
    <n v="166"/>
    <s v="Einkauf"/>
    <s v="7736"/>
    <s v="Test"/>
    <s v="Frau"/>
    <n v="0"/>
    <n v="0"/>
    <d v="2025-09-11T00:00:00"/>
    <x v="1"/>
    <x v="0"/>
    <x v="1"/>
  </r>
  <r>
    <x v="1"/>
    <m/>
    <s v="08"/>
    <n v="167"/>
    <s v="Einkauf"/>
    <s v="7736"/>
    <s v="Test"/>
    <s v="Frau"/>
    <n v="0"/>
    <n v="0"/>
    <d v="2025-09-12T00:00:00"/>
    <x v="1"/>
    <x v="0"/>
    <x v="1"/>
  </r>
  <r>
    <x v="1"/>
    <m/>
    <s v="09"/>
    <n v="168"/>
    <s v="Einkauf"/>
    <s v="7736"/>
    <s v="Test"/>
    <s v="Frau"/>
    <n v="0"/>
    <n v="0"/>
    <d v="2025-09-13T00:00:00"/>
    <x v="1"/>
    <x v="0"/>
    <x v="1"/>
  </r>
  <r>
    <x v="1"/>
    <m/>
    <s v="10"/>
    <n v="169"/>
    <s v="Einkauf"/>
    <s v="7736"/>
    <s v="Test"/>
    <s v="Frau"/>
    <n v="0"/>
    <n v="0"/>
    <d v="2025-09-14T00:00:00"/>
    <x v="1"/>
    <x v="0"/>
    <x v="1"/>
  </r>
  <r>
    <x v="1"/>
    <m/>
    <s v="11"/>
    <n v="170"/>
    <s v="Einkauf"/>
    <s v="7736"/>
    <s v="Test"/>
    <s v="Frau"/>
    <n v="0"/>
    <n v="0"/>
    <d v="2025-09-15T00:00:00"/>
    <x v="1"/>
    <x v="0"/>
    <x v="1"/>
  </r>
  <r>
    <x v="1"/>
    <m/>
    <s v="12"/>
    <n v="171"/>
    <s v="Einkauf"/>
    <s v="7736"/>
    <s v="Test"/>
    <s v="Frau"/>
    <n v="0"/>
    <n v="0"/>
    <d v="2025-09-16T00:00:00"/>
    <x v="1"/>
    <x v="0"/>
    <x v="1"/>
  </r>
  <r>
    <x v="1"/>
    <m/>
    <s v="13"/>
    <n v="172"/>
    <s v="Einkauf"/>
    <s v="7736"/>
    <s v="Test"/>
    <s v="Frau"/>
    <n v="0"/>
    <n v="0"/>
    <d v="2025-09-17T00:00:00"/>
    <x v="1"/>
    <x v="0"/>
    <x v="1"/>
  </r>
  <r>
    <x v="1"/>
    <m/>
    <s v="14"/>
    <n v="173"/>
    <s v="Einkauf"/>
    <s v="7736"/>
    <s v="Test"/>
    <s v="Frau"/>
    <n v="0"/>
    <n v="0"/>
    <d v="2025-09-18T00:00:00"/>
    <x v="1"/>
    <x v="0"/>
    <x v="1"/>
  </r>
  <r>
    <x v="1"/>
    <m/>
    <s v="15"/>
    <n v="174"/>
    <s v="Einkauf"/>
    <s v="7736"/>
    <s v="Test"/>
    <s v="Frau"/>
    <n v="0"/>
    <n v="0"/>
    <d v="2025-09-19T00:00:00"/>
    <x v="1"/>
    <x v="0"/>
    <x v="1"/>
  </r>
  <r>
    <x v="1"/>
    <m/>
    <s v="16"/>
    <n v="175"/>
    <s v="Einkauf"/>
    <s v="7736"/>
    <s v="Test"/>
    <s v="Frau"/>
    <n v="0"/>
    <n v="0"/>
    <d v="2025-09-20T00:00:00"/>
    <x v="1"/>
    <x v="0"/>
    <x v="1"/>
  </r>
  <r>
    <x v="1"/>
    <m/>
    <s v="17"/>
    <n v="176"/>
    <s v="Einkauf"/>
    <s v="7736"/>
    <s v="Test"/>
    <s v="Frau"/>
    <n v="0"/>
    <n v="0"/>
    <d v="2025-09-21T00:00:00"/>
    <x v="1"/>
    <x v="0"/>
    <x v="1"/>
  </r>
  <r>
    <x v="2"/>
    <m/>
    <s v="01"/>
    <n v="165"/>
    <s v="Produktion"/>
    <s v="7424"/>
    <s v="Test"/>
    <s v="Mann"/>
    <n v="8"/>
    <n v="8"/>
    <d v="2025-09-01T00:00:00"/>
    <x v="2"/>
    <x v="0"/>
    <x v="2"/>
  </r>
  <r>
    <x v="2"/>
    <m/>
    <s v="01"/>
    <n v="165"/>
    <s v="Produktion"/>
    <s v="7424"/>
    <s v="Test"/>
    <s v="Mann"/>
    <n v="9.92"/>
    <n v="8"/>
    <d v="2025-09-02T00:00:00"/>
    <x v="2"/>
    <x v="0"/>
    <x v="2"/>
  </r>
  <r>
    <x v="2"/>
    <m/>
    <s v="01"/>
    <n v="165"/>
    <s v="Produktion"/>
    <s v="7424"/>
    <s v="Test"/>
    <s v="Mann"/>
    <n v="7.73"/>
    <n v="8"/>
    <d v="2025-09-03T00:00:00"/>
    <x v="2"/>
    <x v="0"/>
    <x v="2"/>
  </r>
  <r>
    <x v="2"/>
    <m/>
    <s v="01"/>
    <n v="165"/>
    <s v="Produktion"/>
    <s v="7424"/>
    <s v="Test"/>
    <s v="Mann"/>
    <n v="9.6300000000000008"/>
    <n v="8"/>
    <d v="2025-09-04T00:00:00"/>
    <x v="2"/>
    <x v="0"/>
    <x v="2"/>
  </r>
  <r>
    <x v="2"/>
    <m/>
    <s v="01"/>
    <n v="165"/>
    <s v="Produktion"/>
    <s v="7424"/>
    <s v="Test"/>
    <s v="Mann"/>
    <n v="7.32"/>
    <n v="8"/>
    <d v="2025-09-05T00:00:00"/>
    <x v="2"/>
    <x v="0"/>
    <x v="2"/>
  </r>
  <r>
    <x v="2"/>
    <m/>
    <s v="02"/>
    <n v="166"/>
    <s v="Produktion"/>
    <s v="7424"/>
    <s v="Test"/>
    <s v="Mann"/>
    <n v="7.32"/>
    <n v="8"/>
    <d v="2025-09-06T00:00:00"/>
    <x v="2"/>
    <x v="0"/>
    <x v="2"/>
  </r>
  <r>
    <x v="2"/>
    <m/>
    <s v="03"/>
    <n v="167"/>
    <s v="Produktion"/>
    <s v="7424"/>
    <s v="Test"/>
    <s v="Mann"/>
    <n v="7.32"/>
    <n v="8"/>
    <d v="2025-09-07T00:00:00"/>
    <x v="2"/>
    <x v="0"/>
    <x v="2"/>
  </r>
  <r>
    <x v="2"/>
    <m/>
    <s v="04"/>
    <n v="168"/>
    <s v="Produktion"/>
    <s v="7424"/>
    <s v="Test"/>
    <s v="Mann"/>
    <n v="7.32"/>
    <n v="8"/>
    <d v="2025-09-08T00:00:00"/>
    <x v="2"/>
    <x v="0"/>
    <x v="2"/>
  </r>
  <r>
    <x v="2"/>
    <m/>
    <s v="05"/>
    <n v="169"/>
    <s v="Produktion"/>
    <s v="7424"/>
    <s v="Test"/>
    <s v="Mann"/>
    <n v="7.32"/>
    <n v="8"/>
    <d v="2025-09-09T00:00:00"/>
    <x v="2"/>
    <x v="0"/>
    <x v="2"/>
  </r>
  <r>
    <x v="2"/>
    <m/>
    <s v="06"/>
    <n v="170"/>
    <s v="Produktion"/>
    <s v="7424"/>
    <s v="Test"/>
    <s v="Mann"/>
    <n v="7.32"/>
    <n v="8"/>
    <d v="2025-09-10T00:00:00"/>
    <x v="2"/>
    <x v="0"/>
    <x v="2"/>
  </r>
  <r>
    <x v="2"/>
    <m/>
    <s v="07"/>
    <n v="171"/>
    <s v="Produktion"/>
    <s v="7424"/>
    <s v="Test"/>
    <s v="Mann"/>
    <n v="7.32"/>
    <n v="8"/>
    <d v="2025-09-11T00:00:00"/>
    <x v="2"/>
    <x v="0"/>
    <x v="2"/>
  </r>
  <r>
    <x v="2"/>
    <m/>
    <s v="08"/>
    <n v="172"/>
    <s v="Produktion"/>
    <s v="7424"/>
    <s v="Test"/>
    <s v="Mann"/>
    <n v="7.32"/>
    <n v="8"/>
    <d v="2025-09-12T00:00:00"/>
    <x v="2"/>
    <x v="0"/>
    <x v="2"/>
  </r>
  <r>
    <x v="2"/>
    <m/>
    <s v="09"/>
    <n v="173"/>
    <s v="Produktion"/>
    <s v="7424"/>
    <s v="Test"/>
    <s v="Mann"/>
    <n v="7.32"/>
    <n v="8"/>
    <d v="2025-09-13T00:00:00"/>
    <x v="2"/>
    <x v="0"/>
    <x v="2"/>
  </r>
  <r>
    <x v="2"/>
    <m/>
    <s v="10"/>
    <n v="174"/>
    <s v="Produktion"/>
    <s v="7424"/>
    <s v="Test"/>
    <s v="Mann"/>
    <n v="7.32"/>
    <n v="8"/>
    <d v="2025-09-14T00:00:00"/>
    <x v="2"/>
    <x v="0"/>
    <x v="2"/>
  </r>
  <r>
    <x v="2"/>
    <m/>
    <s v="11"/>
    <n v="175"/>
    <s v="Produktion"/>
    <s v="7424"/>
    <s v="Test"/>
    <s v="Mann"/>
    <n v="7.32"/>
    <n v="8"/>
    <d v="2025-09-15T00:00:00"/>
    <x v="2"/>
    <x v="0"/>
    <x v="2"/>
  </r>
  <r>
    <x v="2"/>
    <m/>
    <s v="12"/>
    <n v="176"/>
    <s v="Produktion"/>
    <s v="7424"/>
    <s v="Test"/>
    <s v="Mann"/>
    <n v="7.32"/>
    <n v="8"/>
    <d v="2025-09-16T00:00:00"/>
    <x v="2"/>
    <x v="0"/>
    <x v="2"/>
  </r>
  <r>
    <x v="2"/>
    <m/>
    <s v="13"/>
    <n v="177"/>
    <s v="Produktion"/>
    <s v="7424"/>
    <s v="Test"/>
    <s v="Mann"/>
    <n v="7.32"/>
    <n v="8"/>
    <d v="2025-09-17T00:00:00"/>
    <x v="2"/>
    <x v="0"/>
    <x v="2"/>
  </r>
  <r>
    <x v="2"/>
    <m/>
    <s v="14"/>
    <n v="178"/>
    <s v="Produktion"/>
    <s v="7424"/>
    <s v="Test"/>
    <s v="Mann"/>
    <n v="7.32"/>
    <n v="8"/>
    <d v="2025-09-18T00:00:00"/>
    <x v="2"/>
    <x v="0"/>
    <x v="2"/>
  </r>
  <r>
    <x v="2"/>
    <m/>
    <s v="15"/>
    <n v="179"/>
    <s v="Produktion"/>
    <s v="7424"/>
    <s v="Test"/>
    <s v="Mann"/>
    <n v="7.32"/>
    <n v="8"/>
    <d v="2025-09-19T00:00:00"/>
    <x v="2"/>
    <x v="0"/>
    <x v="2"/>
  </r>
  <r>
    <x v="2"/>
    <m/>
    <s v="16"/>
    <n v="180"/>
    <s v="Produktion"/>
    <s v="7424"/>
    <s v="Test"/>
    <s v="Mann"/>
    <n v="7.32"/>
    <n v="8"/>
    <d v="2025-09-20T00:00:00"/>
    <x v="2"/>
    <x v="0"/>
    <x v="2"/>
  </r>
  <r>
    <x v="2"/>
    <m/>
    <s v="17"/>
    <n v="181"/>
    <s v="Produktion"/>
    <s v="7424"/>
    <s v="Test"/>
    <s v="Mann"/>
    <n v="7.32"/>
    <n v="8"/>
    <d v="2025-09-21T00:00:00"/>
    <x v="2"/>
    <x v="0"/>
    <x v="2"/>
  </r>
  <r>
    <x v="3"/>
    <m/>
    <s v="01"/>
    <n v="250"/>
    <s v="Qualitätssicherung"/>
    <s v="7507"/>
    <s v="Muster"/>
    <s v="Mann"/>
    <n v="0"/>
    <n v="8"/>
    <d v="2025-09-01T00:00:00"/>
    <x v="3"/>
    <x v="0"/>
    <x v="3"/>
  </r>
  <r>
    <x v="3"/>
    <m/>
    <s v="01"/>
    <n v="250"/>
    <s v="Qualitätssicherung"/>
    <s v="7507"/>
    <s v="Muster"/>
    <s v="Mann"/>
    <n v="0"/>
    <n v="8"/>
    <d v="2025-09-02T00:00:00"/>
    <x v="3"/>
    <x v="0"/>
    <x v="3"/>
  </r>
  <r>
    <x v="3"/>
    <m/>
    <s v="01"/>
    <n v="250"/>
    <s v="Qualitätssicherung"/>
    <s v="7507"/>
    <s v="Muster"/>
    <s v="Mann"/>
    <n v="0"/>
    <n v="8"/>
    <d v="2025-09-03T00:00:00"/>
    <x v="3"/>
    <x v="0"/>
    <x v="3"/>
  </r>
  <r>
    <x v="3"/>
    <m/>
    <s v="01"/>
    <n v="250"/>
    <s v="Qualitätssicherung"/>
    <s v="7507"/>
    <s v="Muster"/>
    <s v="Mann"/>
    <n v="0"/>
    <n v="8"/>
    <d v="2025-09-04T00:00:00"/>
    <x v="3"/>
    <x v="0"/>
    <x v="3"/>
  </r>
  <r>
    <x v="3"/>
    <m/>
    <s v="01"/>
    <n v="250"/>
    <s v="Qualitätssicherung"/>
    <s v="7507"/>
    <s v="Muster"/>
    <s v="Mann"/>
    <n v="0"/>
    <n v="8"/>
    <d v="2025-09-05T00:00:00"/>
    <x v="3"/>
    <x v="0"/>
    <x v="3"/>
  </r>
  <r>
    <x v="3"/>
    <m/>
    <s v="02"/>
    <n v="251"/>
    <s v="Qualitätssicherung"/>
    <s v="7507"/>
    <s v="Muster"/>
    <s v="Mann"/>
    <n v="0"/>
    <n v="8"/>
    <d v="2025-09-06T00:00:00"/>
    <x v="3"/>
    <x v="0"/>
    <x v="3"/>
  </r>
  <r>
    <x v="3"/>
    <m/>
    <s v="03"/>
    <n v="252"/>
    <s v="Qualitätssicherung"/>
    <s v="7507"/>
    <s v="Muster"/>
    <s v="Mann"/>
    <n v="0"/>
    <n v="8"/>
    <d v="2025-09-07T00:00:00"/>
    <x v="3"/>
    <x v="0"/>
    <x v="3"/>
  </r>
  <r>
    <x v="3"/>
    <m/>
    <s v="04"/>
    <n v="253"/>
    <s v="Qualitätssicherung"/>
    <s v="7507"/>
    <s v="Muster"/>
    <s v="Mann"/>
    <n v="0"/>
    <n v="8"/>
    <d v="2025-09-08T00:00:00"/>
    <x v="3"/>
    <x v="0"/>
    <x v="3"/>
  </r>
  <r>
    <x v="3"/>
    <m/>
    <s v="05"/>
    <n v="254"/>
    <s v="Qualitätssicherung"/>
    <s v="7507"/>
    <s v="Muster"/>
    <s v="Mann"/>
    <n v="0"/>
    <n v="8"/>
    <d v="2025-09-09T00:00:00"/>
    <x v="3"/>
    <x v="0"/>
    <x v="3"/>
  </r>
  <r>
    <x v="3"/>
    <m/>
    <s v="06"/>
    <n v="255"/>
    <s v="Qualitätssicherung"/>
    <s v="7507"/>
    <s v="Muster"/>
    <s v="Mann"/>
    <n v="0"/>
    <n v="8"/>
    <d v="2025-09-10T00:00:00"/>
    <x v="3"/>
    <x v="0"/>
    <x v="3"/>
  </r>
  <r>
    <x v="3"/>
    <m/>
    <s v="07"/>
    <n v="256"/>
    <s v="Qualitätssicherung"/>
    <s v="7507"/>
    <s v="Muster"/>
    <s v="Mann"/>
    <n v="0"/>
    <n v="8"/>
    <d v="2025-09-11T00:00:00"/>
    <x v="3"/>
    <x v="0"/>
    <x v="3"/>
  </r>
  <r>
    <x v="3"/>
    <m/>
    <s v="08"/>
    <n v="257"/>
    <s v="Qualitätssicherung"/>
    <s v="7507"/>
    <s v="Muster"/>
    <s v="Mann"/>
    <n v="0"/>
    <n v="8"/>
    <d v="2025-09-12T00:00:00"/>
    <x v="3"/>
    <x v="0"/>
    <x v="3"/>
  </r>
  <r>
    <x v="3"/>
    <m/>
    <s v="09"/>
    <n v="258"/>
    <s v="Qualitätssicherung"/>
    <s v="7507"/>
    <s v="Muster"/>
    <s v="Mann"/>
    <n v="0"/>
    <n v="8"/>
    <d v="2025-09-13T00:00:00"/>
    <x v="3"/>
    <x v="0"/>
    <x v="3"/>
  </r>
  <r>
    <x v="3"/>
    <m/>
    <s v="10"/>
    <n v="259"/>
    <s v="Qualitätssicherung"/>
    <s v="7507"/>
    <s v="Muster"/>
    <s v="Mann"/>
    <n v="0"/>
    <n v="8"/>
    <d v="2025-09-14T00:00:00"/>
    <x v="3"/>
    <x v="0"/>
    <x v="3"/>
  </r>
  <r>
    <x v="3"/>
    <m/>
    <s v="11"/>
    <n v="260"/>
    <s v="Qualitätssicherung"/>
    <s v="7507"/>
    <s v="Muster"/>
    <s v="Mann"/>
    <n v="0"/>
    <n v="8"/>
    <d v="2025-09-15T00:00:00"/>
    <x v="3"/>
    <x v="0"/>
    <x v="3"/>
  </r>
  <r>
    <x v="3"/>
    <m/>
    <s v="12"/>
    <n v="261"/>
    <s v="Qualitätssicherung"/>
    <s v="7507"/>
    <s v="Muster"/>
    <s v="Mann"/>
    <n v="0"/>
    <n v="8"/>
    <d v="2025-09-16T00:00:00"/>
    <x v="3"/>
    <x v="0"/>
    <x v="3"/>
  </r>
  <r>
    <x v="3"/>
    <m/>
    <s v="13"/>
    <n v="262"/>
    <s v="Qualitätssicherung"/>
    <s v="7507"/>
    <s v="Muster"/>
    <s v="Mann"/>
    <n v="0"/>
    <n v="8"/>
    <d v="2025-09-17T00:00:00"/>
    <x v="3"/>
    <x v="0"/>
    <x v="3"/>
  </r>
  <r>
    <x v="3"/>
    <m/>
    <s v="14"/>
    <n v="263"/>
    <s v="Qualitätssicherung"/>
    <s v="7507"/>
    <s v="Muster"/>
    <s v="Mann"/>
    <n v="0"/>
    <n v="8"/>
    <d v="2025-09-18T00:00:00"/>
    <x v="3"/>
    <x v="0"/>
    <x v="3"/>
  </r>
  <r>
    <x v="3"/>
    <m/>
    <s v="15"/>
    <n v="264"/>
    <s v="Qualitätssicherung"/>
    <s v="7507"/>
    <s v="Muster"/>
    <s v="Mann"/>
    <n v="0"/>
    <n v="8"/>
    <d v="2025-09-19T00:00:00"/>
    <x v="3"/>
    <x v="0"/>
    <x v="3"/>
  </r>
  <r>
    <x v="3"/>
    <m/>
    <s v="16"/>
    <n v="265"/>
    <s v="Qualitätssicherung"/>
    <s v="7507"/>
    <s v="Muster"/>
    <s v="Mann"/>
    <n v="0"/>
    <n v="8"/>
    <d v="2025-09-20T00:00:00"/>
    <x v="3"/>
    <x v="0"/>
    <x v="3"/>
  </r>
  <r>
    <x v="3"/>
    <m/>
    <s v="17"/>
    <n v="266"/>
    <s v="Qualitätssicherung"/>
    <s v="7507"/>
    <s v="Muster"/>
    <s v="Mann"/>
    <n v="0"/>
    <n v="8"/>
    <d v="2025-09-21T00:00:00"/>
    <x v="3"/>
    <x v="0"/>
    <x v="3"/>
  </r>
  <r>
    <x v="4"/>
    <m/>
    <s v="01"/>
    <n v="250"/>
    <s v="Qualitätssicherung"/>
    <s v="4711"/>
    <s v="Azubi"/>
    <s v="Bester"/>
    <n v="8"/>
    <n v="8"/>
    <d v="2025-09-01T00:00:00"/>
    <x v="4"/>
    <x v="0"/>
    <x v="3"/>
  </r>
  <r>
    <x v="4"/>
    <m/>
    <s v="01"/>
    <n v="250"/>
    <s v="Qualitätssicherung"/>
    <s v="4711"/>
    <s v="Azubi"/>
    <s v="Bester"/>
    <n v="8"/>
    <n v="8"/>
    <d v="2025-09-02T00:00:00"/>
    <x v="4"/>
    <x v="0"/>
    <x v="3"/>
  </r>
  <r>
    <x v="4"/>
    <m/>
    <s v="01"/>
    <n v="250"/>
    <s v="Qualitätssicherung"/>
    <s v="4711"/>
    <s v="Azubi"/>
    <s v="Bester"/>
    <n v="8"/>
    <n v="8"/>
    <d v="2025-09-03T00:00:00"/>
    <x v="4"/>
    <x v="0"/>
    <x v="3"/>
  </r>
  <r>
    <x v="4"/>
    <m/>
    <s v="01"/>
    <n v="250"/>
    <s v="Qualitätssicherung"/>
    <s v="4711"/>
    <s v="Azubi"/>
    <s v="Bester"/>
    <n v="8"/>
    <n v="8"/>
    <d v="2025-09-04T00:00:00"/>
    <x v="4"/>
    <x v="0"/>
    <x v="3"/>
  </r>
  <r>
    <x v="4"/>
    <m/>
    <s v="01"/>
    <n v="250"/>
    <s v="Qualitätssicherung"/>
    <s v="4711"/>
    <s v="Azubi"/>
    <s v="Bester"/>
    <n v="8"/>
    <n v="8"/>
    <d v="2025-09-05T00:00:00"/>
    <x v="4"/>
    <x v="0"/>
    <x v="3"/>
  </r>
  <r>
    <x v="4"/>
    <m/>
    <s v="02"/>
    <n v="251"/>
    <s v="Qualitätssicherung"/>
    <s v="4711"/>
    <s v="Azubi"/>
    <s v="Bester"/>
    <n v="8"/>
    <n v="8"/>
    <d v="2025-09-06T00:00:00"/>
    <x v="4"/>
    <x v="0"/>
    <x v="3"/>
  </r>
  <r>
    <x v="4"/>
    <m/>
    <s v="03"/>
    <n v="252"/>
    <s v="Qualitätssicherung"/>
    <s v="4711"/>
    <s v="Azubi"/>
    <s v="Bester"/>
    <n v="8"/>
    <n v="8"/>
    <d v="2025-09-07T00:00:00"/>
    <x v="4"/>
    <x v="0"/>
    <x v="3"/>
  </r>
  <r>
    <x v="4"/>
    <m/>
    <s v="04"/>
    <n v="253"/>
    <s v="Qualitätssicherung"/>
    <s v="4711"/>
    <s v="Azubi"/>
    <s v="Bester"/>
    <n v="8"/>
    <n v="8"/>
    <d v="2025-09-08T00:00:00"/>
    <x v="4"/>
    <x v="0"/>
    <x v="3"/>
  </r>
  <r>
    <x v="4"/>
    <m/>
    <s v="05"/>
    <n v="254"/>
    <s v="Qualitätssicherung"/>
    <s v="4711"/>
    <s v="Azubi"/>
    <s v="Bester"/>
    <n v="8"/>
    <n v="8"/>
    <d v="2025-09-09T00:00:00"/>
    <x v="4"/>
    <x v="0"/>
    <x v="3"/>
  </r>
  <r>
    <x v="4"/>
    <m/>
    <s v="06"/>
    <n v="255"/>
    <s v="Qualitätssicherung"/>
    <s v="4711"/>
    <s v="Azubi"/>
    <s v="Bester"/>
    <n v="8"/>
    <n v="8"/>
    <d v="2025-09-10T00:00:00"/>
    <x v="4"/>
    <x v="0"/>
    <x v="3"/>
  </r>
  <r>
    <x v="4"/>
    <m/>
    <s v="07"/>
    <n v="256"/>
    <s v="Qualitätssicherung"/>
    <s v="4711"/>
    <s v="Azubi"/>
    <s v="Bester"/>
    <n v="8"/>
    <n v="8"/>
    <d v="2025-09-11T00:00:00"/>
    <x v="4"/>
    <x v="0"/>
    <x v="3"/>
  </r>
  <r>
    <x v="4"/>
    <m/>
    <s v="08"/>
    <n v="257"/>
    <s v="Qualitätssicherung"/>
    <s v="4711"/>
    <s v="Azubi"/>
    <s v="Bester"/>
    <n v="8"/>
    <n v="8"/>
    <d v="2025-09-12T00:00:00"/>
    <x v="4"/>
    <x v="0"/>
    <x v="3"/>
  </r>
  <r>
    <x v="4"/>
    <m/>
    <s v="09"/>
    <n v="258"/>
    <s v="Qualitätssicherung"/>
    <s v="4711"/>
    <s v="Azubi"/>
    <s v="Bester"/>
    <n v="8"/>
    <n v="8"/>
    <d v="2025-09-13T00:00:00"/>
    <x v="4"/>
    <x v="0"/>
    <x v="3"/>
  </r>
  <r>
    <x v="4"/>
    <m/>
    <s v="10"/>
    <n v="259"/>
    <s v="Qualitätssicherung"/>
    <s v="4711"/>
    <s v="Azubi"/>
    <s v="Bester"/>
    <n v="8"/>
    <n v="8"/>
    <d v="2025-09-14T00:00:00"/>
    <x v="4"/>
    <x v="0"/>
    <x v="3"/>
  </r>
  <r>
    <x v="4"/>
    <m/>
    <s v="11"/>
    <n v="260"/>
    <s v="Qualitätssicherung"/>
    <s v="4711"/>
    <s v="Azubi"/>
    <s v="Bester"/>
    <n v="8"/>
    <n v="8"/>
    <d v="2025-09-15T00:00:00"/>
    <x v="4"/>
    <x v="0"/>
    <x v="3"/>
  </r>
  <r>
    <x v="4"/>
    <m/>
    <s v="12"/>
    <n v="261"/>
    <s v="Qualitätssicherung"/>
    <s v="4711"/>
    <s v="Azubi"/>
    <s v="Bester"/>
    <n v="8"/>
    <n v="8"/>
    <d v="2025-09-16T00:00:00"/>
    <x v="4"/>
    <x v="0"/>
    <x v="3"/>
  </r>
  <r>
    <x v="4"/>
    <m/>
    <s v="13"/>
    <n v="262"/>
    <s v="Qualitätssicherung"/>
    <s v="4711"/>
    <s v="Azubi"/>
    <s v="Bester"/>
    <n v="8"/>
    <n v="8"/>
    <d v="2025-09-17T00:00:00"/>
    <x v="4"/>
    <x v="0"/>
    <x v="3"/>
  </r>
  <r>
    <x v="4"/>
    <m/>
    <s v="14"/>
    <n v="263"/>
    <s v="Qualitätssicherung"/>
    <s v="4711"/>
    <s v="Azubi"/>
    <s v="Bester"/>
    <n v="8"/>
    <n v="8"/>
    <d v="2025-09-18T00:00:00"/>
    <x v="4"/>
    <x v="0"/>
    <x v="3"/>
  </r>
  <r>
    <x v="4"/>
    <m/>
    <s v="15"/>
    <n v="264"/>
    <s v="Qualitätssicherung"/>
    <s v="4711"/>
    <s v="Azubi"/>
    <s v="Bester"/>
    <n v="8"/>
    <n v="8"/>
    <d v="2025-09-19T00:00:00"/>
    <x v="4"/>
    <x v="0"/>
    <x v="3"/>
  </r>
  <r>
    <x v="4"/>
    <m/>
    <s v="16"/>
    <n v="265"/>
    <s v="Qualitätssicherung"/>
    <s v="4711"/>
    <s v="Azubi"/>
    <s v="Bester"/>
    <n v="8"/>
    <n v="8"/>
    <d v="2025-09-20T00:00:00"/>
    <x v="4"/>
    <x v="0"/>
    <x v="3"/>
  </r>
  <r>
    <x v="4"/>
    <m/>
    <s v="17"/>
    <n v="266"/>
    <s v="Qualitätssicherung"/>
    <s v="4711"/>
    <s v="Azubi"/>
    <s v="Bester"/>
    <n v="8"/>
    <n v="8"/>
    <d v="2025-09-21T00:00:00"/>
    <x v="4"/>
    <x v="0"/>
    <x v="3"/>
  </r>
  <r>
    <x v="5"/>
    <m/>
    <s v="01"/>
    <n v="250"/>
    <s v="Qualitätssicherung"/>
    <s v="0815"/>
    <s v="Schüler"/>
    <s v="Praktikant"/>
    <n v="8"/>
    <n v="8"/>
    <d v="2025-09-01T00:00:00"/>
    <x v="5"/>
    <x v="0"/>
    <x v="3"/>
  </r>
  <r>
    <x v="5"/>
    <m/>
    <s v="01"/>
    <n v="250"/>
    <s v="Qualitätssicherung"/>
    <s v="0815"/>
    <s v="Schüler"/>
    <s v="Praktikant"/>
    <n v="8"/>
    <n v="8"/>
    <d v="2025-09-02T00:00:00"/>
    <x v="5"/>
    <x v="0"/>
    <x v="3"/>
  </r>
  <r>
    <x v="5"/>
    <m/>
    <s v="01"/>
    <n v="250"/>
    <s v="Qualitätssicherung"/>
    <s v="0815"/>
    <s v="Schüler"/>
    <s v="Praktikant"/>
    <n v="8"/>
    <n v="8"/>
    <d v="2025-09-03T00:00:00"/>
    <x v="5"/>
    <x v="0"/>
    <x v="3"/>
  </r>
  <r>
    <x v="5"/>
    <m/>
    <s v="01"/>
    <n v="250"/>
    <s v="Qualitätssicherung"/>
    <s v="0815"/>
    <s v="Schüler"/>
    <s v="Praktikant"/>
    <n v="8"/>
    <n v="8"/>
    <d v="2025-09-04T00:00:00"/>
    <x v="5"/>
    <x v="0"/>
    <x v="3"/>
  </r>
  <r>
    <x v="5"/>
    <m/>
    <s v="01"/>
    <n v="250"/>
    <s v="Qualitätssicherung"/>
    <s v="0815"/>
    <s v="Schüler"/>
    <s v="Praktikant"/>
    <n v="8"/>
    <n v="8"/>
    <d v="2025-09-05T00:00:00"/>
    <x v="5"/>
    <x v="0"/>
    <x v="3"/>
  </r>
  <r>
    <x v="5"/>
    <m/>
    <s v="02"/>
    <n v="251"/>
    <s v="Qualitätssicherung"/>
    <s v="0815"/>
    <s v="Schüler"/>
    <s v="Praktikant"/>
    <n v="8"/>
    <n v="8"/>
    <d v="2025-09-06T00:00:00"/>
    <x v="5"/>
    <x v="0"/>
    <x v="3"/>
  </r>
  <r>
    <x v="5"/>
    <m/>
    <s v="03"/>
    <n v="252"/>
    <s v="Qualitätssicherung"/>
    <s v="0815"/>
    <s v="Schüler"/>
    <s v="Praktikant"/>
    <n v="8"/>
    <n v="8"/>
    <d v="2025-09-07T00:00:00"/>
    <x v="5"/>
    <x v="0"/>
    <x v="3"/>
  </r>
  <r>
    <x v="5"/>
    <m/>
    <s v="04"/>
    <n v="253"/>
    <s v="Qualitätssicherung"/>
    <s v="0815"/>
    <s v="Schüler"/>
    <s v="Praktikant"/>
    <n v="8"/>
    <n v="8"/>
    <d v="2025-09-08T00:00:00"/>
    <x v="5"/>
    <x v="0"/>
    <x v="3"/>
  </r>
  <r>
    <x v="5"/>
    <m/>
    <s v="05"/>
    <n v="254"/>
    <s v="Qualitätssicherung"/>
    <s v="0815"/>
    <s v="Schüler"/>
    <s v="Praktikant"/>
    <n v="8"/>
    <n v="8"/>
    <d v="2025-09-09T00:00:00"/>
    <x v="5"/>
    <x v="0"/>
    <x v="3"/>
  </r>
  <r>
    <x v="5"/>
    <m/>
    <s v="06"/>
    <n v="255"/>
    <s v="Qualitätssicherung"/>
    <s v="0815"/>
    <s v="Schüler"/>
    <s v="Praktikant"/>
    <n v="8"/>
    <n v="8"/>
    <d v="2025-09-10T00:00:00"/>
    <x v="5"/>
    <x v="0"/>
    <x v="3"/>
  </r>
  <r>
    <x v="5"/>
    <m/>
    <s v="07"/>
    <n v="256"/>
    <s v="Qualitätssicherung"/>
    <s v="0815"/>
    <s v="Schüler"/>
    <s v="Praktikant"/>
    <n v="8"/>
    <n v="8"/>
    <d v="2025-09-11T00:00:00"/>
    <x v="5"/>
    <x v="0"/>
    <x v="3"/>
  </r>
  <r>
    <x v="5"/>
    <m/>
    <s v="08"/>
    <n v="257"/>
    <s v="Qualitätssicherung"/>
    <s v="0815"/>
    <s v="Schüler"/>
    <s v="Praktikant"/>
    <n v="8"/>
    <n v="8"/>
    <d v="2025-09-12T00:00:00"/>
    <x v="5"/>
    <x v="0"/>
    <x v="3"/>
  </r>
  <r>
    <x v="5"/>
    <m/>
    <s v="09"/>
    <n v="258"/>
    <s v="Qualitätssicherung"/>
    <s v="0815"/>
    <s v="Schüler"/>
    <s v="Praktikant"/>
    <n v="8"/>
    <n v="8"/>
    <d v="2025-09-13T00:00:00"/>
    <x v="5"/>
    <x v="0"/>
    <x v="3"/>
  </r>
  <r>
    <x v="5"/>
    <m/>
    <s v="10"/>
    <n v="259"/>
    <s v="Qualitätssicherung"/>
    <s v="0815"/>
    <s v="Schüler"/>
    <s v="Praktikant"/>
    <n v="8"/>
    <n v="8"/>
    <d v="2025-09-14T00:00:00"/>
    <x v="5"/>
    <x v="0"/>
    <x v="3"/>
  </r>
  <r>
    <x v="5"/>
    <m/>
    <s v="11"/>
    <n v="260"/>
    <s v="Qualitätssicherung"/>
    <s v="0815"/>
    <s v="Schüler"/>
    <s v="Praktikant"/>
    <n v="8"/>
    <n v="8"/>
    <d v="2025-09-15T00:00:00"/>
    <x v="5"/>
    <x v="0"/>
    <x v="3"/>
  </r>
  <r>
    <x v="5"/>
    <m/>
    <s v="12"/>
    <n v="261"/>
    <s v="Qualitätssicherung"/>
    <s v="0815"/>
    <s v="Schüler"/>
    <s v="Praktikant"/>
    <n v="8"/>
    <n v="8"/>
    <d v="2025-09-16T00:00:00"/>
    <x v="5"/>
    <x v="0"/>
    <x v="3"/>
  </r>
  <r>
    <x v="5"/>
    <m/>
    <s v="13"/>
    <n v="262"/>
    <s v="Qualitätssicherung"/>
    <s v="0815"/>
    <s v="Schüler"/>
    <s v="Praktikant"/>
    <n v="8"/>
    <n v="8"/>
    <d v="2025-09-17T00:00:00"/>
    <x v="5"/>
    <x v="0"/>
    <x v="3"/>
  </r>
  <r>
    <x v="5"/>
    <m/>
    <s v="14"/>
    <n v="263"/>
    <s v="Qualitätssicherung"/>
    <s v="0815"/>
    <s v="Schüler"/>
    <s v="Praktikant"/>
    <n v="8"/>
    <n v="8"/>
    <d v="2025-09-18T00:00:00"/>
    <x v="5"/>
    <x v="0"/>
    <x v="3"/>
  </r>
  <r>
    <x v="5"/>
    <m/>
    <s v="15"/>
    <n v="264"/>
    <s v="Qualitätssicherung"/>
    <s v="0815"/>
    <s v="Schüler"/>
    <s v="Praktikant"/>
    <n v="8"/>
    <n v="8"/>
    <d v="2025-09-19T00:00:00"/>
    <x v="5"/>
    <x v="0"/>
    <x v="3"/>
  </r>
  <r>
    <x v="5"/>
    <m/>
    <s v="16"/>
    <n v="265"/>
    <s v="Qualitätssicherung"/>
    <s v="0815"/>
    <s v="Schüler"/>
    <s v="Praktikant"/>
    <n v="8"/>
    <n v="8"/>
    <d v="2025-09-20T00:00:00"/>
    <x v="5"/>
    <x v="0"/>
    <x v="3"/>
  </r>
  <r>
    <x v="5"/>
    <m/>
    <s v="17"/>
    <n v="266"/>
    <s v="Qualitätssicherung"/>
    <s v="0815"/>
    <s v="Schüler"/>
    <s v="Praktikant"/>
    <n v="8"/>
    <n v="8"/>
    <d v="2025-09-21T00:00:00"/>
    <x v="5"/>
    <x v="0"/>
    <x v="3"/>
  </r>
  <r>
    <x v="6"/>
    <m/>
    <m/>
    <m/>
    <m/>
    <m/>
    <m/>
    <m/>
    <m/>
    <m/>
    <m/>
    <x v="6"/>
    <x v="1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93D9B1-33D4-4256-A4EE-EC3320F1A71C}" name="PivotTable2" cacheId="77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4:C17" firstHeaderRow="0" firstDataRow="1" firstDataCol="1" rowPageCount="2" colPageCount="1"/>
  <pivotFields count="14">
    <pivotField axis="axisRow" showAll="0">
      <items count="8">
        <item x="4"/>
        <item x="0"/>
        <item x="3"/>
        <item x="1"/>
        <item x="2"/>
        <item x="6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axis="axisRow" showAll="0">
      <items count="8">
        <item x="5"/>
        <item x="1"/>
        <item x="2"/>
        <item x="3"/>
        <item x="0"/>
        <item x="6"/>
        <item x="4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6">
        <item x="1"/>
        <item x="2"/>
        <item x="3"/>
        <item x="0"/>
        <item x="4"/>
        <item t="default"/>
      </items>
    </pivotField>
  </pivotFields>
  <rowFields count="2">
    <field x="11"/>
    <field x="0"/>
  </rowFields>
  <rowItems count="13">
    <i>
      <x/>
    </i>
    <i r="1">
      <x v="6"/>
    </i>
    <i>
      <x v="1"/>
    </i>
    <i r="1">
      <x v="3"/>
    </i>
    <i>
      <x v="2"/>
    </i>
    <i r="1">
      <x v="4"/>
    </i>
    <i>
      <x v="3"/>
    </i>
    <i r="1">
      <x v="2"/>
    </i>
    <i>
      <x v="4"/>
    </i>
    <i r="1">
      <x v="1"/>
    </i>
    <i>
      <x v="6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2">
    <pageField fld="12" item="0" hier="-1"/>
    <pageField fld="13" hier="-1"/>
  </pageFields>
  <dataFields count="2">
    <dataField name="Summe von T_IST" fld="8" baseField="0" baseItem="0"/>
    <dataField name="Summe von T_SOL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70836-5619-46D4-8F1A-D6C7B1184EEB}">
  <dimension ref="A1:C17"/>
  <sheetViews>
    <sheetView workbookViewId="0">
      <selection activeCell="B12" sqref="B12"/>
    </sheetView>
  </sheetViews>
  <sheetFormatPr baseColWidth="10" defaultRowHeight="15" x14ac:dyDescent="0.25"/>
  <cols>
    <col min="1" max="1" width="24.5703125" bestFit="1" customWidth="1"/>
    <col min="2" max="2" width="16.5703125" bestFit="1" customWidth="1"/>
    <col min="3" max="3" width="17.28515625" bestFit="1" customWidth="1"/>
  </cols>
  <sheetData>
    <row r="1" spans="1:3" x14ac:dyDescent="0.25">
      <c r="A1" s="11" t="s">
        <v>19</v>
      </c>
      <c r="B1" t="s">
        <v>25</v>
      </c>
    </row>
    <row r="2" spans="1:3" x14ac:dyDescent="0.25">
      <c r="A2" s="11" t="s">
        <v>20</v>
      </c>
      <c r="B2" t="s">
        <v>27</v>
      </c>
    </row>
    <row r="4" spans="1:3" x14ac:dyDescent="0.25">
      <c r="A4" s="11" t="s">
        <v>0</v>
      </c>
      <c r="B4" t="s">
        <v>3</v>
      </c>
      <c r="C4" t="s">
        <v>4</v>
      </c>
    </row>
    <row r="5" spans="1:3" x14ac:dyDescent="0.25">
      <c r="A5" s="12" t="s">
        <v>50</v>
      </c>
      <c r="B5" s="13">
        <v>168</v>
      </c>
      <c r="C5" s="13">
        <v>168</v>
      </c>
    </row>
    <row r="6" spans="1:3" x14ac:dyDescent="0.25">
      <c r="A6" s="5" t="s">
        <v>87</v>
      </c>
      <c r="B6" s="13">
        <v>168</v>
      </c>
      <c r="C6" s="13">
        <v>168</v>
      </c>
    </row>
    <row r="7" spans="1:3" x14ac:dyDescent="0.25">
      <c r="A7" s="12" t="s">
        <v>31</v>
      </c>
      <c r="B7" s="13">
        <v>47.789999999999992</v>
      </c>
      <c r="C7" s="13">
        <v>48</v>
      </c>
    </row>
    <row r="8" spans="1:3" x14ac:dyDescent="0.25">
      <c r="A8" s="5" t="s">
        <v>36</v>
      </c>
      <c r="B8" s="13">
        <v>47.789999999999992</v>
      </c>
      <c r="C8" s="13">
        <v>48</v>
      </c>
    </row>
    <row r="9" spans="1:3" x14ac:dyDescent="0.25">
      <c r="A9" s="12" t="s">
        <v>34</v>
      </c>
      <c r="B9" s="13">
        <v>159.71999999999991</v>
      </c>
      <c r="C9" s="13">
        <v>168</v>
      </c>
    </row>
    <row r="10" spans="1:3" x14ac:dyDescent="0.25">
      <c r="A10" s="5" t="s">
        <v>37</v>
      </c>
      <c r="B10" s="13">
        <v>159.71999999999991</v>
      </c>
      <c r="C10" s="13">
        <v>168</v>
      </c>
    </row>
    <row r="11" spans="1:3" x14ac:dyDescent="0.25">
      <c r="A11" s="12" t="s">
        <v>45</v>
      </c>
      <c r="B11" s="13">
        <v>0</v>
      </c>
      <c r="C11" s="13">
        <v>168</v>
      </c>
    </row>
    <row r="12" spans="1:3" x14ac:dyDescent="0.25">
      <c r="A12" s="5" t="s">
        <v>47</v>
      </c>
      <c r="B12" s="13">
        <v>0</v>
      </c>
      <c r="C12" s="13">
        <v>168</v>
      </c>
    </row>
    <row r="13" spans="1:3" x14ac:dyDescent="0.25">
      <c r="A13" s="12" t="s">
        <v>24</v>
      </c>
      <c r="B13" s="13">
        <v>172.89999999999998</v>
      </c>
      <c r="C13" s="13">
        <v>168</v>
      </c>
    </row>
    <row r="14" spans="1:3" x14ac:dyDescent="0.25">
      <c r="A14" s="5" t="s">
        <v>38</v>
      </c>
      <c r="B14" s="13">
        <v>172.89999999999998</v>
      </c>
      <c r="C14" s="13">
        <v>168</v>
      </c>
    </row>
    <row r="15" spans="1:3" x14ac:dyDescent="0.25">
      <c r="A15" s="12" t="s">
        <v>86</v>
      </c>
      <c r="B15" s="13">
        <v>168</v>
      </c>
      <c r="C15" s="13">
        <v>168</v>
      </c>
    </row>
    <row r="16" spans="1:3" x14ac:dyDescent="0.25">
      <c r="A16" s="5" t="s">
        <v>51</v>
      </c>
      <c r="B16" s="13">
        <v>168</v>
      </c>
      <c r="C16" s="13">
        <v>168</v>
      </c>
    </row>
    <row r="17" spans="1:3" x14ac:dyDescent="0.25">
      <c r="A17" s="12" t="s">
        <v>28</v>
      </c>
      <c r="B17" s="13">
        <v>716.40999999999985</v>
      </c>
      <c r="C17" s="13">
        <v>888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28476-AD1E-43CA-8CD0-5D4DE18F3D4B}">
  <dimension ref="A1:O127"/>
  <sheetViews>
    <sheetView tabSelected="1" workbookViewId="0">
      <selection activeCell="F107" sqref="F107:F127"/>
    </sheetView>
  </sheetViews>
  <sheetFormatPr baseColWidth="10" defaultRowHeight="15" x14ac:dyDescent="0.25"/>
  <sheetData>
    <row r="1" spans="1:15" x14ac:dyDescent="0.25">
      <c r="A1" s="6" t="s">
        <v>8</v>
      </c>
      <c r="B1" s="6" t="s">
        <v>9</v>
      </c>
      <c r="C1" t="s">
        <v>2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</row>
    <row r="2" spans="1:15" x14ac:dyDescent="0.25">
      <c r="A2" s="6" t="str">
        <f t="shared" ref="A2:A69" si="0">CONCATENATE(G2,", ",H2)</f>
        <v>Muster, Frau</v>
      </c>
      <c r="B2" s="7"/>
      <c r="C2" s="8" t="s">
        <v>21</v>
      </c>
      <c r="D2">
        <v>170</v>
      </c>
      <c r="E2" s="8" t="s">
        <v>22</v>
      </c>
      <c r="F2" s="8" t="s">
        <v>23</v>
      </c>
      <c r="G2" s="8" t="s">
        <v>42</v>
      </c>
      <c r="H2" s="8" t="s">
        <v>40</v>
      </c>
      <c r="I2" s="9">
        <v>8.2200000000000006</v>
      </c>
      <c r="J2" s="9">
        <v>8</v>
      </c>
      <c r="K2" s="10">
        <v>45901</v>
      </c>
      <c r="L2" s="8" t="s">
        <v>24</v>
      </c>
      <c r="M2" s="8" t="s">
        <v>25</v>
      </c>
      <c r="N2" s="8" t="s">
        <v>24</v>
      </c>
      <c r="O2" s="8" t="s">
        <v>26</v>
      </c>
    </row>
    <row r="3" spans="1:15" x14ac:dyDescent="0.25">
      <c r="A3" s="6" t="str">
        <f t="shared" si="0"/>
        <v>Muster, Frau</v>
      </c>
      <c r="B3" s="7"/>
      <c r="C3" s="8" t="s">
        <v>21</v>
      </c>
      <c r="D3">
        <v>170</v>
      </c>
      <c r="E3" s="8" t="s">
        <v>22</v>
      </c>
      <c r="F3" s="8" t="s">
        <v>23</v>
      </c>
      <c r="G3" s="8" t="s">
        <v>42</v>
      </c>
      <c r="H3" s="8" t="s">
        <v>40</v>
      </c>
      <c r="I3" s="9">
        <v>8.27</v>
      </c>
      <c r="J3" s="9">
        <v>8</v>
      </c>
      <c r="K3" s="10">
        <v>45902</v>
      </c>
      <c r="L3" s="8" t="s">
        <v>24</v>
      </c>
      <c r="M3" s="8" t="s">
        <v>25</v>
      </c>
      <c r="N3" s="8" t="s">
        <v>24</v>
      </c>
      <c r="O3" s="8" t="s">
        <v>26</v>
      </c>
    </row>
    <row r="4" spans="1:15" x14ac:dyDescent="0.25">
      <c r="A4" s="6" t="str">
        <f t="shared" si="0"/>
        <v>Muster, Frau</v>
      </c>
      <c r="B4" s="7"/>
      <c r="C4" s="8" t="s">
        <v>21</v>
      </c>
      <c r="D4">
        <v>170</v>
      </c>
      <c r="E4" s="8" t="s">
        <v>22</v>
      </c>
      <c r="F4" s="8" t="s">
        <v>23</v>
      </c>
      <c r="G4" s="8" t="s">
        <v>42</v>
      </c>
      <c r="H4" s="8" t="s">
        <v>40</v>
      </c>
      <c r="I4" s="9">
        <v>8.27</v>
      </c>
      <c r="J4" s="9">
        <v>8</v>
      </c>
      <c r="K4" s="10">
        <v>45903</v>
      </c>
      <c r="L4" s="8" t="s">
        <v>24</v>
      </c>
      <c r="M4" s="8" t="s">
        <v>25</v>
      </c>
      <c r="N4" s="8" t="s">
        <v>24</v>
      </c>
      <c r="O4" s="8" t="s">
        <v>26</v>
      </c>
    </row>
    <row r="5" spans="1:15" x14ac:dyDescent="0.25">
      <c r="A5" s="6" t="str">
        <f t="shared" si="0"/>
        <v>Muster, Frau</v>
      </c>
      <c r="B5" s="7"/>
      <c r="C5" s="8" t="s">
        <v>21</v>
      </c>
      <c r="D5">
        <v>170</v>
      </c>
      <c r="E5" s="8" t="s">
        <v>22</v>
      </c>
      <c r="F5" s="8" t="s">
        <v>23</v>
      </c>
      <c r="G5" s="8" t="s">
        <v>42</v>
      </c>
      <c r="H5" s="8" t="s">
        <v>40</v>
      </c>
      <c r="I5" s="9">
        <v>8.23</v>
      </c>
      <c r="J5" s="9">
        <v>8</v>
      </c>
      <c r="K5" s="10">
        <v>45904</v>
      </c>
      <c r="L5" s="8" t="s">
        <v>24</v>
      </c>
      <c r="M5" s="8" t="s">
        <v>25</v>
      </c>
      <c r="N5" s="8" t="s">
        <v>24</v>
      </c>
      <c r="O5" s="8" t="s">
        <v>26</v>
      </c>
    </row>
    <row r="6" spans="1:15" x14ac:dyDescent="0.25">
      <c r="A6" s="6" t="str">
        <f t="shared" ref="A6:A22" si="1">CONCATENATE(G6,", ",H6)</f>
        <v>Muster, Frau</v>
      </c>
      <c r="B6" s="7"/>
      <c r="C6" s="8" t="s">
        <v>21</v>
      </c>
      <c r="D6">
        <v>171</v>
      </c>
      <c r="E6" s="8" t="s">
        <v>22</v>
      </c>
      <c r="F6" s="8" t="s">
        <v>23</v>
      </c>
      <c r="G6" s="8" t="s">
        <v>42</v>
      </c>
      <c r="H6" s="8" t="s">
        <v>40</v>
      </c>
      <c r="I6" s="9">
        <v>8.23</v>
      </c>
      <c r="J6" s="9">
        <v>8</v>
      </c>
      <c r="K6" s="10">
        <v>45905</v>
      </c>
      <c r="L6" s="8" t="s">
        <v>24</v>
      </c>
      <c r="M6" s="8" t="s">
        <v>25</v>
      </c>
      <c r="N6" s="8" t="s">
        <v>24</v>
      </c>
      <c r="O6" s="8" t="s">
        <v>53</v>
      </c>
    </row>
    <row r="7" spans="1:15" x14ac:dyDescent="0.25">
      <c r="A7" s="6" t="str">
        <f t="shared" si="1"/>
        <v>Muster, Frau</v>
      </c>
      <c r="B7" s="7"/>
      <c r="C7" s="8" t="s">
        <v>21</v>
      </c>
      <c r="D7">
        <v>172</v>
      </c>
      <c r="E7" s="8" t="s">
        <v>22</v>
      </c>
      <c r="F7" s="8" t="s">
        <v>23</v>
      </c>
      <c r="G7" s="8" t="s">
        <v>42</v>
      </c>
      <c r="H7" s="8" t="s">
        <v>40</v>
      </c>
      <c r="I7" s="9">
        <v>8.23</v>
      </c>
      <c r="J7" s="9">
        <v>8</v>
      </c>
      <c r="K7" s="10">
        <v>45906</v>
      </c>
      <c r="L7" s="8" t="s">
        <v>24</v>
      </c>
      <c r="M7" s="8" t="s">
        <v>25</v>
      </c>
      <c r="N7" s="8" t="s">
        <v>24</v>
      </c>
      <c r="O7" s="8" t="s">
        <v>55</v>
      </c>
    </row>
    <row r="8" spans="1:15" x14ac:dyDescent="0.25">
      <c r="A8" s="6" t="str">
        <f t="shared" si="1"/>
        <v>Muster, Frau</v>
      </c>
      <c r="B8" s="7"/>
      <c r="C8" s="8" t="s">
        <v>21</v>
      </c>
      <c r="D8">
        <v>173</v>
      </c>
      <c r="E8" s="8" t="s">
        <v>22</v>
      </c>
      <c r="F8" s="8" t="s">
        <v>23</v>
      </c>
      <c r="G8" s="8" t="s">
        <v>42</v>
      </c>
      <c r="H8" s="8" t="s">
        <v>40</v>
      </c>
      <c r="I8" s="9">
        <v>8.23</v>
      </c>
      <c r="J8" s="9">
        <v>8</v>
      </c>
      <c r="K8" s="10">
        <v>45907</v>
      </c>
      <c r="L8" s="8" t="s">
        <v>24</v>
      </c>
      <c r="M8" s="8" t="s">
        <v>25</v>
      </c>
      <c r="N8" s="8" t="s">
        <v>24</v>
      </c>
      <c r="O8" s="8" t="s">
        <v>57</v>
      </c>
    </row>
    <row r="9" spans="1:15" x14ac:dyDescent="0.25">
      <c r="A9" s="6" t="str">
        <f t="shared" si="1"/>
        <v>Muster, Frau</v>
      </c>
      <c r="B9" s="7"/>
      <c r="C9" s="8" t="s">
        <v>21</v>
      </c>
      <c r="D9">
        <v>174</v>
      </c>
      <c r="E9" s="8" t="s">
        <v>22</v>
      </c>
      <c r="F9" s="8" t="s">
        <v>23</v>
      </c>
      <c r="G9" s="8" t="s">
        <v>42</v>
      </c>
      <c r="H9" s="8" t="s">
        <v>40</v>
      </c>
      <c r="I9" s="9">
        <v>8.23</v>
      </c>
      <c r="J9" s="9">
        <v>8</v>
      </c>
      <c r="K9" s="10">
        <v>45908</v>
      </c>
      <c r="L9" s="8" t="s">
        <v>24</v>
      </c>
      <c r="M9" s="8" t="s">
        <v>25</v>
      </c>
      <c r="N9" s="8" t="s">
        <v>24</v>
      </c>
      <c r="O9" s="8" t="s">
        <v>59</v>
      </c>
    </row>
    <row r="10" spans="1:15" x14ac:dyDescent="0.25">
      <c r="A10" s="6" t="str">
        <f t="shared" si="1"/>
        <v>Muster, Frau</v>
      </c>
      <c r="B10" s="7"/>
      <c r="C10" s="8" t="s">
        <v>21</v>
      </c>
      <c r="D10">
        <v>175</v>
      </c>
      <c r="E10" s="8" t="s">
        <v>22</v>
      </c>
      <c r="F10" s="8" t="s">
        <v>23</v>
      </c>
      <c r="G10" s="8" t="s">
        <v>42</v>
      </c>
      <c r="H10" s="8" t="s">
        <v>40</v>
      </c>
      <c r="I10" s="9">
        <v>8.23</v>
      </c>
      <c r="J10" s="9">
        <v>8</v>
      </c>
      <c r="K10" s="10">
        <v>45909</v>
      </c>
      <c r="L10" s="8" t="s">
        <v>24</v>
      </c>
      <c r="M10" s="8" t="s">
        <v>25</v>
      </c>
      <c r="N10" s="8" t="s">
        <v>24</v>
      </c>
      <c r="O10" s="8" t="s">
        <v>61</v>
      </c>
    </row>
    <row r="11" spans="1:15" x14ac:dyDescent="0.25">
      <c r="A11" s="6" t="str">
        <f t="shared" si="1"/>
        <v>Muster, Frau</v>
      </c>
      <c r="B11" s="7"/>
      <c r="C11" s="8" t="s">
        <v>21</v>
      </c>
      <c r="D11">
        <v>176</v>
      </c>
      <c r="E11" s="8" t="s">
        <v>22</v>
      </c>
      <c r="F11" s="8" t="s">
        <v>23</v>
      </c>
      <c r="G11" s="8" t="s">
        <v>42</v>
      </c>
      <c r="H11" s="8" t="s">
        <v>40</v>
      </c>
      <c r="I11" s="9">
        <v>8.23</v>
      </c>
      <c r="J11" s="9">
        <v>8</v>
      </c>
      <c r="K11" s="10">
        <v>45910</v>
      </c>
      <c r="L11" s="8" t="s">
        <v>24</v>
      </c>
      <c r="M11" s="8" t="s">
        <v>25</v>
      </c>
      <c r="N11" s="8" t="s">
        <v>24</v>
      </c>
      <c r="O11" s="8" t="s">
        <v>63</v>
      </c>
    </row>
    <row r="12" spans="1:15" x14ac:dyDescent="0.25">
      <c r="A12" s="6" t="str">
        <f t="shared" si="1"/>
        <v>Muster, Frau</v>
      </c>
      <c r="B12" s="7"/>
      <c r="C12" s="8" t="s">
        <v>21</v>
      </c>
      <c r="D12">
        <v>177</v>
      </c>
      <c r="E12" s="8" t="s">
        <v>22</v>
      </c>
      <c r="F12" s="8" t="s">
        <v>23</v>
      </c>
      <c r="G12" s="8" t="s">
        <v>42</v>
      </c>
      <c r="H12" s="8" t="s">
        <v>40</v>
      </c>
      <c r="I12" s="9">
        <v>8.23</v>
      </c>
      <c r="J12" s="9">
        <v>8</v>
      </c>
      <c r="K12" s="10">
        <v>45911</v>
      </c>
      <c r="L12" s="8" t="s">
        <v>24</v>
      </c>
      <c r="M12" s="8" t="s">
        <v>25</v>
      </c>
      <c r="N12" s="8" t="s">
        <v>24</v>
      </c>
      <c r="O12" s="8" t="s">
        <v>65</v>
      </c>
    </row>
    <row r="13" spans="1:15" x14ac:dyDescent="0.25">
      <c r="A13" s="6" t="str">
        <f t="shared" si="1"/>
        <v>Muster, Frau</v>
      </c>
      <c r="B13" s="7"/>
      <c r="C13" s="8" t="s">
        <v>21</v>
      </c>
      <c r="D13">
        <v>178</v>
      </c>
      <c r="E13" s="8" t="s">
        <v>22</v>
      </c>
      <c r="F13" s="8" t="s">
        <v>23</v>
      </c>
      <c r="G13" s="8" t="s">
        <v>42</v>
      </c>
      <c r="H13" s="8" t="s">
        <v>40</v>
      </c>
      <c r="I13" s="9">
        <v>8.23</v>
      </c>
      <c r="J13" s="9">
        <v>8</v>
      </c>
      <c r="K13" s="10">
        <v>45912</v>
      </c>
      <c r="L13" s="8" t="s">
        <v>24</v>
      </c>
      <c r="M13" s="8" t="s">
        <v>25</v>
      </c>
      <c r="N13" s="8" t="s">
        <v>24</v>
      </c>
      <c r="O13" s="8" t="s">
        <v>67</v>
      </c>
    </row>
    <row r="14" spans="1:15" x14ac:dyDescent="0.25">
      <c r="A14" s="6" t="str">
        <f t="shared" si="1"/>
        <v>Muster, Frau</v>
      </c>
      <c r="B14" s="7"/>
      <c r="C14" s="8" t="s">
        <v>21</v>
      </c>
      <c r="D14">
        <v>179</v>
      </c>
      <c r="E14" s="8" t="s">
        <v>22</v>
      </c>
      <c r="F14" s="8" t="s">
        <v>23</v>
      </c>
      <c r="G14" s="8" t="s">
        <v>42</v>
      </c>
      <c r="H14" s="8" t="s">
        <v>40</v>
      </c>
      <c r="I14" s="9">
        <v>8.23</v>
      </c>
      <c r="J14" s="9">
        <v>8</v>
      </c>
      <c r="K14" s="10">
        <v>45913</v>
      </c>
      <c r="L14" s="8" t="s">
        <v>24</v>
      </c>
      <c r="M14" s="8" t="s">
        <v>25</v>
      </c>
      <c r="N14" s="8" t="s">
        <v>24</v>
      </c>
      <c r="O14" s="8" t="s">
        <v>69</v>
      </c>
    </row>
    <row r="15" spans="1:15" x14ac:dyDescent="0.25">
      <c r="A15" s="6" t="str">
        <f t="shared" si="1"/>
        <v>Muster, Frau</v>
      </c>
      <c r="B15" s="7"/>
      <c r="C15" s="8" t="s">
        <v>21</v>
      </c>
      <c r="D15">
        <v>180</v>
      </c>
      <c r="E15" s="8" t="s">
        <v>22</v>
      </c>
      <c r="F15" s="8" t="s">
        <v>23</v>
      </c>
      <c r="G15" s="8" t="s">
        <v>42</v>
      </c>
      <c r="H15" s="8" t="s">
        <v>40</v>
      </c>
      <c r="I15" s="9">
        <v>8.23</v>
      </c>
      <c r="J15" s="9">
        <v>8</v>
      </c>
      <c r="K15" s="10">
        <v>45914</v>
      </c>
      <c r="L15" s="8" t="s">
        <v>24</v>
      </c>
      <c r="M15" s="8" t="s">
        <v>25</v>
      </c>
      <c r="N15" s="8" t="s">
        <v>24</v>
      </c>
      <c r="O15" s="8" t="s">
        <v>71</v>
      </c>
    </row>
    <row r="16" spans="1:15" x14ac:dyDescent="0.25">
      <c r="A16" s="6" t="str">
        <f t="shared" si="1"/>
        <v>Muster, Frau</v>
      </c>
      <c r="B16" s="7"/>
      <c r="C16" s="8" t="s">
        <v>21</v>
      </c>
      <c r="D16">
        <v>181</v>
      </c>
      <c r="E16" s="8" t="s">
        <v>22</v>
      </c>
      <c r="F16" s="8" t="s">
        <v>23</v>
      </c>
      <c r="G16" s="8" t="s">
        <v>42</v>
      </c>
      <c r="H16" s="8" t="s">
        <v>40</v>
      </c>
      <c r="I16" s="9">
        <v>8.23</v>
      </c>
      <c r="J16" s="9">
        <v>8</v>
      </c>
      <c r="K16" s="10">
        <v>45915</v>
      </c>
      <c r="L16" s="8" t="s">
        <v>24</v>
      </c>
      <c r="M16" s="8" t="s">
        <v>25</v>
      </c>
      <c r="N16" s="8" t="s">
        <v>24</v>
      </c>
      <c r="O16" s="8" t="s">
        <v>73</v>
      </c>
    </row>
    <row r="17" spans="1:15" x14ac:dyDescent="0.25">
      <c r="A17" s="6" t="str">
        <f t="shared" si="1"/>
        <v>Muster, Frau</v>
      </c>
      <c r="B17" s="7"/>
      <c r="C17" s="8" t="s">
        <v>21</v>
      </c>
      <c r="D17">
        <v>182</v>
      </c>
      <c r="E17" s="8" t="s">
        <v>22</v>
      </c>
      <c r="F17" s="8" t="s">
        <v>23</v>
      </c>
      <c r="G17" s="8" t="s">
        <v>42</v>
      </c>
      <c r="H17" s="8" t="s">
        <v>40</v>
      </c>
      <c r="I17" s="9">
        <v>8.23</v>
      </c>
      <c r="J17" s="9">
        <v>8</v>
      </c>
      <c r="K17" s="10">
        <v>45916</v>
      </c>
      <c r="L17" s="8" t="s">
        <v>24</v>
      </c>
      <c r="M17" s="8" t="s">
        <v>25</v>
      </c>
      <c r="N17" s="8" t="s">
        <v>24</v>
      </c>
      <c r="O17" s="8" t="s">
        <v>75</v>
      </c>
    </row>
    <row r="18" spans="1:15" x14ac:dyDescent="0.25">
      <c r="A18" s="6" t="str">
        <f t="shared" si="1"/>
        <v>Muster, Frau</v>
      </c>
      <c r="B18" s="7"/>
      <c r="C18" s="8" t="s">
        <v>21</v>
      </c>
      <c r="D18">
        <v>183</v>
      </c>
      <c r="E18" s="8" t="s">
        <v>22</v>
      </c>
      <c r="F18" s="8" t="s">
        <v>23</v>
      </c>
      <c r="G18" s="8" t="s">
        <v>42</v>
      </c>
      <c r="H18" s="8" t="s">
        <v>40</v>
      </c>
      <c r="I18" s="9">
        <v>8.23</v>
      </c>
      <c r="J18" s="9">
        <v>8</v>
      </c>
      <c r="K18" s="10">
        <v>45917</v>
      </c>
      <c r="L18" s="8" t="s">
        <v>24</v>
      </c>
      <c r="M18" s="8" t="s">
        <v>25</v>
      </c>
      <c r="N18" s="8" t="s">
        <v>24</v>
      </c>
      <c r="O18" s="8" t="s">
        <v>77</v>
      </c>
    </row>
    <row r="19" spans="1:15" x14ac:dyDescent="0.25">
      <c r="A19" s="6" t="str">
        <f t="shared" si="1"/>
        <v>Muster, Frau</v>
      </c>
      <c r="B19" s="7"/>
      <c r="C19" s="8" t="s">
        <v>21</v>
      </c>
      <c r="D19">
        <v>184</v>
      </c>
      <c r="E19" s="8" t="s">
        <v>22</v>
      </c>
      <c r="F19" s="8" t="s">
        <v>23</v>
      </c>
      <c r="G19" s="8" t="s">
        <v>42</v>
      </c>
      <c r="H19" s="8" t="s">
        <v>40</v>
      </c>
      <c r="I19" s="9">
        <v>8.23</v>
      </c>
      <c r="J19" s="9">
        <v>8</v>
      </c>
      <c r="K19" s="10">
        <v>45918</v>
      </c>
      <c r="L19" s="8" t="s">
        <v>24</v>
      </c>
      <c r="M19" s="8" t="s">
        <v>25</v>
      </c>
      <c r="N19" s="8" t="s">
        <v>24</v>
      </c>
      <c r="O19" s="8" t="s">
        <v>79</v>
      </c>
    </row>
    <row r="20" spans="1:15" x14ac:dyDescent="0.25">
      <c r="A20" s="6" t="str">
        <f t="shared" ref="A20:A21" si="2">CONCATENATE(G20,", ",H20)</f>
        <v>Muster, Frau</v>
      </c>
      <c r="B20" s="7"/>
      <c r="C20" s="8" t="s">
        <v>21</v>
      </c>
      <c r="D20">
        <v>184</v>
      </c>
      <c r="E20" s="8" t="s">
        <v>22</v>
      </c>
      <c r="F20" s="8" t="s">
        <v>23</v>
      </c>
      <c r="G20" s="8" t="s">
        <v>42</v>
      </c>
      <c r="H20" s="8" t="s">
        <v>40</v>
      </c>
      <c r="I20" s="9">
        <v>8.23</v>
      </c>
      <c r="J20" s="9">
        <v>8</v>
      </c>
      <c r="K20" s="10">
        <v>45918</v>
      </c>
      <c r="L20" s="8" t="s">
        <v>24</v>
      </c>
      <c r="M20" s="8" t="s">
        <v>25</v>
      </c>
      <c r="N20" s="8" t="s">
        <v>24</v>
      </c>
      <c r="O20" s="8" t="s">
        <v>79</v>
      </c>
    </row>
    <row r="21" spans="1:15" x14ac:dyDescent="0.25">
      <c r="A21" s="6" t="str">
        <f t="shared" si="2"/>
        <v>Muster, Frau</v>
      </c>
      <c r="B21" s="7"/>
      <c r="C21" s="8" t="s">
        <v>21</v>
      </c>
      <c r="D21">
        <v>184</v>
      </c>
      <c r="E21" s="8" t="s">
        <v>22</v>
      </c>
      <c r="F21" s="8" t="s">
        <v>23</v>
      </c>
      <c r="G21" s="8" t="s">
        <v>42</v>
      </c>
      <c r="H21" s="8" t="s">
        <v>40</v>
      </c>
      <c r="I21" s="9">
        <v>8.23</v>
      </c>
      <c r="J21" s="9">
        <v>8</v>
      </c>
      <c r="K21" s="10">
        <v>45918</v>
      </c>
      <c r="L21" s="8" t="s">
        <v>24</v>
      </c>
      <c r="M21" s="8" t="s">
        <v>25</v>
      </c>
      <c r="N21" s="8" t="s">
        <v>24</v>
      </c>
      <c r="O21" s="8" t="s">
        <v>79</v>
      </c>
    </row>
    <row r="22" spans="1:15" x14ac:dyDescent="0.25">
      <c r="A22" s="6" t="str">
        <f t="shared" si="1"/>
        <v>Muster, Frau</v>
      </c>
      <c r="B22" s="7"/>
      <c r="C22" s="8" t="s">
        <v>21</v>
      </c>
      <c r="D22">
        <v>185</v>
      </c>
      <c r="E22" s="8" t="s">
        <v>22</v>
      </c>
      <c r="F22" s="8" t="s">
        <v>23</v>
      </c>
      <c r="G22" s="8" t="s">
        <v>42</v>
      </c>
      <c r="H22" s="8" t="s">
        <v>40</v>
      </c>
      <c r="I22" s="9">
        <v>8.23</v>
      </c>
      <c r="J22" s="9">
        <v>8</v>
      </c>
      <c r="K22" s="10">
        <v>45919</v>
      </c>
      <c r="L22" s="8" t="s">
        <v>24</v>
      </c>
      <c r="M22" s="8" t="s">
        <v>25</v>
      </c>
      <c r="N22" s="8" t="s">
        <v>24</v>
      </c>
      <c r="O22" s="8" t="s">
        <v>81</v>
      </c>
    </row>
    <row r="23" spans="1:15" x14ac:dyDescent="0.25">
      <c r="A23" s="6" t="str">
        <f t="shared" si="0"/>
        <v>Test, Frau</v>
      </c>
      <c r="B23" s="7"/>
      <c r="C23" s="8" t="s">
        <v>21</v>
      </c>
      <c r="D23">
        <v>160</v>
      </c>
      <c r="E23" s="8" t="s">
        <v>29</v>
      </c>
      <c r="F23" s="8" t="s">
        <v>30</v>
      </c>
      <c r="G23" s="8" t="s">
        <v>39</v>
      </c>
      <c r="H23" s="8" t="s">
        <v>40</v>
      </c>
      <c r="I23" s="9">
        <v>8.2799999999999994</v>
      </c>
      <c r="J23" s="9">
        <v>8</v>
      </c>
      <c r="K23" s="10">
        <v>45901</v>
      </c>
      <c r="L23" s="8" t="s">
        <v>31</v>
      </c>
      <c r="M23" s="8" t="s">
        <v>25</v>
      </c>
      <c r="N23" s="8" t="s">
        <v>31</v>
      </c>
      <c r="O23" s="8" t="s">
        <v>26</v>
      </c>
    </row>
    <row r="24" spans="1:15" x14ac:dyDescent="0.25">
      <c r="A24" s="6" t="str">
        <f t="shared" si="0"/>
        <v>Test, Frau</v>
      </c>
      <c r="B24" s="7"/>
      <c r="C24" s="8" t="s">
        <v>21</v>
      </c>
      <c r="D24">
        <v>160</v>
      </c>
      <c r="E24" s="8" t="s">
        <v>29</v>
      </c>
      <c r="F24" s="8" t="s">
        <v>30</v>
      </c>
      <c r="G24" s="8" t="s">
        <v>39</v>
      </c>
      <c r="H24" s="8" t="s">
        <v>40</v>
      </c>
      <c r="I24" s="9">
        <v>7.85</v>
      </c>
      <c r="J24" s="9">
        <v>8</v>
      </c>
      <c r="K24" s="10">
        <v>45902</v>
      </c>
      <c r="L24" s="8" t="s">
        <v>31</v>
      </c>
      <c r="M24" s="8" t="s">
        <v>25</v>
      </c>
      <c r="N24" s="8" t="s">
        <v>31</v>
      </c>
      <c r="O24" s="8" t="s">
        <v>26</v>
      </c>
    </row>
    <row r="25" spans="1:15" x14ac:dyDescent="0.25">
      <c r="A25" s="6" t="str">
        <f t="shared" si="0"/>
        <v>Test, Frau</v>
      </c>
      <c r="B25" s="7"/>
      <c r="C25" s="8" t="s">
        <v>21</v>
      </c>
      <c r="D25">
        <v>160</v>
      </c>
      <c r="E25" s="8" t="s">
        <v>29</v>
      </c>
      <c r="F25" s="8" t="s">
        <v>30</v>
      </c>
      <c r="G25" s="8" t="s">
        <v>39</v>
      </c>
      <c r="H25" s="8" t="s">
        <v>40</v>
      </c>
      <c r="I25" s="9">
        <v>6.85</v>
      </c>
      <c r="J25" s="9">
        <v>8</v>
      </c>
      <c r="K25" s="10">
        <v>45903</v>
      </c>
      <c r="L25" s="8" t="s">
        <v>31</v>
      </c>
      <c r="M25" s="8" t="s">
        <v>25</v>
      </c>
      <c r="N25" s="8" t="s">
        <v>31</v>
      </c>
      <c r="O25" s="8" t="s">
        <v>26</v>
      </c>
    </row>
    <row r="26" spans="1:15" x14ac:dyDescent="0.25">
      <c r="A26" s="6" t="str">
        <f t="shared" si="0"/>
        <v>Test, Frau</v>
      </c>
      <c r="B26" s="7"/>
      <c r="C26" s="8" t="s">
        <v>21</v>
      </c>
      <c r="D26">
        <v>160</v>
      </c>
      <c r="E26" s="8" t="s">
        <v>29</v>
      </c>
      <c r="F26" s="8" t="s">
        <v>30</v>
      </c>
      <c r="G26" s="8" t="s">
        <v>39</v>
      </c>
      <c r="H26" s="8" t="s">
        <v>40</v>
      </c>
      <c r="I26" s="9">
        <v>7.77</v>
      </c>
      <c r="J26" s="9">
        <v>8</v>
      </c>
      <c r="K26" s="10">
        <v>45904</v>
      </c>
      <c r="L26" s="8" t="s">
        <v>31</v>
      </c>
      <c r="M26" s="8" t="s">
        <v>25</v>
      </c>
      <c r="N26" s="8" t="s">
        <v>31</v>
      </c>
      <c r="O26" s="8" t="s">
        <v>26</v>
      </c>
    </row>
    <row r="27" spans="1:15" x14ac:dyDescent="0.25">
      <c r="A27" s="6" t="str">
        <f t="shared" si="0"/>
        <v>Test, Frau</v>
      </c>
      <c r="B27" s="7"/>
      <c r="C27" s="8" t="s">
        <v>21</v>
      </c>
      <c r="D27">
        <v>160</v>
      </c>
      <c r="E27" s="8" t="s">
        <v>29</v>
      </c>
      <c r="F27" s="8" t="s">
        <v>30</v>
      </c>
      <c r="G27" s="8" t="s">
        <v>39</v>
      </c>
      <c r="H27" s="8" t="s">
        <v>40</v>
      </c>
      <c r="I27" s="9">
        <v>8.52</v>
      </c>
      <c r="J27" s="9">
        <v>8</v>
      </c>
      <c r="K27" s="10">
        <v>45905</v>
      </c>
      <c r="L27" s="8" t="s">
        <v>31</v>
      </c>
      <c r="M27" s="8" t="s">
        <v>25</v>
      </c>
      <c r="N27" s="8" t="s">
        <v>31</v>
      </c>
      <c r="O27" s="8" t="s">
        <v>26</v>
      </c>
    </row>
    <row r="28" spans="1:15" x14ac:dyDescent="0.25">
      <c r="A28" s="6" t="str">
        <f t="shared" ref="A28:A43" si="3">CONCATENATE(G28,", ",H28)</f>
        <v>Test, Frau</v>
      </c>
      <c r="B28" s="7"/>
      <c r="C28" s="8" t="s">
        <v>52</v>
      </c>
      <c r="D28">
        <v>161</v>
      </c>
      <c r="E28" s="8" t="s">
        <v>29</v>
      </c>
      <c r="F28" s="8" t="s">
        <v>30</v>
      </c>
      <c r="G28" s="8" t="s">
        <v>39</v>
      </c>
      <c r="H28" s="8" t="s">
        <v>40</v>
      </c>
      <c r="I28" s="9">
        <v>8.52</v>
      </c>
      <c r="J28" s="9">
        <v>8</v>
      </c>
      <c r="K28" s="10">
        <v>45906</v>
      </c>
      <c r="L28" s="8" t="s">
        <v>31</v>
      </c>
      <c r="M28" s="8" t="s">
        <v>25</v>
      </c>
      <c r="N28" s="8" t="s">
        <v>31</v>
      </c>
      <c r="O28" s="8" t="s">
        <v>53</v>
      </c>
    </row>
    <row r="29" spans="1:15" x14ac:dyDescent="0.25">
      <c r="A29" s="6" t="str">
        <f t="shared" si="3"/>
        <v>Test, Frau</v>
      </c>
      <c r="B29" s="7"/>
      <c r="C29" s="8" t="s">
        <v>54</v>
      </c>
      <c r="D29">
        <v>162</v>
      </c>
      <c r="E29" s="8" t="s">
        <v>29</v>
      </c>
      <c r="F29" s="8" t="s">
        <v>30</v>
      </c>
      <c r="G29" s="8" t="s">
        <v>39</v>
      </c>
      <c r="H29" s="8" t="s">
        <v>40</v>
      </c>
      <c r="I29" s="9">
        <v>0</v>
      </c>
      <c r="J29" s="9">
        <v>0</v>
      </c>
      <c r="K29" s="10">
        <v>45907</v>
      </c>
      <c r="L29" s="8" t="s">
        <v>31</v>
      </c>
      <c r="M29" s="8" t="s">
        <v>25</v>
      </c>
      <c r="N29" s="8" t="s">
        <v>31</v>
      </c>
      <c r="O29" s="8" t="s">
        <v>55</v>
      </c>
    </row>
    <row r="30" spans="1:15" x14ac:dyDescent="0.25">
      <c r="A30" s="6" t="str">
        <f t="shared" si="3"/>
        <v>Test, Frau</v>
      </c>
      <c r="B30" s="7"/>
      <c r="C30" s="8" t="s">
        <v>56</v>
      </c>
      <c r="D30">
        <v>163</v>
      </c>
      <c r="E30" s="8" t="s">
        <v>29</v>
      </c>
      <c r="F30" s="8" t="s">
        <v>30</v>
      </c>
      <c r="G30" s="8" t="s">
        <v>39</v>
      </c>
      <c r="H30" s="8" t="s">
        <v>40</v>
      </c>
      <c r="I30" s="9">
        <v>0</v>
      </c>
      <c r="J30" s="9">
        <v>0</v>
      </c>
      <c r="K30" s="10">
        <v>45908</v>
      </c>
      <c r="L30" s="8" t="s">
        <v>31</v>
      </c>
      <c r="M30" s="8" t="s">
        <v>25</v>
      </c>
      <c r="N30" s="8" t="s">
        <v>31</v>
      </c>
      <c r="O30" s="8" t="s">
        <v>57</v>
      </c>
    </row>
    <row r="31" spans="1:15" x14ac:dyDescent="0.25">
      <c r="A31" s="6" t="str">
        <f t="shared" si="3"/>
        <v>Test, Frau</v>
      </c>
      <c r="B31" s="7"/>
      <c r="C31" s="8" t="s">
        <v>58</v>
      </c>
      <c r="D31">
        <v>164</v>
      </c>
      <c r="E31" s="8" t="s">
        <v>29</v>
      </c>
      <c r="F31" s="8" t="s">
        <v>30</v>
      </c>
      <c r="G31" s="8" t="s">
        <v>39</v>
      </c>
      <c r="H31" s="8" t="s">
        <v>40</v>
      </c>
      <c r="I31" s="9">
        <v>0</v>
      </c>
      <c r="J31" s="9">
        <v>0</v>
      </c>
      <c r="K31" s="10">
        <v>45909</v>
      </c>
      <c r="L31" s="8" t="s">
        <v>31</v>
      </c>
      <c r="M31" s="8" t="s">
        <v>25</v>
      </c>
      <c r="N31" s="8" t="s">
        <v>31</v>
      </c>
      <c r="O31" s="8" t="s">
        <v>59</v>
      </c>
    </row>
    <row r="32" spans="1:15" x14ac:dyDescent="0.25">
      <c r="A32" s="6" t="str">
        <f t="shared" si="3"/>
        <v>Test, Frau</v>
      </c>
      <c r="B32" s="7"/>
      <c r="C32" s="8" t="s">
        <v>60</v>
      </c>
      <c r="D32">
        <v>165</v>
      </c>
      <c r="E32" s="8" t="s">
        <v>29</v>
      </c>
      <c r="F32" s="8" t="s">
        <v>30</v>
      </c>
      <c r="G32" s="8" t="s">
        <v>39</v>
      </c>
      <c r="H32" s="8" t="s">
        <v>40</v>
      </c>
      <c r="I32" s="9">
        <v>0</v>
      </c>
      <c r="J32" s="9">
        <v>0</v>
      </c>
      <c r="K32" s="10">
        <v>45910</v>
      </c>
      <c r="L32" s="8" t="s">
        <v>31</v>
      </c>
      <c r="M32" s="8" t="s">
        <v>25</v>
      </c>
      <c r="N32" s="8" t="s">
        <v>31</v>
      </c>
      <c r="O32" s="8" t="s">
        <v>61</v>
      </c>
    </row>
    <row r="33" spans="1:15" x14ac:dyDescent="0.25">
      <c r="A33" s="6" t="str">
        <f t="shared" si="3"/>
        <v>Test, Frau</v>
      </c>
      <c r="B33" s="7"/>
      <c r="C33" s="8" t="s">
        <v>62</v>
      </c>
      <c r="D33">
        <v>166</v>
      </c>
      <c r="E33" s="8" t="s">
        <v>29</v>
      </c>
      <c r="F33" s="8" t="s">
        <v>30</v>
      </c>
      <c r="G33" s="8" t="s">
        <v>39</v>
      </c>
      <c r="H33" s="8" t="s">
        <v>40</v>
      </c>
      <c r="I33" s="9">
        <v>0</v>
      </c>
      <c r="J33" s="9">
        <v>0</v>
      </c>
      <c r="K33" s="10">
        <v>45911</v>
      </c>
      <c r="L33" s="8" t="s">
        <v>31</v>
      </c>
      <c r="M33" s="8" t="s">
        <v>25</v>
      </c>
      <c r="N33" s="8" t="s">
        <v>31</v>
      </c>
      <c r="O33" s="8" t="s">
        <v>63</v>
      </c>
    </row>
    <row r="34" spans="1:15" x14ac:dyDescent="0.25">
      <c r="A34" s="6" t="str">
        <f t="shared" si="3"/>
        <v>Test, Frau</v>
      </c>
      <c r="B34" s="7"/>
      <c r="C34" s="8" t="s">
        <v>64</v>
      </c>
      <c r="D34">
        <v>167</v>
      </c>
      <c r="E34" s="8" t="s">
        <v>29</v>
      </c>
      <c r="F34" s="8" t="s">
        <v>30</v>
      </c>
      <c r="G34" s="8" t="s">
        <v>39</v>
      </c>
      <c r="H34" s="8" t="s">
        <v>40</v>
      </c>
      <c r="I34" s="9">
        <v>0</v>
      </c>
      <c r="J34" s="9">
        <v>0</v>
      </c>
      <c r="K34" s="10">
        <v>45912</v>
      </c>
      <c r="L34" s="8" t="s">
        <v>31</v>
      </c>
      <c r="M34" s="8" t="s">
        <v>25</v>
      </c>
      <c r="N34" s="8" t="s">
        <v>31</v>
      </c>
      <c r="O34" s="8" t="s">
        <v>65</v>
      </c>
    </row>
    <row r="35" spans="1:15" x14ac:dyDescent="0.25">
      <c r="A35" s="6" t="str">
        <f t="shared" si="3"/>
        <v>Test, Frau</v>
      </c>
      <c r="B35" s="7"/>
      <c r="C35" s="8" t="s">
        <v>66</v>
      </c>
      <c r="D35">
        <v>168</v>
      </c>
      <c r="E35" s="8" t="s">
        <v>29</v>
      </c>
      <c r="F35" s="8" t="s">
        <v>30</v>
      </c>
      <c r="G35" s="8" t="s">
        <v>39</v>
      </c>
      <c r="H35" s="8" t="s">
        <v>40</v>
      </c>
      <c r="I35" s="9">
        <v>0</v>
      </c>
      <c r="J35" s="9">
        <v>0</v>
      </c>
      <c r="K35" s="10">
        <v>45913</v>
      </c>
      <c r="L35" s="8" t="s">
        <v>31</v>
      </c>
      <c r="M35" s="8" t="s">
        <v>25</v>
      </c>
      <c r="N35" s="8" t="s">
        <v>31</v>
      </c>
      <c r="O35" s="8" t="s">
        <v>67</v>
      </c>
    </row>
    <row r="36" spans="1:15" x14ac:dyDescent="0.25">
      <c r="A36" s="6" t="str">
        <f t="shared" si="3"/>
        <v>Test, Frau</v>
      </c>
      <c r="B36" s="7"/>
      <c r="C36" s="8" t="s">
        <v>68</v>
      </c>
      <c r="D36">
        <v>169</v>
      </c>
      <c r="E36" s="8" t="s">
        <v>29</v>
      </c>
      <c r="F36" s="8" t="s">
        <v>30</v>
      </c>
      <c r="G36" s="8" t="s">
        <v>39</v>
      </c>
      <c r="H36" s="8" t="s">
        <v>40</v>
      </c>
      <c r="I36" s="9">
        <v>0</v>
      </c>
      <c r="J36" s="9">
        <v>0</v>
      </c>
      <c r="K36" s="10">
        <v>45914</v>
      </c>
      <c r="L36" s="8" t="s">
        <v>31</v>
      </c>
      <c r="M36" s="8" t="s">
        <v>25</v>
      </c>
      <c r="N36" s="8" t="s">
        <v>31</v>
      </c>
      <c r="O36" s="8" t="s">
        <v>69</v>
      </c>
    </row>
    <row r="37" spans="1:15" x14ac:dyDescent="0.25">
      <c r="A37" s="6" t="str">
        <f t="shared" si="3"/>
        <v>Test, Frau</v>
      </c>
      <c r="B37" s="7"/>
      <c r="C37" s="8" t="s">
        <v>70</v>
      </c>
      <c r="D37">
        <v>170</v>
      </c>
      <c r="E37" s="8" t="s">
        <v>29</v>
      </c>
      <c r="F37" s="8" t="s">
        <v>30</v>
      </c>
      <c r="G37" s="8" t="s">
        <v>39</v>
      </c>
      <c r="H37" s="8" t="s">
        <v>40</v>
      </c>
      <c r="I37" s="9">
        <v>0</v>
      </c>
      <c r="J37" s="9">
        <v>0</v>
      </c>
      <c r="K37" s="10">
        <v>45915</v>
      </c>
      <c r="L37" s="8" t="s">
        <v>31</v>
      </c>
      <c r="M37" s="8" t="s">
        <v>25</v>
      </c>
      <c r="N37" s="8" t="s">
        <v>31</v>
      </c>
      <c r="O37" s="8" t="s">
        <v>71</v>
      </c>
    </row>
    <row r="38" spans="1:15" x14ac:dyDescent="0.25">
      <c r="A38" s="6" t="str">
        <f t="shared" si="3"/>
        <v>Test, Frau</v>
      </c>
      <c r="B38" s="7"/>
      <c r="C38" s="8" t="s">
        <v>72</v>
      </c>
      <c r="D38">
        <v>171</v>
      </c>
      <c r="E38" s="8" t="s">
        <v>29</v>
      </c>
      <c r="F38" s="8" t="s">
        <v>30</v>
      </c>
      <c r="G38" s="8" t="s">
        <v>39</v>
      </c>
      <c r="H38" s="8" t="s">
        <v>40</v>
      </c>
      <c r="I38" s="9">
        <v>0</v>
      </c>
      <c r="J38" s="9">
        <v>0</v>
      </c>
      <c r="K38" s="10">
        <v>45916</v>
      </c>
      <c r="L38" s="8" t="s">
        <v>31</v>
      </c>
      <c r="M38" s="8" t="s">
        <v>25</v>
      </c>
      <c r="N38" s="8" t="s">
        <v>31</v>
      </c>
      <c r="O38" s="8" t="s">
        <v>73</v>
      </c>
    </row>
    <row r="39" spans="1:15" x14ac:dyDescent="0.25">
      <c r="A39" s="6" t="str">
        <f t="shared" si="3"/>
        <v>Test, Frau</v>
      </c>
      <c r="B39" s="7"/>
      <c r="C39" s="8" t="s">
        <v>74</v>
      </c>
      <c r="D39">
        <v>172</v>
      </c>
      <c r="E39" s="8" t="s">
        <v>29</v>
      </c>
      <c r="F39" s="8" t="s">
        <v>30</v>
      </c>
      <c r="G39" s="8" t="s">
        <v>39</v>
      </c>
      <c r="H39" s="8" t="s">
        <v>40</v>
      </c>
      <c r="I39" s="9">
        <v>0</v>
      </c>
      <c r="J39" s="9">
        <v>0</v>
      </c>
      <c r="K39" s="10">
        <v>45917</v>
      </c>
      <c r="L39" s="8" t="s">
        <v>31</v>
      </c>
      <c r="M39" s="8" t="s">
        <v>25</v>
      </c>
      <c r="N39" s="8" t="s">
        <v>31</v>
      </c>
      <c r="O39" s="8" t="s">
        <v>75</v>
      </c>
    </row>
    <row r="40" spans="1:15" x14ac:dyDescent="0.25">
      <c r="A40" s="6" t="str">
        <f t="shared" si="3"/>
        <v>Test, Frau</v>
      </c>
      <c r="B40" s="7"/>
      <c r="C40" s="8" t="s">
        <v>76</v>
      </c>
      <c r="D40">
        <v>173</v>
      </c>
      <c r="E40" s="8" t="s">
        <v>29</v>
      </c>
      <c r="F40" s="8" t="s">
        <v>30</v>
      </c>
      <c r="G40" s="8" t="s">
        <v>39</v>
      </c>
      <c r="H40" s="8" t="s">
        <v>40</v>
      </c>
      <c r="I40" s="9">
        <v>0</v>
      </c>
      <c r="J40" s="9">
        <v>0</v>
      </c>
      <c r="K40" s="10">
        <v>45918</v>
      </c>
      <c r="L40" s="8" t="s">
        <v>31</v>
      </c>
      <c r="M40" s="8" t="s">
        <v>25</v>
      </c>
      <c r="N40" s="8" t="s">
        <v>31</v>
      </c>
      <c r="O40" s="8" t="s">
        <v>77</v>
      </c>
    </row>
    <row r="41" spans="1:15" x14ac:dyDescent="0.25">
      <c r="A41" s="6" t="str">
        <f t="shared" si="3"/>
        <v>Test, Frau</v>
      </c>
      <c r="B41" s="7"/>
      <c r="C41" s="8" t="s">
        <v>78</v>
      </c>
      <c r="D41">
        <v>174</v>
      </c>
      <c r="E41" s="8" t="s">
        <v>29</v>
      </c>
      <c r="F41" s="8" t="s">
        <v>30</v>
      </c>
      <c r="G41" s="8" t="s">
        <v>39</v>
      </c>
      <c r="H41" s="8" t="s">
        <v>40</v>
      </c>
      <c r="I41" s="9">
        <v>0</v>
      </c>
      <c r="J41" s="9">
        <v>0</v>
      </c>
      <c r="K41" s="10">
        <v>45919</v>
      </c>
      <c r="L41" s="8" t="s">
        <v>31</v>
      </c>
      <c r="M41" s="8" t="s">
        <v>25</v>
      </c>
      <c r="N41" s="8" t="s">
        <v>31</v>
      </c>
      <c r="O41" s="8" t="s">
        <v>79</v>
      </c>
    </row>
    <row r="42" spans="1:15" x14ac:dyDescent="0.25">
      <c r="A42" s="6" t="str">
        <f t="shared" si="3"/>
        <v>Test, Frau</v>
      </c>
      <c r="B42" s="7"/>
      <c r="C42" s="8" t="s">
        <v>80</v>
      </c>
      <c r="D42">
        <v>175</v>
      </c>
      <c r="E42" s="8" t="s">
        <v>29</v>
      </c>
      <c r="F42" s="8" t="s">
        <v>30</v>
      </c>
      <c r="G42" s="8" t="s">
        <v>39</v>
      </c>
      <c r="H42" s="8" t="s">
        <v>40</v>
      </c>
      <c r="I42" s="9">
        <v>0</v>
      </c>
      <c r="J42" s="9">
        <v>0</v>
      </c>
      <c r="K42" s="10">
        <v>45920</v>
      </c>
      <c r="L42" s="8" t="s">
        <v>31</v>
      </c>
      <c r="M42" s="8" t="s">
        <v>25</v>
      </c>
      <c r="N42" s="8" t="s">
        <v>31</v>
      </c>
      <c r="O42" s="8" t="s">
        <v>81</v>
      </c>
    </row>
    <row r="43" spans="1:15" x14ac:dyDescent="0.25">
      <c r="A43" s="6" t="str">
        <f t="shared" si="3"/>
        <v>Test, Frau</v>
      </c>
      <c r="B43" s="7"/>
      <c r="C43" s="8" t="s">
        <v>82</v>
      </c>
      <c r="D43">
        <v>176</v>
      </c>
      <c r="E43" s="8" t="s">
        <v>29</v>
      </c>
      <c r="F43" s="8" t="s">
        <v>30</v>
      </c>
      <c r="G43" s="8" t="s">
        <v>39</v>
      </c>
      <c r="H43" s="8" t="s">
        <v>40</v>
      </c>
      <c r="I43" s="9">
        <v>0</v>
      </c>
      <c r="J43" s="9">
        <v>0</v>
      </c>
      <c r="K43" s="10">
        <v>45921</v>
      </c>
      <c r="L43" s="8" t="s">
        <v>31</v>
      </c>
      <c r="M43" s="8" t="s">
        <v>25</v>
      </c>
      <c r="N43" s="8" t="s">
        <v>31</v>
      </c>
      <c r="O43" s="8" t="s">
        <v>83</v>
      </c>
    </row>
    <row r="44" spans="1:15" x14ac:dyDescent="0.25">
      <c r="A44" s="6" t="str">
        <f t="shared" si="0"/>
        <v>Test, Mann</v>
      </c>
      <c r="B44" s="7"/>
      <c r="C44" s="8" t="s">
        <v>21</v>
      </c>
      <c r="D44">
        <v>165</v>
      </c>
      <c r="E44" s="8" t="s">
        <v>32</v>
      </c>
      <c r="F44" s="8" t="s">
        <v>33</v>
      </c>
      <c r="G44" s="8" t="s">
        <v>39</v>
      </c>
      <c r="H44" s="8" t="s">
        <v>41</v>
      </c>
      <c r="I44" s="9">
        <v>8</v>
      </c>
      <c r="J44" s="9">
        <v>8</v>
      </c>
      <c r="K44" s="10">
        <v>45901</v>
      </c>
      <c r="L44" s="8" t="s">
        <v>34</v>
      </c>
      <c r="M44" s="8" t="s">
        <v>25</v>
      </c>
      <c r="N44" s="8" t="s">
        <v>35</v>
      </c>
      <c r="O44" s="8" t="s">
        <v>26</v>
      </c>
    </row>
    <row r="45" spans="1:15" x14ac:dyDescent="0.25">
      <c r="A45" s="6" t="str">
        <f t="shared" si="0"/>
        <v>Test, Mann</v>
      </c>
      <c r="B45" s="7"/>
      <c r="C45" s="8" t="s">
        <v>21</v>
      </c>
      <c r="D45">
        <v>165</v>
      </c>
      <c r="E45" s="8" t="s">
        <v>32</v>
      </c>
      <c r="F45" s="8" t="s">
        <v>33</v>
      </c>
      <c r="G45" s="8" t="s">
        <v>39</v>
      </c>
      <c r="H45" s="8" t="s">
        <v>41</v>
      </c>
      <c r="I45" s="9">
        <v>9.92</v>
      </c>
      <c r="J45" s="9">
        <v>8</v>
      </c>
      <c r="K45" s="10">
        <v>45902</v>
      </c>
      <c r="L45" s="8" t="s">
        <v>34</v>
      </c>
      <c r="M45" s="8" t="s">
        <v>25</v>
      </c>
      <c r="N45" s="8" t="s">
        <v>35</v>
      </c>
      <c r="O45" s="8" t="s">
        <v>26</v>
      </c>
    </row>
    <row r="46" spans="1:15" x14ac:dyDescent="0.25">
      <c r="A46" s="6" t="str">
        <f t="shared" si="0"/>
        <v>Test, Mann</v>
      </c>
      <c r="B46" s="7"/>
      <c r="C46" s="8" t="s">
        <v>21</v>
      </c>
      <c r="D46">
        <v>165</v>
      </c>
      <c r="E46" s="8" t="s">
        <v>32</v>
      </c>
      <c r="F46" s="8" t="s">
        <v>33</v>
      </c>
      <c r="G46" s="8" t="s">
        <v>39</v>
      </c>
      <c r="H46" s="8" t="s">
        <v>41</v>
      </c>
      <c r="I46" s="9">
        <v>7.73</v>
      </c>
      <c r="J46" s="9">
        <v>8</v>
      </c>
      <c r="K46" s="10">
        <v>45903</v>
      </c>
      <c r="L46" s="8" t="s">
        <v>34</v>
      </c>
      <c r="M46" s="8" t="s">
        <v>25</v>
      </c>
      <c r="N46" s="8" t="s">
        <v>35</v>
      </c>
      <c r="O46" s="8" t="s">
        <v>26</v>
      </c>
    </row>
    <row r="47" spans="1:15" x14ac:dyDescent="0.25">
      <c r="A47" s="6" t="str">
        <f t="shared" si="0"/>
        <v>Test, Mann</v>
      </c>
      <c r="B47" s="7"/>
      <c r="C47" s="8" t="s">
        <v>21</v>
      </c>
      <c r="D47">
        <v>165</v>
      </c>
      <c r="E47" s="8" t="s">
        <v>32</v>
      </c>
      <c r="F47" s="8" t="s">
        <v>33</v>
      </c>
      <c r="G47" s="8" t="s">
        <v>39</v>
      </c>
      <c r="H47" s="8" t="s">
        <v>41</v>
      </c>
      <c r="I47" s="9">
        <v>9.6300000000000008</v>
      </c>
      <c r="J47" s="9">
        <v>8</v>
      </c>
      <c r="K47" s="10">
        <v>45904</v>
      </c>
      <c r="L47" s="8" t="s">
        <v>34</v>
      </c>
      <c r="M47" s="8" t="s">
        <v>25</v>
      </c>
      <c r="N47" s="8" t="s">
        <v>35</v>
      </c>
      <c r="O47" s="8" t="s">
        <v>26</v>
      </c>
    </row>
    <row r="48" spans="1:15" x14ac:dyDescent="0.25">
      <c r="A48" s="6" t="str">
        <f t="shared" si="0"/>
        <v>Test, Mann</v>
      </c>
      <c r="B48" s="7"/>
      <c r="C48" s="8" t="s">
        <v>21</v>
      </c>
      <c r="D48">
        <v>165</v>
      </c>
      <c r="E48" s="8" t="s">
        <v>32</v>
      </c>
      <c r="F48" s="8" t="s">
        <v>33</v>
      </c>
      <c r="G48" s="8" t="s">
        <v>39</v>
      </c>
      <c r="H48" s="8" t="s">
        <v>41</v>
      </c>
      <c r="I48" s="9">
        <v>7.32</v>
      </c>
      <c r="J48" s="9">
        <v>8</v>
      </c>
      <c r="K48" s="10">
        <v>45905</v>
      </c>
      <c r="L48" s="8" t="s">
        <v>34</v>
      </c>
      <c r="M48" s="8" t="s">
        <v>25</v>
      </c>
      <c r="N48" s="8" t="s">
        <v>35</v>
      </c>
      <c r="O48" s="8" t="s">
        <v>26</v>
      </c>
    </row>
    <row r="49" spans="1:15" x14ac:dyDescent="0.25">
      <c r="A49" s="6" t="str">
        <f t="shared" ref="A49:A64" si="4">CONCATENATE(G49,", ",H49)</f>
        <v>Test, Mann</v>
      </c>
      <c r="B49" s="7"/>
      <c r="C49" s="8" t="s">
        <v>52</v>
      </c>
      <c r="D49">
        <v>166</v>
      </c>
      <c r="E49" s="8" t="s">
        <v>32</v>
      </c>
      <c r="F49" s="8" t="s">
        <v>33</v>
      </c>
      <c r="G49" s="8" t="s">
        <v>39</v>
      </c>
      <c r="H49" s="8" t="s">
        <v>41</v>
      </c>
      <c r="I49" s="9">
        <v>7.32</v>
      </c>
      <c r="J49" s="9">
        <v>8</v>
      </c>
      <c r="K49" s="10">
        <v>45906</v>
      </c>
      <c r="L49" s="8" t="s">
        <v>34</v>
      </c>
      <c r="M49" s="8" t="s">
        <v>25</v>
      </c>
      <c r="N49" s="8" t="s">
        <v>35</v>
      </c>
      <c r="O49" s="8" t="s">
        <v>53</v>
      </c>
    </row>
    <row r="50" spans="1:15" x14ac:dyDescent="0.25">
      <c r="A50" s="6" t="str">
        <f t="shared" si="4"/>
        <v>Test, Mann</v>
      </c>
      <c r="B50" s="7"/>
      <c r="C50" s="8" t="s">
        <v>54</v>
      </c>
      <c r="D50">
        <v>167</v>
      </c>
      <c r="E50" s="8" t="s">
        <v>32</v>
      </c>
      <c r="F50" s="8" t="s">
        <v>33</v>
      </c>
      <c r="G50" s="8" t="s">
        <v>39</v>
      </c>
      <c r="H50" s="8" t="s">
        <v>41</v>
      </c>
      <c r="I50" s="9">
        <v>7.32</v>
      </c>
      <c r="J50" s="9">
        <v>8</v>
      </c>
      <c r="K50" s="10">
        <v>45907</v>
      </c>
      <c r="L50" s="8" t="s">
        <v>34</v>
      </c>
      <c r="M50" s="8" t="s">
        <v>25</v>
      </c>
      <c r="N50" s="8" t="s">
        <v>35</v>
      </c>
      <c r="O50" s="8" t="s">
        <v>55</v>
      </c>
    </row>
    <row r="51" spans="1:15" x14ac:dyDescent="0.25">
      <c r="A51" s="6" t="str">
        <f t="shared" si="4"/>
        <v>Test, Mann</v>
      </c>
      <c r="B51" s="7"/>
      <c r="C51" s="8" t="s">
        <v>56</v>
      </c>
      <c r="D51">
        <v>168</v>
      </c>
      <c r="E51" s="8" t="s">
        <v>32</v>
      </c>
      <c r="F51" s="8" t="s">
        <v>33</v>
      </c>
      <c r="G51" s="8" t="s">
        <v>39</v>
      </c>
      <c r="H51" s="8" t="s">
        <v>41</v>
      </c>
      <c r="I51" s="9">
        <v>7.32</v>
      </c>
      <c r="J51" s="9">
        <v>8</v>
      </c>
      <c r="K51" s="10">
        <v>45908</v>
      </c>
      <c r="L51" s="8" t="s">
        <v>34</v>
      </c>
      <c r="M51" s="8" t="s">
        <v>25</v>
      </c>
      <c r="N51" s="8" t="s">
        <v>35</v>
      </c>
      <c r="O51" s="8" t="s">
        <v>57</v>
      </c>
    </row>
    <row r="52" spans="1:15" x14ac:dyDescent="0.25">
      <c r="A52" s="6" t="str">
        <f t="shared" si="4"/>
        <v>Test, Mann</v>
      </c>
      <c r="B52" s="7"/>
      <c r="C52" s="8" t="s">
        <v>58</v>
      </c>
      <c r="D52">
        <v>169</v>
      </c>
      <c r="E52" s="8" t="s">
        <v>32</v>
      </c>
      <c r="F52" s="8" t="s">
        <v>33</v>
      </c>
      <c r="G52" s="8" t="s">
        <v>39</v>
      </c>
      <c r="H52" s="8" t="s">
        <v>41</v>
      </c>
      <c r="I52" s="9">
        <v>7.32</v>
      </c>
      <c r="J52" s="9">
        <v>8</v>
      </c>
      <c r="K52" s="10">
        <v>45909</v>
      </c>
      <c r="L52" s="8" t="s">
        <v>34</v>
      </c>
      <c r="M52" s="8" t="s">
        <v>25</v>
      </c>
      <c r="N52" s="8" t="s">
        <v>35</v>
      </c>
      <c r="O52" s="8" t="s">
        <v>59</v>
      </c>
    </row>
    <row r="53" spans="1:15" x14ac:dyDescent="0.25">
      <c r="A53" s="6" t="str">
        <f t="shared" si="4"/>
        <v>Test, Mann</v>
      </c>
      <c r="B53" s="7"/>
      <c r="C53" s="8" t="s">
        <v>60</v>
      </c>
      <c r="D53">
        <v>170</v>
      </c>
      <c r="E53" s="8" t="s">
        <v>32</v>
      </c>
      <c r="F53" s="8" t="s">
        <v>33</v>
      </c>
      <c r="G53" s="8" t="s">
        <v>39</v>
      </c>
      <c r="H53" s="8" t="s">
        <v>41</v>
      </c>
      <c r="I53" s="9">
        <v>7.32</v>
      </c>
      <c r="J53" s="9">
        <v>8</v>
      </c>
      <c r="K53" s="10">
        <v>45910</v>
      </c>
      <c r="L53" s="8" t="s">
        <v>34</v>
      </c>
      <c r="M53" s="8" t="s">
        <v>25</v>
      </c>
      <c r="N53" s="8" t="s">
        <v>35</v>
      </c>
      <c r="O53" s="8" t="s">
        <v>61</v>
      </c>
    </row>
    <row r="54" spans="1:15" x14ac:dyDescent="0.25">
      <c r="A54" s="6" t="str">
        <f t="shared" si="4"/>
        <v>Test, Mann</v>
      </c>
      <c r="B54" s="7"/>
      <c r="C54" s="8" t="s">
        <v>62</v>
      </c>
      <c r="D54">
        <v>171</v>
      </c>
      <c r="E54" s="8" t="s">
        <v>32</v>
      </c>
      <c r="F54" s="8" t="s">
        <v>33</v>
      </c>
      <c r="G54" s="8" t="s">
        <v>39</v>
      </c>
      <c r="H54" s="8" t="s">
        <v>41</v>
      </c>
      <c r="I54" s="9">
        <v>7.32</v>
      </c>
      <c r="J54" s="9">
        <v>8</v>
      </c>
      <c r="K54" s="10">
        <v>45911</v>
      </c>
      <c r="L54" s="8" t="s">
        <v>34</v>
      </c>
      <c r="M54" s="8" t="s">
        <v>25</v>
      </c>
      <c r="N54" s="8" t="s">
        <v>35</v>
      </c>
      <c r="O54" s="8" t="s">
        <v>63</v>
      </c>
    </row>
    <row r="55" spans="1:15" x14ac:dyDescent="0.25">
      <c r="A55" s="6" t="str">
        <f t="shared" si="4"/>
        <v>Test, Mann</v>
      </c>
      <c r="B55" s="7"/>
      <c r="C55" s="8" t="s">
        <v>64</v>
      </c>
      <c r="D55">
        <v>172</v>
      </c>
      <c r="E55" s="8" t="s">
        <v>32</v>
      </c>
      <c r="F55" s="8" t="s">
        <v>33</v>
      </c>
      <c r="G55" s="8" t="s">
        <v>39</v>
      </c>
      <c r="H55" s="8" t="s">
        <v>41</v>
      </c>
      <c r="I55" s="9">
        <v>7.32</v>
      </c>
      <c r="J55" s="9">
        <v>8</v>
      </c>
      <c r="K55" s="10">
        <v>45912</v>
      </c>
      <c r="L55" s="8" t="s">
        <v>34</v>
      </c>
      <c r="M55" s="8" t="s">
        <v>25</v>
      </c>
      <c r="N55" s="8" t="s">
        <v>35</v>
      </c>
      <c r="O55" s="8" t="s">
        <v>65</v>
      </c>
    </row>
    <row r="56" spans="1:15" x14ac:dyDescent="0.25">
      <c r="A56" s="6" t="str">
        <f t="shared" si="4"/>
        <v>Test, Mann</v>
      </c>
      <c r="B56" s="7"/>
      <c r="C56" s="8" t="s">
        <v>66</v>
      </c>
      <c r="D56">
        <v>173</v>
      </c>
      <c r="E56" s="8" t="s">
        <v>32</v>
      </c>
      <c r="F56" s="8" t="s">
        <v>33</v>
      </c>
      <c r="G56" s="8" t="s">
        <v>39</v>
      </c>
      <c r="H56" s="8" t="s">
        <v>41</v>
      </c>
      <c r="I56" s="9">
        <v>7.32</v>
      </c>
      <c r="J56" s="9">
        <v>8</v>
      </c>
      <c r="K56" s="10">
        <v>45913</v>
      </c>
      <c r="L56" s="8" t="s">
        <v>34</v>
      </c>
      <c r="M56" s="8" t="s">
        <v>25</v>
      </c>
      <c r="N56" s="8" t="s">
        <v>35</v>
      </c>
      <c r="O56" s="8" t="s">
        <v>67</v>
      </c>
    </row>
    <row r="57" spans="1:15" x14ac:dyDescent="0.25">
      <c r="A57" s="6" t="str">
        <f t="shared" si="4"/>
        <v>Test, Mann</v>
      </c>
      <c r="B57" s="7"/>
      <c r="C57" s="8" t="s">
        <v>68</v>
      </c>
      <c r="D57">
        <v>174</v>
      </c>
      <c r="E57" s="8" t="s">
        <v>32</v>
      </c>
      <c r="F57" s="8" t="s">
        <v>33</v>
      </c>
      <c r="G57" s="8" t="s">
        <v>39</v>
      </c>
      <c r="H57" s="8" t="s">
        <v>41</v>
      </c>
      <c r="I57" s="9">
        <v>7.32</v>
      </c>
      <c r="J57" s="9">
        <v>8</v>
      </c>
      <c r="K57" s="10">
        <v>45914</v>
      </c>
      <c r="L57" s="8" t="s">
        <v>34</v>
      </c>
      <c r="M57" s="8" t="s">
        <v>25</v>
      </c>
      <c r="N57" s="8" t="s">
        <v>35</v>
      </c>
      <c r="O57" s="8" t="s">
        <v>69</v>
      </c>
    </row>
    <row r="58" spans="1:15" x14ac:dyDescent="0.25">
      <c r="A58" s="6" t="str">
        <f t="shared" si="4"/>
        <v>Test, Mann</v>
      </c>
      <c r="B58" s="7"/>
      <c r="C58" s="8" t="s">
        <v>70</v>
      </c>
      <c r="D58">
        <v>175</v>
      </c>
      <c r="E58" s="8" t="s">
        <v>32</v>
      </c>
      <c r="F58" s="8" t="s">
        <v>33</v>
      </c>
      <c r="G58" s="8" t="s">
        <v>39</v>
      </c>
      <c r="H58" s="8" t="s">
        <v>41</v>
      </c>
      <c r="I58" s="9">
        <v>7.32</v>
      </c>
      <c r="J58" s="9">
        <v>8</v>
      </c>
      <c r="K58" s="10">
        <v>45915</v>
      </c>
      <c r="L58" s="8" t="s">
        <v>34</v>
      </c>
      <c r="M58" s="8" t="s">
        <v>25</v>
      </c>
      <c r="N58" s="8" t="s">
        <v>35</v>
      </c>
      <c r="O58" s="8" t="s">
        <v>71</v>
      </c>
    </row>
    <row r="59" spans="1:15" x14ac:dyDescent="0.25">
      <c r="A59" s="6" t="str">
        <f t="shared" si="4"/>
        <v>Test, Mann</v>
      </c>
      <c r="B59" s="7"/>
      <c r="C59" s="8" t="s">
        <v>72</v>
      </c>
      <c r="D59">
        <v>176</v>
      </c>
      <c r="E59" s="8" t="s">
        <v>32</v>
      </c>
      <c r="F59" s="8" t="s">
        <v>33</v>
      </c>
      <c r="G59" s="8" t="s">
        <v>39</v>
      </c>
      <c r="H59" s="8" t="s">
        <v>41</v>
      </c>
      <c r="I59" s="9">
        <v>7.32</v>
      </c>
      <c r="J59" s="9">
        <v>8</v>
      </c>
      <c r="K59" s="10">
        <v>45916</v>
      </c>
      <c r="L59" s="8" t="s">
        <v>34</v>
      </c>
      <c r="M59" s="8" t="s">
        <v>25</v>
      </c>
      <c r="N59" s="8" t="s">
        <v>35</v>
      </c>
      <c r="O59" s="8" t="s">
        <v>73</v>
      </c>
    </row>
    <row r="60" spans="1:15" x14ac:dyDescent="0.25">
      <c r="A60" s="6" t="str">
        <f t="shared" si="4"/>
        <v>Test, Mann</v>
      </c>
      <c r="B60" s="7"/>
      <c r="C60" s="8" t="s">
        <v>74</v>
      </c>
      <c r="D60">
        <v>177</v>
      </c>
      <c r="E60" s="8" t="s">
        <v>32</v>
      </c>
      <c r="F60" s="8" t="s">
        <v>33</v>
      </c>
      <c r="G60" s="8" t="s">
        <v>39</v>
      </c>
      <c r="H60" s="8" t="s">
        <v>41</v>
      </c>
      <c r="I60" s="9">
        <v>7.32</v>
      </c>
      <c r="J60" s="9">
        <v>8</v>
      </c>
      <c r="K60" s="10">
        <v>45917</v>
      </c>
      <c r="L60" s="8" t="s">
        <v>34</v>
      </c>
      <c r="M60" s="8" t="s">
        <v>25</v>
      </c>
      <c r="N60" s="8" t="s">
        <v>35</v>
      </c>
      <c r="O60" s="8" t="s">
        <v>75</v>
      </c>
    </row>
    <row r="61" spans="1:15" x14ac:dyDescent="0.25">
      <c r="A61" s="6" t="str">
        <f t="shared" si="4"/>
        <v>Test, Mann</v>
      </c>
      <c r="B61" s="7"/>
      <c r="C61" s="8" t="s">
        <v>76</v>
      </c>
      <c r="D61">
        <v>178</v>
      </c>
      <c r="E61" s="8" t="s">
        <v>32</v>
      </c>
      <c r="F61" s="8" t="s">
        <v>33</v>
      </c>
      <c r="G61" s="8" t="s">
        <v>39</v>
      </c>
      <c r="H61" s="8" t="s">
        <v>41</v>
      </c>
      <c r="I61" s="9">
        <v>7.32</v>
      </c>
      <c r="J61" s="9">
        <v>8</v>
      </c>
      <c r="K61" s="10">
        <v>45918</v>
      </c>
      <c r="L61" s="8" t="s">
        <v>34</v>
      </c>
      <c r="M61" s="8" t="s">
        <v>25</v>
      </c>
      <c r="N61" s="8" t="s">
        <v>35</v>
      </c>
      <c r="O61" s="8" t="s">
        <v>77</v>
      </c>
    </row>
    <row r="62" spans="1:15" x14ac:dyDescent="0.25">
      <c r="A62" s="6" t="str">
        <f t="shared" si="4"/>
        <v>Test, Mann</v>
      </c>
      <c r="B62" s="7"/>
      <c r="C62" s="8" t="s">
        <v>78</v>
      </c>
      <c r="D62">
        <v>179</v>
      </c>
      <c r="E62" s="8" t="s">
        <v>32</v>
      </c>
      <c r="F62" s="8" t="s">
        <v>33</v>
      </c>
      <c r="G62" s="8" t="s">
        <v>39</v>
      </c>
      <c r="H62" s="8" t="s">
        <v>41</v>
      </c>
      <c r="I62" s="9">
        <v>7.32</v>
      </c>
      <c r="J62" s="9">
        <v>8</v>
      </c>
      <c r="K62" s="10">
        <v>45919</v>
      </c>
      <c r="L62" s="8" t="s">
        <v>34</v>
      </c>
      <c r="M62" s="8" t="s">
        <v>25</v>
      </c>
      <c r="N62" s="8" t="s">
        <v>35</v>
      </c>
      <c r="O62" s="8" t="s">
        <v>79</v>
      </c>
    </row>
    <row r="63" spans="1:15" x14ac:dyDescent="0.25">
      <c r="A63" s="6" t="str">
        <f t="shared" si="4"/>
        <v>Test, Mann</v>
      </c>
      <c r="B63" s="7"/>
      <c r="C63" s="8" t="s">
        <v>80</v>
      </c>
      <c r="D63">
        <v>180</v>
      </c>
      <c r="E63" s="8" t="s">
        <v>32</v>
      </c>
      <c r="F63" s="8" t="s">
        <v>33</v>
      </c>
      <c r="G63" s="8" t="s">
        <v>39</v>
      </c>
      <c r="H63" s="8" t="s">
        <v>41</v>
      </c>
      <c r="I63" s="9">
        <v>7.32</v>
      </c>
      <c r="J63" s="9">
        <v>8</v>
      </c>
      <c r="K63" s="10">
        <v>45920</v>
      </c>
      <c r="L63" s="8" t="s">
        <v>34</v>
      </c>
      <c r="M63" s="8" t="s">
        <v>25</v>
      </c>
      <c r="N63" s="8" t="s">
        <v>35</v>
      </c>
      <c r="O63" s="8" t="s">
        <v>81</v>
      </c>
    </row>
    <row r="64" spans="1:15" x14ac:dyDescent="0.25">
      <c r="A64" s="6" t="str">
        <f t="shared" si="4"/>
        <v>Test, Mann</v>
      </c>
      <c r="B64" s="7"/>
      <c r="C64" s="8" t="s">
        <v>82</v>
      </c>
      <c r="D64">
        <v>181</v>
      </c>
      <c r="E64" s="8" t="s">
        <v>32</v>
      </c>
      <c r="F64" s="8" t="s">
        <v>33</v>
      </c>
      <c r="G64" s="8" t="s">
        <v>39</v>
      </c>
      <c r="H64" s="8" t="s">
        <v>41</v>
      </c>
      <c r="I64" s="9">
        <v>7.32</v>
      </c>
      <c r="J64" s="9">
        <v>8</v>
      </c>
      <c r="K64" s="10">
        <v>45921</v>
      </c>
      <c r="L64" s="8" t="s">
        <v>34</v>
      </c>
      <c r="M64" s="8" t="s">
        <v>25</v>
      </c>
      <c r="N64" s="8" t="s">
        <v>35</v>
      </c>
      <c r="O64" s="8" t="s">
        <v>83</v>
      </c>
    </row>
    <row r="65" spans="1:15" x14ac:dyDescent="0.25">
      <c r="A65" s="6" t="str">
        <f t="shared" si="0"/>
        <v>Muster, Mann</v>
      </c>
      <c r="B65" s="7"/>
      <c r="C65" s="8" t="s">
        <v>21</v>
      </c>
      <c r="D65">
        <v>250</v>
      </c>
      <c r="E65" s="8" t="s">
        <v>43</v>
      </c>
      <c r="F65" s="8" t="s">
        <v>44</v>
      </c>
      <c r="G65" s="8" t="s">
        <v>42</v>
      </c>
      <c r="H65" s="8" t="s">
        <v>41</v>
      </c>
      <c r="I65" s="9">
        <v>0</v>
      </c>
      <c r="J65" s="9">
        <v>8</v>
      </c>
      <c r="K65" s="10">
        <v>45901</v>
      </c>
      <c r="L65" s="8" t="s">
        <v>45</v>
      </c>
      <c r="M65" s="8" t="s">
        <v>25</v>
      </c>
      <c r="N65" s="8" t="s">
        <v>46</v>
      </c>
      <c r="O65" s="8" t="s">
        <v>26</v>
      </c>
    </row>
    <row r="66" spans="1:15" x14ac:dyDescent="0.25">
      <c r="A66" s="6" t="str">
        <f t="shared" si="0"/>
        <v>Muster, Mann</v>
      </c>
      <c r="B66" s="7"/>
      <c r="C66" s="8" t="s">
        <v>21</v>
      </c>
      <c r="D66">
        <v>250</v>
      </c>
      <c r="E66" s="8" t="s">
        <v>43</v>
      </c>
      <c r="F66" s="8" t="s">
        <v>44</v>
      </c>
      <c r="G66" s="8" t="s">
        <v>42</v>
      </c>
      <c r="H66" s="8" t="s">
        <v>41</v>
      </c>
      <c r="I66" s="9">
        <v>0</v>
      </c>
      <c r="J66" s="9">
        <v>8</v>
      </c>
      <c r="K66" s="10">
        <v>45902</v>
      </c>
      <c r="L66" s="8" t="s">
        <v>45</v>
      </c>
      <c r="M66" s="8" t="s">
        <v>25</v>
      </c>
      <c r="N66" s="8" t="s">
        <v>46</v>
      </c>
      <c r="O66" s="8" t="s">
        <v>26</v>
      </c>
    </row>
    <row r="67" spans="1:15" x14ac:dyDescent="0.25">
      <c r="A67" s="6" t="str">
        <f t="shared" si="0"/>
        <v>Muster, Mann</v>
      </c>
      <c r="B67" s="7"/>
      <c r="C67" s="8" t="s">
        <v>21</v>
      </c>
      <c r="D67">
        <v>250</v>
      </c>
      <c r="E67" s="8" t="s">
        <v>43</v>
      </c>
      <c r="F67" s="8" t="s">
        <v>44</v>
      </c>
      <c r="G67" s="8" t="s">
        <v>42</v>
      </c>
      <c r="H67" s="8" t="s">
        <v>41</v>
      </c>
      <c r="I67" s="9">
        <v>0</v>
      </c>
      <c r="J67" s="9">
        <v>8</v>
      </c>
      <c r="K67" s="10">
        <v>45903</v>
      </c>
      <c r="L67" s="8" t="s">
        <v>45</v>
      </c>
      <c r="M67" s="8" t="s">
        <v>25</v>
      </c>
      <c r="N67" s="8" t="s">
        <v>46</v>
      </c>
      <c r="O67" s="8" t="s">
        <v>26</v>
      </c>
    </row>
    <row r="68" spans="1:15" x14ac:dyDescent="0.25">
      <c r="A68" s="6" t="str">
        <f t="shared" si="0"/>
        <v>Muster, Mann</v>
      </c>
      <c r="B68" s="7"/>
      <c r="C68" s="8" t="s">
        <v>21</v>
      </c>
      <c r="D68">
        <v>250</v>
      </c>
      <c r="E68" s="8" t="s">
        <v>43</v>
      </c>
      <c r="F68" s="8" t="s">
        <v>44</v>
      </c>
      <c r="G68" s="8" t="s">
        <v>42</v>
      </c>
      <c r="H68" s="8" t="s">
        <v>41</v>
      </c>
      <c r="I68" s="9">
        <v>0</v>
      </c>
      <c r="J68" s="9">
        <v>8</v>
      </c>
      <c r="K68" s="10">
        <v>45904</v>
      </c>
      <c r="L68" s="8" t="s">
        <v>45</v>
      </c>
      <c r="M68" s="8" t="s">
        <v>25</v>
      </c>
      <c r="N68" s="8" t="s">
        <v>46</v>
      </c>
      <c r="O68" s="8" t="s">
        <v>26</v>
      </c>
    </row>
    <row r="69" spans="1:15" x14ac:dyDescent="0.25">
      <c r="A69" s="6" t="str">
        <f t="shared" si="0"/>
        <v>Muster, Mann</v>
      </c>
      <c r="B69" s="7"/>
      <c r="C69" s="8" t="s">
        <v>21</v>
      </c>
      <c r="D69">
        <v>250</v>
      </c>
      <c r="E69" s="8" t="s">
        <v>43</v>
      </c>
      <c r="F69" s="8" t="s">
        <v>44</v>
      </c>
      <c r="G69" s="8" t="s">
        <v>42</v>
      </c>
      <c r="H69" s="8" t="s">
        <v>41</v>
      </c>
      <c r="I69" s="9">
        <v>0</v>
      </c>
      <c r="J69" s="9">
        <v>8</v>
      </c>
      <c r="K69" s="10">
        <v>45905</v>
      </c>
      <c r="L69" s="8" t="s">
        <v>45</v>
      </c>
      <c r="M69" s="8" t="s">
        <v>25</v>
      </c>
      <c r="N69" s="8" t="s">
        <v>46</v>
      </c>
      <c r="O69" s="8" t="s">
        <v>26</v>
      </c>
    </row>
    <row r="70" spans="1:15" x14ac:dyDescent="0.25">
      <c r="A70" s="6" t="str">
        <f t="shared" ref="A70:A85" si="5">CONCATENATE(G70,", ",H70)</f>
        <v>Muster, Mann</v>
      </c>
      <c r="B70" s="7"/>
      <c r="C70" s="8" t="s">
        <v>52</v>
      </c>
      <c r="D70">
        <v>251</v>
      </c>
      <c r="E70" s="8" t="s">
        <v>43</v>
      </c>
      <c r="F70" s="8" t="s">
        <v>44</v>
      </c>
      <c r="G70" s="8" t="s">
        <v>42</v>
      </c>
      <c r="H70" s="8" t="s">
        <v>41</v>
      </c>
      <c r="I70" s="9">
        <v>0</v>
      </c>
      <c r="J70" s="9">
        <v>8</v>
      </c>
      <c r="K70" s="10">
        <v>45906</v>
      </c>
      <c r="L70" s="8" t="s">
        <v>45</v>
      </c>
      <c r="M70" s="8" t="s">
        <v>25</v>
      </c>
      <c r="N70" s="8" t="s">
        <v>46</v>
      </c>
      <c r="O70" s="8" t="s">
        <v>53</v>
      </c>
    </row>
    <row r="71" spans="1:15" x14ac:dyDescent="0.25">
      <c r="A71" s="6" t="str">
        <f t="shared" si="5"/>
        <v>Muster, Mann</v>
      </c>
      <c r="B71" s="7"/>
      <c r="C71" s="8" t="s">
        <v>54</v>
      </c>
      <c r="D71">
        <v>252</v>
      </c>
      <c r="E71" s="8" t="s">
        <v>43</v>
      </c>
      <c r="F71" s="8" t="s">
        <v>44</v>
      </c>
      <c r="G71" s="8" t="s">
        <v>42</v>
      </c>
      <c r="H71" s="8" t="s">
        <v>41</v>
      </c>
      <c r="I71" s="9">
        <v>0</v>
      </c>
      <c r="J71" s="9">
        <v>8</v>
      </c>
      <c r="K71" s="10">
        <v>45907</v>
      </c>
      <c r="L71" s="8" t="s">
        <v>45</v>
      </c>
      <c r="M71" s="8" t="s">
        <v>25</v>
      </c>
      <c r="N71" s="8" t="s">
        <v>46</v>
      </c>
      <c r="O71" s="8" t="s">
        <v>55</v>
      </c>
    </row>
    <row r="72" spans="1:15" x14ac:dyDescent="0.25">
      <c r="A72" s="6" t="str">
        <f t="shared" si="5"/>
        <v>Muster, Mann</v>
      </c>
      <c r="B72" s="7"/>
      <c r="C72" s="8" t="s">
        <v>56</v>
      </c>
      <c r="D72">
        <v>253</v>
      </c>
      <c r="E72" s="8" t="s">
        <v>43</v>
      </c>
      <c r="F72" s="8" t="s">
        <v>44</v>
      </c>
      <c r="G72" s="8" t="s">
        <v>42</v>
      </c>
      <c r="H72" s="8" t="s">
        <v>41</v>
      </c>
      <c r="I72" s="9">
        <v>0</v>
      </c>
      <c r="J72" s="9">
        <v>8</v>
      </c>
      <c r="K72" s="10">
        <v>45908</v>
      </c>
      <c r="L72" s="8" t="s">
        <v>45</v>
      </c>
      <c r="M72" s="8" t="s">
        <v>25</v>
      </c>
      <c r="N72" s="8" t="s">
        <v>46</v>
      </c>
      <c r="O72" s="8" t="s">
        <v>57</v>
      </c>
    </row>
    <row r="73" spans="1:15" x14ac:dyDescent="0.25">
      <c r="A73" s="6" t="str">
        <f t="shared" si="5"/>
        <v>Muster, Mann</v>
      </c>
      <c r="B73" s="7"/>
      <c r="C73" s="8" t="s">
        <v>58</v>
      </c>
      <c r="D73">
        <v>254</v>
      </c>
      <c r="E73" s="8" t="s">
        <v>43</v>
      </c>
      <c r="F73" s="8" t="s">
        <v>44</v>
      </c>
      <c r="G73" s="8" t="s">
        <v>42</v>
      </c>
      <c r="H73" s="8" t="s">
        <v>41</v>
      </c>
      <c r="I73" s="9">
        <v>0</v>
      </c>
      <c r="J73" s="9">
        <v>8</v>
      </c>
      <c r="K73" s="10">
        <v>45909</v>
      </c>
      <c r="L73" s="8" t="s">
        <v>45</v>
      </c>
      <c r="M73" s="8" t="s">
        <v>25</v>
      </c>
      <c r="N73" s="8" t="s">
        <v>46</v>
      </c>
      <c r="O73" s="8" t="s">
        <v>59</v>
      </c>
    </row>
    <row r="74" spans="1:15" x14ac:dyDescent="0.25">
      <c r="A74" s="6" t="str">
        <f t="shared" si="5"/>
        <v>Muster, Mann</v>
      </c>
      <c r="B74" s="7"/>
      <c r="C74" s="8" t="s">
        <v>60</v>
      </c>
      <c r="D74">
        <v>255</v>
      </c>
      <c r="E74" s="8" t="s">
        <v>43</v>
      </c>
      <c r="F74" s="8" t="s">
        <v>44</v>
      </c>
      <c r="G74" s="8" t="s">
        <v>42</v>
      </c>
      <c r="H74" s="8" t="s">
        <v>41</v>
      </c>
      <c r="I74" s="9">
        <v>0</v>
      </c>
      <c r="J74" s="9">
        <v>8</v>
      </c>
      <c r="K74" s="10">
        <v>45910</v>
      </c>
      <c r="L74" s="8" t="s">
        <v>45</v>
      </c>
      <c r="M74" s="8" t="s">
        <v>25</v>
      </c>
      <c r="N74" s="8" t="s">
        <v>46</v>
      </c>
      <c r="O74" s="8" t="s">
        <v>61</v>
      </c>
    </row>
    <row r="75" spans="1:15" x14ac:dyDescent="0.25">
      <c r="A75" s="6" t="str">
        <f t="shared" si="5"/>
        <v>Muster, Mann</v>
      </c>
      <c r="B75" s="7"/>
      <c r="C75" s="8" t="s">
        <v>62</v>
      </c>
      <c r="D75">
        <v>256</v>
      </c>
      <c r="E75" s="8" t="s">
        <v>43</v>
      </c>
      <c r="F75" s="8" t="s">
        <v>44</v>
      </c>
      <c r="G75" s="8" t="s">
        <v>42</v>
      </c>
      <c r="H75" s="8" t="s">
        <v>41</v>
      </c>
      <c r="I75" s="9">
        <v>0</v>
      </c>
      <c r="J75" s="9">
        <v>8</v>
      </c>
      <c r="K75" s="10">
        <v>45911</v>
      </c>
      <c r="L75" s="8" t="s">
        <v>45</v>
      </c>
      <c r="M75" s="8" t="s">
        <v>25</v>
      </c>
      <c r="N75" s="8" t="s">
        <v>46</v>
      </c>
      <c r="O75" s="8" t="s">
        <v>63</v>
      </c>
    </row>
    <row r="76" spans="1:15" x14ac:dyDescent="0.25">
      <c r="A76" s="6" t="str">
        <f t="shared" si="5"/>
        <v>Muster, Mann</v>
      </c>
      <c r="B76" s="7"/>
      <c r="C76" s="8" t="s">
        <v>64</v>
      </c>
      <c r="D76">
        <v>257</v>
      </c>
      <c r="E76" s="8" t="s">
        <v>43</v>
      </c>
      <c r="F76" s="8" t="s">
        <v>44</v>
      </c>
      <c r="G76" s="8" t="s">
        <v>42</v>
      </c>
      <c r="H76" s="8" t="s">
        <v>41</v>
      </c>
      <c r="I76" s="9">
        <v>0</v>
      </c>
      <c r="J76" s="9">
        <v>8</v>
      </c>
      <c r="K76" s="10">
        <v>45912</v>
      </c>
      <c r="L76" s="8" t="s">
        <v>45</v>
      </c>
      <c r="M76" s="8" t="s">
        <v>25</v>
      </c>
      <c r="N76" s="8" t="s">
        <v>46</v>
      </c>
      <c r="O76" s="8" t="s">
        <v>65</v>
      </c>
    </row>
    <row r="77" spans="1:15" x14ac:dyDescent="0.25">
      <c r="A77" s="6" t="str">
        <f t="shared" si="5"/>
        <v>Muster, Mann</v>
      </c>
      <c r="B77" s="7"/>
      <c r="C77" s="8" t="s">
        <v>66</v>
      </c>
      <c r="D77">
        <v>258</v>
      </c>
      <c r="E77" s="8" t="s">
        <v>43</v>
      </c>
      <c r="F77" s="8" t="s">
        <v>44</v>
      </c>
      <c r="G77" s="8" t="s">
        <v>42</v>
      </c>
      <c r="H77" s="8" t="s">
        <v>41</v>
      </c>
      <c r="I77" s="9">
        <v>0</v>
      </c>
      <c r="J77" s="9">
        <v>8</v>
      </c>
      <c r="K77" s="10">
        <v>45913</v>
      </c>
      <c r="L77" s="8" t="s">
        <v>45</v>
      </c>
      <c r="M77" s="8" t="s">
        <v>25</v>
      </c>
      <c r="N77" s="8" t="s">
        <v>46</v>
      </c>
      <c r="O77" s="8" t="s">
        <v>67</v>
      </c>
    </row>
    <row r="78" spans="1:15" x14ac:dyDescent="0.25">
      <c r="A78" s="6" t="str">
        <f t="shared" si="5"/>
        <v>Muster, Mann</v>
      </c>
      <c r="B78" s="7"/>
      <c r="C78" s="8" t="s">
        <v>68</v>
      </c>
      <c r="D78">
        <v>259</v>
      </c>
      <c r="E78" s="8" t="s">
        <v>43</v>
      </c>
      <c r="F78" s="8" t="s">
        <v>44</v>
      </c>
      <c r="G78" s="8" t="s">
        <v>42</v>
      </c>
      <c r="H78" s="8" t="s">
        <v>41</v>
      </c>
      <c r="I78" s="9">
        <v>0</v>
      </c>
      <c r="J78" s="9">
        <v>8</v>
      </c>
      <c r="K78" s="10">
        <v>45914</v>
      </c>
      <c r="L78" s="8" t="s">
        <v>45</v>
      </c>
      <c r="M78" s="8" t="s">
        <v>25</v>
      </c>
      <c r="N78" s="8" t="s">
        <v>46</v>
      </c>
      <c r="O78" s="8" t="s">
        <v>69</v>
      </c>
    </row>
    <row r="79" spans="1:15" x14ac:dyDescent="0.25">
      <c r="A79" s="6" t="str">
        <f t="shared" si="5"/>
        <v>Muster, Mann</v>
      </c>
      <c r="B79" s="7"/>
      <c r="C79" s="8" t="s">
        <v>70</v>
      </c>
      <c r="D79">
        <v>260</v>
      </c>
      <c r="E79" s="8" t="s">
        <v>43</v>
      </c>
      <c r="F79" s="8" t="s">
        <v>44</v>
      </c>
      <c r="G79" s="8" t="s">
        <v>42</v>
      </c>
      <c r="H79" s="8" t="s">
        <v>41</v>
      </c>
      <c r="I79" s="9">
        <v>0</v>
      </c>
      <c r="J79" s="9">
        <v>8</v>
      </c>
      <c r="K79" s="10">
        <v>45915</v>
      </c>
      <c r="L79" s="8" t="s">
        <v>45</v>
      </c>
      <c r="M79" s="8" t="s">
        <v>25</v>
      </c>
      <c r="N79" s="8" t="s">
        <v>46</v>
      </c>
      <c r="O79" s="8" t="s">
        <v>71</v>
      </c>
    </row>
    <row r="80" spans="1:15" x14ac:dyDescent="0.25">
      <c r="A80" s="6" t="str">
        <f t="shared" si="5"/>
        <v>Muster, Mann</v>
      </c>
      <c r="B80" s="7"/>
      <c r="C80" s="8" t="s">
        <v>72</v>
      </c>
      <c r="D80">
        <v>261</v>
      </c>
      <c r="E80" s="8" t="s">
        <v>43</v>
      </c>
      <c r="F80" s="8" t="s">
        <v>44</v>
      </c>
      <c r="G80" s="8" t="s">
        <v>42</v>
      </c>
      <c r="H80" s="8" t="s">
        <v>41</v>
      </c>
      <c r="I80" s="9">
        <v>0</v>
      </c>
      <c r="J80" s="9">
        <v>8</v>
      </c>
      <c r="K80" s="10">
        <v>45916</v>
      </c>
      <c r="L80" s="8" t="s">
        <v>45</v>
      </c>
      <c r="M80" s="8" t="s">
        <v>25</v>
      </c>
      <c r="N80" s="8" t="s">
        <v>46</v>
      </c>
      <c r="O80" s="8" t="s">
        <v>73</v>
      </c>
    </row>
    <row r="81" spans="1:15" x14ac:dyDescent="0.25">
      <c r="A81" s="6" t="str">
        <f t="shared" si="5"/>
        <v>Muster, Mann</v>
      </c>
      <c r="B81" s="7"/>
      <c r="C81" s="8" t="s">
        <v>74</v>
      </c>
      <c r="D81">
        <v>262</v>
      </c>
      <c r="E81" s="8" t="s">
        <v>43</v>
      </c>
      <c r="F81" s="8" t="s">
        <v>44</v>
      </c>
      <c r="G81" s="8" t="s">
        <v>42</v>
      </c>
      <c r="H81" s="8" t="s">
        <v>41</v>
      </c>
      <c r="I81" s="9">
        <v>0</v>
      </c>
      <c r="J81" s="9">
        <v>8</v>
      </c>
      <c r="K81" s="10">
        <v>45917</v>
      </c>
      <c r="L81" s="8" t="s">
        <v>45</v>
      </c>
      <c r="M81" s="8" t="s">
        <v>25</v>
      </c>
      <c r="N81" s="8" t="s">
        <v>46</v>
      </c>
      <c r="O81" s="8" t="s">
        <v>75</v>
      </c>
    </row>
    <row r="82" spans="1:15" x14ac:dyDescent="0.25">
      <c r="A82" s="6" t="str">
        <f t="shared" si="5"/>
        <v>Muster, Mann</v>
      </c>
      <c r="B82" s="7"/>
      <c r="C82" s="8" t="s">
        <v>76</v>
      </c>
      <c r="D82">
        <v>263</v>
      </c>
      <c r="E82" s="8" t="s">
        <v>43</v>
      </c>
      <c r="F82" s="8" t="s">
        <v>44</v>
      </c>
      <c r="G82" s="8" t="s">
        <v>42</v>
      </c>
      <c r="H82" s="8" t="s">
        <v>41</v>
      </c>
      <c r="I82" s="9">
        <v>0</v>
      </c>
      <c r="J82" s="9">
        <v>8</v>
      </c>
      <c r="K82" s="10">
        <v>45918</v>
      </c>
      <c r="L82" s="8" t="s">
        <v>45</v>
      </c>
      <c r="M82" s="8" t="s">
        <v>25</v>
      </c>
      <c r="N82" s="8" t="s">
        <v>46</v>
      </c>
      <c r="O82" s="8" t="s">
        <v>77</v>
      </c>
    </row>
    <row r="83" spans="1:15" x14ac:dyDescent="0.25">
      <c r="A83" s="6" t="str">
        <f t="shared" si="5"/>
        <v>Muster, Mann</v>
      </c>
      <c r="B83" s="7"/>
      <c r="C83" s="8" t="s">
        <v>78</v>
      </c>
      <c r="D83">
        <v>264</v>
      </c>
      <c r="E83" s="8" t="s">
        <v>43</v>
      </c>
      <c r="F83" s="8" t="s">
        <v>44</v>
      </c>
      <c r="G83" s="8" t="s">
        <v>42</v>
      </c>
      <c r="H83" s="8" t="s">
        <v>41</v>
      </c>
      <c r="I83" s="9">
        <v>0</v>
      </c>
      <c r="J83" s="9">
        <v>8</v>
      </c>
      <c r="K83" s="10">
        <v>45919</v>
      </c>
      <c r="L83" s="8" t="s">
        <v>45</v>
      </c>
      <c r="M83" s="8" t="s">
        <v>25</v>
      </c>
      <c r="N83" s="8" t="s">
        <v>46</v>
      </c>
      <c r="O83" s="8" t="s">
        <v>79</v>
      </c>
    </row>
    <row r="84" spans="1:15" x14ac:dyDescent="0.25">
      <c r="A84" s="6" t="str">
        <f t="shared" si="5"/>
        <v>Muster, Mann</v>
      </c>
      <c r="B84" s="7"/>
      <c r="C84" s="8" t="s">
        <v>80</v>
      </c>
      <c r="D84">
        <v>265</v>
      </c>
      <c r="E84" s="8" t="s">
        <v>43</v>
      </c>
      <c r="F84" s="8" t="s">
        <v>44</v>
      </c>
      <c r="G84" s="8" t="s">
        <v>42</v>
      </c>
      <c r="H84" s="8" t="s">
        <v>41</v>
      </c>
      <c r="I84" s="9">
        <v>0</v>
      </c>
      <c r="J84" s="9">
        <v>8</v>
      </c>
      <c r="K84" s="10">
        <v>45920</v>
      </c>
      <c r="L84" s="8" t="s">
        <v>45</v>
      </c>
      <c r="M84" s="8" t="s">
        <v>25</v>
      </c>
      <c r="N84" s="8" t="s">
        <v>46</v>
      </c>
      <c r="O84" s="8" t="s">
        <v>81</v>
      </c>
    </row>
    <row r="85" spans="1:15" x14ac:dyDescent="0.25">
      <c r="A85" s="6" t="str">
        <f t="shared" si="5"/>
        <v>Muster, Mann</v>
      </c>
      <c r="B85" s="7"/>
      <c r="C85" s="8" t="s">
        <v>82</v>
      </c>
      <c r="D85">
        <v>266</v>
      </c>
      <c r="E85" s="8" t="s">
        <v>43</v>
      </c>
      <c r="F85" s="8" t="s">
        <v>44</v>
      </c>
      <c r="G85" s="8" t="s">
        <v>42</v>
      </c>
      <c r="H85" s="8" t="s">
        <v>41</v>
      </c>
      <c r="I85" s="9">
        <v>0</v>
      </c>
      <c r="J85" s="9">
        <v>8</v>
      </c>
      <c r="K85" s="10">
        <v>45921</v>
      </c>
      <c r="L85" s="8" t="s">
        <v>45</v>
      </c>
      <c r="M85" s="8" t="s">
        <v>25</v>
      </c>
      <c r="N85" s="8" t="s">
        <v>46</v>
      </c>
      <c r="O85" s="8" t="s">
        <v>83</v>
      </c>
    </row>
    <row r="86" spans="1:15" x14ac:dyDescent="0.25">
      <c r="A86" s="6" t="str">
        <f t="shared" ref="A86:A90" si="6">CONCATENATE(G86,", ",H86)</f>
        <v>Azubi, Bester</v>
      </c>
      <c r="B86" s="7"/>
      <c r="C86" s="8" t="s">
        <v>21</v>
      </c>
      <c r="D86">
        <v>250</v>
      </c>
      <c r="E86" s="8" t="s">
        <v>43</v>
      </c>
      <c r="F86" s="8" t="s">
        <v>88</v>
      </c>
      <c r="G86" s="8" t="s">
        <v>48</v>
      </c>
      <c r="H86" s="8" t="s">
        <v>49</v>
      </c>
      <c r="I86" s="9">
        <v>8</v>
      </c>
      <c r="J86" s="9">
        <v>8</v>
      </c>
      <c r="K86" s="10">
        <v>45901</v>
      </c>
      <c r="L86" s="8" t="s">
        <v>86</v>
      </c>
      <c r="M86" s="8" t="s">
        <v>25</v>
      </c>
      <c r="N86" s="8" t="s">
        <v>46</v>
      </c>
      <c r="O86" s="8" t="s">
        <v>26</v>
      </c>
    </row>
    <row r="87" spans="1:15" x14ac:dyDescent="0.25">
      <c r="A87" s="6" t="str">
        <f t="shared" si="6"/>
        <v>Azubi, Bester</v>
      </c>
      <c r="B87" s="7"/>
      <c r="C87" s="8" t="s">
        <v>21</v>
      </c>
      <c r="D87">
        <v>250</v>
      </c>
      <c r="E87" s="8" t="s">
        <v>43</v>
      </c>
      <c r="F87" s="8" t="s">
        <v>88</v>
      </c>
      <c r="G87" s="8" t="s">
        <v>48</v>
      </c>
      <c r="H87" s="8" t="s">
        <v>49</v>
      </c>
      <c r="I87" s="9">
        <v>8</v>
      </c>
      <c r="J87" s="9">
        <v>8</v>
      </c>
      <c r="K87" s="10">
        <v>45902</v>
      </c>
      <c r="L87" s="8" t="s">
        <v>86</v>
      </c>
      <c r="M87" s="8" t="s">
        <v>25</v>
      </c>
      <c r="N87" s="8" t="s">
        <v>46</v>
      </c>
      <c r="O87" s="8" t="s">
        <v>26</v>
      </c>
    </row>
    <row r="88" spans="1:15" x14ac:dyDescent="0.25">
      <c r="A88" s="6" t="str">
        <f t="shared" si="6"/>
        <v>Azubi, Bester</v>
      </c>
      <c r="B88" s="7"/>
      <c r="C88" s="8" t="s">
        <v>21</v>
      </c>
      <c r="D88">
        <v>250</v>
      </c>
      <c r="E88" s="8" t="s">
        <v>43</v>
      </c>
      <c r="F88" s="8" t="s">
        <v>88</v>
      </c>
      <c r="G88" s="8" t="s">
        <v>48</v>
      </c>
      <c r="H88" s="8" t="s">
        <v>49</v>
      </c>
      <c r="I88" s="9">
        <v>8</v>
      </c>
      <c r="J88" s="9">
        <v>8</v>
      </c>
      <c r="K88" s="10">
        <v>45903</v>
      </c>
      <c r="L88" s="8" t="s">
        <v>86</v>
      </c>
      <c r="M88" s="8" t="s">
        <v>25</v>
      </c>
      <c r="N88" s="8" t="s">
        <v>46</v>
      </c>
      <c r="O88" s="8" t="s">
        <v>26</v>
      </c>
    </row>
    <row r="89" spans="1:15" x14ac:dyDescent="0.25">
      <c r="A89" s="6" t="str">
        <f t="shared" si="6"/>
        <v>Azubi, Bester</v>
      </c>
      <c r="B89" s="7"/>
      <c r="C89" s="8" t="s">
        <v>21</v>
      </c>
      <c r="D89">
        <v>250</v>
      </c>
      <c r="E89" s="8" t="s">
        <v>43</v>
      </c>
      <c r="F89" s="8" t="s">
        <v>88</v>
      </c>
      <c r="G89" s="8" t="s">
        <v>48</v>
      </c>
      <c r="H89" s="8" t="s">
        <v>49</v>
      </c>
      <c r="I89" s="9">
        <v>8</v>
      </c>
      <c r="J89" s="9">
        <v>8</v>
      </c>
      <c r="K89" s="10">
        <v>45904</v>
      </c>
      <c r="L89" s="8" t="s">
        <v>86</v>
      </c>
      <c r="M89" s="8" t="s">
        <v>25</v>
      </c>
      <c r="N89" s="8" t="s">
        <v>46</v>
      </c>
      <c r="O89" s="8" t="s">
        <v>26</v>
      </c>
    </row>
    <row r="90" spans="1:15" x14ac:dyDescent="0.25">
      <c r="A90" s="6" t="str">
        <f t="shared" si="6"/>
        <v>Azubi, Bester</v>
      </c>
      <c r="B90" s="7"/>
      <c r="C90" s="8" t="s">
        <v>21</v>
      </c>
      <c r="D90">
        <v>250</v>
      </c>
      <c r="E90" s="8" t="s">
        <v>43</v>
      </c>
      <c r="F90" s="8" t="s">
        <v>88</v>
      </c>
      <c r="G90" s="8" t="s">
        <v>48</v>
      </c>
      <c r="H90" s="8" t="s">
        <v>49</v>
      </c>
      <c r="I90" s="9">
        <v>8</v>
      </c>
      <c r="J90" s="9">
        <v>8</v>
      </c>
      <c r="K90" s="10">
        <v>45905</v>
      </c>
      <c r="L90" s="8" t="s">
        <v>86</v>
      </c>
      <c r="M90" s="8" t="s">
        <v>25</v>
      </c>
      <c r="N90" s="8" t="s">
        <v>46</v>
      </c>
      <c r="O90" s="8" t="s">
        <v>26</v>
      </c>
    </row>
    <row r="91" spans="1:15" x14ac:dyDescent="0.25">
      <c r="A91" s="6" t="str">
        <f t="shared" ref="A91:A111" si="7">CONCATENATE(G91,", ",H91)</f>
        <v>Azubi, Bester</v>
      </c>
      <c r="B91" s="7"/>
      <c r="C91" s="8" t="s">
        <v>52</v>
      </c>
      <c r="D91">
        <v>251</v>
      </c>
      <c r="E91" s="8" t="s">
        <v>43</v>
      </c>
      <c r="F91" s="8" t="s">
        <v>88</v>
      </c>
      <c r="G91" s="8" t="s">
        <v>48</v>
      </c>
      <c r="H91" s="8" t="s">
        <v>49</v>
      </c>
      <c r="I91" s="9">
        <v>8</v>
      </c>
      <c r="J91" s="9">
        <v>8</v>
      </c>
      <c r="K91" s="10">
        <v>45906</v>
      </c>
      <c r="L91" s="8" t="s">
        <v>86</v>
      </c>
      <c r="M91" s="8" t="s">
        <v>25</v>
      </c>
      <c r="N91" s="8" t="s">
        <v>46</v>
      </c>
      <c r="O91" s="8" t="s">
        <v>53</v>
      </c>
    </row>
    <row r="92" spans="1:15" x14ac:dyDescent="0.25">
      <c r="A92" s="6" t="str">
        <f t="shared" si="7"/>
        <v>Azubi, Bester</v>
      </c>
      <c r="B92" s="7"/>
      <c r="C92" s="8" t="s">
        <v>54</v>
      </c>
      <c r="D92">
        <v>252</v>
      </c>
      <c r="E92" s="8" t="s">
        <v>43</v>
      </c>
      <c r="F92" s="8" t="s">
        <v>88</v>
      </c>
      <c r="G92" s="8" t="s">
        <v>48</v>
      </c>
      <c r="H92" s="8" t="s">
        <v>49</v>
      </c>
      <c r="I92" s="9">
        <v>8</v>
      </c>
      <c r="J92" s="9">
        <v>8</v>
      </c>
      <c r="K92" s="10">
        <v>45907</v>
      </c>
      <c r="L92" s="8" t="s">
        <v>86</v>
      </c>
      <c r="M92" s="8" t="s">
        <v>25</v>
      </c>
      <c r="N92" s="8" t="s">
        <v>46</v>
      </c>
      <c r="O92" s="8" t="s">
        <v>55</v>
      </c>
    </row>
    <row r="93" spans="1:15" x14ac:dyDescent="0.25">
      <c r="A93" s="6" t="str">
        <f t="shared" si="7"/>
        <v>Azubi, Bester</v>
      </c>
      <c r="B93" s="7"/>
      <c r="C93" s="8" t="s">
        <v>56</v>
      </c>
      <c r="D93">
        <v>253</v>
      </c>
      <c r="E93" s="8" t="s">
        <v>43</v>
      </c>
      <c r="F93" s="8" t="s">
        <v>88</v>
      </c>
      <c r="G93" s="8" t="s">
        <v>48</v>
      </c>
      <c r="H93" s="8" t="s">
        <v>49</v>
      </c>
      <c r="I93" s="9">
        <v>8</v>
      </c>
      <c r="J93" s="9">
        <v>8</v>
      </c>
      <c r="K93" s="10">
        <v>45908</v>
      </c>
      <c r="L93" s="8" t="s">
        <v>86</v>
      </c>
      <c r="M93" s="8" t="s">
        <v>25</v>
      </c>
      <c r="N93" s="8" t="s">
        <v>46</v>
      </c>
      <c r="O93" s="8" t="s">
        <v>57</v>
      </c>
    </row>
    <row r="94" spans="1:15" x14ac:dyDescent="0.25">
      <c r="A94" s="6" t="str">
        <f t="shared" si="7"/>
        <v>Azubi, Bester</v>
      </c>
      <c r="B94" s="7"/>
      <c r="C94" s="8" t="s">
        <v>58</v>
      </c>
      <c r="D94">
        <v>254</v>
      </c>
      <c r="E94" s="8" t="s">
        <v>43</v>
      </c>
      <c r="F94" s="8" t="s">
        <v>88</v>
      </c>
      <c r="G94" s="8" t="s">
        <v>48</v>
      </c>
      <c r="H94" s="8" t="s">
        <v>49</v>
      </c>
      <c r="I94" s="9">
        <v>8</v>
      </c>
      <c r="J94" s="9">
        <v>8</v>
      </c>
      <c r="K94" s="10">
        <v>45909</v>
      </c>
      <c r="L94" s="8" t="s">
        <v>86</v>
      </c>
      <c r="M94" s="8" t="s">
        <v>25</v>
      </c>
      <c r="N94" s="8" t="s">
        <v>46</v>
      </c>
      <c r="O94" s="8" t="s">
        <v>59</v>
      </c>
    </row>
    <row r="95" spans="1:15" x14ac:dyDescent="0.25">
      <c r="A95" s="6" t="str">
        <f t="shared" si="7"/>
        <v>Azubi, Bester</v>
      </c>
      <c r="B95" s="7"/>
      <c r="C95" s="8" t="s">
        <v>60</v>
      </c>
      <c r="D95">
        <v>255</v>
      </c>
      <c r="E95" s="8" t="s">
        <v>43</v>
      </c>
      <c r="F95" s="8" t="s">
        <v>88</v>
      </c>
      <c r="G95" s="8" t="s">
        <v>48</v>
      </c>
      <c r="H95" s="8" t="s">
        <v>49</v>
      </c>
      <c r="I95" s="9">
        <v>8</v>
      </c>
      <c r="J95" s="9">
        <v>8</v>
      </c>
      <c r="K95" s="10">
        <v>45910</v>
      </c>
      <c r="L95" s="8" t="s">
        <v>86</v>
      </c>
      <c r="M95" s="8" t="s">
        <v>25</v>
      </c>
      <c r="N95" s="8" t="s">
        <v>46</v>
      </c>
      <c r="O95" s="8" t="s">
        <v>61</v>
      </c>
    </row>
    <row r="96" spans="1:15" x14ac:dyDescent="0.25">
      <c r="A96" s="6" t="str">
        <f t="shared" si="7"/>
        <v>Azubi, Bester</v>
      </c>
      <c r="B96" s="7"/>
      <c r="C96" s="8" t="s">
        <v>62</v>
      </c>
      <c r="D96">
        <v>256</v>
      </c>
      <c r="E96" s="8" t="s">
        <v>43</v>
      </c>
      <c r="F96" s="8" t="s">
        <v>88</v>
      </c>
      <c r="G96" s="8" t="s">
        <v>48</v>
      </c>
      <c r="H96" s="8" t="s">
        <v>49</v>
      </c>
      <c r="I96" s="9">
        <v>8</v>
      </c>
      <c r="J96" s="9">
        <v>8</v>
      </c>
      <c r="K96" s="10">
        <v>45911</v>
      </c>
      <c r="L96" s="8" t="s">
        <v>86</v>
      </c>
      <c r="M96" s="8" t="s">
        <v>25</v>
      </c>
      <c r="N96" s="8" t="s">
        <v>46</v>
      </c>
      <c r="O96" s="8" t="s">
        <v>63</v>
      </c>
    </row>
    <row r="97" spans="1:15" x14ac:dyDescent="0.25">
      <c r="A97" s="6" t="str">
        <f t="shared" si="7"/>
        <v>Azubi, Bester</v>
      </c>
      <c r="B97" s="7"/>
      <c r="C97" s="8" t="s">
        <v>64</v>
      </c>
      <c r="D97">
        <v>257</v>
      </c>
      <c r="E97" s="8" t="s">
        <v>43</v>
      </c>
      <c r="F97" s="8" t="s">
        <v>88</v>
      </c>
      <c r="G97" s="8" t="s">
        <v>48</v>
      </c>
      <c r="H97" s="8" t="s">
        <v>49</v>
      </c>
      <c r="I97" s="9">
        <v>8</v>
      </c>
      <c r="J97" s="9">
        <v>8</v>
      </c>
      <c r="K97" s="10">
        <v>45912</v>
      </c>
      <c r="L97" s="8" t="s">
        <v>86</v>
      </c>
      <c r="M97" s="8" t="s">
        <v>25</v>
      </c>
      <c r="N97" s="8" t="s">
        <v>46</v>
      </c>
      <c r="O97" s="8" t="s">
        <v>65</v>
      </c>
    </row>
    <row r="98" spans="1:15" x14ac:dyDescent="0.25">
      <c r="A98" s="6" t="str">
        <f t="shared" si="7"/>
        <v>Azubi, Bester</v>
      </c>
      <c r="B98" s="7"/>
      <c r="C98" s="8" t="s">
        <v>66</v>
      </c>
      <c r="D98">
        <v>258</v>
      </c>
      <c r="E98" s="8" t="s">
        <v>43</v>
      </c>
      <c r="F98" s="8" t="s">
        <v>88</v>
      </c>
      <c r="G98" s="8" t="s">
        <v>48</v>
      </c>
      <c r="H98" s="8" t="s">
        <v>49</v>
      </c>
      <c r="I98" s="9">
        <v>8</v>
      </c>
      <c r="J98" s="9">
        <v>8</v>
      </c>
      <c r="K98" s="10">
        <v>45913</v>
      </c>
      <c r="L98" s="8" t="s">
        <v>86</v>
      </c>
      <c r="M98" s="8" t="s">
        <v>25</v>
      </c>
      <c r="N98" s="8" t="s">
        <v>46</v>
      </c>
      <c r="O98" s="8" t="s">
        <v>67</v>
      </c>
    </row>
    <row r="99" spans="1:15" x14ac:dyDescent="0.25">
      <c r="A99" s="6" t="str">
        <f t="shared" si="7"/>
        <v>Azubi, Bester</v>
      </c>
      <c r="B99" s="7"/>
      <c r="C99" s="8" t="s">
        <v>68</v>
      </c>
      <c r="D99">
        <v>259</v>
      </c>
      <c r="E99" s="8" t="s">
        <v>43</v>
      </c>
      <c r="F99" s="8" t="s">
        <v>88</v>
      </c>
      <c r="G99" s="8" t="s">
        <v>48</v>
      </c>
      <c r="H99" s="8" t="s">
        <v>49</v>
      </c>
      <c r="I99" s="9">
        <v>8</v>
      </c>
      <c r="J99" s="9">
        <v>8</v>
      </c>
      <c r="K99" s="10">
        <v>45914</v>
      </c>
      <c r="L99" s="8" t="s">
        <v>86</v>
      </c>
      <c r="M99" s="8" t="s">
        <v>25</v>
      </c>
      <c r="N99" s="8" t="s">
        <v>46</v>
      </c>
      <c r="O99" s="8" t="s">
        <v>69</v>
      </c>
    </row>
    <row r="100" spans="1:15" x14ac:dyDescent="0.25">
      <c r="A100" s="6" t="str">
        <f t="shared" si="7"/>
        <v>Azubi, Bester</v>
      </c>
      <c r="B100" s="7"/>
      <c r="C100" s="8" t="s">
        <v>70</v>
      </c>
      <c r="D100">
        <v>260</v>
      </c>
      <c r="E100" s="8" t="s">
        <v>43</v>
      </c>
      <c r="F100" s="8" t="s">
        <v>88</v>
      </c>
      <c r="G100" s="8" t="s">
        <v>48</v>
      </c>
      <c r="H100" s="8" t="s">
        <v>49</v>
      </c>
      <c r="I100" s="9">
        <v>8</v>
      </c>
      <c r="J100" s="9">
        <v>8</v>
      </c>
      <c r="K100" s="10">
        <v>45915</v>
      </c>
      <c r="L100" s="8" t="s">
        <v>86</v>
      </c>
      <c r="M100" s="8" t="s">
        <v>25</v>
      </c>
      <c r="N100" s="8" t="s">
        <v>46</v>
      </c>
      <c r="O100" s="8" t="s">
        <v>71</v>
      </c>
    </row>
    <row r="101" spans="1:15" x14ac:dyDescent="0.25">
      <c r="A101" s="6" t="str">
        <f t="shared" si="7"/>
        <v>Azubi, Bester</v>
      </c>
      <c r="B101" s="7"/>
      <c r="C101" s="8" t="s">
        <v>72</v>
      </c>
      <c r="D101">
        <v>261</v>
      </c>
      <c r="E101" s="8" t="s">
        <v>43</v>
      </c>
      <c r="F101" s="8" t="s">
        <v>88</v>
      </c>
      <c r="G101" s="8" t="s">
        <v>48</v>
      </c>
      <c r="H101" s="8" t="s">
        <v>49</v>
      </c>
      <c r="I101" s="9">
        <v>8</v>
      </c>
      <c r="J101" s="9">
        <v>8</v>
      </c>
      <c r="K101" s="10">
        <v>45916</v>
      </c>
      <c r="L101" s="8" t="s">
        <v>86</v>
      </c>
      <c r="M101" s="8" t="s">
        <v>25</v>
      </c>
      <c r="N101" s="8" t="s">
        <v>46</v>
      </c>
      <c r="O101" s="8" t="s">
        <v>73</v>
      </c>
    </row>
    <row r="102" spans="1:15" x14ac:dyDescent="0.25">
      <c r="A102" s="6" t="str">
        <f t="shared" si="7"/>
        <v>Azubi, Bester</v>
      </c>
      <c r="B102" s="7"/>
      <c r="C102" s="8" t="s">
        <v>74</v>
      </c>
      <c r="D102">
        <v>262</v>
      </c>
      <c r="E102" s="8" t="s">
        <v>43</v>
      </c>
      <c r="F102" s="8" t="s">
        <v>88</v>
      </c>
      <c r="G102" s="8" t="s">
        <v>48</v>
      </c>
      <c r="H102" s="8" t="s">
        <v>49</v>
      </c>
      <c r="I102" s="9">
        <v>8</v>
      </c>
      <c r="J102" s="9">
        <v>8</v>
      </c>
      <c r="K102" s="10">
        <v>45917</v>
      </c>
      <c r="L102" s="8" t="s">
        <v>86</v>
      </c>
      <c r="M102" s="8" t="s">
        <v>25</v>
      </c>
      <c r="N102" s="8" t="s">
        <v>46</v>
      </c>
      <c r="O102" s="8" t="s">
        <v>75</v>
      </c>
    </row>
    <row r="103" spans="1:15" x14ac:dyDescent="0.25">
      <c r="A103" s="6" t="str">
        <f t="shared" si="7"/>
        <v>Azubi, Bester</v>
      </c>
      <c r="B103" s="7"/>
      <c r="C103" s="8" t="s">
        <v>76</v>
      </c>
      <c r="D103">
        <v>263</v>
      </c>
      <c r="E103" s="8" t="s">
        <v>43</v>
      </c>
      <c r="F103" s="8" t="s">
        <v>88</v>
      </c>
      <c r="G103" s="8" t="s">
        <v>48</v>
      </c>
      <c r="H103" s="8" t="s">
        <v>49</v>
      </c>
      <c r="I103" s="9">
        <v>8</v>
      </c>
      <c r="J103" s="9">
        <v>8</v>
      </c>
      <c r="K103" s="10">
        <v>45918</v>
      </c>
      <c r="L103" s="8" t="s">
        <v>86</v>
      </c>
      <c r="M103" s="8" t="s">
        <v>25</v>
      </c>
      <c r="N103" s="8" t="s">
        <v>46</v>
      </c>
      <c r="O103" s="8" t="s">
        <v>77</v>
      </c>
    </row>
    <row r="104" spans="1:15" x14ac:dyDescent="0.25">
      <c r="A104" s="6" t="str">
        <f t="shared" si="7"/>
        <v>Azubi, Bester</v>
      </c>
      <c r="B104" s="7"/>
      <c r="C104" s="8" t="s">
        <v>78</v>
      </c>
      <c r="D104">
        <v>264</v>
      </c>
      <c r="E104" s="8" t="s">
        <v>43</v>
      </c>
      <c r="F104" s="8" t="s">
        <v>88</v>
      </c>
      <c r="G104" s="8" t="s">
        <v>48</v>
      </c>
      <c r="H104" s="8" t="s">
        <v>49</v>
      </c>
      <c r="I104" s="9">
        <v>8</v>
      </c>
      <c r="J104" s="9">
        <v>8</v>
      </c>
      <c r="K104" s="10">
        <v>45919</v>
      </c>
      <c r="L104" s="8" t="s">
        <v>86</v>
      </c>
      <c r="M104" s="8" t="s">
        <v>25</v>
      </c>
      <c r="N104" s="8" t="s">
        <v>46</v>
      </c>
      <c r="O104" s="8" t="s">
        <v>79</v>
      </c>
    </row>
    <row r="105" spans="1:15" x14ac:dyDescent="0.25">
      <c r="A105" s="6" t="str">
        <f t="shared" si="7"/>
        <v>Azubi, Bester</v>
      </c>
      <c r="B105" s="7"/>
      <c r="C105" s="8" t="s">
        <v>80</v>
      </c>
      <c r="D105">
        <v>265</v>
      </c>
      <c r="E105" s="8" t="s">
        <v>43</v>
      </c>
      <c r="F105" s="8" t="s">
        <v>88</v>
      </c>
      <c r="G105" s="8" t="s">
        <v>48</v>
      </c>
      <c r="H105" s="8" t="s">
        <v>49</v>
      </c>
      <c r="I105" s="9">
        <v>8</v>
      </c>
      <c r="J105" s="9">
        <v>8</v>
      </c>
      <c r="K105" s="10">
        <v>45920</v>
      </c>
      <c r="L105" s="8" t="s">
        <v>86</v>
      </c>
      <c r="M105" s="8" t="s">
        <v>25</v>
      </c>
      <c r="N105" s="8" t="s">
        <v>46</v>
      </c>
      <c r="O105" s="8" t="s">
        <v>81</v>
      </c>
    </row>
    <row r="106" spans="1:15" x14ac:dyDescent="0.25">
      <c r="A106" s="6" t="str">
        <f t="shared" si="7"/>
        <v>Azubi, Bester</v>
      </c>
      <c r="B106" s="7"/>
      <c r="C106" s="8" t="s">
        <v>82</v>
      </c>
      <c r="D106">
        <v>266</v>
      </c>
      <c r="E106" s="8" t="s">
        <v>43</v>
      </c>
      <c r="F106" s="8" t="s">
        <v>88</v>
      </c>
      <c r="G106" s="8" t="s">
        <v>48</v>
      </c>
      <c r="H106" s="8" t="s">
        <v>49</v>
      </c>
      <c r="I106" s="9">
        <v>8</v>
      </c>
      <c r="J106" s="9">
        <v>8</v>
      </c>
      <c r="K106" s="10">
        <v>45921</v>
      </c>
      <c r="L106" s="8" t="s">
        <v>86</v>
      </c>
      <c r="M106" s="8" t="s">
        <v>25</v>
      </c>
      <c r="N106" s="8" t="s">
        <v>46</v>
      </c>
      <c r="O106" s="8" t="s">
        <v>83</v>
      </c>
    </row>
    <row r="107" spans="1:15" x14ac:dyDescent="0.25">
      <c r="A107" s="6" t="str">
        <f t="shared" si="7"/>
        <v>Schüler, Praktikant</v>
      </c>
      <c r="B107" s="7"/>
      <c r="C107" s="8" t="s">
        <v>21</v>
      </c>
      <c r="D107">
        <v>250</v>
      </c>
      <c r="E107" s="8" t="s">
        <v>43</v>
      </c>
      <c r="F107" s="8" t="s">
        <v>89</v>
      </c>
      <c r="G107" s="8" t="s">
        <v>84</v>
      </c>
      <c r="H107" s="8" t="s">
        <v>85</v>
      </c>
      <c r="I107" s="9">
        <v>8</v>
      </c>
      <c r="J107" s="9">
        <v>8</v>
      </c>
      <c r="K107" s="10">
        <v>45901</v>
      </c>
      <c r="L107" s="8" t="s">
        <v>50</v>
      </c>
      <c r="M107" s="8" t="s">
        <v>25</v>
      </c>
      <c r="N107" s="8" t="s">
        <v>46</v>
      </c>
      <c r="O107" s="8" t="s">
        <v>26</v>
      </c>
    </row>
    <row r="108" spans="1:15" x14ac:dyDescent="0.25">
      <c r="A108" s="6" t="str">
        <f t="shared" si="7"/>
        <v>Schüler, Praktikant</v>
      </c>
      <c r="B108" s="7"/>
      <c r="C108" s="8" t="s">
        <v>21</v>
      </c>
      <c r="D108">
        <v>250</v>
      </c>
      <c r="E108" s="8" t="s">
        <v>43</v>
      </c>
      <c r="F108" s="8" t="s">
        <v>89</v>
      </c>
      <c r="G108" s="8" t="s">
        <v>84</v>
      </c>
      <c r="H108" s="8" t="s">
        <v>85</v>
      </c>
      <c r="I108" s="9">
        <v>8</v>
      </c>
      <c r="J108" s="9">
        <v>8</v>
      </c>
      <c r="K108" s="10">
        <v>45902</v>
      </c>
      <c r="L108" s="8" t="s">
        <v>50</v>
      </c>
      <c r="M108" s="8" t="s">
        <v>25</v>
      </c>
      <c r="N108" s="8" t="s">
        <v>46</v>
      </c>
      <c r="O108" s="8" t="s">
        <v>26</v>
      </c>
    </row>
    <row r="109" spans="1:15" x14ac:dyDescent="0.25">
      <c r="A109" s="6" t="str">
        <f t="shared" si="7"/>
        <v>Schüler, Praktikant</v>
      </c>
      <c r="B109" s="7"/>
      <c r="C109" s="8" t="s">
        <v>21</v>
      </c>
      <c r="D109">
        <v>250</v>
      </c>
      <c r="E109" s="8" t="s">
        <v>43</v>
      </c>
      <c r="F109" s="8" t="s">
        <v>89</v>
      </c>
      <c r="G109" s="8" t="s">
        <v>84</v>
      </c>
      <c r="H109" s="8" t="s">
        <v>85</v>
      </c>
      <c r="I109" s="9">
        <v>8</v>
      </c>
      <c r="J109" s="9">
        <v>8</v>
      </c>
      <c r="K109" s="10">
        <v>45903</v>
      </c>
      <c r="L109" s="8" t="s">
        <v>50</v>
      </c>
      <c r="M109" s="8" t="s">
        <v>25</v>
      </c>
      <c r="N109" s="8" t="s">
        <v>46</v>
      </c>
      <c r="O109" s="8" t="s">
        <v>26</v>
      </c>
    </row>
    <row r="110" spans="1:15" x14ac:dyDescent="0.25">
      <c r="A110" s="6" t="str">
        <f t="shared" si="7"/>
        <v>Schüler, Praktikant</v>
      </c>
      <c r="B110" s="7"/>
      <c r="C110" s="8" t="s">
        <v>21</v>
      </c>
      <c r="D110">
        <v>250</v>
      </c>
      <c r="E110" s="8" t="s">
        <v>43</v>
      </c>
      <c r="F110" s="8" t="s">
        <v>89</v>
      </c>
      <c r="G110" s="8" t="s">
        <v>84</v>
      </c>
      <c r="H110" s="8" t="s">
        <v>85</v>
      </c>
      <c r="I110" s="9">
        <v>8</v>
      </c>
      <c r="J110" s="9">
        <v>8</v>
      </c>
      <c r="K110" s="10">
        <v>45904</v>
      </c>
      <c r="L110" s="8" t="s">
        <v>50</v>
      </c>
      <c r="M110" s="8" t="s">
        <v>25</v>
      </c>
      <c r="N110" s="8" t="s">
        <v>46</v>
      </c>
      <c r="O110" s="8" t="s">
        <v>26</v>
      </c>
    </row>
    <row r="111" spans="1:15" x14ac:dyDescent="0.25">
      <c r="A111" s="6" t="str">
        <f t="shared" si="7"/>
        <v>Schüler, Praktikant</v>
      </c>
      <c r="B111" s="7"/>
      <c r="C111" s="8" t="s">
        <v>21</v>
      </c>
      <c r="D111">
        <v>250</v>
      </c>
      <c r="E111" s="8" t="s">
        <v>43</v>
      </c>
      <c r="F111" s="8" t="s">
        <v>89</v>
      </c>
      <c r="G111" s="8" t="s">
        <v>84</v>
      </c>
      <c r="H111" s="8" t="s">
        <v>85</v>
      </c>
      <c r="I111" s="9">
        <v>8</v>
      </c>
      <c r="J111" s="9">
        <v>8</v>
      </c>
      <c r="K111" s="10">
        <v>45905</v>
      </c>
      <c r="L111" s="8" t="s">
        <v>50</v>
      </c>
      <c r="M111" s="8" t="s">
        <v>25</v>
      </c>
      <c r="N111" s="8" t="s">
        <v>46</v>
      </c>
      <c r="O111" s="8" t="s">
        <v>26</v>
      </c>
    </row>
    <row r="112" spans="1:15" x14ac:dyDescent="0.25">
      <c r="A112" s="6" t="str">
        <f t="shared" ref="A112:A127" si="8">CONCATENATE(G112,", ",H112)</f>
        <v>Schüler, Praktikant</v>
      </c>
      <c r="B112" s="7"/>
      <c r="C112" s="8" t="s">
        <v>52</v>
      </c>
      <c r="D112">
        <v>251</v>
      </c>
      <c r="E112" s="8" t="s">
        <v>43</v>
      </c>
      <c r="F112" s="8" t="s">
        <v>89</v>
      </c>
      <c r="G112" s="8" t="s">
        <v>84</v>
      </c>
      <c r="H112" s="8" t="s">
        <v>85</v>
      </c>
      <c r="I112" s="9">
        <v>8</v>
      </c>
      <c r="J112" s="9">
        <v>8</v>
      </c>
      <c r="K112" s="10">
        <v>45906</v>
      </c>
      <c r="L112" s="8" t="s">
        <v>50</v>
      </c>
      <c r="M112" s="8" t="s">
        <v>25</v>
      </c>
      <c r="N112" s="8" t="s">
        <v>46</v>
      </c>
      <c r="O112" s="8" t="s">
        <v>53</v>
      </c>
    </row>
    <row r="113" spans="1:15" x14ac:dyDescent="0.25">
      <c r="A113" s="6" t="str">
        <f t="shared" si="8"/>
        <v>Schüler, Praktikant</v>
      </c>
      <c r="B113" s="7"/>
      <c r="C113" s="8" t="s">
        <v>54</v>
      </c>
      <c r="D113">
        <v>252</v>
      </c>
      <c r="E113" s="8" t="s">
        <v>43</v>
      </c>
      <c r="F113" s="8" t="s">
        <v>89</v>
      </c>
      <c r="G113" s="8" t="s">
        <v>84</v>
      </c>
      <c r="H113" s="8" t="s">
        <v>85</v>
      </c>
      <c r="I113" s="9">
        <v>8</v>
      </c>
      <c r="J113" s="9">
        <v>8</v>
      </c>
      <c r="K113" s="10">
        <v>45907</v>
      </c>
      <c r="L113" s="8" t="s">
        <v>50</v>
      </c>
      <c r="M113" s="8" t="s">
        <v>25</v>
      </c>
      <c r="N113" s="8" t="s">
        <v>46</v>
      </c>
      <c r="O113" s="8" t="s">
        <v>55</v>
      </c>
    </row>
    <row r="114" spans="1:15" x14ac:dyDescent="0.25">
      <c r="A114" s="6" t="str">
        <f t="shared" si="8"/>
        <v>Schüler, Praktikant</v>
      </c>
      <c r="B114" s="7"/>
      <c r="C114" s="8" t="s">
        <v>56</v>
      </c>
      <c r="D114">
        <v>253</v>
      </c>
      <c r="E114" s="8" t="s">
        <v>43</v>
      </c>
      <c r="F114" s="8" t="s">
        <v>89</v>
      </c>
      <c r="G114" s="8" t="s">
        <v>84</v>
      </c>
      <c r="H114" s="8" t="s">
        <v>85</v>
      </c>
      <c r="I114" s="9">
        <v>8</v>
      </c>
      <c r="J114" s="9">
        <v>8</v>
      </c>
      <c r="K114" s="10">
        <v>45908</v>
      </c>
      <c r="L114" s="8" t="s">
        <v>50</v>
      </c>
      <c r="M114" s="8" t="s">
        <v>25</v>
      </c>
      <c r="N114" s="8" t="s">
        <v>46</v>
      </c>
      <c r="O114" s="8" t="s">
        <v>57</v>
      </c>
    </row>
    <row r="115" spans="1:15" x14ac:dyDescent="0.25">
      <c r="A115" s="6" t="str">
        <f t="shared" si="8"/>
        <v>Schüler, Praktikant</v>
      </c>
      <c r="B115" s="7"/>
      <c r="C115" s="8" t="s">
        <v>58</v>
      </c>
      <c r="D115">
        <v>254</v>
      </c>
      <c r="E115" s="8" t="s">
        <v>43</v>
      </c>
      <c r="F115" s="8" t="s">
        <v>89</v>
      </c>
      <c r="G115" s="8" t="s">
        <v>84</v>
      </c>
      <c r="H115" s="8" t="s">
        <v>85</v>
      </c>
      <c r="I115" s="9">
        <v>8</v>
      </c>
      <c r="J115" s="9">
        <v>8</v>
      </c>
      <c r="K115" s="10">
        <v>45909</v>
      </c>
      <c r="L115" s="8" t="s">
        <v>50</v>
      </c>
      <c r="M115" s="8" t="s">
        <v>25</v>
      </c>
      <c r="N115" s="8" t="s">
        <v>46</v>
      </c>
      <c r="O115" s="8" t="s">
        <v>59</v>
      </c>
    </row>
    <row r="116" spans="1:15" x14ac:dyDescent="0.25">
      <c r="A116" s="6" t="str">
        <f t="shared" si="8"/>
        <v>Schüler, Praktikant</v>
      </c>
      <c r="B116" s="7"/>
      <c r="C116" s="8" t="s">
        <v>60</v>
      </c>
      <c r="D116">
        <v>255</v>
      </c>
      <c r="E116" s="8" t="s">
        <v>43</v>
      </c>
      <c r="F116" s="8" t="s">
        <v>89</v>
      </c>
      <c r="G116" s="8" t="s">
        <v>84</v>
      </c>
      <c r="H116" s="8" t="s">
        <v>85</v>
      </c>
      <c r="I116" s="9">
        <v>8</v>
      </c>
      <c r="J116" s="9">
        <v>8</v>
      </c>
      <c r="K116" s="10">
        <v>45910</v>
      </c>
      <c r="L116" s="8" t="s">
        <v>50</v>
      </c>
      <c r="M116" s="8" t="s">
        <v>25</v>
      </c>
      <c r="N116" s="8" t="s">
        <v>46</v>
      </c>
      <c r="O116" s="8" t="s">
        <v>61</v>
      </c>
    </row>
    <row r="117" spans="1:15" x14ac:dyDescent="0.25">
      <c r="A117" s="6" t="str">
        <f t="shared" si="8"/>
        <v>Schüler, Praktikant</v>
      </c>
      <c r="B117" s="7"/>
      <c r="C117" s="8" t="s">
        <v>62</v>
      </c>
      <c r="D117">
        <v>256</v>
      </c>
      <c r="E117" s="8" t="s">
        <v>43</v>
      </c>
      <c r="F117" s="8" t="s">
        <v>89</v>
      </c>
      <c r="G117" s="8" t="s">
        <v>84</v>
      </c>
      <c r="H117" s="8" t="s">
        <v>85</v>
      </c>
      <c r="I117" s="9">
        <v>8</v>
      </c>
      <c r="J117" s="9">
        <v>8</v>
      </c>
      <c r="K117" s="10">
        <v>45911</v>
      </c>
      <c r="L117" s="8" t="s">
        <v>50</v>
      </c>
      <c r="M117" s="8" t="s">
        <v>25</v>
      </c>
      <c r="N117" s="8" t="s">
        <v>46</v>
      </c>
      <c r="O117" s="8" t="s">
        <v>63</v>
      </c>
    </row>
    <row r="118" spans="1:15" x14ac:dyDescent="0.25">
      <c r="A118" s="6" t="str">
        <f t="shared" si="8"/>
        <v>Schüler, Praktikant</v>
      </c>
      <c r="B118" s="7"/>
      <c r="C118" s="8" t="s">
        <v>64</v>
      </c>
      <c r="D118">
        <v>257</v>
      </c>
      <c r="E118" s="8" t="s">
        <v>43</v>
      </c>
      <c r="F118" s="8" t="s">
        <v>89</v>
      </c>
      <c r="G118" s="8" t="s">
        <v>84</v>
      </c>
      <c r="H118" s="8" t="s">
        <v>85</v>
      </c>
      <c r="I118" s="9">
        <v>8</v>
      </c>
      <c r="J118" s="9">
        <v>8</v>
      </c>
      <c r="K118" s="10">
        <v>45912</v>
      </c>
      <c r="L118" s="8" t="s">
        <v>50</v>
      </c>
      <c r="M118" s="8" t="s">
        <v>25</v>
      </c>
      <c r="N118" s="8" t="s">
        <v>46</v>
      </c>
      <c r="O118" s="8" t="s">
        <v>65</v>
      </c>
    </row>
    <row r="119" spans="1:15" x14ac:dyDescent="0.25">
      <c r="A119" s="6" t="str">
        <f t="shared" si="8"/>
        <v>Schüler, Praktikant</v>
      </c>
      <c r="B119" s="7"/>
      <c r="C119" s="8" t="s">
        <v>66</v>
      </c>
      <c r="D119">
        <v>258</v>
      </c>
      <c r="E119" s="8" t="s">
        <v>43</v>
      </c>
      <c r="F119" s="8" t="s">
        <v>89</v>
      </c>
      <c r="G119" s="8" t="s">
        <v>84</v>
      </c>
      <c r="H119" s="8" t="s">
        <v>85</v>
      </c>
      <c r="I119" s="9">
        <v>8</v>
      </c>
      <c r="J119" s="9">
        <v>8</v>
      </c>
      <c r="K119" s="10">
        <v>45913</v>
      </c>
      <c r="L119" s="8" t="s">
        <v>50</v>
      </c>
      <c r="M119" s="8" t="s">
        <v>25</v>
      </c>
      <c r="N119" s="8" t="s">
        <v>46</v>
      </c>
      <c r="O119" s="8" t="s">
        <v>67</v>
      </c>
    </row>
    <row r="120" spans="1:15" x14ac:dyDescent="0.25">
      <c r="A120" s="6" t="str">
        <f t="shared" si="8"/>
        <v>Schüler, Praktikant</v>
      </c>
      <c r="B120" s="7"/>
      <c r="C120" s="8" t="s">
        <v>68</v>
      </c>
      <c r="D120">
        <v>259</v>
      </c>
      <c r="E120" s="8" t="s">
        <v>43</v>
      </c>
      <c r="F120" s="8" t="s">
        <v>89</v>
      </c>
      <c r="G120" s="8" t="s">
        <v>84</v>
      </c>
      <c r="H120" s="8" t="s">
        <v>85</v>
      </c>
      <c r="I120" s="9">
        <v>8</v>
      </c>
      <c r="J120" s="9">
        <v>8</v>
      </c>
      <c r="K120" s="10">
        <v>45914</v>
      </c>
      <c r="L120" s="8" t="s">
        <v>50</v>
      </c>
      <c r="M120" s="8" t="s">
        <v>25</v>
      </c>
      <c r="N120" s="8" t="s">
        <v>46</v>
      </c>
      <c r="O120" s="8" t="s">
        <v>69</v>
      </c>
    </row>
    <row r="121" spans="1:15" x14ac:dyDescent="0.25">
      <c r="A121" s="6" t="str">
        <f t="shared" si="8"/>
        <v>Schüler, Praktikant</v>
      </c>
      <c r="B121" s="7"/>
      <c r="C121" s="8" t="s">
        <v>70</v>
      </c>
      <c r="D121">
        <v>260</v>
      </c>
      <c r="E121" s="8" t="s">
        <v>43</v>
      </c>
      <c r="F121" s="8" t="s">
        <v>89</v>
      </c>
      <c r="G121" s="8" t="s">
        <v>84</v>
      </c>
      <c r="H121" s="8" t="s">
        <v>85</v>
      </c>
      <c r="I121" s="9">
        <v>8</v>
      </c>
      <c r="J121" s="9">
        <v>8</v>
      </c>
      <c r="K121" s="10">
        <v>45915</v>
      </c>
      <c r="L121" s="8" t="s">
        <v>50</v>
      </c>
      <c r="M121" s="8" t="s">
        <v>25</v>
      </c>
      <c r="N121" s="8" t="s">
        <v>46</v>
      </c>
      <c r="O121" s="8" t="s">
        <v>71</v>
      </c>
    </row>
    <row r="122" spans="1:15" x14ac:dyDescent="0.25">
      <c r="A122" s="6" t="str">
        <f t="shared" si="8"/>
        <v>Schüler, Praktikant</v>
      </c>
      <c r="B122" s="7"/>
      <c r="C122" s="8" t="s">
        <v>72</v>
      </c>
      <c r="D122">
        <v>261</v>
      </c>
      <c r="E122" s="8" t="s">
        <v>43</v>
      </c>
      <c r="F122" s="8" t="s">
        <v>89</v>
      </c>
      <c r="G122" s="8" t="s">
        <v>84</v>
      </c>
      <c r="H122" s="8" t="s">
        <v>85</v>
      </c>
      <c r="I122" s="9">
        <v>8</v>
      </c>
      <c r="J122" s="9">
        <v>8</v>
      </c>
      <c r="K122" s="10">
        <v>45916</v>
      </c>
      <c r="L122" s="8" t="s">
        <v>50</v>
      </c>
      <c r="M122" s="8" t="s">
        <v>25</v>
      </c>
      <c r="N122" s="8" t="s">
        <v>46</v>
      </c>
      <c r="O122" s="8" t="s">
        <v>73</v>
      </c>
    </row>
    <row r="123" spans="1:15" x14ac:dyDescent="0.25">
      <c r="A123" s="6" t="str">
        <f t="shared" si="8"/>
        <v>Schüler, Praktikant</v>
      </c>
      <c r="B123" s="7"/>
      <c r="C123" s="8" t="s">
        <v>74</v>
      </c>
      <c r="D123">
        <v>262</v>
      </c>
      <c r="E123" s="8" t="s">
        <v>43</v>
      </c>
      <c r="F123" s="8" t="s">
        <v>89</v>
      </c>
      <c r="G123" s="8" t="s">
        <v>84</v>
      </c>
      <c r="H123" s="8" t="s">
        <v>85</v>
      </c>
      <c r="I123" s="9">
        <v>8</v>
      </c>
      <c r="J123" s="9">
        <v>8</v>
      </c>
      <c r="K123" s="10">
        <v>45917</v>
      </c>
      <c r="L123" s="8" t="s">
        <v>50</v>
      </c>
      <c r="M123" s="8" t="s">
        <v>25</v>
      </c>
      <c r="N123" s="8" t="s">
        <v>46</v>
      </c>
      <c r="O123" s="8" t="s">
        <v>75</v>
      </c>
    </row>
    <row r="124" spans="1:15" x14ac:dyDescent="0.25">
      <c r="A124" s="6" t="str">
        <f t="shared" si="8"/>
        <v>Schüler, Praktikant</v>
      </c>
      <c r="B124" s="7"/>
      <c r="C124" s="8" t="s">
        <v>76</v>
      </c>
      <c r="D124">
        <v>263</v>
      </c>
      <c r="E124" s="8" t="s">
        <v>43</v>
      </c>
      <c r="F124" s="8" t="s">
        <v>89</v>
      </c>
      <c r="G124" s="8" t="s">
        <v>84</v>
      </c>
      <c r="H124" s="8" t="s">
        <v>85</v>
      </c>
      <c r="I124" s="9">
        <v>8</v>
      </c>
      <c r="J124" s="9">
        <v>8</v>
      </c>
      <c r="K124" s="10">
        <v>45918</v>
      </c>
      <c r="L124" s="8" t="s">
        <v>50</v>
      </c>
      <c r="M124" s="8" t="s">
        <v>25</v>
      </c>
      <c r="N124" s="8" t="s">
        <v>46</v>
      </c>
      <c r="O124" s="8" t="s">
        <v>77</v>
      </c>
    </row>
    <row r="125" spans="1:15" x14ac:dyDescent="0.25">
      <c r="A125" s="6" t="str">
        <f t="shared" si="8"/>
        <v>Schüler, Praktikant</v>
      </c>
      <c r="B125" s="7"/>
      <c r="C125" s="8" t="s">
        <v>78</v>
      </c>
      <c r="D125">
        <v>264</v>
      </c>
      <c r="E125" s="8" t="s">
        <v>43</v>
      </c>
      <c r="F125" s="8" t="s">
        <v>89</v>
      </c>
      <c r="G125" s="8" t="s">
        <v>84</v>
      </c>
      <c r="H125" s="8" t="s">
        <v>85</v>
      </c>
      <c r="I125" s="9">
        <v>8</v>
      </c>
      <c r="J125" s="9">
        <v>8</v>
      </c>
      <c r="K125" s="10">
        <v>45919</v>
      </c>
      <c r="L125" s="8" t="s">
        <v>50</v>
      </c>
      <c r="M125" s="8" t="s">
        <v>25</v>
      </c>
      <c r="N125" s="8" t="s">
        <v>46</v>
      </c>
      <c r="O125" s="8" t="s">
        <v>79</v>
      </c>
    </row>
    <row r="126" spans="1:15" x14ac:dyDescent="0.25">
      <c r="A126" s="6" t="str">
        <f t="shared" si="8"/>
        <v>Schüler, Praktikant</v>
      </c>
      <c r="B126" s="7"/>
      <c r="C126" s="8" t="s">
        <v>80</v>
      </c>
      <c r="D126">
        <v>265</v>
      </c>
      <c r="E126" s="8" t="s">
        <v>43</v>
      </c>
      <c r="F126" s="8" t="s">
        <v>89</v>
      </c>
      <c r="G126" s="8" t="s">
        <v>84</v>
      </c>
      <c r="H126" s="8" t="s">
        <v>85</v>
      </c>
      <c r="I126" s="9">
        <v>8</v>
      </c>
      <c r="J126" s="9">
        <v>8</v>
      </c>
      <c r="K126" s="10">
        <v>45920</v>
      </c>
      <c r="L126" s="8" t="s">
        <v>50</v>
      </c>
      <c r="M126" s="8" t="s">
        <v>25</v>
      </c>
      <c r="N126" s="8" t="s">
        <v>46</v>
      </c>
      <c r="O126" s="8" t="s">
        <v>81</v>
      </c>
    </row>
    <row r="127" spans="1:15" x14ac:dyDescent="0.25">
      <c r="A127" s="6" t="str">
        <f t="shared" si="8"/>
        <v>Schüler, Praktikant</v>
      </c>
      <c r="B127" s="7"/>
      <c r="C127" s="8" t="s">
        <v>82</v>
      </c>
      <c r="D127">
        <v>266</v>
      </c>
      <c r="E127" s="8" t="s">
        <v>43</v>
      </c>
      <c r="F127" s="8" t="s">
        <v>89</v>
      </c>
      <c r="G127" s="8" t="s">
        <v>84</v>
      </c>
      <c r="H127" s="8" t="s">
        <v>85</v>
      </c>
      <c r="I127" s="9">
        <v>8</v>
      </c>
      <c r="J127" s="9">
        <v>8</v>
      </c>
      <c r="K127" s="10">
        <v>45921</v>
      </c>
      <c r="L127" s="8" t="s">
        <v>50</v>
      </c>
      <c r="M127" s="8" t="s">
        <v>25</v>
      </c>
      <c r="N127" s="8" t="s">
        <v>46</v>
      </c>
      <c r="O127" s="8" t="s">
        <v>83</v>
      </c>
    </row>
  </sheetData>
  <phoneticPr fontId="6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31654-6AA2-4387-BE8A-DE1893D6DD01}">
  <dimension ref="A3:H15"/>
  <sheetViews>
    <sheetView workbookViewId="0">
      <selection activeCell="G5" sqref="G5"/>
    </sheetView>
  </sheetViews>
  <sheetFormatPr baseColWidth="10" defaultRowHeight="15" x14ac:dyDescent="0.25"/>
  <cols>
    <col min="1" max="1" width="20.140625" bestFit="1" customWidth="1"/>
    <col min="2" max="2" width="16.42578125" bestFit="1" customWidth="1"/>
    <col min="3" max="3" width="8.7109375" customWidth="1"/>
    <col min="4" max="4" width="18.85546875" bestFit="1" customWidth="1"/>
    <col min="5" max="5" width="17.28515625" bestFit="1" customWidth="1"/>
    <col min="6" max="6" width="13.7109375" bestFit="1" customWidth="1"/>
    <col min="7" max="7" width="15.85546875" bestFit="1" customWidth="1"/>
    <col min="8" max="8" width="14.140625" bestFit="1" customWidth="1"/>
  </cols>
  <sheetData>
    <row r="3" spans="1:8" x14ac:dyDescent="0.25">
      <c r="A3" s="1" t="s">
        <v>0</v>
      </c>
      <c r="B3" s="1" t="s">
        <v>1</v>
      </c>
      <c r="C3" s="2" t="s">
        <v>2</v>
      </c>
      <c r="D3" s="3" t="s">
        <v>3</v>
      </c>
      <c r="E3" s="3" t="s">
        <v>4</v>
      </c>
      <c r="F3" s="1" t="s">
        <v>5</v>
      </c>
      <c r="G3" s="1" t="s">
        <v>6</v>
      </c>
      <c r="H3" s="4" t="s">
        <v>7</v>
      </c>
    </row>
    <row r="4" spans="1:8" x14ac:dyDescent="0.25">
      <c r="A4" s="14" t="s">
        <v>50</v>
      </c>
      <c r="B4" s="15"/>
      <c r="C4" s="16"/>
      <c r="D4" s="17"/>
      <c r="E4" s="17"/>
      <c r="F4" s="18"/>
      <c r="G4" s="18"/>
      <c r="H4" s="19"/>
    </row>
    <row r="5" spans="1:8" x14ac:dyDescent="0.25">
      <c r="A5" s="5" t="s">
        <v>87</v>
      </c>
      <c r="B5" s="15" t="str">
        <f>VLOOKUP(A5,AZ!A:F,6,FALSE)</f>
        <v>0815</v>
      </c>
      <c r="C5" s="16" t="str">
        <f>VLOOKUP(A5,AZ!A:C,3,FALSE)</f>
        <v>01</v>
      </c>
      <c r="D5" s="17">
        <f>_xlfn.XLOOKUP(A5,AZPivot!A:A,AZPivot!B:B)</f>
        <v>168</v>
      </c>
      <c r="E5" s="17">
        <f>_xlfn.XLOOKUP(A5,AZPivot!A:A,AZPivot!C:C)</f>
        <v>168</v>
      </c>
      <c r="F5" s="18"/>
      <c r="G5" s="20" t="s">
        <v>90</v>
      </c>
      <c r="H5" s="19"/>
    </row>
    <row r="6" spans="1:8" x14ac:dyDescent="0.25">
      <c r="A6" s="14" t="s">
        <v>31</v>
      </c>
      <c r="B6" s="15"/>
      <c r="C6" s="16"/>
      <c r="D6" s="17"/>
      <c r="E6" s="17"/>
      <c r="F6" s="18"/>
      <c r="G6" s="20" t="str" cm="1">
        <f t="array" ref="G6">IF(B6="","",IF(SUM(COUNTIFS(AZ!F:F,B6,AZ!L:L,{"AZUBI","ASS","AUFTRAG-TL","EINKAUF","ERP","FV","HAUS","HDO-AL","IDO-GERÄTE-AL","LOGI","LOGI-EINKAUF-AL","LOGISTIK TL","QS-AL","REP-TECHSUP-AL","TECHNO","TECHNO-TL","TECHSUP","WE","WERKLEITUNG"})),"NEIN","JA"))</f>
        <v/>
      </c>
      <c r="H6" s="19"/>
    </row>
    <row r="7" spans="1:8" x14ac:dyDescent="0.25">
      <c r="A7" s="5" t="s">
        <v>36</v>
      </c>
      <c r="B7" s="15" t="str">
        <f>VLOOKUP(A7,AZ!A:F,6,FALSE)</f>
        <v>7736</v>
      </c>
      <c r="C7" s="16" t="str">
        <f>VLOOKUP(A7,AZ!A:C,3,FALSE)</f>
        <v>01</v>
      </c>
      <c r="D7" s="17">
        <f>_xlfn.XLOOKUP(A7,AZPivot!A:A,AZPivot!B:B)</f>
        <v>47.789999999999992</v>
      </c>
      <c r="E7" s="17">
        <f>_xlfn.XLOOKUP(A7,AZPivot!A:A,AZPivot!C:C)</f>
        <v>48</v>
      </c>
      <c r="F7" s="18"/>
      <c r="G7" s="20" t="str" cm="1">
        <f t="array" ref="G7">IF(B7="","",IF(SUM(COUNTIFS(AZ!F:F,B7,AZ!L:L,{"AZUBI","ASS","AUFTRAG-TL","EINKAUF","ERP","FV","HAUS","HDO-AL","IDO-GERÄTE-AL","LOGI","LOGI-EINKAUF-AL","LOGISTIK TL","QS-AL","REP-TECHSUP-AL","TECHNO","TECHNO-TL","TECHSUP","WE","WERKLEITUNG"})),"NEIN","JA"))</f>
        <v>NEIN</v>
      </c>
      <c r="H7" s="19"/>
    </row>
    <row r="8" spans="1:8" x14ac:dyDescent="0.25">
      <c r="A8" s="14" t="s">
        <v>34</v>
      </c>
      <c r="B8" s="15"/>
      <c r="C8" s="16"/>
      <c r="D8" s="17"/>
      <c r="E8" s="17"/>
      <c r="F8" s="18"/>
      <c r="G8" s="20" t="str" cm="1">
        <f t="array" ref="G8">IF(B8="","",IF(SUM(COUNTIFS(AZ!F:F,B8,AZ!L:L,{"AZUBI","ASS","AUFTRAG-TL","EINKAUF","ERP","FV","HAUS","HDO-AL","IDO-GERÄTE-AL","LOGI","LOGI-EINKAUF-AL","LOGISTIK TL","QS-AL","REP-TECHSUP-AL","TECHNO","TECHNO-TL","TECHSUP","WE","WERKLEITUNG"})),"NEIN","JA"))</f>
        <v/>
      </c>
      <c r="H8" s="19"/>
    </row>
    <row r="9" spans="1:8" x14ac:dyDescent="0.25">
      <c r="A9" s="5" t="s">
        <v>37</v>
      </c>
      <c r="B9" s="15" t="str">
        <f>VLOOKUP(A9,AZ!A:F,6,FALSE)</f>
        <v>7424</v>
      </c>
      <c r="C9" s="16" t="str">
        <f>VLOOKUP(A9,AZ!A:C,3,FALSE)</f>
        <v>01</v>
      </c>
      <c r="D9" s="17">
        <f>_xlfn.XLOOKUP(A9,AZPivot!A:A,AZPivot!B:B)</f>
        <v>159.71999999999991</v>
      </c>
      <c r="E9" s="17">
        <f>_xlfn.XLOOKUP(A9,AZPivot!A:A,AZPivot!C:C)</f>
        <v>168</v>
      </c>
      <c r="F9" s="18"/>
      <c r="G9" s="20" t="str" cm="1">
        <f t="array" ref="G9">IF(B9="","",IF(SUM(COUNTIFS(AZ!F:F,B9,AZ!L:L,{"AZUBI","ASS","AUFTRAG-TL","EINKAUF","ERP","FV","HAUS","HDO-AL","IDO-GERÄTE-AL","LOGI","LOGI-EINKAUF-AL","LOGISTIK TL","QS-AL","REP-TECHSUP-AL","TECHNO","TECHNO-TL","TECHSUP","WE","WERKLEITUNG"})),"NEIN","JA"))</f>
        <v>NEIN</v>
      </c>
      <c r="H9" s="19"/>
    </row>
    <row r="10" spans="1:8" x14ac:dyDescent="0.25">
      <c r="A10" s="14" t="s">
        <v>45</v>
      </c>
      <c r="B10" s="15"/>
      <c r="C10" s="16"/>
      <c r="D10" s="17"/>
      <c r="E10" s="17"/>
      <c r="F10" s="18"/>
      <c r="G10" s="20" t="str" cm="1">
        <f t="array" ref="G10">IF(B10="","",IF(SUM(COUNTIFS(AZ!F:F,B10,AZ!L:L,{"AZUBI","ASS","AUFTRAG-TL","EINKAUF","ERP","FV","HAUS","HDO-AL","IDO-GERÄTE-AL","LOGI","LOGI-EINKAUF-AL","LOGISTIK TL","QS-AL","REP-TECHSUP-AL","TECHNO","TECHNO-TL","TECHSUP","WE","WERKLEITUNG"})),"NEIN","JA"))</f>
        <v/>
      </c>
      <c r="H10" s="19"/>
    </row>
    <row r="11" spans="1:8" x14ac:dyDescent="0.25">
      <c r="A11" s="5" t="s">
        <v>47</v>
      </c>
      <c r="B11" s="15" t="str">
        <f>VLOOKUP(A11,AZ!A:F,6,FALSE)</f>
        <v>7507</v>
      </c>
      <c r="C11" s="16" t="str">
        <f>VLOOKUP(A11,AZ!A:C,3,FALSE)</f>
        <v>01</v>
      </c>
      <c r="D11" s="17">
        <f>_xlfn.XLOOKUP(A11,AZPivot!A:A,AZPivot!B:B)</f>
        <v>0</v>
      </c>
      <c r="E11" s="17">
        <f>_xlfn.XLOOKUP(A11,AZPivot!A:A,AZPivot!C:C)</f>
        <v>168</v>
      </c>
      <c r="F11" s="18"/>
      <c r="G11" s="20" t="str" cm="1">
        <f t="array" ref="G11">IF(B11="","",IF(SUM(COUNTIFS(AZ!F:F,B11,AZ!L:L,{"AZUBI","ASS","AUFTRAG-TL","EINKAUF","ERP","FV","HAUS","HDO-AL","IDO-GERÄTE-AL","LOGI","LOGI-EINKAUF-AL","LOGISTIK TL","QS-AL","REP-TECHSUP-AL","TECHNO","TECHNO-TL","TECHSUP","WE","WERKLEITUNG"})),"NEIN","JA"))</f>
        <v>JA</v>
      </c>
      <c r="H11" s="19"/>
    </row>
    <row r="12" spans="1:8" x14ac:dyDescent="0.25">
      <c r="A12" s="14" t="s">
        <v>24</v>
      </c>
      <c r="B12" s="15"/>
      <c r="C12" s="16"/>
      <c r="D12" s="17"/>
      <c r="E12" s="17"/>
      <c r="F12" s="18"/>
      <c r="G12" s="20" t="str" cm="1">
        <f t="array" ref="G12">IF(B12="","",IF(SUM(COUNTIFS(AZ!F:F,B12,AZ!L:L,{"AZUBI","ASS","AUFTRAG-TL","EINKAUF","ERP","FV","HAUS","HDO-AL","IDO-GERÄTE-AL","LOGI","LOGI-EINKAUF-AL","LOGISTIK TL","QS-AL","REP-TECHSUP-AL","TECHNO","TECHNO-TL","TECHSUP","WE","WERKLEITUNG"})),"NEIN","JA"))</f>
        <v/>
      </c>
      <c r="H12" s="19"/>
    </row>
    <row r="13" spans="1:8" x14ac:dyDescent="0.25">
      <c r="A13" s="5" t="s">
        <v>38</v>
      </c>
      <c r="B13" s="15" t="str">
        <f>VLOOKUP(A13,AZ!A:F,6,FALSE)</f>
        <v>7150</v>
      </c>
      <c r="C13" s="16" t="str">
        <f>VLOOKUP(A13,AZ!A:C,3,FALSE)</f>
        <v>01</v>
      </c>
      <c r="D13" s="17">
        <f>_xlfn.XLOOKUP(A13,AZPivot!A:A,AZPivot!B:B)</f>
        <v>172.89999999999998</v>
      </c>
      <c r="E13" s="17">
        <f>_xlfn.XLOOKUP(A13,AZPivot!A:A,AZPivot!C:C)</f>
        <v>168</v>
      </c>
      <c r="F13" s="18"/>
      <c r="G13" s="20" t="str" cm="1">
        <f t="array" ref="G13">IF(B13="","",IF(SUM(COUNTIFS(AZ!F:F,B13,AZ!L:L,{"AZUBI","ASS","AUFTRAG-TL","EINKAUF","ERP","FV","HAUS","HDO-AL","IDO-GERÄTE-AL","LOGI","LOGI-EINKAUF-AL","LOGISTIK TL","QS-AL","REP-TECHSUP-AL","TECHNO","TECHNO-TL","TECHSUP","WE","WERKLEITUNG"})),"NEIN","JA"))</f>
        <v>JA</v>
      </c>
    </row>
    <row r="14" spans="1:8" x14ac:dyDescent="0.25">
      <c r="A14" s="14" t="s">
        <v>86</v>
      </c>
      <c r="B14" s="15"/>
      <c r="C14" s="16"/>
      <c r="D14" s="17"/>
      <c r="E14" s="17"/>
      <c r="F14" s="18"/>
      <c r="G14" s="20" t="str" cm="1">
        <f t="array" ref="G14">IF(B14="","",IF(SUM(COUNTIFS(AZ!F:F,B14,AZ!L:L,{"AZUBI","ASS","AUFTRAG-TL","EINKAUF","ERP","FV","HAUS","HDO-AL","IDO-GERÄTE-AL","LOGI","LOGI-EINKAUF-AL","LOGISTIK TL","QS-AL","REP-TECHSUP-AL","TECHNO","TECHNO-TL","TECHSUP","WE","WERKLEITUNG"})),"NEIN","JA"))</f>
        <v/>
      </c>
    </row>
    <row r="15" spans="1:8" x14ac:dyDescent="0.25">
      <c r="A15" s="5" t="s">
        <v>51</v>
      </c>
      <c r="B15" s="15" t="str">
        <f>VLOOKUP(A15,AZ!A:F,6,FALSE)</f>
        <v>4711</v>
      </c>
      <c r="C15" s="16" t="str">
        <f>VLOOKUP(A15,AZ!A:C,3,FALSE)</f>
        <v>01</v>
      </c>
      <c r="D15" s="17">
        <f>_xlfn.XLOOKUP(A15,AZPivot!A:A,AZPivot!B:B)</f>
        <v>168</v>
      </c>
      <c r="E15" s="17">
        <f>_xlfn.XLOOKUP(A15,AZPivot!A:A,AZPivot!C:C)</f>
        <v>168</v>
      </c>
      <c r="F15" s="18"/>
      <c r="G15" s="20" t="str" cm="1">
        <f t="array" ref="G15">IF(B15="","",IF(SUM(COUNTIFS(AZ!F:F,B15,AZ!L:L,{"AZUBI","ASS","AUFTRAG-TL","EINKAUF","ERP","FV","HAUS","HDO-AL","IDO-GERÄTE-AL","LOGI","LOGI-EINKAUF-AL","LOGISTIK TL","QS-AL","REP-TECHSUP-AL","TECHNO","TECHNO-TL","TECHSUP","WE","WERKLEITUNG"})),"NEIN","JA"))</f>
        <v>NEIN</v>
      </c>
    </row>
  </sheetData>
  <autoFilter ref="A3:H15" xr:uid="{731C5CD8-22F5-449C-B3AD-031BCA8475D1}"/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AZPivot</vt:lpstr>
      <vt:lpstr>AZ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Kraeft, Matthias</dc:creator>
  <cp:lastModifiedBy>Kraeft, Matthias</cp:lastModifiedBy>
  <dcterms:created xsi:type="dcterms:W3CDTF">2025-10-20T10:44:29Z</dcterms:created>
  <dcterms:modified xsi:type="dcterms:W3CDTF">2025-10-21T07:34:55Z</dcterms:modified>
</cp:coreProperties>
</file>