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wele\Downloads\"/>
    </mc:Choice>
  </mc:AlternateContent>
  <xr:revisionPtr revIDLastSave="0" documentId="13_ncr:1_{677F147D-EF6C-469A-B789-254B1A40FF23}" xr6:coauthVersionLast="47" xr6:coauthVersionMax="47" xr10:uidLastSave="{00000000-0000-0000-0000-000000000000}"/>
  <bookViews>
    <workbookView xWindow="-120" yWindow="-120" windowWidth="19440" windowHeight="14880" activeTab="1" xr2:uid="{19EB4B0B-927D-44A2-BCC8-3791E6805BB8}"/>
  </bookViews>
  <sheets>
    <sheet name="GANTT" sheetId="1" r:id="rId1"/>
    <sheet name="Gantt Diagramm" sheetId="3" r:id="rId2"/>
    <sheet name="Einsätze" sheetId="2" r:id="rId3"/>
    <sheet name="Tabelle1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4" i="3" l="1" a="1"/>
  <c r="A4" i="3" s="1"/>
  <c r="F4" i="3" l="1" a="1"/>
  <c r="F4" i="3" s="1"/>
  <c r="D3" i="1" a="1"/>
  <c r="D3" i="1" s="1"/>
  <c r="A4" i="1" s="1" a="1"/>
  <c r="A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<sst xmlns="http://schemas.openxmlformats.org/spreadsheetml/2006/main" count="535" uniqueCount="137">
  <si>
    <t>Datum</t>
  </si>
  <si>
    <t>Dienst</t>
  </si>
  <si>
    <t>EinsatzNr</t>
  </si>
  <si>
    <t>Startzeit</t>
  </si>
  <si>
    <t>Endzeit</t>
  </si>
  <si>
    <t>Typ</t>
  </si>
  <si>
    <t>Bemerkung</t>
  </si>
  <si>
    <t>Mo-Fr</t>
  </si>
  <si>
    <t>Sa</t>
  </si>
  <si>
    <t>So</t>
  </si>
  <si>
    <t>Betriebsbeginn</t>
  </si>
  <si>
    <t>Betriebsende</t>
  </si>
  <si>
    <t>Information:</t>
  </si>
  <si>
    <t>von</t>
  </si>
  <si>
    <t>bis</t>
  </si>
  <si>
    <t>-</t>
  </si>
  <si>
    <t>06:45</t>
  </si>
  <si>
    <t>STG</t>
  </si>
  <si>
    <t>14:33</t>
  </si>
  <si>
    <t>.BWD</t>
  </si>
  <si>
    <t>12:30</t>
  </si>
  <si>
    <t>12:50</t>
  </si>
  <si>
    <t>13:00</t>
  </si>
  <si>
    <t>16:31</t>
  </si>
  <si>
    <t>.KAU</t>
  </si>
  <si>
    <t>17:46</t>
  </si>
  <si>
    <t>20:48</t>
  </si>
  <si>
    <t>15:00</t>
  </si>
  <si>
    <t>22:48</t>
  </si>
  <si>
    <t>17:30</t>
  </si>
  <si>
    <t>25:18</t>
  </si>
  <si>
    <t>18:30</t>
  </si>
  <si>
    <t>26:18</t>
  </si>
  <si>
    <t>Typ 200</t>
  </si>
  <si>
    <t>warten</t>
  </si>
  <si>
    <t>Typ 1</t>
  </si>
  <si>
    <t>fahren</t>
  </si>
  <si>
    <t>.STO</t>
  </si>
  <si>
    <t>09:18</t>
  </si>
  <si>
    <t>13:48</t>
  </si>
  <si>
    <t>14:00</t>
  </si>
  <si>
    <t>15:06</t>
  </si>
  <si>
    <t>.BWD3</t>
  </si>
  <si>
    <t>16:21</t>
  </si>
  <si>
    <t>18:10</t>
  </si>
  <si>
    <t>19:18</t>
  </si>
  <si>
    <t>21:38</t>
  </si>
  <si>
    <t>.FZG</t>
  </si>
  <si>
    <t>24:53</t>
  </si>
  <si>
    <t>BGRE</t>
  </si>
  <si>
    <t>02:45</t>
  </si>
  <si>
    <t>10:33</t>
  </si>
  <si>
    <t>04:58</t>
  </si>
  <si>
    <t>BBWD</t>
  </si>
  <si>
    <t>08:19</t>
  </si>
  <si>
    <t>09:15</t>
  </si>
  <si>
    <t>10:25</t>
  </si>
  <si>
    <t>03:08</t>
  </si>
  <si>
    <t>ASTO</t>
  </si>
  <si>
    <t>05:10</t>
  </si>
  <si>
    <t>06:30</t>
  </si>
  <si>
    <t>07:30</t>
  </si>
  <si>
    <t>03:00</t>
  </si>
  <si>
    <t>06:31</t>
  </si>
  <si>
    <t>BSTH</t>
  </si>
  <si>
    <t>06:42</t>
  </si>
  <si>
    <t>.DOH0</t>
  </si>
  <si>
    <t>07:24</t>
  </si>
  <si>
    <t>.FRE</t>
  </si>
  <si>
    <t>07:42</t>
  </si>
  <si>
    <t>.WHA</t>
  </si>
  <si>
    <t>08:04</t>
  </si>
  <si>
    <t>.WHA0</t>
  </si>
  <si>
    <t>08:42</t>
  </si>
  <si>
    <t>09:04</t>
  </si>
  <si>
    <t>09:34</t>
  </si>
  <si>
    <t>10:48</t>
  </si>
  <si>
    <t>10:00</t>
  </si>
  <si>
    <t>13:02</t>
  </si>
  <si>
    <t>17:09</t>
  </si>
  <si>
    <t>.STO0</t>
  </si>
  <si>
    <t>17:48</t>
  </si>
  <si>
    <t>11:00</t>
  </si>
  <si>
    <t>11:50</t>
  </si>
  <si>
    <t>KBWD</t>
  </si>
  <si>
    <t>15:19</t>
  </si>
  <si>
    <t>16:36</t>
  </si>
  <si>
    <t>.STU</t>
  </si>
  <si>
    <t>17:10</t>
  </si>
  <si>
    <t>18:48</t>
  </si>
  <si>
    <t>19:10</t>
  </si>
  <si>
    <t>21:07</t>
  </si>
  <si>
    <t>20:06</t>
  </si>
  <si>
    <t>20:09</t>
  </si>
  <si>
    <t>WSTH0</t>
  </si>
  <si>
    <t>20:17</t>
  </si>
  <si>
    <t>23:48</t>
  </si>
  <si>
    <t>.WFD</t>
  </si>
  <si>
    <t>24:18</t>
  </si>
  <si>
    <t>BCLA</t>
  </si>
  <si>
    <t>18:55</t>
  </si>
  <si>
    <t>21:12</t>
  </si>
  <si>
    <t>22:24</t>
  </si>
  <si>
    <t>25:42</t>
  </si>
  <si>
    <t>10:10</t>
  </si>
  <si>
    <t>13:23</t>
  </si>
  <si>
    <t>16:44</t>
  </si>
  <si>
    <t>18:00</t>
  </si>
  <si>
    <t>22:12</t>
  </si>
  <si>
    <t>18:22</t>
  </si>
  <si>
    <t>20:51</t>
  </si>
  <si>
    <t>22:06</t>
  </si>
  <si>
    <t>25:10</t>
  </si>
  <si>
    <t>ELPO</t>
  </si>
  <si>
    <t>25:23</t>
  </si>
  <si>
    <t>BSTO</t>
  </si>
  <si>
    <t>06:15</t>
  </si>
  <si>
    <t>08:50</t>
  </si>
  <si>
    <t>09:20</t>
  </si>
  <si>
    <t>15:10</t>
  </si>
  <si>
    <t>16:10</t>
  </si>
  <si>
    <t>11:13</t>
  </si>
  <si>
    <t>14:09</t>
  </si>
  <si>
    <t>14:24</t>
  </si>
  <si>
    <t>15:12</t>
  </si>
  <si>
    <t>15:34</t>
  </si>
  <si>
    <t>16:04</t>
  </si>
  <si>
    <t>17:02</t>
  </si>
  <si>
    <t>17:49</t>
  </si>
  <si>
    <t>20:23</t>
  </si>
  <si>
    <t>Sondereinsatz</t>
  </si>
  <si>
    <t>Spalte1</t>
  </si>
  <si>
    <t>Spalte2</t>
  </si>
  <si>
    <t>Datum:</t>
  </si>
  <si>
    <t>Typ:</t>
  </si>
  <si>
    <t>Warten</t>
  </si>
  <si>
    <t>Fahren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</si>
</sst>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h]:mm"/>
    <numFmt numFmtId="165" formatCode="[$-F400]h:mm:ss\ AM/PM"/>
  </numFmts>
  <fonts count="7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9"/>
      <color indexed="72"/>
      <name val="Arial"/>
    </font>
    <font>
      <sz val="9"/>
      <color indexed="72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20" fontId="0" fillId="0" borderId="0" xfId="0" applyNumberFormat="1"/>
    <xf numFmtId="20" fontId="0" fillId="0" borderId="0" xfId="0" applyNumberFormat="1" applyAlignment="1">
      <alignment textRotation="90"/>
    </xf>
    <xf numFmtId="0" fontId="1" fillId="0" borderId="0" xfId="0" applyFont="1" applyAlignment="1">
      <alignment horizontal="center" vertical="center" wrapText="1"/>
    </xf>
    <xf numFmtId="14" fontId="0" fillId="0" borderId="0" xfId="0" applyNumberFormat="1"/>
    <xf numFmtId="14" fontId="0" fillId="0" borderId="0" xfId="0" applyNumberFormat="1" applyAlignment="1">
      <alignment vertical="center" wrapText="1"/>
    </xf>
    <xf numFmtId="0" fontId="0" fillId="0" borderId="0" xfId="0" applyAlignment="1">
      <alignment vertical="center" wrapText="1"/>
    </xf>
    <xf numFmtId="14" fontId="0" fillId="0" borderId="0" xfId="0" applyNumberFormat="1" applyAlignment="1">
      <alignment textRotation="90"/>
    </xf>
    <xf numFmtId="0" fontId="0" fillId="0" borderId="0" xfId="0" applyAlignment="1">
      <alignment textRotation="90"/>
    </xf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horizontal="center"/>
    </xf>
    <xf numFmtId="20" fontId="4" fillId="0" borderId="0" xfId="0" applyNumberFormat="1" applyFont="1"/>
    <xf numFmtId="164" fontId="4" fillId="0" borderId="0" xfId="0" applyNumberFormat="1" applyFont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left" vertical="center"/>
    </xf>
    <xf numFmtId="0" fontId="5" fillId="0" borderId="0" xfId="0" applyFont="1" applyAlignment="1" applyProtection="1">
      <alignment horizontal="center" vertical="top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top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165" fontId="0" fillId="0" borderId="0" xfId="0" applyNumberFormat="1"/>
    <xf numFmtId="0" fontId="5" fillId="0" borderId="0" xfId="0" applyFont="1" applyAlignment="1" applyProtection="1">
      <alignment vertical="top"/>
      <protection locked="0"/>
    </xf>
    <xf numFmtId="0" fontId="6" fillId="0" borderId="0" xfId="0" applyFont="1" applyAlignment="1" applyProtection="1">
      <alignment vertical="top"/>
      <protection locked="0"/>
    </xf>
    <xf numFmtId="0" fontId="0" fillId="0" borderId="0" xfId="0" applyNumberFormat="1"/>
  </cellXfs>
  <cellStyles count="1">
    <cellStyle name="Standard" xfId="0" builtinId="0"/>
  </cellStyles>
  <dxfs count="9">
    <dxf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72"/>
        <name val="Arial"/>
        <family val="2"/>
        <scheme val="none"/>
      </font>
      <alignment horizontal="general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72"/>
        <name val="Arial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72"/>
        <name val="Arial"/>
        <family val="2"/>
        <scheme val="none"/>
      </font>
      <alignment horizontal="center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72"/>
        <name val="Arial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72"/>
        <name val="Arial"/>
        <family val="2"/>
        <scheme val="none"/>
      </font>
      <alignment horizontal="center" vertical="top" textRotation="0" wrapText="0" indent="0" justifyLastLine="0" shrinkToFit="0" readingOrder="0"/>
      <protection locked="0" hidden="0"/>
    </dxf>
    <dxf>
      <alignment horizontal="general" vertical="center" textRotation="0" wrapText="1" indent="0" justifyLastLine="0" shrinkToFit="0" readingOrder="0"/>
    </dxf>
    <dxf>
      <numFmt numFmtId="19" formatCode="dd/mm/yyyy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Dienstzeiten des</a:t>
            </a:r>
            <a:r>
              <a:rPr lang="de-DE" baseline="0"/>
              <a:t> ausgewählten</a:t>
            </a:r>
            <a:r>
              <a:rPr lang="de-DE"/>
              <a:t> Datums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1554566279921724"/>
          <c:y val="9.7369418137966304E-2"/>
          <c:w val="0.85854149856709605"/>
          <c:h val="0.71419441831108943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'Gantt Diagramm'!$B$3</c:f>
              <c:strCache>
                <c:ptCount val="1"/>
                <c:pt idx="0">
                  <c:v>Startzeit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numRef>
              <c:f>'Gantt Diagramm'!$A$4:$A$11</c:f>
              <c:numCache>
                <c:formatCode>General</c:formatCode>
                <c:ptCount val="8"/>
                <c:pt idx="0">
                  <c:v>1011</c:v>
                </c:pt>
                <c:pt idx="1">
                  <c:v>1012</c:v>
                </c:pt>
                <c:pt idx="2">
                  <c:v>1013</c:v>
                </c:pt>
                <c:pt idx="3">
                  <c:v>1014</c:v>
                </c:pt>
                <c:pt idx="4">
                  <c:v>1015</c:v>
                </c:pt>
                <c:pt idx="5">
                  <c:v>1016</c:v>
                </c:pt>
                <c:pt idx="6">
                  <c:v>1017</c:v>
                </c:pt>
                <c:pt idx="7">
                  <c:v>1018</c:v>
                </c:pt>
              </c:numCache>
            </c:numRef>
          </c:cat>
          <c:val>
            <c:numRef>
              <c:f>'Gantt Diagramm'!$B$4:$B$11</c:f>
              <c:numCache>
                <c:formatCode>[$-F400]h:mm:ss\ AM/PM</c:formatCode>
                <c:ptCount val="8"/>
                <c:pt idx="0">
                  <c:v>0.11458333333333333</c:v>
                </c:pt>
                <c:pt idx="1">
                  <c:v>0.11458333333333333</c:v>
                </c:pt>
                <c:pt idx="2">
                  <c:v>0.125</c:v>
                </c:pt>
                <c:pt idx="3">
                  <c:v>0.41666666666666669</c:v>
                </c:pt>
                <c:pt idx="4">
                  <c:v>0.45833333333333331</c:v>
                </c:pt>
                <c:pt idx="5">
                  <c:v>0.72916666666666663</c:v>
                </c:pt>
                <c:pt idx="6">
                  <c:v>0.72916666666666663</c:v>
                </c:pt>
                <c:pt idx="7">
                  <c:v>0.77083333333333337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FB6-4F63-8246-ABCA6BC69182}"/>
            </c:ext>
          </c:extLst>
        </c:ser>
        <c:ser>
          <c:idx val="1"/>
          <c:order val="1"/>
          <c:tx>
            <c:strRef>
              <c:f>'Gantt Diagramm'!$C$3</c:f>
              <c:strCache>
                <c:ptCount val="1"/>
                <c:pt idx="0">
                  <c:v>Warten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'Gantt Diagramm'!$A$4:$A$11</c:f>
              <c:numCache>
                <c:formatCode>General</c:formatCode>
                <c:ptCount val="8"/>
                <c:pt idx="0">
                  <c:v>1011</c:v>
                </c:pt>
                <c:pt idx="1">
                  <c:v>1012</c:v>
                </c:pt>
                <c:pt idx="2">
                  <c:v>1013</c:v>
                </c:pt>
                <c:pt idx="3">
                  <c:v>1014</c:v>
                </c:pt>
                <c:pt idx="4">
                  <c:v>1015</c:v>
                </c:pt>
                <c:pt idx="5">
                  <c:v>1016</c:v>
                </c:pt>
                <c:pt idx="6">
                  <c:v>1017</c:v>
                </c:pt>
                <c:pt idx="7">
                  <c:v>1018</c:v>
                </c:pt>
              </c:numCache>
            </c:numRef>
          </c:cat>
          <c:val>
            <c:numRef>
              <c:f>'Gantt Diagramm'!$C$4:$C$11</c:f>
              <c:numCache>
                <c:formatCode>[$-F400]h:mm:ss\ AM/PM</c:formatCode>
                <c:ptCount val="8"/>
                <c:pt idx="0">
                  <c:v>0.32500000000000007</c:v>
                </c:pt>
                <c:pt idx="1">
                  <c:v>0.24027777777777781</c:v>
                </c:pt>
                <c:pt idx="2">
                  <c:v>0.18263888888888891</c:v>
                </c:pt>
                <c:pt idx="3">
                  <c:v>0.28333333333333327</c:v>
                </c:pt>
                <c:pt idx="4">
                  <c:v>7.5694444444444342E-2</c:v>
                </c:pt>
                <c:pt idx="5">
                  <c:v>0.21805555555555567</c:v>
                </c:pt>
                <c:pt idx="6">
                  <c:v>0.32500000000000007</c:v>
                </c:pt>
                <c:pt idx="7">
                  <c:v>0.32500000000000007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FB6-4F63-8246-ABCA6BC69182}"/>
            </c:ext>
          </c:extLst>
        </c:ser>
        <c:ser>
          <c:idx val="2"/>
          <c:order val="2"/>
          <c:tx>
            <c:strRef>
              <c:f>'Gantt Diagramm'!$D$3</c:f>
              <c:strCache>
                <c:ptCount val="1"/>
                <c:pt idx="0">
                  <c:v>Fahren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'Gantt Diagramm'!$A$4:$A$11</c:f>
              <c:numCache>
                <c:formatCode>General</c:formatCode>
                <c:ptCount val="8"/>
                <c:pt idx="0">
                  <c:v>1011</c:v>
                </c:pt>
                <c:pt idx="1">
                  <c:v>1012</c:v>
                </c:pt>
                <c:pt idx="2">
                  <c:v>1013</c:v>
                </c:pt>
                <c:pt idx="3">
                  <c:v>1014</c:v>
                </c:pt>
                <c:pt idx="4">
                  <c:v>1015</c:v>
                </c:pt>
                <c:pt idx="5">
                  <c:v>1016</c:v>
                </c:pt>
                <c:pt idx="6">
                  <c:v>1017</c:v>
                </c:pt>
                <c:pt idx="7">
                  <c:v>1018</c:v>
                </c:pt>
              </c:numCache>
            </c:numRef>
          </c:cat>
          <c:val>
            <c:numRef>
              <c:f>'Gantt Diagramm'!$D$4:$D$11</c:f>
              <c:numCache>
                <c:formatCode>[$-F400]h:mm:ss\ AM/PM</c:formatCode>
                <c:ptCount val="8"/>
                <c:pt idx="0">
                  <c:v>0</c:v>
                </c:pt>
                <c:pt idx="1">
                  <c:v>8.4722222222222227E-2</c:v>
                </c:pt>
                <c:pt idx="2">
                  <c:v>0.1423611111111111</c:v>
                </c:pt>
                <c:pt idx="3">
                  <c:v>4.1666666666666741E-2</c:v>
                </c:pt>
                <c:pt idx="4">
                  <c:v>0.20902777777777781</c:v>
                </c:pt>
                <c:pt idx="5">
                  <c:v>0.1069444444444444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FB6-4F63-8246-ABCA6BC691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016367583"/>
        <c:axId val="2016368063"/>
      </c:barChart>
      <c:catAx>
        <c:axId val="20163675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Dienstnummer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16368063"/>
        <c:crosses val="autoZero"/>
        <c:auto val="1"/>
        <c:lblAlgn val="ctr"/>
        <c:lblOffset val="100"/>
        <c:noMultiLvlLbl val="0"/>
      </c:catAx>
      <c:valAx>
        <c:axId val="201636806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Uhrzeit</a:t>
                </a:r>
              </a:p>
            </c:rich>
          </c:tx>
          <c:layout>
            <c:manualLayout>
              <c:xMode val="edge"/>
              <c:yMode val="edge"/>
              <c:x val="3.406941779336406E-2"/>
              <c:y val="0.8621904928668306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[$-F400]h:mm:ss\ AM/PM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16367583"/>
        <c:crosses val="autoZero"/>
        <c:crossBetween val="between"/>
        <c:majorUnit val="4.1670000000000013E-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4378806006139689"/>
          <c:y val="0.9469961151160271"/>
          <c:w val="0.24766374791386375"/>
          <c:h val="5.30038848839728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200025</xdr:colOff>
      <xdr:row>1</xdr:row>
      <xdr:rowOff>4761</xdr:rowOff>
    </xdr:from>
    <xdr:to>
      <xdr:col>13</xdr:col>
      <xdr:colOff>142875</xdr:colOff>
      <xdr:row>22</xdr:row>
      <xdr:rowOff>47625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D5C190C2-F843-2290-BD34-402128F5110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2090BC2-157E-47D5-83DE-1CF9A9F67FB4}" name="Tabelle1" displayName="Tabelle1" ref="A2:I118" totalsRowShown="0" headerRowDxfId="8">
  <autoFilter ref="A2:I118" xr:uid="{72090BC2-157E-47D5-83DE-1CF9A9F67FB4}"/>
  <tableColumns count="9">
    <tableColumn id="1" xr3:uid="{0A111667-428D-4F1C-9461-FABACCAB9FD8}" name="Datum" dataDxfId="7"/>
    <tableColumn id="2" xr3:uid="{B56C8238-92DA-4424-B572-72D5F18BE0C0}" name="Dienst" dataDxfId="6"/>
    <tableColumn id="3" xr3:uid="{C89A30E2-BDC2-4DE7-9A73-5D498C32756B}" name="EinsatzNr"/>
    <tableColumn id="4" xr3:uid="{9200DB92-36B8-45E5-AB9A-A1C0FB676D48}" name="Startzeit" dataDxfId="5"/>
    <tableColumn id="5" xr3:uid="{AFCC4C93-CC0C-4CBA-B506-540C061655D9}" name="Spalte1" dataDxfId="4"/>
    <tableColumn id="6" xr3:uid="{8D44B409-E2A6-4500-ADD9-F1BFCAA68FA3}" name="Endzeit" dataDxfId="3"/>
    <tableColumn id="7" xr3:uid="{E670222E-7DD8-4781-B839-9FE5BD975F7F}" name="Spalte2" dataDxfId="2"/>
    <tableColumn id="8" xr3:uid="{AF09DACC-CAAA-4A3E-8C28-FBBAA3A3C789}" name="Typ" dataDxfId="1"/>
    <tableColumn id="9" xr3:uid="{CC8B7FA8-B1D1-435F-BBF1-9158B7F6A669}" name="Bemerkung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ABAA92-771E-4129-9A05-A13E088F2804}">
  <sheetPr>
    <pageSetUpPr fitToPage="1"/>
  </sheetPr>
  <dimension ref="A3:D4"/>
  <sheetViews>
    <sheetView zoomScaleNormal="100" workbookViewId="0">
      <selection activeCell="A4" sqref="A4"/>
    </sheetView>
  </sheetViews>
  <sheetFormatPr baseColWidth="10" defaultRowHeight="15" x14ac:dyDescent="0.25"/>
  <cols>
    <col min="1" max="1" width="10.85546875" style="4"/>
    <col min="3" max="3" width="6.28515625" customWidth="1"/>
    <col min="4" max="1443" width="3.5703125" customWidth="1"/>
  </cols>
  <sheetData>
    <row r="3" spans="1:4" s="2" customFormat="1" ht="31.5" customHeight="1" x14ac:dyDescent="0.25">
      <c r="A3" s="7"/>
      <c r="C3" s="8"/>
      <c r="D3" s="2" t="e" cm="1">
        <f t="array" ref="D3">_xlfn.SEQUENCE(1,1440,Einsätze!#REF!,1/288)</f>
        <v>#REF!</v>
      </c>
    </row>
    <row r="4" spans="1:4" x14ac:dyDescent="0.25">
      <c r="A4" s="4" t="e" cm="1">
        <f t="array" ref="A4">_xlfn.LET(
  _xlpm.xA, _xlfn._xlws.FILTER(Einsätze!$A$3:$G$1000, Einsätze!$A$3:$A$1000&lt;&gt;""),
  _xlpm.xB, _xlfn._xlws.FILTER(3:3, 3:3&gt;0),
  _xlpm.nZ, ROWS(_xlpm.xA),
  _xlpm.nS, COLUMNS(_xlpm.xB),
  _xlpm.xC, _xlfn.MAKEARRAY(_xlpm.nZ, _xlpm.nS,
    _xlfn.LAMBDA(_xlpm.i,_xlpm.j,
      _xlfn.LET(
        _xlpm.start, INDEX(_xlpm.xA, _xlpm.i, 4),
        _xlpm.ende, INDEX(_xlpm.xA, _xlpm.i, 5),
        _xlpm.text, INDEX(_xlpm.xA, _xlpm.i, 2),
        _xlpm.gültig, (_xlpm.start &lt;= INDEX(_xlpm.xB, 1, _xlpm.j)) * (_xlpm.ende &gt;= INDEX(_xlpm.xB, 1, _xlpm.j)),
        _xlpm.vorher, SUM(
          IF(
            (_xlpm.start &lt;= INDEX(_xlpm.xB, 1, _xlfn.SEQUENCE(1, _xlpm.j))) *
            (_xlpm.ende &gt;= INDEX(_xlpm.xB, 1, _xlfn.SEQUENCE(1, _xlpm.j))),
            1,
            0
          )
        ),
        IF(_xlpm.gültig,
          IF(_xlpm.vorher &lt;= LEN(_xlpm.text),
            MID(_xlpm.text, _xlpm.vorher, 1),
            "X"
          ),
          ""
        )
      )
    )
  ),
  _xlpm.xD, IF(INDEX(_xlpm.xA,,3)&gt;=0,"",""),
  _xlfn.HSTACK(_xlfn.CHOOSECOLS(_xlpm.xA,1,2), _xlpm.xD, _xlpm.xC)
)</f>
        <v>#REF!</v>
      </c>
      <c r="B4" s="1"/>
    </row>
  </sheetData>
  <pageMargins left="0.70866141732283472" right="0.70866141732283472" top="0.78740157480314965" bottom="0.78740157480314965" header="0.31496062992125984" footer="0.31496062992125984"/>
  <pageSetup paperSize="9" scale="34" fitToHeight="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A18403-2824-412E-9B24-BB0C32F808E4}">
  <dimension ref="A1:F119"/>
  <sheetViews>
    <sheetView tabSelected="1" workbookViewId="0">
      <selection activeCell="B1" sqref="B1"/>
    </sheetView>
  </sheetViews>
  <sheetFormatPr baseColWidth="10" defaultRowHeight="15" x14ac:dyDescent="0.25"/>
  <cols>
    <col min="1" max="1" width="11.42578125" style="23"/>
    <col min="2" max="4" width="11.42578125" style="20"/>
  </cols>
  <sheetData>
    <row r="1" spans="1:6" x14ac:dyDescent="0.25">
      <c r="A1" s="23" t="s">
        <v>133</v>
      </c>
      <c r="B1" s="4">
        <v>45966</v>
      </c>
    </row>
    <row r="2" spans="1:6" x14ac:dyDescent="0.25">
      <c r="A2" s="23" t="s">
        <v>134</v>
      </c>
      <c r="B2" t="s">
        <v>135</v>
      </c>
    </row>
    <row r="3" spans="1:6" x14ac:dyDescent="0.25">
      <c r="A3" s="23" t="s">
        <v>1</v>
      </c>
      <c r="B3" s="20" t="s">
        <v>3</v>
      </c>
      <c r="C3" s="20" t="s">
        <v>135</v>
      </c>
      <c r="D3" s="20" t="s">
        <v>136</v>
      </c>
      <c r="E3" s="20"/>
    </row>
    <row r="4" spans="1:6" x14ac:dyDescent="0.25">
      <c r="A4" s="23" cm="1">
        <f t="array" ref="A4:D11">_xlfn.LET(
  _xlpm.datum, 'Gantt Diagramm'!B1,
  _xlpm.xA, Tabelle1[],
  _xlpm.xDienst, _xlfn._xlws.SORT(_xlfn.UNIQUE(_xlfn._xlws.FILTER(Tabelle1[Dienst], Tabelle1[Datum]=_xlpm.datum))),
  _xlpm.xAnz, COUNT(_xlpm.xDienst),
  _xlfn.MAKEARRAY(_xlpm.xAnz, 4, _xlfn.LAMBDA(_xlpm.pZ,_xlpm.pSp,
  _xlfn.LET(_xlpm.dienst, INDEX(_xlpm.xDienst, _xlpm.pZ),
    _xlpm.xB, _xlfn._xlws.FILTER(_xlpm.xA, (INDEX(_xlpm.xA,,2)=_xlpm.dienst)*(INDEX(_xlpm.xA,,1)=_xlpm.datum)),
    _xlpm.xStart, MIN(INDEX(_xlpm.xB,,4)*1),
    _xlpm.xWarten, _xlfn._xlws.FILTER(_xlpm.xB, INDEX(_xlpm.xB,,8)=200),
    _xlpm.xSW, SUM(INDEX(_xlpm.xWarten,,6)-INDEX(_xlpm.xWarten,,4)),
    _xlpm.xFahren, _xlfn._xlws.FILTER(_xlpm.xB, INDEX(_xlpm.xB,,8)=1),
    _xlpm.xSF, SUM(INDEX(_xlpm.xFahren,,6)-INDEX(_xlpm.xFahren,,4)),
    IF(_xlpm.pSp=1, _xlpm.dienst,
    IF(_xlpm.pSp=2, _xlpm.xStart,
    IF(_xlpm.pSp=3, _xlpm.xSW,
    IF(_xlpm.pSp=4, IFERROR(INDEX(_xlpm.xSF,,1),0), 0))))))))</f>
        <v>1011</v>
      </c>
      <c r="B4" s="20">
        <v>0.11458333333333333</v>
      </c>
      <c r="C4" s="20">
        <v>0.32500000000000007</v>
      </c>
      <c r="D4" s="20">
        <v>0</v>
      </c>
      <c r="F4" s="4" cm="1">
        <f t="array" ref="F4:F8">_xlfn.UNIQUE(Tabelle1[Datum],FALSE)</f>
        <v>45962</v>
      </c>
    </row>
    <row r="5" spans="1:6" x14ac:dyDescent="0.25">
      <c r="A5" s="23">
        <v>1012</v>
      </c>
      <c r="B5" s="20">
        <v>0.11458333333333333</v>
      </c>
      <c r="C5" s="20">
        <v>0.24027777777777781</v>
      </c>
      <c r="D5" s="20">
        <v>8.4722222222222227E-2</v>
      </c>
      <c r="F5" s="4">
        <v>45963</v>
      </c>
    </row>
    <row r="6" spans="1:6" x14ac:dyDescent="0.25">
      <c r="A6" s="23">
        <v>1013</v>
      </c>
      <c r="B6" s="20">
        <v>0.125</v>
      </c>
      <c r="C6" s="20">
        <v>0.18263888888888891</v>
      </c>
      <c r="D6" s="20">
        <v>0.1423611111111111</v>
      </c>
      <c r="F6" s="4">
        <v>45964</v>
      </c>
    </row>
    <row r="7" spans="1:6" x14ac:dyDescent="0.25">
      <c r="A7" s="23">
        <v>1014</v>
      </c>
      <c r="B7" s="20">
        <v>0.41666666666666669</v>
      </c>
      <c r="C7" s="20">
        <v>0.28333333333333327</v>
      </c>
      <c r="D7" s="20">
        <v>4.1666666666666741E-2</v>
      </c>
      <c r="F7" s="4">
        <v>45965</v>
      </c>
    </row>
    <row r="8" spans="1:6" x14ac:dyDescent="0.25">
      <c r="A8" s="23">
        <v>1015</v>
      </c>
      <c r="B8" s="20">
        <v>0.45833333333333331</v>
      </c>
      <c r="C8" s="20">
        <v>7.5694444444444342E-2</v>
      </c>
      <c r="D8" s="20">
        <v>0.20902777777777781</v>
      </c>
      <c r="F8" s="4">
        <v>45966</v>
      </c>
    </row>
    <row r="9" spans="1:6" x14ac:dyDescent="0.25">
      <c r="A9" s="23">
        <v>1016</v>
      </c>
      <c r="B9" s="20">
        <v>0.72916666666666663</v>
      </c>
      <c r="C9" s="20">
        <v>0.21805555555555567</v>
      </c>
      <c r="D9" s="20">
        <v>0.1069444444444444</v>
      </c>
      <c r="F9" s="4"/>
    </row>
    <row r="10" spans="1:6" x14ac:dyDescent="0.25">
      <c r="A10" s="23">
        <v>1017</v>
      </c>
      <c r="B10" s="20">
        <v>0.72916666666666663</v>
      </c>
      <c r="C10" s="20">
        <v>0.32500000000000007</v>
      </c>
      <c r="D10" s="20">
        <v>0</v>
      </c>
      <c r="F10" s="4"/>
    </row>
    <row r="11" spans="1:6" x14ac:dyDescent="0.25">
      <c r="A11" s="23">
        <v>1018</v>
      </c>
      <c r="B11" s="20">
        <v>0.77083333333333337</v>
      </c>
      <c r="C11" s="20">
        <v>0.32500000000000007</v>
      </c>
      <c r="D11" s="20">
        <v>0</v>
      </c>
      <c r="F11" s="4"/>
    </row>
    <row r="12" spans="1:6" x14ac:dyDescent="0.25">
      <c r="F12" s="4"/>
    </row>
    <row r="13" spans="1:6" x14ac:dyDescent="0.25">
      <c r="F13" s="4"/>
    </row>
    <row r="14" spans="1:6" x14ac:dyDescent="0.25">
      <c r="F14" s="4"/>
    </row>
    <row r="15" spans="1:6" x14ac:dyDescent="0.25">
      <c r="F15" s="4"/>
    </row>
    <row r="16" spans="1:6" x14ac:dyDescent="0.25">
      <c r="F16" s="4"/>
    </row>
    <row r="17" spans="6:6" x14ac:dyDescent="0.25">
      <c r="F17" s="4"/>
    </row>
    <row r="18" spans="6:6" x14ac:dyDescent="0.25">
      <c r="F18" s="4"/>
    </row>
    <row r="19" spans="6:6" x14ac:dyDescent="0.25">
      <c r="F19" s="4"/>
    </row>
    <row r="20" spans="6:6" x14ac:dyDescent="0.25">
      <c r="F20" s="4"/>
    </row>
    <row r="21" spans="6:6" x14ac:dyDescent="0.25">
      <c r="F21" s="4"/>
    </row>
    <row r="22" spans="6:6" x14ac:dyDescent="0.25">
      <c r="F22" s="4"/>
    </row>
    <row r="23" spans="6:6" x14ac:dyDescent="0.25">
      <c r="F23" s="4"/>
    </row>
    <row r="24" spans="6:6" x14ac:dyDescent="0.25">
      <c r="F24" s="4"/>
    </row>
    <row r="25" spans="6:6" x14ac:dyDescent="0.25">
      <c r="F25" s="4"/>
    </row>
    <row r="26" spans="6:6" x14ac:dyDescent="0.25">
      <c r="F26" s="4"/>
    </row>
    <row r="27" spans="6:6" x14ac:dyDescent="0.25">
      <c r="F27" s="4"/>
    </row>
    <row r="28" spans="6:6" x14ac:dyDescent="0.25">
      <c r="F28" s="4"/>
    </row>
    <row r="29" spans="6:6" x14ac:dyDescent="0.25">
      <c r="F29" s="4"/>
    </row>
    <row r="30" spans="6:6" x14ac:dyDescent="0.25">
      <c r="F30" s="4"/>
    </row>
    <row r="31" spans="6:6" x14ac:dyDescent="0.25">
      <c r="F31" s="4"/>
    </row>
    <row r="32" spans="6:6" x14ac:dyDescent="0.25">
      <c r="F32" s="4"/>
    </row>
    <row r="33" spans="6:6" x14ac:dyDescent="0.25">
      <c r="F33" s="4"/>
    </row>
    <row r="34" spans="6:6" x14ac:dyDescent="0.25">
      <c r="F34" s="4"/>
    </row>
    <row r="35" spans="6:6" x14ac:dyDescent="0.25">
      <c r="F35" s="4"/>
    </row>
    <row r="36" spans="6:6" x14ac:dyDescent="0.25">
      <c r="F36" s="4"/>
    </row>
    <row r="37" spans="6:6" x14ac:dyDescent="0.25">
      <c r="F37" s="4"/>
    </row>
    <row r="38" spans="6:6" x14ac:dyDescent="0.25">
      <c r="F38" s="4"/>
    </row>
    <row r="39" spans="6:6" x14ac:dyDescent="0.25">
      <c r="F39" s="4"/>
    </row>
    <row r="40" spans="6:6" x14ac:dyDescent="0.25">
      <c r="F40" s="4"/>
    </row>
    <row r="41" spans="6:6" x14ac:dyDescent="0.25">
      <c r="F41" s="4"/>
    </row>
    <row r="42" spans="6:6" x14ac:dyDescent="0.25">
      <c r="F42" s="4"/>
    </row>
    <row r="43" spans="6:6" x14ac:dyDescent="0.25">
      <c r="F43" s="4"/>
    </row>
    <row r="44" spans="6:6" x14ac:dyDescent="0.25">
      <c r="F44" s="4"/>
    </row>
    <row r="45" spans="6:6" x14ac:dyDescent="0.25">
      <c r="F45" s="4"/>
    </row>
    <row r="46" spans="6:6" x14ac:dyDescent="0.25">
      <c r="F46" s="4"/>
    </row>
    <row r="47" spans="6:6" x14ac:dyDescent="0.25">
      <c r="F47" s="4"/>
    </row>
    <row r="48" spans="6:6" x14ac:dyDescent="0.25">
      <c r="F48" s="4"/>
    </row>
    <row r="49" spans="6:6" x14ac:dyDescent="0.25">
      <c r="F49" s="4"/>
    </row>
    <row r="50" spans="6:6" x14ac:dyDescent="0.25">
      <c r="F50" s="4"/>
    </row>
    <row r="51" spans="6:6" x14ac:dyDescent="0.25">
      <c r="F51" s="4"/>
    </row>
    <row r="52" spans="6:6" x14ac:dyDescent="0.25">
      <c r="F52" s="4"/>
    </row>
    <row r="53" spans="6:6" x14ac:dyDescent="0.25">
      <c r="F53" s="4"/>
    </row>
    <row r="54" spans="6:6" x14ac:dyDescent="0.25">
      <c r="F54" s="4"/>
    </row>
    <row r="55" spans="6:6" x14ac:dyDescent="0.25">
      <c r="F55" s="4"/>
    </row>
    <row r="56" spans="6:6" x14ac:dyDescent="0.25">
      <c r="F56" s="4"/>
    </row>
    <row r="57" spans="6:6" x14ac:dyDescent="0.25">
      <c r="F57" s="4"/>
    </row>
    <row r="58" spans="6:6" x14ac:dyDescent="0.25">
      <c r="F58" s="4"/>
    </row>
    <row r="59" spans="6:6" x14ac:dyDescent="0.25">
      <c r="F59" s="4"/>
    </row>
    <row r="60" spans="6:6" x14ac:dyDescent="0.25">
      <c r="F60" s="4"/>
    </row>
    <row r="61" spans="6:6" x14ac:dyDescent="0.25">
      <c r="F61" s="4"/>
    </row>
    <row r="62" spans="6:6" x14ac:dyDescent="0.25">
      <c r="F62" s="4"/>
    </row>
    <row r="63" spans="6:6" x14ac:dyDescent="0.25">
      <c r="F63" s="4"/>
    </row>
    <row r="64" spans="6:6" x14ac:dyDescent="0.25">
      <c r="F64" s="4"/>
    </row>
    <row r="65" spans="6:6" x14ac:dyDescent="0.25">
      <c r="F65" s="4"/>
    </row>
    <row r="66" spans="6:6" x14ac:dyDescent="0.25">
      <c r="F66" s="4"/>
    </row>
    <row r="67" spans="6:6" x14ac:dyDescent="0.25">
      <c r="F67" s="4"/>
    </row>
    <row r="68" spans="6:6" x14ac:dyDescent="0.25">
      <c r="F68" s="4"/>
    </row>
    <row r="69" spans="6:6" x14ac:dyDescent="0.25">
      <c r="F69" s="4"/>
    </row>
    <row r="70" spans="6:6" x14ac:dyDescent="0.25">
      <c r="F70" s="4"/>
    </row>
    <row r="71" spans="6:6" x14ac:dyDescent="0.25">
      <c r="F71" s="4"/>
    </row>
    <row r="72" spans="6:6" x14ac:dyDescent="0.25">
      <c r="F72" s="4"/>
    </row>
    <row r="73" spans="6:6" x14ac:dyDescent="0.25">
      <c r="F73" s="4"/>
    </row>
    <row r="74" spans="6:6" x14ac:dyDescent="0.25">
      <c r="F74" s="4"/>
    </row>
    <row r="75" spans="6:6" x14ac:dyDescent="0.25">
      <c r="F75" s="4"/>
    </row>
    <row r="76" spans="6:6" x14ac:dyDescent="0.25">
      <c r="F76" s="4"/>
    </row>
    <row r="77" spans="6:6" x14ac:dyDescent="0.25">
      <c r="F77" s="4"/>
    </row>
    <row r="78" spans="6:6" x14ac:dyDescent="0.25">
      <c r="F78" s="4"/>
    </row>
    <row r="79" spans="6:6" x14ac:dyDescent="0.25">
      <c r="F79" s="4"/>
    </row>
    <row r="80" spans="6:6" x14ac:dyDescent="0.25">
      <c r="F80" s="4"/>
    </row>
    <row r="81" spans="6:6" x14ac:dyDescent="0.25">
      <c r="F81" s="4"/>
    </row>
    <row r="82" spans="6:6" x14ac:dyDescent="0.25">
      <c r="F82" s="4"/>
    </row>
    <row r="83" spans="6:6" x14ac:dyDescent="0.25">
      <c r="F83" s="4"/>
    </row>
    <row r="84" spans="6:6" x14ac:dyDescent="0.25">
      <c r="F84" s="4"/>
    </row>
    <row r="85" spans="6:6" x14ac:dyDescent="0.25">
      <c r="F85" s="4"/>
    </row>
    <row r="86" spans="6:6" x14ac:dyDescent="0.25">
      <c r="F86" s="4"/>
    </row>
    <row r="87" spans="6:6" x14ac:dyDescent="0.25">
      <c r="F87" s="4"/>
    </row>
    <row r="88" spans="6:6" x14ac:dyDescent="0.25">
      <c r="F88" s="4"/>
    </row>
    <row r="89" spans="6:6" x14ac:dyDescent="0.25">
      <c r="F89" s="4"/>
    </row>
    <row r="90" spans="6:6" x14ac:dyDescent="0.25">
      <c r="F90" s="4"/>
    </row>
    <row r="91" spans="6:6" x14ac:dyDescent="0.25">
      <c r="F91" s="4"/>
    </row>
    <row r="92" spans="6:6" x14ac:dyDescent="0.25">
      <c r="F92" s="4"/>
    </row>
    <row r="93" spans="6:6" x14ac:dyDescent="0.25">
      <c r="F93" s="4"/>
    </row>
    <row r="94" spans="6:6" x14ac:dyDescent="0.25">
      <c r="F94" s="4"/>
    </row>
    <row r="95" spans="6:6" x14ac:dyDescent="0.25">
      <c r="F95" s="4"/>
    </row>
    <row r="96" spans="6:6" x14ac:dyDescent="0.25">
      <c r="F96" s="4"/>
    </row>
    <row r="97" spans="6:6" x14ac:dyDescent="0.25">
      <c r="F97" s="4"/>
    </row>
    <row r="98" spans="6:6" x14ac:dyDescent="0.25">
      <c r="F98" s="4"/>
    </row>
    <row r="99" spans="6:6" x14ac:dyDescent="0.25">
      <c r="F99" s="4"/>
    </row>
    <row r="100" spans="6:6" x14ac:dyDescent="0.25">
      <c r="F100" s="4"/>
    </row>
    <row r="101" spans="6:6" x14ac:dyDescent="0.25">
      <c r="F101" s="4"/>
    </row>
    <row r="102" spans="6:6" x14ac:dyDescent="0.25">
      <c r="F102" s="4"/>
    </row>
    <row r="103" spans="6:6" x14ac:dyDescent="0.25">
      <c r="F103" s="4"/>
    </row>
    <row r="104" spans="6:6" x14ac:dyDescent="0.25">
      <c r="F104" s="4"/>
    </row>
    <row r="105" spans="6:6" x14ac:dyDescent="0.25">
      <c r="F105" s="4"/>
    </row>
    <row r="106" spans="6:6" x14ac:dyDescent="0.25">
      <c r="F106" s="4"/>
    </row>
    <row r="107" spans="6:6" x14ac:dyDescent="0.25">
      <c r="F107" s="4"/>
    </row>
    <row r="108" spans="6:6" x14ac:dyDescent="0.25">
      <c r="F108" s="4"/>
    </row>
    <row r="109" spans="6:6" x14ac:dyDescent="0.25">
      <c r="F109" s="4"/>
    </row>
    <row r="110" spans="6:6" x14ac:dyDescent="0.25">
      <c r="F110" s="4"/>
    </row>
    <row r="111" spans="6:6" x14ac:dyDescent="0.25">
      <c r="F111" s="4"/>
    </row>
    <row r="112" spans="6:6" x14ac:dyDescent="0.25">
      <c r="F112" s="4"/>
    </row>
    <row r="113" spans="6:6" x14ac:dyDescent="0.25">
      <c r="F113" s="4"/>
    </row>
    <row r="114" spans="6:6" x14ac:dyDescent="0.25">
      <c r="F114" s="4"/>
    </row>
    <row r="115" spans="6:6" x14ac:dyDescent="0.25">
      <c r="F115" s="4"/>
    </row>
    <row r="116" spans="6:6" x14ac:dyDescent="0.25">
      <c r="F116" s="4"/>
    </row>
    <row r="117" spans="6:6" x14ac:dyDescent="0.25">
      <c r="F117" s="4"/>
    </row>
    <row r="118" spans="6:6" x14ac:dyDescent="0.25">
      <c r="F118" s="4"/>
    </row>
    <row r="119" spans="6:6" x14ac:dyDescent="0.25">
      <c r="F119" s="4"/>
    </row>
  </sheetData>
  <dataValidations count="1">
    <dataValidation type="list" allowBlank="1" showInputMessage="1" showErrorMessage="1" sqref="B1" xr:uid="{E39E67C7-B873-4148-8B73-92A46E6DCB3B}">
      <formula1>_xlfn.ANCHORARRAY($F$4)</formula1>
    </dataValidation>
  </dataValidations>
  <pageMargins left="0.7" right="0.7" top="0.78740157499999996" bottom="0.78740157499999996" header="0.3" footer="0.3"/>
  <pageSetup paperSize="9" orientation="portrait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A892B9-F000-4170-92F1-D8DAAB6C015C}">
  <dimension ref="A1:T118"/>
  <sheetViews>
    <sheetView topLeftCell="A70" workbookViewId="0">
      <selection activeCell="B3" sqref="B3"/>
    </sheetView>
  </sheetViews>
  <sheetFormatPr baseColWidth="10" defaultRowHeight="15" x14ac:dyDescent="0.25"/>
  <cols>
    <col min="3" max="3" width="11.7109375" customWidth="1"/>
    <col min="5" max="6" width="9.85546875" customWidth="1"/>
    <col min="7" max="7" width="10.42578125" customWidth="1"/>
    <col min="9" max="9" width="16.140625" customWidth="1"/>
    <col min="11" max="11" width="4.42578125" bestFit="1" customWidth="1"/>
    <col min="12" max="12" width="11.140625" customWidth="1"/>
    <col min="14" max="14" width="4.42578125" bestFit="1" customWidth="1"/>
    <col min="15" max="15" width="12.28515625" customWidth="1"/>
    <col min="17" max="17" width="4.42578125" bestFit="1" customWidth="1"/>
    <col min="18" max="18" width="10.5703125" customWidth="1"/>
  </cols>
  <sheetData>
    <row r="1" spans="1:20" x14ac:dyDescent="0.25">
      <c r="L1" t="s">
        <v>12</v>
      </c>
    </row>
    <row r="2" spans="1:20" x14ac:dyDescent="0.25">
      <c r="A2" s="3" t="s">
        <v>0</v>
      </c>
      <c r="B2" s="3" t="s">
        <v>1</v>
      </c>
      <c r="C2" s="3" t="s">
        <v>2</v>
      </c>
      <c r="D2" s="3" t="s">
        <v>3</v>
      </c>
      <c r="E2" s="3" t="s">
        <v>131</v>
      </c>
      <c r="F2" s="3" t="s">
        <v>4</v>
      </c>
      <c r="G2" s="3" t="s">
        <v>132</v>
      </c>
      <c r="H2" s="3" t="s">
        <v>5</v>
      </c>
      <c r="I2" s="3" t="s">
        <v>6</v>
      </c>
      <c r="L2" s="9" t="s">
        <v>7</v>
      </c>
      <c r="M2" s="10" t="s">
        <v>13</v>
      </c>
      <c r="N2" s="10" t="s">
        <v>14</v>
      </c>
      <c r="O2" s="9" t="s">
        <v>8</v>
      </c>
      <c r="P2" s="10" t="s">
        <v>13</v>
      </c>
      <c r="Q2" s="10" t="s">
        <v>14</v>
      </c>
      <c r="R2" s="9" t="s">
        <v>9</v>
      </c>
      <c r="S2" s="10" t="s">
        <v>13</v>
      </c>
      <c r="T2" s="10" t="s">
        <v>14</v>
      </c>
    </row>
    <row r="3" spans="1:20" x14ac:dyDescent="0.25">
      <c r="A3" s="5">
        <v>45962</v>
      </c>
      <c r="B3" s="6">
        <v>1031</v>
      </c>
      <c r="C3" s="6"/>
      <c r="D3" s="16" t="s">
        <v>16</v>
      </c>
      <c r="E3" s="17" t="s">
        <v>17</v>
      </c>
      <c r="F3" s="16" t="s">
        <v>18</v>
      </c>
      <c r="G3" s="17" t="s">
        <v>17</v>
      </c>
      <c r="H3" s="21">
        <v>200</v>
      </c>
      <c r="I3" s="6" t="s">
        <v>15</v>
      </c>
      <c r="L3" s="14">
        <v>1011</v>
      </c>
      <c r="M3" s="12">
        <v>0.11458333333333333</v>
      </c>
      <c r="N3" s="12">
        <v>0.43958333333333333</v>
      </c>
      <c r="O3" s="15">
        <v>1021</v>
      </c>
      <c r="P3" s="12">
        <v>0.15625</v>
      </c>
      <c r="Q3" s="12">
        <v>0.48125000000000001</v>
      </c>
      <c r="R3" s="14">
        <v>1031</v>
      </c>
      <c r="S3" s="12">
        <v>0.28125</v>
      </c>
      <c r="T3" s="12">
        <v>0.60624999999999996</v>
      </c>
    </row>
    <row r="4" spans="1:20" x14ac:dyDescent="0.25">
      <c r="A4" s="5">
        <v>45962</v>
      </c>
      <c r="B4" s="6">
        <v>1032</v>
      </c>
      <c r="C4" s="6"/>
      <c r="D4" s="18" t="s">
        <v>16</v>
      </c>
      <c r="E4" s="19" t="s">
        <v>19</v>
      </c>
      <c r="F4" s="18" t="s">
        <v>20</v>
      </c>
      <c r="G4" s="19" t="s">
        <v>19</v>
      </c>
      <c r="H4" s="22">
        <v>200</v>
      </c>
      <c r="I4" s="6" t="s">
        <v>15</v>
      </c>
      <c r="L4" s="14">
        <v>1012</v>
      </c>
      <c r="M4" s="12">
        <v>0.11458333333333333</v>
      </c>
      <c r="N4" s="12">
        <v>0.43958333333333333</v>
      </c>
      <c r="O4" s="15">
        <v>1022</v>
      </c>
      <c r="P4" s="12">
        <v>0.16666666666666666</v>
      </c>
      <c r="Q4" s="12">
        <v>0.49166666666666664</v>
      </c>
      <c r="R4" s="14">
        <v>1032</v>
      </c>
      <c r="S4" s="12">
        <v>0.28125</v>
      </c>
      <c r="T4" s="12">
        <v>0.60624999999999996</v>
      </c>
    </row>
    <row r="5" spans="1:20" x14ac:dyDescent="0.25">
      <c r="A5" s="5">
        <v>45962</v>
      </c>
      <c r="B5" s="6">
        <v>1032</v>
      </c>
      <c r="C5" s="6">
        <v>1</v>
      </c>
      <c r="D5" s="18" t="s">
        <v>20</v>
      </c>
      <c r="E5" s="19" t="s">
        <v>19</v>
      </c>
      <c r="F5" s="18" t="s">
        <v>21</v>
      </c>
      <c r="G5" s="19"/>
      <c r="H5" s="22">
        <v>1</v>
      </c>
      <c r="I5" s="6" t="s">
        <v>130</v>
      </c>
      <c r="L5" s="14">
        <v>1013</v>
      </c>
      <c r="M5" s="12">
        <v>0.125</v>
      </c>
      <c r="N5" s="12">
        <v>0.45</v>
      </c>
      <c r="O5" s="15">
        <v>1023</v>
      </c>
      <c r="P5" s="12">
        <v>0.20833333333333334</v>
      </c>
      <c r="Q5" s="12">
        <v>0.53333333333333333</v>
      </c>
      <c r="R5" s="14">
        <v>1033</v>
      </c>
      <c r="S5" s="12">
        <v>0.54166666666666663</v>
      </c>
      <c r="T5" s="12">
        <v>0.8666666666666667</v>
      </c>
    </row>
    <row r="6" spans="1:20" x14ac:dyDescent="0.25">
      <c r="A6" s="5">
        <v>45962</v>
      </c>
      <c r="B6" s="6">
        <v>1032</v>
      </c>
      <c r="C6" s="6"/>
      <c r="D6" s="18" t="s">
        <v>21</v>
      </c>
      <c r="E6" s="19"/>
      <c r="F6" s="18" t="s">
        <v>18</v>
      </c>
      <c r="G6" s="19"/>
      <c r="H6" s="22">
        <v>200</v>
      </c>
      <c r="I6" s="6" t="s">
        <v>15</v>
      </c>
      <c r="L6" s="14">
        <v>1014</v>
      </c>
      <c r="M6" s="12">
        <v>0.41666666666666669</v>
      </c>
      <c r="N6" s="12">
        <v>0.7416666666666667</v>
      </c>
      <c r="O6" s="15">
        <v>1024</v>
      </c>
      <c r="P6" s="12">
        <v>0.45833333333333331</v>
      </c>
      <c r="Q6" s="12">
        <v>0.78333333333333333</v>
      </c>
      <c r="R6" s="14">
        <v>1034</v>
      </c>
      <c r="S6" s="12">
        <v>0.625</v>
      </c>
      <c r="T6" s="12">
        <v>0.95</v>
      </c>
    </row>
    <row r="7" spans="1:20" x14ac:dyDescent="0.25">
      <c r="A7" s="5">
        <v>45962</v>
      </c>
      <c r="B7" s="6">
        <v>1033</v>
      </c>
      <c r="C7" s="6"/>
      <c r="D7" s="18" t="s">
        <v>22</v>
      </c>
      <c r="E7" s="19" t="s">
        <v>17</v>
      </c>
      <c r="F7" s="18" t="s">
        <v>23</v>
      </c>
      <c r="G7" s="19" t="s">
        <v>17</v>
      </c>
      <c r="H7" s="22">
        <v>200</v>
      </c>
      <c r="I7" s="6" t="s">
        <v>15</v>
      </c>
      <c r="L7" s="14">
        <v>1015</v>
      </c>
      <c r="M7" s="12">
        <v>0.45833333333333331</v>
      </c>
      <c r="N7" s="12">
        <v>0.78333333333333333</v>
      </c>
      <c r="O7" s="15">
        <v>1025</v>
      </c>
      <c r="P7" s="12">
        <v>0.54166666666666663</v>
      </c>
      <c r="Q7" s="12">
        <v>0.8666666666666667</v>
      </c>
      <c r="R7" s="14">
        <v>1035</v>
      </c>
      <c r="S7" s="12">
        <v>0.72916666666666663</v>
      </c>
      <c r="T7" s="12">
        <v>1.0541666666666667</v>
      </c>
    </row>
    <row r="8" spans="1:20" x14ac:dyDescent="0.25">
      <c r="A8" s="5">
        <v>45962</v>
      </c>
      <c r="B8" s="6">
        <v>1033</v>
      </c>
      <c r="C8" s="6">
        <v>1</v>
      </c>
      <c r="D8" s="18" t="s">
        <v>23</v>
      </c>
      <c r="E8" s="19" t="s">
        <v>24</v>
      </c>
      <c r="F8" s="18" t="s">
        <v>25</v>
      </c>
      <c r="G8" s="19" t="s">
        <v>24</v>
      </c>
      <c r="H8" s="22">
        <v>1</v>
      </c>
      <c r="I8" s="6" t="s">
        <v>15</v>
      </c>
      <c r="L8" s="14">
        <v>1016</v>
      </c>
      <c r="M8" s="12">
        <v>0.72916666666666663</v>
      </c>
      <c r="N8" s="13">
        <v>1.0541666666666667</v>
      </c>
      <c r="O8" s="15">
        <v>1026</v>
      </c>
      <c r="P8" s="12">
        <v>0.72916666666666663</v>
      </c>
      <c r="Q8" s="13">
        <v>1.0541666666666667</v>
      </c>
      <c r="R8" s="14">
        <v>1036</v>
      </c>
      <c r="S8" s="12">
        <v>0.77083333333333337</v>
      </c>
      <c r="T8" s="13">
        <v>1.0958333333333334</v>
      </c>
    </row>
    <row r="9" spans="1:20" x14ac:dyDescent="0.25">
      <c r="A9" s="5">
        <v>45962</v>
      </c>
      <c r="B9" s="6">
        <v>1033</v>
      </c>
      <c r="C9" s="6"/>
      <c r="D9" s="18" t="s">
        <v>25</v>
      </c>
      <c r="E9" s="19"/>
      <c r="F9" s="18" t="s">
        <v>26</v>
      </c>
      <c r="G9" s="19"/>
      <c r="H9" s="22">
        <v>200</v>
      </c>
      <c r="I9" s="6" t="s">
        <v>15</v>
      </c>
      <c r="L9" s="14">
        <v>1017</v>
      </c>
      <c r="M9" s="12">
        <v>0.72916666666666663</v>
      </c>
      <c r="N9" s="13">
        <v>1.0541666666666667</v>
      </c>
      <c r="O9" s="15">
        <v>1027</v>
      </c>
      <c r="P9" s="12">
        <v>0.72916666666666663</v>
      </c>
      <c r="Q9" s="13">
        <v>1.0541666666666667</v>
      </c>
      <c r="R9" s="14"/>
      <c r="S9" s="10"/>
    </row>
    <row r="10" spans="1:20" x14ac:dyDescent="0.25">
      <c r="A10" s="5">
        <v>45962</v>
      </c>
      <c r="B10" s="6">
        <v>1034</v>
      </c>
      <c r="D10" s="18" t="s">
        <v>27</v>
      </c>
      <c r="E10" s="19" t="s">
        <v>17</v>
      </c>
      <c r="F10" s="18" t="s">
        <v>28</v>
      </c>
      <c r="G10" s="19" t="s">
        <v>17</v>
      </c>
      <c r="H10" s="22">
        <v>200</v>
      </c>
      <c r="I10" s="6" t="s">
        <v>15</v>
      </c>
      <c r="L10" s="14">
        <v>1018</v>
      </c>
      <c r="M10" s="12">
        <v>0.77083333333333337</v>
      </c>
      <c r="N10" s="13">
        <v>1.0958333333333334</v>
      </c>
      <c r="O10" s="15">
        <v>1028</v>
      </c>
      <c r="P10" s="12">
        <v>0.77083333333333337</v>
      </c>
      <c r="Q10" s="13">
        <v>1.0965277777777778</v>
      </c>
      <c r="R10" s="14"/>
      <c r="S10" s="10"/>
    </row>
    <row r="11" spans="1:20" x14ac:dyDescent="0.25">
      <c r="A11" s="5">
        <v>45962</v>
      </c>
      <c r="B11" s="6">
        <v>1035</v>
      </c>
      <c r="D11" s="18" t="s">
        <v>29</v>
      </c>
      <c r="E11" s="19" t="s">
        <v>17</v>
      </c>
      <c r="F11" s="18" t="s">
        <v>30</v>
      </c>
      <c r="G11" s="19" t="s">
        <v>17</v>
      </c>
      <c r="H11" s="22">
        <v>200</v>
      </c>
      <c r="I11" s="6" t="s">
        <v>15</v>
      </c>
      <c r="L11" s="11"/>
      <c r="M11" s="10"/>
      <c r="N11" s="10"/>
      <c r="O11" s="10"/>
      <c r="P11" s="10"/>
      <c r="Q11" s="10"/>
      <c r="R11" s="10"/>
      <c r="S11" s="10"/>
    </row>
    <row r="12" spans="1:20" x14ac:dyDescent="0.25">
      <c r="A12" s="5">
        <v>45962</v>
      </c>
      <c r="B12" s="6">
        <v>1036</v>
      </c>
      <c r="D12" s="18" t="s">
        <v>31</v>
      </c>
      <c r="E12" s="19" t="s">
        <v>19</v>
      </c>
      <c r="F12" s="18" t="s">
        <v>32</v>
      </c>
      <c r="G12" s="19" t="s">
        <v>19</v>
      </c>
      <c r="H12" s="22">
        <v>200</v>
      </c>
      <c r="I12" s="6" t="s">
        <v>15</v>
      </c>
      <c r="L12" s="11" t="s">
        <v>10</v>
      </c>
      <c r="M12" s="12">
        <v>0.11805555555555557</v>
      </c>
      <c r="N12" s="12"/>
      <c r="O12" s="11" t="s">
        <v>10</v>
      </c>
      <c r="P12" s="12">
        <v>0.16527777777777777</v>
      </c>
      <c r="Q12" s="12"/>
      <c r="R12" s="11" t="s">
        <v>10</v>
      </c>
      <c r="S12" s="12">
        <v>0.27777777777777779</v>
      </c>
    </row>
    <row r="13" spans="1:20" x14ac:dyDescent="0.25">
      <c r="A13" s="4">
        <v>45963</v>
      </c>
      <c r="B13" s="6">
        <v>1031</v>
      </c>
      <c r="D13" s="18" t="s">
        <v>16</v>
      </c>
      <c r="E13" s="19" t="s">
        <v>17</v>
      </c>
      <c r="F13" s="18" t="s">
        <v>38</v>
      </c>
      <c r="G13" s="19" t="s">
        <v>17</v>
      </c>
      <c r="H13" s="22">
        <v>200</v>
      </c>
      <c r="I13" s="6" t="s">
        <v>15</v>
      </c>
      <c r="L13" s="11" t="s">
        <v>11</v>
      </c>
      <c r="M13" s="13">
        <v>1.0916666666666666</v>
      </c>
      <c r="N13" s="13"/>
      <c r="O13" s="11" t="s">
        <v>11</v>
      </c>
      <c r="P13" s="13">
        <v>1.0916666666666666</v>
      </c>
      <c r="Q13" s="13"/>
      <c r="R13" s="11" t="s">
        <v>11</v>
      </c>
      <c r="S13" s="13">
        <v>1.0958333333333334</v>
      </c>
    </row>
    <row r="14" spans="1:20" x14ac:dyDescent="0.25">
      <c r="A14" s="4">
        <v>45963</v>
      </c>
      <c r="B14" s="6">
        <v>1031</v>
      </c>
      <c r="C14">
        <v>1</v>
      </c>
      <c r="D14" s="18" t="s">
        <v>38</v>
      </c>
      <c r="E14" s="19" t="s">
        <v>37</v>
      </c>
      <c r="F14" s="18" t="s">
        <v>39</v>
      </c>
      <c r="G14" s="19" t="s">
        <v>37</v>
      </c>
      <c r="H14" s="22">
        <v>1</v>
      </c>
      <c r="I14" s="6" t="s">
        <v>15</v>
      </c>
      <c r="L14" s="14" t="s">
        <v>33</v>
      </c>
      <c r="M14" s="14" t="s">
        <v>34</v>
      </c>
    </row>
    <row r="15" spans="1:20" x14ac:dyDescent="0.25">
      <c r="A15" s="4">
        <v>45963</v>
      </c>
      <c r="B15" s="6">
        <v>1031</v>
      </c>
      <c r="D15" s="18" t="s">
        <v>39</v>
      </c>
      <c r="E15" s="19"/>
      <c r="F15" s="18" t="s">
        <v>18</v>
      </c>
      <c r="G15" s="19"/>
      <c r="H15" s="22">
        <v>200</v>
      </c>
      <c r="I15" s="6" t="s">
        <v>15</v>
      </c>
      <c r="L15" s="14" t="s">
        <v>35</v>
      </c>
      <c r="M15" s="14" t="s">
        <v>36</v>
      </c>
    </row>
    <row r="16" spans="1:20" x14ac:dyDescent="0.25">
      <c r="A16" s="4">
        <v>45963</v>
      </c>
      <c r="B16" s="6">
        <v>1032</v>
      </c>
      <c r="D16" s="18" t="s">
        <v>16</v>
      </c>
      <c r="E16" s="19" t="s">
        <v>19</v>
      </c>
      <c r="F16" s="18" t="s">
        <v>18</v>
      </c>
      <c r="G16" s="19" t="s">
        <v>19</v>
      </c>
      <c r="H16" s="22">
        <v>200</v>
      </c>
      <c r="I16" s="6" t="s">
        <v>15</v>
      </c>
    </row>
    <row r="17" spans="1:9" x14ac:dyDescent="0.25">
      <c r="A17" s="4">
        <v>45963</v>
      </c>
      <c r="B17" s="6">
        <v>1033</v>
      </c>
      <c r="C17">
        <v>1</v>
      </c>
      <c r="D17" s="18" t="s">
        <v>22</v>
      </c>
      <c r="E17" s="19" t="s">
        <v>17</v>
      </c>
      <c r="F17" s="18" t="s">
        <v>40</v>
      </c>
      <c r="G17" s="19" t="s">
        <v>17</v>
      </c>
      <c r="H17" s="22">
        <v>1</v>
      </c>
      <c r="I17" s="6" t="s">
        <v>15</v>
      </c>
    </row>
    <row r="18" spans="1:9" x14ac:dyDescent="0.25">
      <c r="A18" s="4">
        <v>45963</v>
      </c>
      <c r="B18" s="6">
        <v>1033</v>
      </c>
      <c r="D18" s="18" t="s">
        <v>40</v>
      </c>
      <c r="E18" s="19" t="s">
        <v>17</v>
      </c>
      <c r="F18" s="18" t="s">
        <v>41</v>
      </c>
      <c r="G18" s="19" t="s">
        <v>42</v>
      </c>
      <c r="H18" s="22">
        <v>200</v>
      </c>
      <c r="I18" s="6" t="s">
        <v>15</v>
      </c>
    </row>
    <row r="19" spans="1:9" x14ac:dyDescent="0.25">
      <c r="A19" s="4">
        <v>45963</v>
      </c>
      <c r="B19" s="6">
        <v>1033</v>
      </c>
      <c r="C19">
        <v>2</v>
      </c>
      <c r="D19" s="18" t="s">
        <v>41</v>
      </c>
      <c r="E19" s="19" t="s">
        <v>42</v>
      </c>
      <c r="F19" s="18" t="s">
        <v>43</v>
      </c>
      <c r="G19" s="19" t="s">
        <v>42</v>
      </c>
      <c r="H19" s="22">
        <v>1</v>
      </c>
      <c r="I19" s="6" t="s">
        <v>15</v>
      </c>
    </row>
    <row r="20" spans="1:9" x14ac:dyDescent="0.25">
      <c r="A20" s="4">
        <v>45963</v>
      </c>
      <c r="B20" s="6">
        <v>1033</v>
      </c>
      <c r="D20" s="18" t="s">
        <v>43</v>
      </c>
      <c r="E20" s="19"/>
      <c r="F20" s="18" t="s">
        <v>44</v>
      </c>
      <c r="G20" s="19"/>
      <c r="H20" s="22">
        <v>200</v>
      </c>
      <c r="I20" s="6" t="s">
        <v>15</v>
      </c>
    </row>
    <row r="21" spans="1:9" x14ac:dyDescent="0.25">
      <c r="A21" s="4">
        <v>45963</v>
      </c>
      <c r="B21" s="6">
        <v>1033</v>
      </c>
      <c r="C21">
        <v>3</v>
      </c>
      <c r="D21" s="18" t="s">
        <v>44</v>
      </c>
      <c r="E21" s="19" t="s">
        <v>37</v>
      </c>
      <c r="F21" s="18" t="s">
        <v>45</v>
      </c>
      <c r="G21" s="19" t="s">
        <v>37</v>
      </c>
      <c r="H21" s="22">
        <v>1</v>
      </c>
      <c r="I21" s="6" t="s">
        <v>15</v>
      </c>
    </row>
    <row r="22" spans="1:9" x14ac:dyDescent="0.25">
      <c r="A22" s="4">
        <v>45963</v>
      </c>
      <c r="B22" s="6">
        <v>1033</v>
      </c>
      <c r="D22" s="18" t="s">
        <v>45</v>
      </c>
      <c r="E22" s="19"/>
      <c r="F22" s="18" t="s">
        <v>26</v>
      </c>
      <c r="G22" s="19"/>
      <c r="H22" s="22">
        <v>200</v>
      </c>
      <c r="I22" s="6" t="s">
        <v>15</v>
      </c>
    </row>
    <row r="23" spans="1:9" x14ac:dyDescent="0.25">
      <c r="A23" s="4">
        <v>45963</v>
      </c>
      <c r="B23" s="6">
        <v>1034</v>
      </c>
      <c r="D23" s="18" t="s">
        <v>27</v>
      </c>
      <c r="E23" s="19" t="s">
        <v>17</v>
      </c>
      <c r="F23" s="18" t="s">
        <v>28</v>
      </c>
      <c r="G23" s="19" t="s">
        <v>17</v>
      </c>
      <c r="H23" s="22">
        <v>200</v>
      </c>
      <c r="I23" s="6" t="s">
        <v>15</v>
      </c>
    </row>
    <row r="24" spans="1:9" x14ac:dyDescent="0.25">
      <c r="A24" s="4">
        <v>45963</v>
      </c>
      <c r="B24" s="6">
        <v>1035</v>
      </c>
      <c r="D24" s="18" t="s">
        <v>29</v>
      </c>
      <c r="E24" s="19" t="s">
        <v>17</v>
      </c>
      <c r="F24" s="18" t="s">
        <v>46</v>
      </c>
      <c r="G24" s="19" t="s">
        <v>17</v>
      </c>
      <c r="H24" s="22">
        <v>200</v>
      </c>
      <c r="I24" s="6" t="s">
        <v>15</v>
      </c>
    </row>
    <row r="25" spans="1:9" x14ac:dyDescent="0.25">
      <c r="A25" s="4">
        <v>45963</v>
      </c>
      <c r="B25" s="6">
        <v>1035</v>
      </c>
      <c r="C25">
        <v>1</v>
      </c>
      <c r="D25" s="18" t="s">
        <v>46</v>
      </c>
      <c r="E25" s="19" t="s">
        <v>47</v>
      </c>
      <c r="F25" s="18" t="s">
        <v>48</v>
      </c>
      <c r="G25" s="19" t="s">
        <v>49</v>
      </c>
      <c r="H25" s="22">
        <v>1</v>
      </c>
      <c r="I25" s="6" t="s">
        <v>130</v>
      </c>
    </row>
    <row r="26" spans="1:9" x14ac:dyDescent="0.25">
      <c r="A26" s="4">
        <v>45963</v>
      </c>
      <c r="B26" s="6">
        <v>1035</v>
      </c>
      <c r="D26" s="18" t="s">
        <v>48</v>
      </c>
      <c r="E26" s="19"/>
      <c r="F26" s="18" t="s">
        <v>30</v>
      </c>
      <c r="G26" s="19"/>
      <c r="H26" s="22">
        <v>200</v>
      </c>
      <c r="I26" s="6" t="s">
        <v>15</v>
      </c>
    </row>
    <row r="27" spans="1:9" x14ac:dyDescent="0.25">
      <c r="A27" s="4">
        <v>45963</v>
      </c>
      <c r="B27" s="6">
        <v>1036</v>
      </c>
      <c r="D27" s="18" t="s">
        <v>31</v>
      </c>
      <c r="E27" s="19" t="s">
        <v>19</v>
      </c>
      <c r="F27" s="18" t="s">
        <v>32</v>
      </c>
      <c r="G27" s="19" t="s">
        <v>19</v>
      </c>
      <c r="H27" s="22">
        <v>200</v>
      </c>
      <c r="I27" s="6" t="s">
        <v>15</v>
      </c>
    </row>
    <row r="28" spans="1:9" x14ac:dyDescent="0.25">
      <c r="A28" s="4">
        <v>45964</v>
      </c>
      <c r="B28" s="6">
        <v>1011</v>
      </c>
      <c r="D28" s="18" t="s">
        <v>50</v>
      </c>
      <c r="E28" s="19" t="s">
        <v>19</v>
      </c>
      <c r="F28" s="18" t="s">
        <v>52</v>
      </c>
      <c r="G28" s="19" t="s">
        <v>19</v>
      </c>
      <c r="H28" s="22">
        <v>200</v>
      </c>
      <c r="I28" s="6" t="s">
        <v>15</v>
      </c>
    </row>
    <row r="29" spans="1:9" x14ac:dyDescent="0.25">
      <c r="A29" s="4">
        <v>45964</v>
      </c>
      <c r="B29" s="6">
        <v>1011</v>
      </c>
      <c r="C29">
        <v>1</v>
      </c>
      <c r="D29" s="18" t="s">
        <v>52</v>
      </c>
      <c r="E29" s="19" t="s">
        <v>53</v>
      </c>
      <c r="F29" s="18" t="s">
        <v>54</v>
      </c>
      <c r="G29" s="19" t="s">
        <v>24</v>
      </c>
      <c r="H29" s="22">
        <v>1</v>
      </c>
      <c r="I29" s="6" t="s">
        <v>15</v>
      </c>
    </row>
    <row r="30" spans="1:9" x14ac:dyDescent="0.25">
      <c r="A30" s="4">
        <v>45964</v>
      </c>
      <c r="B30" s="6">
        <v>1011</v>
      </c>
      <c r="D30" s="18" t="s">
        <v>54</v>
      </c>
      <c r="E30" s="19"/>
      <c r="F30" s="18" t="s">
        <v>55</v>
      </c>
      <c r="G30" s="19"/>
      <c r="H30" s="22">
        <v>200</v>
      </c>
      <c r="I30" s="6" t="s">
        <v>15</v>
      </c>
    </row>
    <row r="31" spans="1:9" x14ac:dyDescent="0.25">
      <c r="A31" s="4">
        <v>45964</v>
      </c>
      <c r="B31" s="6">
        <v>1011</v>
      </c>
      <c r="C31">
        <v>2</v>
      </c>
      <c r="D31" s="18" t="s">
        <v>55</v>
      </c>
      <c r="E31" s="19" t="s">
        <v>42</v>
      </c>
      <c r="F31" s="18" t="s">
        <v>56</v>
      </c>
      <c r="G31" s="19"/>
      <c r="H31" s="22">
        <v>1</v>
      </c>
      <c r="I31" s="6" t="s">
        <v>15</v>
      </c>
    </row>
    <row r="32" spans="1:9" x14ac:dyDescent="0.25">
      <c r="A32" s="4">
        <v>45964</v>
      </c>
      <c r="B32" s="6">
        <v>1011</v>
      </c>
      <c r="D32" s="18" t="s">
        <v>56</v>
      </c>
      <c r="E32" s="19"/>
      <c r="F32" s="18" t="s">
        <v>51</v>
      </c>
      <c r="G32" s="19"/>
      <c r="H32" s="22">
        <v>200</v>
      </c>
      <c r="I32" s="6" t="s">
        <v>15</v>
      </c>
    </row>
    <row r="33" spans="1:9" x14ac:dyDescent="0.25">
      <c r="A33" s="4">
        <v>45964</v>
      </c>
      <c r="B33" s="6">
        <v>1012</v>
      </c>
      <c r="D33" s="18" t="s">
        <v>50</v>
      </c>
      <c r="E33" s="19" t="s">
        <v>17</v>
      </c>
      <c r="F33" s="18" t="s">
        <v>57</v>
      </c>
      <c r="G33" s="19" t="s">
        <v>17</v>
      </c>
      <c r="H33" s="22">
        <v>200</v>
      </c>
      <c r="I33" s="6" t="s">
        <v>15</v>
      </c>
    </row>
    <row r="34" spans="1:9" x14ac:dyDescent="0.25">
      <c r="A34" s="4">
        <v>45964</v>
      </c>
      <c r="B34" s="6">
        <v>1012</v>
      </c>
      <c r="C34">
        <v>1</v>
      </c>
      <c r="D34" s="18" t="s">
        <v>57</v>
      </c>
      <c r="E34" s="19" t="s">
        <v>58</v>
      </c>
      <c r="F34" s="18" t="s">
        <v>59</v>
      </c>
      <c r="G34" s="19" t="s">
        <v>58</v>
      </c>
      <c r="H34" s="22">
        <v>1</v>
      </c>
      <c r="I34" s="6" t="s">
        <v>15</v>
      </c>
    </row>
    <row r="35" spans="1:9" x14ac:dyDescent="0.25">
      <c r="A35" s="4">
        <v>45964</v>
      </c>
      <c r="B35" s="6">
        <v>1012</v>
      </c>
      <c r="D35" s="18" t="s">
        <v>59</v>
      </c>
      <c r="E35" s="19"/>
      <c r="F35" s="18" t="s">
        <v>60</v>
      </c>
      <c r="G35" s="19"/>
      <c r="H35" s="22">
        <v>200</v>
      </c>
      <c r="I35" s="6" t="s">
        <v>15</v>
      </c>
    </row>
    <row r="36" spans="1:9" x14ac:dyDescent="0.25">
      <c r="A36" s="4">
        <v>45964</v>
      </c>
      <c r="B36" s="6">
        <v>1012</v>
      </c>
      <c r="C36">
        <v>2</v>
      </c>
      <c r="D36" s="18" t="s">
        <v>60</v>
      </c>
      <c r="E36" s="19" t="s">
        <v>53</v>
      </c>
      <c r="F36" s="18" t="s">
        <v>16</v>
      </c>
      <c r="G36" s="19"/>
      <c r="H36" s="22">
        <v>1</v>
      </c>
      <c r="I36" s="6" t="s">
        <v>15</v>
      </c>
    </row>
    <row r="37" spans="1:9" x14ac:dyDescent="0.25">
      <c r="A37" s="4">
        <v>45964</v>
      </c>
      <c r="B37" s="6">
        <v>1012</v>
      </c>
      <c r="C37">
        <v>3</v>
      </c>
      <c r="D37" s="18" t="s">
        <v>16</v>
      </c>
      <c r="E37" s="19"/>
      <c r="F37" s="18" t="s">
        <v>61</v>
      </c>
      <c r="G37" s="19"/>
      <c r="H37" s="22">
        <v>1</v>
      </c>
      <c r="I37" s="6" t="s">
        <v>15</v>
      </c>
    </row>
    <row r="38" spans="1:9" x14ac:dyDescent="0.25">
      <c r="A38" s="4">
        <v>45964</v>
      </c>
      <c r="B38" s="6">
        <v>1012</v>
      </c>
      <c r="D38" s="18" t="s">
        <v>61</v>
      </c>
      <c r="E38" s="19"/>
      <c r="F38" s="18" t="s">
        <v>51</v>
      </c>
      <c r="G38" s="19"/>
      <c r="H38" s="22">
        <v>200</v>
      </c>
      <c r="I38" s="6" t="s">
        <v>15</v>
      </c>
    </row>
    <row r="39" spans="1:9" x14ac:dyDescent="0.25">
      <c r="A39" s="4">
        <v>45964</v>
      </c>
      <c r="B39" s="6">
        <v>1013</v>
      </c>
      <c r="D39" s="18" t="s">
        <v>62</v>
      </c>
      <c r="E39" s="19" t="s">
        <v>17</v>
      </c>
      <c r="F39" s="18" t="s">
        <v>63</v>
      </c>
      <c r="G39" s="19" t="s">
        <v>17</v>
      </c>
      <c r="H39" s="22">
        <v>200</v>
      </c>
      <c r="I39" s="6" t="s">
        <v>15</v>
      </c>
    </row>
    <row r="40" spans="1:9" x14ac:dyDescent="0.25">
      <c r="A40" s="4">
        <v>45964</v>
      </c>
      <c r="B40" s="6">
        <v>1013</v>
      </c>
      <c r="C40">
        <v>1</v>
      </c>
      <c r="D40" s="18" t="s">
        <v>63</v>
      </c>
      <c r="E40" s="19" t="s">
        <v>64</v>
      </c>
      <c r="F40" s="18" t="s">
        <v>65</v>
      </c>
      <c r="G40" s="19" t="s">
        <v>66</v>
      </c>
      <c r="H40" s="22">
        <v>1</v>
      </c>
      <c r="I40" s="6" t="s">
        <v>15</v>
      </c>
    </row>
    <row r="41" spans="1:9" x14ac:dyDescent="0.25">
      <c r="A41" s="4">
        <v>45964</v>
      </c>
      <c r="B41" s="6">
        <v>1013</v>
      </c>
      <c r="C41">
        <v>2</v>
      </c>
      <c r="D41" s="18" t="s">
        <v>65</v>
      </c>
      <c r="E41" s="19" t="s">
        <v>66</v>
      </c>
      <c r="F41" s="18" t="s">
        <v>67</v>
      </c>
      <c r="G41" s="19" t="s">
        <v>68</v>
      </c>
      <c r="H41" s="22">
        <v>1</v>
      </c>
      <c r="I41" s="6" t="s">
        <v>15</v>
      </c>
    </row>
    <row r="42" spans="1:9" x14ac:dyDescent="0.25">
      <c r="A42" s="4">
        <v>45964</v>
      </c>
      <c r="B42" s="6">
        <v>1013</v>
      </c>
      <c r="C42">
        <v>3</v>
      </c>
      <c r="D42" s="18" t="s">
        <v>67</v>
      </c>
      <c r="E42" s="19" t="s">
        <v>68</v>
      </c>
      <c r="F42" s="18" t="s">
        <v>69</v>
      </c>
      <c r="G42" s="19" t="s">
        <v>70</v>
      </c>
      <c r="H42" s="22">
        <v>1</v>
      </c>
      <c r="I42" s="6" t="s">
        <v>15</v>
      </c>
    </row>
    <row r="43" spans="1:9" x14ac:dyDescent="0.25">
      <c r="A43" s="4">
        <v>45964</v>
      </c>
      <c r="B43" s="6">
        <v>1013</v>
      </c>
      <c r="C43">
        <v>4</v>
      </c>
      <c r="D43" s="18" t="s">
        <v>69</v>
      </c>
      <c r="E43" s="19" t="s">
        <v>70</v>
      </c>
      <c r="F43" s="18" t="s">
        <v>71</v>
      </c>
      <c r="G43" s="19" t="s">
        <v>72</v>
      </c>
      <c r="H43" s="22">
        <v>1</v>
      </c>
      <c r="I43" s="6" t="s">
        <v>15</v>
      </c>
    </row>
    <row r="44" spans="1:9" x14ac:dyDescent="0.25">
      <c r="A44" s="4">
        <v>45964</v>
      </c>
      <c r="B44" s="6">
        <v>1013</v>
      </c>
      <c r="C44">
        <v>5</v>
      </c>
      <c r="D44" s="18" t="s">
        <v>71</v>
      </c>
      <c r="E44" s="19" t="s">
        <v>72</v>
      </c>
      <c r="F44" s="18" t="s">
        <v>73</v>
      </c>
      <c r="G44" s="19" t="s">
        <v>70</v>
      </c>
      <c r="H44" s="22">
        <v>1</v>
      </c>
      <c r="I44" s="6" t="s">
        <v>15</v>
      </c>
    </row>
    <row r="45" spans="1:9" x14ac:dyDescent="0.25">
      <c r="A45" s="4">
        <v>45964</v>
      </c>
      <c r="B45" s="6">
        <v>1013</v>
      </c>
      <c r="C45">
        <v>6</v>
      </c>
      <c r="D45" s="18" t="s">
        <v>73</v>
      </c>
      <c r="E45" s="19" t="s">
        <v>70</v>
      </c>
      <c r="F45" s="18" t="s">
        <v>74</v>
      </c>
      <c r="G45" s="19" t="s">
        <v>72</v>
      </c>
      <c r="H45" s="22">
        <v>1</v>
      </c>
      <c r="I45" s="6" t="s">
        <v>15</v>
      </c>
    </row>
    <row r="46" spans="1:9" x14ac:dyDescent="0.25">
      <c r="A46" s="4">
        <v>45964</v>
      </c>
      <c r="B46" s="6">
        <v>1013</v>
      </c>
      <c r="C46">
        <v>7</v>
      </c>
      <c r="D46" s="18" t="s">
        <v>74</v>
      </c>
      <c r="E46" s="19" t="s">
        <v>72</v>
      </c>
      <c r="F46" s="18" t="s">
        <v>75</v>
      </c>
      <c r="G46" s="19" t="s">
        <v>37</v>
      </c>
      <c r="H46" s="22">
        <v>1</v>
      </c>
      <c r="I46" s="6" t="s">
        <v>15</v>
      </c>
    </row>
    <row r="47" spans="1:9" x14ac:dyDescent="0.25">
      <c r="A47" s="4">
        <v>45964</v>
      </c>
      <c r="B47" s="6">
        <v>1013</v>
      </c>
      <c r="D47" s="18" t="s">
        <v>75</v>
      </c>
      <c r="E47" s="19"/>
      <c r="F47" s="18" t="s">
        <v>76</v>
      </c>
      <c r="G47" s="19"/>
      <c r="H47" s="22">
        <v>200</v>
      </c>
      <c r="I47" s="6" t="s">
        <v>15</v>
      </c>
    </row>
    <row r="48" spans="1:9" x14ac:dyDescent="0.25">
      <c r="A48" s="4">
        <v>45964</v>
      </c>
      <c r="B48" s="6">
        <v>1014</v>
      </c>
      <c r="D48" s="18" t="s">
        <v>77</v>
      </c>
      <c r="E48" s="19" t="s">
        <v>17</v>
      </c>
      <c r="F48" s="18" t="s">
        <v>78</v>
      </c>
      <c r="G48" s="19" t="s">
        <v>17</v>
      </c>
      <c r="H48" s="22">
        <v>200</v>
      </c>
      <c r="I48" s="6" t="s">
        <v>15</v>
      </c>
    </row>
    <row r="49" spans="1:9" x14ac:dyDescent="0.25">
      <c r="A49" s="4">
        <v>45964</v>
      </c>
      <c r="B49" s="6">
        <v>1014</v>
      </c>
      <c r="C49">
        <v>1</v>
      </c>
      <c r="D49" s="18" t="s">
        <v>78</v>
      </c>
      <c r="E49" s="19" t="s">
        <v>37</v>
      </c>
      <c r="F49" s="18" t="s">
        <v>79</v>
      </c>
      <c r="G49" s="19" t="s">
        <v>80</v>
      </c>
      <c r="H49" s="22">
        <v>1</v>
      </c>
      <c r="I49" s="6" t="s">
        <v>15</v>
      </c>
    </row>
    <row r="50" spans="1:9" x14ac:dyDescent="0.25">
      <c r="A50" s="4">
        <v>45964</v>
      </c>
      <c r="B50" s="6">
        <v>1014</v>
      </c>
      <c r="D50" s="18" t="s">
        <v>79</v>
      </c>
      <c r="E50" s="19"/>
      <c r="F50" s="18" t="s">
        <v>81</v>
      </c>
      <c r="G50" s="19"/>
      <c r="H50" s="22">
        <v>200</v>
      </c>
      <c r="I50" s="6" t="s">
        <v>15</v>
      </c>
    </row>
    <row r="51" spans="1:9" x14ac:dyDescent="0.25">
      <c r="A51" s="4">
        <v>45964</v>
      </c>
      <c r="B51" s="6">
        <v>1015</v>
      </c>
      <c r="D51" s="18" t="s">
        <v>82</v>
      </c>
      <c r="E51" s="19" t="s">
        <v>17</v>
      </c>
      <c r="F51" s="18" t="s">
        <v>83</v>
      </c>
      <c r="G51" s="19" t="s">
        <v>17</v>
      </c>
      <c r="H51" s="22">
        <v>200</v>
      </c>
      <c r="I51" s="6" t="s">
        <v>15</v>
      </c>
    </row>
    <row r="52" spans="1:9" x14ac:dyDescent="0.25">
      <c r="A52" s="4">
        <v>45964</v>
      </c>
      <c r="B52" s="6">
        <v>1015</v>
      </c>
      <c r="C52">
        <v>1</v>
      </c>
      <c r="D52" s="18" t="s">
        <v>83</v>
      </c>
      <c r="E52" s="19" t="s">
        <v>84</v>
      </c>
      <c r="F52" s="18" t="s">
        <v>85</v>
      </c>
      <c r="G52" s="19" t="s">
        <v>24</v>
      </c>
      <c r="H52" s="22">
        <v>1</v>
      </c>
      <c r="I52" s="6" t="s">
        <v>15</v>
      </c>
    </row>
    <row r="53" spans="1:9" x14ac:dyDescent="0.25">
      <c r="A53" s="4">
        <v>45964</v>
      </c>
      <c r="B53" s="6">
        <v>1015</v>
      </c>
      <c r="D53" s="18" t="s">
        <v>85</v>
      </c>
      <c r="E53" s="19"/>
      <c r="F53" s="18" t="s">
        <v>86</v>
      </c>
      <c r="G53" s="19"/>
      <c r="H53" s="22">
        <v>200</v>
      </c>
      <c r="I53" s="6" t="s">
        <v>15</v>
      </c>
    </row>
    <row r="54" spans="1:9" x14ac:dyDescent="0.25">
      <c r="A54" s="4">
        <v>45964</v>
      </c>
      <c r="B54" s="6">
        <v>1015</v>
      </c>
      <c r="C54">
        <v>2</v>
      </c>
      <c r="D54" s="18" t="s">
        <v>86</v>
      </c>
      <c r="E54" s="19" t="s">
        <v>87</v>
      </c>
      <c r="F54" s="18" t="s">
        <v>88</v>
      </c>
      <c r="G54" s="19"/>
      <c r="H54" s="22">
        <v>1</v>
      </c>
      <c r="I54" s="6" t="s">
        <v>15</v>
      </c>
    </row>
    <row r="55" spans="1:9" x14ac:dyDescent="0.25">
      <c r="A55" s="4">
        <v>45964</v>
      </c>
      <c r="B55" s="6">
        <v>1015</v>
      </c>
      <c r="D55" s="18" t="s">
        <v>88</v>
      </c>
      <c r="E55" s="19"/>
      <c r="F55" s="18" t="s">
        <v>89</v>
      </c>
      <c r="G55" s="19"/>
      <c r="H55" s="22">
        <v>200</v>
      </c>
      <c r="I55" s="6" t="s">
        <v>15</v>
      </c>
    </row>
    <row r="56" spans="1:9" x14ac:dyDescent="0.25">
      <c r="A56" s="4">
        <v>45964</v>
      </c>
      <c r="B56" s="6">
        <v>1016</v>
      </c>
      <c r="D56" s="18" t="s">
        <v>29</v>
      </c>
      <c r="E56" s="19" t="s">
        <v>19</v>
      </c>
      <c r="F56" s="18" t="s">
        <v>90</v>
      </c>
      <c r="G56" s="19" t="s">
        <v>19</v>
      </c>
      <c r="H56" s="22">
        <v>200</v>
      </c>
      <c r="I56" s="6" t="s">
        <v>15</v>
      </c>
    </row>
    <row r="57" spans="1:9" x14ac:dyDescent="0.25">
      <c r="A57" s="4">
        <v>45964</v>
      </c>
      <c r="B57" s="6">
        <v>1016</v>
      </c>
      <c r="C57">
        <v>1</v>
      </c>
      <c r="D57" s="18" t="s">
        <v>90</v>
      </c>
      <c r="E57" s="19" t="s">
        <v>84</v>
      </c>
      <c r="F57" s="18" t="s">
        <v>91</v>
      </c>
      <c r="G57" s="19" t="s">
        <v>53</v>
      </c>
      <c r="H57" s="22">
        <v>1</v>
      </c>
      <c r="I57" s="6" t="s">
        <v>15</v>
      </c>
    </row>
    <row r="58" spans="1:9" x14ac:dyDescent="0.25">
      <c r="A58" s="4">
        <v>45964</v>
      </c>
      <c r="B58" s="6">
        <v>1016</v>
      </c>
      <c r="D58" s="18" t="s">
        <v>91</v>
      </c>
      <c r="E58" s="19"/>
      <c r="F58" s="18" t="s">
        <v>30</v>
      </c>
      <c r="G58" s="19"/>
      <c r="H58" s="22">
        <v>200</v>
      </c>
      <c r="I58" s="6" t="s">
        <v>15</v>
      </c>
    </row>
    <row r="59" spans="1:9" x14ac:dyDescent="0.25">
      <c r="A59" s="4">
        <v>45964</v>
      </c>
      <c r="B59" s="6">
        <v>1017</v>
      </c>
      <c r="D59" s="18" t="s">
        <v>29</v>
      </c>
      <c r="E59" s="19" t="s">
        <v>17</v>
      </c>
      <c r="F59" s="18" t="s">
        <v>92</v>
      </c>
      <c r="G59" s="19" t="s">
        <v>17</v>
      </c>
      <c r="H59" s="22">
        <v>200</v>
      </c>
      <c r="I59" s="6" t="s">
        <v>15</v>
      </c>
    </row>
    <row r="60" spans="1:9" x14ac:dyDescent="0.25">
      <c r="A60" s="4">
        <v>45964</v>
      </c>
      <c r="B60" s="6">
        <v>1017</v>
      </c>
      <c r="C60">
        <v>1</v>
      </c>
      <c r="D60" s="18" t="s">
        <v>92</v>
      </c>
      <c r="E60" s="19" t="s">
        <v>37</v>
      </c>
      <c r="F60" s="18" t="s">
        <v>93</v>
      </c>
      <c r="G60" s="19" t="s">
        <v>94</v>
      </c>
      <c r="H60" s="22">
        <v>1</v>
      </c>
      <c r="I60" s="6" t="s">
        <v>15</v>
      </c>
    </row>
    <row r="61" spans="1:9" x14ac:dyDescent="0.25">
      <c r="A61" s="4">
        <v>45964</v>
      </c>
      <c r="B61" s="6">
        <v>1017</v>
      </c>
      <c r="C61">
        <v>2</v>
      </c>
      <c r="D61" s="18" t="s">
        <v>93</v>
      </c>
      <c r="E61" s="19" t="s">
        <v>94</v>
      </c>
      <c r="F61" s="18" t="s">
        <v>95</v>
      </c>
      <c r="G61" s="19" t="s">
        <v>94</v>
      </c>
      <c r="H61" s="22">
        <v>1</v>
      </c>
      <c r="I61" s="6" t="s">
        <v>15</v>
      </c>
    </row>
    <row r="62" spans="1:9" x14ac:dyDescent="0.25">
      <c r="A62" s="4">
        <v>45964</v>
      </c>
      <c r="B62" s="6">
        <v>1017</v>
      </c>
      <c r="C62">
        <v>3</v>
      </c>
      <c r="D62" s="18" t="s">
        <v>95</v>
      </c>
      <c r="E62" s="19" t="s">
        <v>94</v>
      </c>
      <c r="F62" s="18" t="s">
        <v>96</v>
      </c>
      <c r="G62" s="19" t="s">
        <v>97</v>
      </c>
      <c r="H62" s="22">
        <v>1</v>
      </c>
      <c r="I62" s="6" t="s">
        <v>15</v>
      </c>
    </row>
    <row r="63" spans="1:9" x14ac:dyDescent="0.25">
      <c r="A63" s="4">
        <v>45964</v>
      </c>
      <c r="B63" s="6">
        <v>1017</v>
      </c>
      <c r="C63">
        <v>4</v>
      </c>
      <c r="D63" s="18" t="s">
        <v>96</v>
      </c>
      <c r="E63" s="19" t="s">
        <v>97</v>
      </c>
      <c r="F63" s="18" t="s">
        <v>98</v>
      </c>
      <c r="G63" s="19" t="s">
        <v>99</v>
      </c>
      <c r="H63" s="22">
        <v>1</v>
      </c>
      <c r="I63" s="6" t="s">
        <v>15</v>
      </c>
    </row>
    <row r="64" spans="1:9" x14ac:dyDescent="0.25">
      <c r="A64" s="4">
        <v>45964</v>
      </c>
      <c r="B64" s="6">
        <v>1017</v>
      </c>
      <c r="D64" s="18" t="s">
        <v>98</v>
      </c>
      <c r="E64" s="19"/>
      <c r="F64" s="18" t="s">
        <v>30</v>
      </c>
      <c r="G64" s="19"/>
      <c r="H64" s="22">
        <v>200</v>
      </c>
      <c r="I64" s="6" t="s">
        <v>15</v>
      </c>
    </row>
    <row r="65" spans="1:9" x14ac:dyDescent="0.25">
      <c r="A65" s="4">
        <v>45964</v>
      </c>
      <c r="B65" s="6">
        <v>1018</v>
      </c>
      <c r="D65" s="18" t="s">
        <v>31</v>
      </c>
      <c r="E65" s="19" t="s">
        <v>19</v>
      </c>
      <c r="F65" s="18" t="s">
        <v>100</v>
      </c>
      <c r="G65" s="19" t="s">
        <v>19</v>
      </c>
      <c r="H65" s="22">
        <v>200</v>
      </c>
      <c r="I65" s="6" t="s">
        <v>15</v>
      </c>
    </row>
    <row r="66" spans="1:9" x14ac:dyDescent="0.25">
      <c r="A66" s="4">
        <v>45964</v>
      </c>
      <c r="B66" s="6">
        <v>1018</v>
      </c>
      <c r="C66">
        <v>1</v>
      </c>
      <c r="D66" s="18" t="s">
        <v>100</v>
      </c>
      <c r="E66" s="19"/>
      <c r="F66" s="18" t="s">
        <v>101</v>
      </c>
      <c r="G66" s="19" t="s">
        <v>53</v>
      </c>
      <c r="H66" s="22">
        <v>1</v>
      </c>
      <c r="I66" s="6" t="s">
        <v>15</v>
      </c>
    </row>
    <row r="67" spans="1:9" x14ac:dyDescent="0.25">
      <c r="A67" s="4">
        <v>45964</v>
      </c>
      <c r="B67" s="6">
        <v>1018</v>
      </c>
      <c r="D67" s="18" t="s">
        <v>101</v>
      </c>
      <c r="E67" s="19"/>
      <c r="F67" s="18" t="s">
        <v>102</v>
      </c>
      <c r="G67" s="19"/>
      <c r="H67" s="22">
        <v>200</v>
      </c>
      <c r="I67" s="6" t="s">
        <v>15</v>
      </c>
    </row>
    <row r="68" spans="1:9" x14ac:dyDescent="0.25">
      <c r="A68" s="4">
        <v>45964</v>
      </c>
      <c r="B68" s="6">
        <v>1018</v>
      </c>
      <c r="C68">
        <v>2</v>
      </c>
      <c r="D68" s="18" t="s">
        <v>102</v>
      </c>
      <c r="E68" s="19" t="s">
        <v>24</v>
      </c>
      <c r="F68" s="18" t="s">
        <v>103</v>
      </c>
      <c r="G68" s="19" t="s">
        <v>53</v>
      </c>
      <c r="H68" s="22">
        <v>1</v>
      </c>
      <c r="I68" s="6" t="s">
        <v>15</v>
      </c>
    </row>
    <row r="69" spans="1:9" x14ac:dyDescent="0.25">
      <c r="A69" s="4">
        <v>45964</v>
      </c>
      <c r="B69" s="6">
        <v>1018</v>
      </c>
      <c r="D69" s="18" t="s">
        <v>103</v>
      </c>
      <c r="E69" s="19"/>
      <c r="F69" s="18" t="s">
        <v>32</v>
      </c>
      <c r="G69" s="19"/>
      <c r="H69" s="22">
        <v>200</v>
      </c>
      <c r="I69" s="6" t="s">
        <v>15</v>
      </c>
    </row>
    <row r="70" spans="1:9" x14ac:dyDescent="0.25">
      <c r="A70" s="4">
        <v>45965</v>
      </c>
      <c r="B70" s="6">
        <v>1011</v>
      </c>
      <c r="D70" s="18" t="s">
        <v>50</v>
      </c>
      <c r="E70" s="19" t="s">
        <v>19</v>
      </c>
      <c r="F70" s="18" t="s">
        <v>51</v>
      </c>
      <c r="G70" s="19" t="s">
        <v>19</v>
      </c>
      <c r="H70" s="22">
        <v>200</v>
      </c>
      <c r="I70" s="6" t="s">
        <v>15</v>
      </c>
    </row>
    <row r="71" spans="1:9" x14ac:dyDescent="0.25">
      <c r="A71" s="4">
        <v>45965</v>
      </c>
      <c r="B71" s="6">
        <v>1012</v>
      </c>
      <c r="D71" s="18" t="s">
        <v>50</v>
      </c>
      <c r="E71" s="19" t="s">
        <v>17</v>
      </c>
      <c r="F71" s="18" t="s">
        <v>57</v>
      </c>
      <c r="G71" s="19" t="s">
        <v>17</v>
      </c>
      <c r="H71" s="22">
        <v>200</v>
      </c>
      <c r="I71" s="6" t="s">
        <v>15</v>
      </c>
    </row>
    <row r="72" spans="1:9" x14ac:dyDescent="0.25">
      <c r="A72" s="4">
        <v>45965</v>
      </c>
      <c r="B72" s="6">
        <v>1012</v>
      </c>
      <c r="C72">
        <v>1</v>
      </c>
      <c r="D72" s="18" t="s">
        <v>57</v>
      </c>
      <c r="E72" s="19" t="s">
        <v>58</v>
      </c>
      <c r="F72" s="18" t="s">
        <v>59</v>
      </c>
      <c r="G72" s="19" t="s">
        <v>58</v>
      </c>
      <c r="H72" s="22">
        <v>1</v>
      </c>
      <c r="I72" s="6" t="s">
        <v>15</v>
      </c>
    </row>
    <row r="73" spans="1:9" x14ac:dyDescent="0.25">
      <c r="A73" s="4">
        <v>45965</v>
      </c>
      <c r="B73" s="6">
        <v>1012</v>
      </c>
      <c r="D73" s="18" t="s">
        <v>59</v>
      </c>
      <c r="E73" s="19"/>
      <c r="F73" s="18" t="s">
        <v>51</v>
      </c>
      <c r="G73" s="19"/>
      <c r="H73" s="22">
        <v>200</v>
      </c>
      <c r="I73" s="6" t="s">
        <v>15</v>
      </c>
    </row>
    <row r="74" spans="1:9" x14ac:dyDescent="0.25">
      <c r="A74" s="4">
        <v>45965</v>
      </c>
      <c r="B74" s="6">
        <v>1013</v>
      </c>
      <c r="D74" s="18" t="s">
        <v>62</v>
      </c>
      <c r="E74" s="19" t="s">
        <v>17</v>
      </c>
      <c r="F74" s="18" t="s">
        <v>76</v>
      </c>
      <c r="G74" s="19" t="s">
        <v>17</v>
      </c>
      <c r="H74" s="22">
        <v>200</v>
      </c>
      <c r="I74" s="6" t="s">
        <v>15</v>
      </c>
    </row>
    <row r="75" spans="1:9" x14ac:dyDescent="0.25">
      <c r="A75" s="4">
        <v>45965</v>
      </c>
      <c r="B75" s="6">
        <v>1014</v>
      </c>
      <c r="D75" s="18" t="s">
        <v>77</v>
      </c>
      <c r="E75" s="19" t="s">
        <v>17</v>
      </c>
      <c r="F75" s="18" t="s">
        <v>104</v>
      </c>
      <c r="G75" s="19" t="s">
        <v>17</v>
      </c>
      <c r="H75" s="22">
        <v>200</v>
      </c>
      <c r="I75" s="6" t="s">
        <v>15</v>
      </c>
    </row>
    <row r="76" spans="1:9" x14ac:dyDescent="0.25">
      <c r="A76" s="4">
        <v>45965</v>
      </c>
      <c r="B76" s="6">
        <v>1014</v>
      </c>
      <c r="C76">
        <v>1</v>
      </c>
      <c r="D76" s="18" t="s">
        <v>104</v>
      </c>
      <c r="E76" s="19" t="s">
        <v>37</v>
      </c>
      <c r="F76" s="18" t="s">
        <v>105</v>
      </c>
      <c r="G76" s="19" t="s">
        <v>80</v>
      </c>
      <c r="H76" s="22">
        <v>1</v>
      </c>
      <c r="I76" s="6" t="s">
        <v>15</v>
      </c>
    </row>
    <row r="77" spans="1:9" x14ac:dyDescent="0.25">
      <c r="A77" s="4">
        <v>45965</v>
      </c>
      <c r="B77" s="6">
        <v>1014</v>
      </c>
      <c r="D77" s="18" t="s">
        <v>105</v>
      </c>
      <c r="E77" s="19"/>
      <c r="F77" s="18" t="s">
        <v>81</v>
      </c>
      <c r="G77" s="19"/>
      <c r="H77" s="22">
        <v>200</v>
      </c>
      <c r="I77" s="6" t="s">
        <v>15</v>
      </c>
    </row>
    <row r="78" spans="1:9" x14ac:dyDescent="0.25">
      <c r="A78" s="4">
        <v>45965</v>
      </c>
      <c r="B78" s="6">
        <v>1015</v>
      </c>
      <c r="D78" s="18" t="s">
        <v>82</v>
      </c>
      <c r="E78" s="19" t="s">
        <v>17</v>
      </c>
      <c r="F78" s="18" t="s">
        <v>106</v>
      </c>
      <c r="G78" s="19" t="s">
        <v>17</v>
      </c>
      <c r="H78" s="22">
        <v>200</v>
      </c>
      <c r="I78" s="6" t="s">
        <v>15</v>
      </c>
    </row>
    <row r="79" spans="1:9" x14ac:dyDescent="0.25">
      <c r="A79" s="4">
        <v>45965</v>
      </c>
      <c r="B79" s="6">
        <v>1015</v>
      </c>
      <c r="C79">
        <v>1</v>
      </c>
      <c r="D79" s="18" t="s">
        <v>106</v>
      </c>
      <c r="E79" s="19" t="s">
        <v>24</v>
      </c>
      <c r="F79" s="18" t="s">
        <v>107</v>
      </c>
      <c r="G79" s="19"/>
      <c r="H79" s="22">
        <v>1</v>
      </c>
      <c r="I79" s="6" t="s">
        <v>15</v>
      </c>
    </row>
    <row r="80" spans="1:9" x14ac:dyDescent="0.25">
      <c r="A80" s="4">
        <v>45965</v>
      </c>
      <c r="B80" s="6">
        <v>1015</v>
      </c>
      <c r="D80" s="18" t="s">
        <v>107</v>
      </c>
      <c r="E80" s="19"/>
      <c r="F80" s="18" t="s">
        <v>89</v>
      </c>
      <c r="G80" s="19"/>
      <c r="H80" s="22">
        <v>200</v>
      </c>
      <c r="I80" s="6" t="s">
        <v>15</v>
      </c>
    </row>
    <row r="81" spans="1:9" x14ac:dyDescent="0.25">
      <c r="A81" s="4">
        <v>45965</v>
      </c>
      <c r="B81" s="6">
        <v>1016</v>
      </c>
      <c r="D81" s="18" t="s">
        <v>29</v>
      </c>
      <c r="E81" s="19" t="s">
        <v>19</v>
      </c>
      <c r="F81" s="18" t="s">
        <v>31</v>
      </c>
      <c r="G81" s="19" t="s">
        <v>19</v>
      </c>
      <c r="H81" s="22">
        <v>200</v>
      </c>
      <c r="I81" s="6" t="s">
        <v>15</v>
      </c>
    </row>
    <row r="82" spans="1:9" x14ac:dyDescent="0.25">
      <c r="A82" s="4">
        <v>45965</v>
      </c>
      <c r="B82" s="6">
        <v>1016</v>
      </c>
      <c r="C82">
        <v>1</v>
      </c>
      <c r="D82" s="18" t="s">
        <v>31</v>
      </c>
      <c r="E82" s="19" t="s">
        <v>84</v>
      </c>
      <c r="F82" s="18" t="s">
        <v>108</v>
      </c>
      <c r="G82" s="19" t="s">
        <v>53</v>
      </c>
      <c r="H82" s="22">
        <v>1</v>
      </c>
      <c r="I82" s="6" t="s">
        <v>15</v>
      </c>
    </row>
    <row r="83" spans="1:9" x14ac:dyDescent="0.25">
      <c r="A83" s="4">
        <v>45965</v>
      </c>
      <c r="B83" s="6">
        <v>1016</v>
      </c>
      <c r="D83" s="18" t="s">
        <v>108</v>
      </c>
      <c r="E83" s="19"/>
      <c r="F83" s="18" t="s">
        <v>30</v>
      </c>
      <c r="G83" s="19"/>
      <c r="H83" s="22">
        <v>200</v>
      </c>
      <c r="I83" s="6" t="s">
        <v>15</v>
      </c>
    </row>
    <row r="84" spans="1:9" x14ac:dyDescent="0.25">
      <c r="A84" s="4">
        <v>45965</v>
      </c>
      <c r="B84" s="6">
        <v>1017</v>
      </c>
      <c r="D84" s="18" t="s">
        <v>29</v>
      </c>
      <c r="E84" s="19" t="s">
        <v>17</v>
      </c>
      <c r="F84" s="18" t="s">
        <v>109</v>
      </c>
      <c r="G84" s="19" t="s">
        <v>17</v>
      </c>
      <c r="H84" s="22">
        <v>200</v>
      </c>
      <c r="I84" s="6" t="s">
        <v>15</v>
      </c>
    </row>
    <row r="85" spans="1:9" x14ac:dyDescent="0.25">
      <c r="A85" s="4">
        <v>45965</v>
      </c>
      <c r="B85" s="6">
        <v>1017</v>
      </c>
      <c r="C85">
        <v>1</v>
      </c>
      <c r="D85" s="18" t="s">
        <v>109</v>
      </c>
      <c r="E85" s="19"/>
      <c r="F85" s="18" t="s">
        <v>110</v>
      </c>
      <c r="G85" s="19" t="s">
        <v>80</v>
      </c>
      <c r="H85" s="22">
        <v>1</v>
      </c>
      <c r="I85" s="6" t="s">
        <v>15</v>
      </c>
    </row>
    <row r="86" spans="1:9" x14ac:dyDescent="0.25">
      <c r="A86" s="4">
        <v>45965</v>
      </c>
      <c r="B86" s="6">
        <v>1017</v>
      </c>
      <c r="D86" s="18" t="s">
        <v>110</v>
      </c>
      <c r="E86" s="19"/>
      <c r="F86" s="18" t="s">
        <v>111</v>
      </c>
      <c r="G86" s="19"/>
      <c r="H86" s="22">
        <v>200</v>
      </c>
      <c r="I86" s="6" t="s">
        <v>15</v>
      </c>
    </row>
    <row r="87" spans="1:9" x14ac:dyDescent="0.25">
      <c r="A87" s="4">
        <v>45965</v>
      </c>
      <c r="B87" s="6">
        <v>1017</v>
      </c>
      <c r="C87">
        <v>2</v>
      </c>
      <c r="D87" s="18" t="s">
        <v>111</v>
      </c>
      <c r="E87" s="19" t="s">
        <v>80</v>
      </c>
      <c r="F87" s="18" t="s">
        <v>112</v>
      </c>
      <c r="G87" s="19" t="s">
        <v>113</v>
      </c>
      <c r="H87" s="22">
        <v>1</v>
      </c>
      <c r="I87" s="6" t="s">
        <v>15</v>
      </c>
    </row>
    <row r="88" spans="1:9" x14ac:dyDescent="0.25">
      <c r="A88" s="4">
        <v>45965</v>
      </c>
      <c r="B88" s="6">
        <v>1017</v>
      </c>
      <c r="D88" s="18" t="s">
        <v>112</v>
      </c>
      <c r="E88" s="19"/>
      <c r="F88" s="18" t="s">
        <v>30</v>
      </c>
      <c r="G88" s="19"/>
      <c r="H88" s="22">
        <v>200</v>
      </c>
      <c r="I88" s="6" t="s">
        <v>15</v>
      </c>
    </row>
    <row r="89" spans="1:9" x14ac:dyDescent="0.25">
      <c r="A89" s="4">
        <v>45965</v>
      </c>
      <c r="B89" s="6">
        <v>1018</v>
      </c>
      <c r="D89" s="18" t="s">
        <v>31</v>
      </c>
      <c r="E89" s="19" t="s">
        <v>19</v>
      </c>
      <c r="F89" s="18" t="s">
        <v>108</v>
      </c>
      <c r="G89" s="19" t="s">
        <v>19</v>
      </c>
      <c r="H89" s="22">
        <v>200</v>
      </c>
      <c r="I89" s="6" t="s">
        <v>15</v>
      </c>
    </row>
    <row r="90" spans="1:9" x14ac:dyDescent="0.25">
      <c r="A90" s="4">
        <v>45965</v>
      </c>
      <c r="B90" s="6">
        <v>1018</v>
      </c>
      <c r="C90">
        <v>1</v>
      </c>
      <c r="D90" s="18" t="s">
        <v>108</v>
      </c>
      <c r="E90" s="19" t="s">
        <v>80</v>
      </c>
      <c r="F90" s="18" t="s">
        <v>114</v>
      </c>
      <c r="G90" s="19" t="s">
        <v>115</v>
      </c>
      <c r="H90" s="22">
        <v>1</v>
      </c>
      <c r="I90" s="6" t="s">
        <v>15</v>
      </c>
    </row>
    <row r="91" spans="1:9" x14ac:dyDescent="0.25">
      <c r="A91" s="4">
        <v>45965</v>
      </c>
      <c r="B91" s="6">
        <v>1018</v>
      </c>
      <c r="D91" s="18" t="s">
        <v>114</v>
      </c>
      <c r="E91" s="19"/>
      <c r="F91" s="18" t="s">
        <v>32</v>
      </c>
      <c r="G91" s="19"/>
      <c r="H91" s="22">
        <v>200</v>
      </c>
      <c r="I91" s="6" t="s">
        <v>15</v>
      </c>
    </row>
    <row r="92" spans="1:9" x14ac:dyDescent="0.25">
      <c r="A92" s="4">
        <v>45966</v>
      </c>
      <c r="B92" s="6">
        <v>1011</v>
      </c>
      <c r="D92" s="18" t="s">
        <v>50</v>
      </c>
      <c r="E92" s="19" t="s">
        <v>19</v>
      </c>
      <c r="F92" s="18" t="s">
        <v>51</v>
      </c>
      <c r="G92" s="19" t="s">
        <v>19</v>
      </c>
      <c r="H92" s="22">
        <v>200</v>
      </c>
      <c r="I92" s="6" t="s">
        <v>15</v>
      </c>
    </row>
    <row r="93" spans="1:9" x14ac:dyDescent="0.25">
      <c r="A93" s="4">
        <v>45966</v>
      </c>
      <c r="B93" s="6">
        <v>1012</v>
      </c>
      <c r="D93" s="18" t="s">
        <v>50</v>
      </c>
      <c r="E93" s="19" t="s">
        <v>17</v>
      </c>
      <c r="F93" s="18" t="s">
        <v>57</v>
      </c>
      <c r="G93" s="19" t="s">
        <v>17</v>
      </c>
      <c r="H93" s="22">
        <v>200</v>
      </c>
      <c r="I93" s="6" t="s">
        <v>15</v>
      </c>
    </row>
    <row r="94" spans="1:9" x14ac:dyDescent="0.25">
      <c r="A94" s="4">
        <v>45966</v>
      </c>
      <c r="B94" s="6">
        <v>1012</v>
      </c>
      <c r="C94">
        <v>1</v>
      </c>
      <c r="D94" s="18" t="s">
        <v>57</v>
      </c>
      <c r="E94" s="19" t="s">
        <v>58</v>
      </c>
      <c r="F94" s="18" t="s">
        <v>59</v>
      </c>
      <c r="G94" s="19" t="s">
        <v>58</v>
      </c>
      <c r="H94" s="22">
        <v>1</v>
      </c>
      <c r="I94" s="6" t="s">
        <v>15</v>
      </c>
    </row>
    <row r="95" spans="1:9" x14ac:dyDescent="0.25">
      <c r="A95" s="4">
        <v>45966</v>
      </c>
      <c r="B95" s="6">
        <v>1012</v>
      </c>
      <c r="D95" s="18" t="s">
        <v>59</v>
      </c>
      <c r="E95" s="19"/>
      <c r="F95" s="18" t="s">
        <v>51</v>
      </c>
      <c r="G95" s="19"/>
      <c r="H95" s="22">
        <v>200</v>
      </c>
      <c r="I95" s="6" t="s">
        <v>15</v>
      </c>
    </row>
    <row r="96" spans="1:9" x14ac:dyDescent="0.25">
      <c r="A96" s="4">
        <v>45966</v>
      </c>
      <c r="B96" s="6">
        <v>1013</v>
      </c>
      <c r="D96" s="18" t="s">
        <v>62</v>
      </c>
      <c r="E96" s="19" t="s">
        <v>17</v>
      </c>
      <c r="F96" s="18" t="s">
        <v>116</v>
      </c>
      <c r="G96" s="19" t="s">
        <v>17</v>
      </c>
      <c r="H96" s="22">
        <v>200</v>
      </c>
      <c r="I96" s="6" t="s">
        <v>15</v>
      </c>
    </row>
    <row r="97" spans="1:9" x14ac:dyDescent="0.25">
      <c r="A97" s="4">
        <v>45966</v>
      </c>
      <c r="B97" s="6">
        <v>1013</v>
      </c>
      <c r="C97">
        <v>1</v>
      </c>
      <c r="D97" s="18" t="s">
        <v>116</v>
      </c>
      <c r="E97" s="19" t="s">
        <v>17</v>
      </c>
      <c r="F97" s="18" t="s">
        <v>117</v>
      </c>
      <c r="G97" s="19"/>
      <c r="H97" s="22">
        <v>1</v>
      </c>
      <c r="I97" s="6" t="s">
        <v>15</v>
      </c>
    </row>
    <row r="98" spans="1:9" x14ac:dyDescent="0.25">
      <c r="A98" s="4">
        <v>45966</v>
      </c>
      <c r="B98" s="6">
        <v>1013</v>
      </c>
      <c r="D98" s="18" t="s">
        <v>117</v>
      </c>
      <c r="E98" s="19"/>
      <c r="F98" s="18" t="s">
        <v>118</v>
      </c>
      <c r="G98" s="19"/>
      <c r="H98" s="22">
        <v>200</v>
      </c>
      <c r="I98" s="6" t="s">
        <v>15</v>
      </c>
    </row>
    <row r="99" spans="1:9" x14ac:dyDescent="0.25">
      <c r="A99" s="4">
        <v>45966</v>
      </c>
      <c r="B99" s="6">
        <v>1013</v>
      </c>
      <c r="C99">
        <v>2</v>
      </c>
      <c r="D99" s="18" t="s">
        <v>118</v>
      </c>
      <c r="E99" s="19"/>
      <c r="F99" s="18" t="s">
        <v>104</v>
      </c>
      <c r="G99" s="19"/>
      <c r="H99" s="22">
        <v>1</v>
      </c>
      <c r="I99" s="6" t="s">
        <v>15</v>
      </c>
    </row>
    <row r="100" spans="1:9" x14ac:dyDescent="0.25">
      <c r="A100" s="4">
        <v>45966</v>
      </c>
      <c r="B100" s="6">
        <v>1013</v>
      </c>
      <c r="D100" s="18" t="s">
        <v>104</v>
      </c>
      <c r="E100" s="19"/>
      <c r="F100" s="18" t="s">
        <v>76</v>
      </c>
      <c r="G100" s="19"/>
      <c r="H100" s="22">
        <v>200</v>
      </c>
      <c r="I100" s="6" t="s">
        <v>15</v>
      </c>
    </row>
    <row r="101" spans="1:9" x14ac:dyDescent="0.25">
      <c r="A101" s="4">
        <v>45966</v>
      </c>
      <c r="B101" s="6">
        <v>1014</v>
      </c>
      <c r="D101" s="18" t="s">
        <v>77</v>
      </c>
      <c r="E101" s="19" t="s">
        <v>17</v>
      </c>
      <c r="F101" s="18" t="s">
        <v>119</v>
      </c>
      <c r="G101" s="19" t="s">
        <v>17</v>
      </c>
      <c r="H101" s="22">
        <v>200</v>
      </c>
      <c r="I101" s="6" t="s">
        <v>15</v>
      </c>
    </row>
    <row r="102" spans="1:9" x14ac:dyDescent="0.25">
      <c r="A102" s="4">
        <v>45966</v>
      </c>
      <c r="B102" s="6">
        <v>1014</v>
      </c>
      <c r="C102">
        <v>1</v>
      </c>
      <c r="D102" s="18" t="s">
        <v>119</v>
      </c>
      <c r="E102" s="19" t="s">
        <v>17</v>
      </c>
      <c r="F102" s="18" t="s">
        <v>120</v>
      </c>
      <c r="G102" s="19"/>
      <c r="H102" s="22">
        <v>1</v>
      </c>
      <c r="I102" s="6" t="s">
        <v>15</v>
      </c>
    </row>
    <row r="103" spans="1:9" x14ac:dyDescent="0.25">
      <c r="A103" s="4">
        <v>45966</v>
      </c>
      <c r="B103" s="6">
        <v>1014</v>
      </c>
      <c r="D103" s="18" t="s">
        <v>120</v>
      </c>
      <c r="E103" s="19"/>
      <c r="F103" s="18" t="s">
        <v>81</v>
      </c>
      <c r="G103" s="19"/>
      <c r="H103" s="22">
        <v>200</v>
      </c>
      <c r="I103" s="6" t="s">
        <v>15</v>
      </c>
    </row>
    <row r="104" spans="1:9" x14ac:dyDescent="0.25">
      <c r="A104" s="4">
        <v>45966</v>
      </c>
      <c r="B104" s="6">
        <v>1015</v>
      </c>
      <c r="D104" s="18" t="s">
        <v>82</v>
      </c>
      <c r="E104" s="19" t="s">
        <v>17</v>
      </c>
      <c r="F104" s="18" t="s">
        <v>121</v>
      </c>
      <c r="G104" s="19" t="s">
        <v>17</v>
      </c>
      <c r="H104" s="22">
        <v>200</v>
      </c>
      <c r="I104" s="6" t="s">
        <v>15</v>
      </c>
    </row>
    <row r="105" spans="1:9" x14ac:dyDescent="0.25">
      <c r="A105" s="4">
        <v>45966</v>
      </c>
      <c r="B105" s="6">
        <v>1015</v>
      </c>
      <c r="C105">
        <v>1</v>
      </c>
      <c r="D105" s="18" t="s">
        <v>121</v>
      </c>
      <c r="E105" s="19"/>
      <c r="F105" s="18" t="s">
        <v>122</v>
      </c>
      <c r="G105" s="19" t="s">
        <v>37</v>
      </c>
      <c r="H105" s="22">
        <v>1</v>
      </c>
      <c r="I105" s="6" t="s">
        <v>15</v>
      </c>
    </row>
    <row r="106" spans="1:9" x14ac:dyDescent="0.25">
      <c r="A106" s="4">
        <v>45966</v>
      </c>
      <c r="B106" s="6">
        <v>1015</v>
      </c>
      <c r="C106">
        <v>2</v>
      </c>
      <c r="D106" s="18" t="s">
        <v>122</v>
      </c>
      <c r="E106" s="19" t="s">
        <v>37</v>
      </c>
      <c r="F106" s="18" t="s">
        <v>123</v>
      </c>
      <c r="G106" s="19" t="s">
        <v>37</v>
      </c>
      <c r="H106" s="22">
        <v>1</v>
      </c>
      <c r="I106" s="6" t="s">
        <v>15</v>
      </c>
    </row>
    <row r="107" spans="1:9" x14ac:dyDescent="0.25">
      <c r="A107" s="4">
        <v>45966</v>
      </c>
      <c r="B107" s="6">
        <v>1015</v>
      </c>
      <c r="C107">
        <v>3</v>
      </c>
      <c r="D107" s="18" t="s">
        <v>123</v>
      </c>
      <c r="E107" s="19" t="s">
        <v>37</v>
      </c>
      <c r="F107" s="18" t="s">
        <v>18</v>
      </c>
      <c r="G107" s="19" t="s">
        <v>80</v>
      </c>
      <c r="H107" s="22">
        <v>1</v>
      </c>
      <c r="I107" s="6" t="s">
        <v>15</v>
      </c>
    </row>
    <row r="108" spans="1:9" x14ac:dyDescent="0.25">
      <c r="A108" s="4">
        <v>45966</v>
      </c>
      <c r="B108" s="6">
        <v>1015</v>
      </c>
      <c r="D108" s="18" t="s">
        <v>18</v>
      </c>
      <c r="E108" s="19"/>
      <c r="F108" s="18" t="s">
        <v>119</v>
      </c>
      <c r="G108" s="19"/>
      <c r="H108" s="22">
        <v>200</v>
      </c>
      <c r="I108" s="6" t="s">
        <v>15</v>
      </c>
    </row>
    <row r="109" spans="1:9" x14ac:dyDescent="0.25">
      <c r="A109" s="4">
        <v>45966</v>
      </c>
      <c r="B109" s="6">
        <v>1015</v>
      </c>
      <c r="C109">
        <v>1</v>
      </c>
      <c r="D109" s="18" t="s">
        <v>119</v>
      </c>
      <c r="E109" s="19"/>
      <c r="F109" s="18" t="s">
        <v>124</v>
      </c>
      <c r="G109" s="19" t="s">
        <v>70</v>
      </c>
      <c r="H109" s="22">
        <v>1</v>
      </c>
      <c r="I109" s="6" t="s">
        <v>15</v>
      </c>
    </row>
    <row r="110" spans="1:9" x14ac:dyDescent="0.25">
      <c r="A110" s="4">
        <v>45966</v>
      </c>
      <c r="B110" s="6">
        <v>1015</v>
      </c>
      <c r="C110">
        <v>2</v>
      </c>
      <c r="D110" s="18" t="s">
        <v>124</v>
      </c>
      <c r="E110" s="19" t="s">
        <v>70</v>
      </c>
      <c r="F110" s="18" t="s">
        <v>125</v>
      </c>
      <c r="G110" s="19" t="s">
        <v>72</v>
      </c>
      <c r="H110" s="22">
        <v>1</v>
      </c>
      <c r="I110" s="6" t="s">
        <v>15</v>
      </c>
    </row>
    <row r="111" spans="1:9" x14ac:dyDescent="0.25">
      <c r="A111" s="4">
        <v>45966</v>
      </c>
      <c r="B111" s="6">
        <v>1015</v>
      </c>
      <c r="C111">
        <v>3</v>
      </c>
      <c r="D111" s="18" t="s">
        <v>125</v>
      </c>
      <c r="E111" s="19" t="s">
        <v>72</v>
      </c>
      <c r="F111" s="18" t="s">
        <v>126</v>
      </c>
      <c r="G111" s="19" t="s">
        <v>37</v>
      </c>
      <c r="H111" s="22">
        <v>1</v>
      </c>
      <c r="I111" s="6" t="s">
        <v>15</v>
      </c>
    </row>
    <row r="112" spans="1:9" x14ac:dyDescent="0.25">
      <c r="A112" s="4">
        <v>45966</v>
      </c>
      <c r="B112" s="6">
        <v>1015</v>
      </c>
      <c r="C112">
        <v>4</v>
      </c>
      <c r="D112" s="18" t="s">
        <v>127</v>
      </c>
      <c r="E112" s="19" t="s">
        <v>37</v>
      </c>
      <c r="F112" s="18" t="s">
        <v>128</v>
      </c>
      <c r="G112" s="19"/>
      <c r="H112" s="22">
        <v>1</v>
      </c>
      <c r="I112" s="6" t="s">
        <v>15</v>
      </c>
    </row>
    <row r="113" spans="1:9" x14ac:dyDescent="0.25">
      <c r="A113" s="4">
        <v>45966</v>
      </c>
      <c r="B113" s="6">
        <v>1015</v>
      </c>
      <c r="D113" s="18" t="s">
        <v>128</v>
      </c>
      <c r="E113" s="19"/>
      <c r="F113" s="18" t="s">
        <v>89</v>
      </c>
      <c r="G113" s="19"/>
      <c r="H113" s="22">
        <v>200</v>
      </c>
      <c r="I113" s="6" t="s">
        <v>15</v>
      </c>
    </row>
    <row r="114" spans="1:9" x14ac:dyDescent="0.25">
      <c r="A114" s="4">
        <v>45966</v>
      </c>
      <c r="B114" s="6">
        <v>1016</v>
      </c>
      <c r="D114" s="18" t="s">
        <v>29</v>
      </c>
      <c r="E114" s="19" t="s">
        <v>19</v>
      </c>
      <c r="F114" s="18" t="s">
        <v>128</v>
      </c>
      <c r="G114" s="19" t="s">
        <v>19</v>
      </c>
      <c r="H114" s="22">
        <v>200</v>
      </c>
      <c r="I114" s="6" t="s">
        <v>15</v>
      </c>
    </row>
    <row r="115" spans="1:9" x14ac:dyDescent="0.25">
      <c r="A115" s="4">
        <v>45966</v>
      </c>
      <c r="B115" s="6">
        <v>1016</v>
      </c>
      <c r="C115">
        <v>1</v>
      </c>
      <c r="D115" s="18" t="s">
        <v>128</v>
      </c>
      <c r="E115" s="19"/>
      <c r="F115" s="18" t="s">
        <v>129</v>
      </c>
      <c r="G115" s="19" t="s">
        <v>37</v>
      </c>
      <c r="H115" s="22">
        <v>1</v>
      </c>
      <c r="I115" s="6" t="s">
        <v>15</v>
      </c>
    </row>
    <row r="116" spans="1:9" x14ac:dyDescent="0.25">
      <c r="A116" s="4">
        <v>45966</v>
      </c>
      <c r="B116" s="6">
        <v>1016</v>
      </c>
      <c r="D116" s="18" t="s">
        <v>129</v>
      </c>
      <c r="E116" s="19"/>
      <c r="F116" s="18" t="s">
        <v>30</v>
      </c>
      <c r="G116" s="19"/>
      <c r="H116" s="22">
        <v>200</v>
      </c>
      <c r="I116" s="6" t="s">
        <v>15</v>
      </c>
    </row>
    <row r="117" spans="1:9" x14ac:dyDescent="0.25">
      <c r="A117" s="4">
        <v>45966</v>
      </c>
      <c r="B117" s="6">
        <v>1017</v>
      </c>
      <c r="D117" s="18" t="s">
        <v>29</v>
      </c>
      <c r="E117" s="19" t="s">
        <v>17</v>
      </c>
      <c r="F117" s="18" t="s">
        <v>30</v>
      </c>
      <c r="G117" s="19" t="s">
        <v>17</v>
      </c>
      <c r="H117" s="22">
        <v>200</v>
      </c>
      <c r="I117" s="6" t="s">
        <v>15</v>
      </c>
    </row>
    <row r="118" spans="1:9" x14ac:dyDescent="0.25">
      <c r="A118" s="4">
        <v>45966</v>
      </c>
      <c r="B118" s="6">
        <v>1018</v>
      </c>
      <c r="D118" s="18" t="s">
        <v>31</v>
      </c>
      <c r="E118" s="19" t="s">
        <v>19</v>
      </c>
      <c r="F118" s="18" t="s">
        <v>32</v>
      </c>
      <c r="G118" s="19" t="s">
        <v>19</v>
      </c>
      <c r="H118" s="22">
        <v>200</v>
      </c>
      <c r="I118" s="6" t="s">
        <v>15</v>
      </c>
    </row>
  </sheetData>
  <sortState xmlns:xlrd2="http://schemas.microsoft.com/office/spreadsheetml/2017/richdata2" ref="A3:I9">
    <sortCondition ref="D3:D9"/>
  </sortState>
  <phoneticPr fontId="2" type="noConversion"/>
  <pageMargins left="0.7" right="0.7" top="0.78740157499999996" bottom="0.78740157499999996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D06686-002D-4E6C-BFC7-0C7C69D31291}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GANTT</vt:lpstr>
      <vt:lpstr>Gantt Diagramm</vt:lpstr>
      <vt:lpstr>Einsätze</vt:lpstr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Dirk R.</dc:creator>
  <cp:lastModifiedBy>Uwe Legler</cp:lastModifiedBy>
  <cp:lastPrinted>2025-11-02T12:09:59Z</cp:lastPrinted>
  <dcterms:created xsi:type="dcterms:W3CDTF">2025-11-01T12:46:26Z</dcterms:created>
  <dcterms:modified xsi:type="dcterms:W3CDTF">2025-11-07T20:21:54Z</dcterms:modified>
</cp:coreProperties>
</file>